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01.2024 - FS statutory updates\"/>
    </mc:Choice>
  </mc:AlternateContent>
  <xr:revisionPtr revIDLastSave="0" documentId="13_ncr:1_{6EA420A5-6164-4D1D-81B6-8CA0A639E15F}" xr6:coauthVersionLast="47" xr6:coauthVersionMax="47" xr10:uidLastSave="{00000000-0000-0000-0000-000000000000}"/>
  <bookViews>
    <workbookView xWindow="-120" yWindow="-120" windowWidth="20730" windowHeight="1038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PL mapping Std" sheetId="18" state="hidden" r:id="rId6"/>
    <sheet name="3. F30" sheetId="5" r:id="rId7"/>
    <sheet name="4. F40" sheetId="23" r:id="rId8"/>
    <sheet name="5. SOCE" sheetId="7" r:id="rId9"/>
    <sheet name="6.SOCF" sheetId="8" r:id="rId10"/>
    <sheet name="N3 - NCA" sheetId="9" r:id="rId11"/>
    <sheet name="N4 - Inventories" sheetId="10" r:id="rId12"/>
    <sheet name="N5 - TR" sheetId="11" r:id="rId13"/>
    <sheet name="N7 - Cash" sheetId="12" r:id="rId14"/>
    <sheet name="N9 - TP" sheetId="13" r:id="rId15"/>
    <sheet name="N10 - Provisions" sheetId="14" r:id="rId16"/>
    <sheet name="N11 -  Intercompany" sheetId="26" r:id="rId17"/>
    <sheet name="N15 - Personnel" sheetId="15" r:id="rId18"/>
    <sheet name="N16 - Other OPEX" sheetId="16" r:id="rId19"/>
    <sheet name="BS Mapping std" sheetId="17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6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6" hidden="1">{"AS",#N/A,FALSE,"Dec_BS";"LIAB",#N/A,FALSE,"Dec_BS"}</definedName>
    <definedName name="_______________bs1" hidden="1">{"AS",#N/A,FALSE,"Dec_BS";"LIAB",#N/A,FALSE,"Dec_BS"}</definedName>
    <definedName name="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6" hidden="1">{"AS",#N/A,FALSE,"Dec_BS";"LIAB",#N/A,FALSE,"Dec_BS"}</definedName>
    <definedName name="____________bs1" hidden="1">{"AS",#N/A,FALSE,"Dec_BS";"LIAB",#N/A,FALSE,"Dec_BS"}</definedName>
    <definedName name="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6" hidden="1">{"AS",#N/A,FALSE,"Dec_BS";"LIAB",#N/A,FALSE,"Dec_BS"}</definedName>
    <definedName name="_________bs1" hidden="1">{"AS",#N/A,FALSE,"Dec_BS";"LIAB",#N/A,FALSE,"Dec_BS"}</definedName>
    <definedName name="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6" hidden="1">{"AS",#N/A,FALSE,"Dec_BS";"LIAB",#N/A,FALSE,"Dec_BS"}</definedName>
    <definedName name="________bs1" hidden="1">{"AS",#N/A,FALSE,"Dec_BS";"LIAB",#N/A,FALSE,"Dec_BS"}</definedName>
    <definedName name="________CP0705" localSheetId="16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6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6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6" hidden="1">{"AS",#N/A,FALSE,"Dec_BS";"LIAB",#N/A,FALSE,"Dec_BS"}</definedName>
    <definedName name="_______bs1" hidden="1">{"AS",#N/A,FALSE,"Dec_BS";"LIAB",#N/A,FALSE,"Dec_BS"}</definedName>
    <definedName name="_______CP0705" localSheetId="16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6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6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6" hidden="1">{"AS",#N/A,FALSE,"Dec_BS";"LIAB",#N/A,FALSE,"Dec_BS"}</definedName>
    <definedName name="______bs1" hidden="1">{"AS",#N/A,FALSE,"Dec_BS";"LIAB",#N/A,FALSE,"Dec_BS"}</definedName>
    <definedName name="______CP0705" localSheetId="16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6" hidden="1">{"'Sheet1'!$A$1:$AI$34","'Sheet1'!$A$1:$AI$31","'Sheet1'!$B$2:$AM$25"}</definedName>
    <definedName name="______FY03" hidden="1">{"'Sheet1'!$A$1:$AI$34","'Sheet1'!$A$1:$AI$31","'Sheet1'!$B$2:$AM$25"}</definedName>
    <definedName name="__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6" hidden="1">{"LBO Summary",#N/A,FALSE,"Summary"}</definedName>
    <definedName name="______new3" hidden="1">{"LBO Summary",#N/A,FALSE,"Summary"}</definedName>
    <definedName name="______new4" localSheetId="16" hidden="1">{"LBO Summary",#N/A,FALSE,"Summary"}</definedName>
    <definedName name="______new4" hidden="1">{"LBO Summary",#N/A,FALSE,"Summary"}</definedName>
    <definedName name="______new5" localSheetId="16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6" hidden="1">{"LBO Summary",#N/A,FALSE,"Summary"}</definedName>
    <definedName name="______new6" hidden="1">{"LBO Summary",#N/A,FALSE,"Summary"}</definedName>
    <definedName name="__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6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6" hidden="1">{"AS",#N/A,FALSE,"Dec_BS";"LIAB",#N/A,FALSE,"Dec_BS"}</definedName>
    <definedName name="_____bs1" hidden="1">{"AS",#N/A,FALSE,"Dec_BS";"LIAB",#N/A,FALSE,"Dec_BS"}</definedName>
    <definedName name="_____CP0705" localSheetId="16" hidden="1">{"'Sheet1'!$A$1:$AI$34","'Sheet1'!$A$1:$AI$31","'Sheet1'!$B$2:$AM$25"}</definedName>
    <definedName name="_____CP0705" hidden="1">{"'Sheet1'!$A$1:$AI$34","'Sheet1'!$A$1:$AI$31","'Sheet1'!$B$2:$AM$25"}</definedName>
    <definedName name="_____FY03" localSheetId="16" hidden="1">{"'Sheet1'!$A$1:$AI$34","'Sheet1'!$A$1:$AI$31","'Sheet1'!$B$2:$AM$25"}</definedName>
    <definedName name="_____FY03" hidden="1">{"'Sheet1'!$A$1:$AI$34","'Sheet1'!$A$1:$AI$31","'Sheet1'!$B$2:$AM$25"}</definedName>
    <definedName name="_____re10" localSheetId="16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6" hidden="1">{"AS",#N/A,FALSE,"Dec_BS";"LIAB",#N/A,FALSE,"Dec_BS"}</definedName>
    <definedName name="____bs1" hidden="1">{"AS",#N/A,FALSE,"Dec_BS";"LIAB",#N/A,FALSE,"Dec_BS"}</definedName>
    <definedName name="____bs2" localSheetId="16" hidden="1">{"AS",#N/A,FALSE,"Dec_BS";"LIAB",#N/A,FALSE,"Dec_BS"}</definedName>
    <definedName name="____bs2" hidden="1">{"AS",#N/A,FALSE,"Dec_BS";"LIAB",#N/A,FALSE,"Dec_BS"}</definedName>
    <definedName name="____CP0705" localSheetId="16" hidden="1">{"'Sheet1'!$A$1:$AI$34","'Sheet1'!$A$1:$AI$31","'Sheet1'!$B$2:$AM$25"}</definedName>
    <definedName name="____CP0705" hidden="1">{"'Sheet1'!$A$1:$AI$34","'Sheet1'!$A$1:$AI$31","'Sheet1'!$B$2:$AM$25"}</definedName>
    <definedName name="____feb2" localSheetId="16" hidden="1">{"LBO Summary",#N/A,FALSE,"Summary"}</definedName>
    <definedName name="____feb2" hidden="1">{"LBO Summary",#N/A,FALSE,"Summary"}</definedName>
    <definedName name="____FY03" localSheetId="16" hidden="1">{"'Sheet1'!$A$1:$AI$34","'Sheet1'!$A$1:$AI$31","'Sheet1'!$B$2:$AM$25"}</definedName>
    <definedName name="____FY03" hidden="1">{"'Sheet1'!$A$1:$AI$34","'Sheet1'!$A$1:$AI$31","'Sheet1'!$B$2:$AM$25"}</definedName>
    <definedName name="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6" hidden="1">{"LBO Summary",#N/A,FALSE,"Summary"}</definedName>
    <definedName name="____new3" hidden="1">{"LBO Summary",#N/A,FALSE,"Summary"}</definedName>
    <definedName name="____new4" localSheetId="16" hidden="1">{"LBO Summary",#N/A,FALSE,"Summary"}</definedName>
    <definedName name="____new4" hidden="1">{"LBO Summary",#N/A,FALSE,"Summary"}</definedName>
    <definedName name="____new5" localSheetId="16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6" hidden="1">{"LBO Summary",#N/A,FALSE,"Summary"}</definedName>
    <definedName name="____new6" hidden="1">{"LBO Summary",#N/A,FALSE,"Summary"}</definedName>
    <definedName name="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6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6" hidden="1">{"Bus_Plan_Sht",#N/A,FALSE,"Bus Plan Sht"}</definedName>
    <definedName name="____wrn2" hidden="1">{"Bus_Plan_Sht",#N/A,FALSE,"Bus Plan Sht"}</definedName>
    <definedName name="____wrn3" localSheetId="16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6" hidden="1">{"TAG1AGMS",#N/A,FALSE,"TAG 1A"}</definedName>
    <definedName name="___a123" hidden="1">{"TAG1AGMS",#N/A,FALSE,"TAG 1A"}</definedName>
    <definedName name="___a14" localSheetId="16" hidden="1">{"TAG1AGMS",#N/A,FALSE,"TAG 1A"}</definedName>
    <definedName name="___a14" hidden="1">{"TAG1AGMS",#N/A,FALSE,"TAG 1A"}</definedName>
    <definedName name="___a15" localSheetId="16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6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6" hidden="1">{"TAG1AGMS",#N/A,FALSE,"TAG 1A"}</definedName>
    <definedName name="___a17" hidden="1">{"TAG1AGMS",#N/A,FALSE,"TAG 1A"}</definedName>
    <definedName name="___a18" localSheetId="16" hidden="1">{"Tages_D",#N/A,FALSE,"Tagesbericht";"Tages_PL",#N/A,FALSE,"Tagesbericht"}</definedName>
    <definedName name="___a18" hidden="1">{"Tages_D",#N/A,FALSE,"Tagesbericht";"Tages_PL",#N/A,FALSE,"Tagesbericht"}</definedName>
    <definedName name="___a19" localSheetId="16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6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6" hidden="1">{"Tages_D",#N/A,FALSE,"Tagesbericht";"Tages_PL",#N/A,FALSE,"Tagesbericht"}</definedName>
    <definedName name="___a55" hidden="1">{"Tages_D",#N/A,FALSE,"Tagesbericht";"Tages_PL",#N/A,FALSE,"Tagesbericht"}</definedName>
    <definedName name="___a66" localSheetId="16" hidden="1">{"TAG1AGMS",#N/A,FALSE,"TAG 1A"}</definedName>
    <definedName name="___a66" hidden="1">{"TAG1AGMS",#N/A,FALSE,"TAG 1A"}</definedName>
    <definedName name="___aa22" localSheetId="16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6" hidden="1">{"Tages_D",#N/A,FALSE,"Tagesbericht";"Tages_PL",#N/A,FALSE,"Tagesbericht"}</definedName>
    <definedName name="___b18" hidden="1">{"Tages_D",#N/A,FALSE,"Tagesbericht";"Tages_PL",#N/A,FALSE,"Tagesbericht"}</definedName>
    <definedName name="___b19" localSheetId="16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6" hidden="1">{"AS",#N/A,FALSE,"Dec_BS";"LIAB",#N/A,FALSE,"Dec_BS"}</definedName>
    <definedName name="___bs1" hidden="1">{"AS",#N/A,FALSE,"Dec_BS";"LIAB",#N/A,FALSE,"Dec_BS"}</definedName>
    <definedName name="___bs2" localSheetId="16" hidden="1">{"AS",#N/A,FALSE,"Dec_BS";"LIAB",#N/A,FALSE,"Dec_BS"}</definedName>
    <definedName name="___bs2" hidden="1">{"AS",#N/A,FALSE,"Dec_BS";"LIAB",#N/A,FALSE,"Dec_BS"}</definedName>
    <definedName name="___c" localSheetId="16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6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6" hidden="1">{"'Sheet1'!$A$1:$AI$34","'Sheet1'!$A$1:$AI$31","'Sheet1'!$B$2:$AM$25"}</definedName>
    <definedName name="___CP0705" hidden="1">{"'Sheet1'!$A$1:$AI$34","'Sheet1'!$A$1:$AI$31","'Sheet1'!$B$2:$AM$25"}</definedName>
    <definedName name="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6" hidden="1">{"'Jan - March 2000'!$A$5:$J$46"}</definedName>
    <definedName name="___e2" hidden="1">{"'Jan - March 2000'!$A$5:$J$46"}</definedName>
    <definedName name="___e24" localSheetId="16" hidden="1">{"'Jan - March 2000'!$A$5:$J$46"}</definedName>
    <definedName name="___e24" hidden="1">{"'Jan - March 2000'!$A$5:$J$46"}</definedName>
    <definedName name="___e3" localSheetId="16" hidden="1">{"'Jan - March 2000'!$A$5:$J$46"}</definedName>
    <definedName name="___e3" hidden="1">{"'Jan - March 2000'!$A$5:$J$46"}</definedName>
    <definedName name="___e4" localSheetId="16" hidden="1">{"'Jan - March 2000'!$A$5:$J$46"}</definedName>
    <definedName name="___e4" hidden="1">{"'Jan - March 2000'!$A$5:$J$46"}</definedName>
    <definedName name="___e6" localSheetId="16" hidden="1">{"'Jan - March 2000'!$A$5:$J$46"}</definedName>
    <definedName name="___e6" hidden="1">{"'Jan - March 2000'!$A$5:$J$46"}</definedName>
    <definedName name="___FY03" localSheetId="16" hidden="1">{"'Sheet1'!$A$1:$AI$34","'Sheet1'!$A$1:$AI$31","'Sheet1'!$B$2:$AM$25"}</definedName>
    <definedName name="___FY03" hidden="1">{"'Sheet1'!$A$1:$AI$34","'Sheet1'!$A$1:$AI$31","'Sheet1'!$B$2:$AM$25"}</definedName>
    <definedName name="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6" hidden="1">{"LBO Summary",#N/A,FALSE,"Summary"}</definedName>
    <definedName name="___new3" hidden="1">{"LBO Summary",#N/A,FALSE,"Summary"}</definedName>
    <definedName name="___new4" localSheetId="16" hidden="1">{"LBO Summary",#N/A,FALSE,"Summary"}</definedName>
    <definedName name="___new4" hidden="1">{"LBO Summary",#N/A,FALSE,"Summary"}</definedName>
    <definedName name="___new5" localSheetId="16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6" hidden="1">{"LBO Summary",#N/A,FALSE,"Summary"}</definedName>
    <definedName name="___new6" hidden="1">{"LBO Summary",#N/A,FALSE,"Summary"}</definedName>
    <definedName name="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6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6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6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6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6" hidden="1">{"Tages_D",#N/A,FALSE,"Tagesbericht";"Tages_PL",#N/A,FALSE,"Tagesbericht"}</definedName>
    <definedName name="___u18" hidden="1">{"Tages_D",#N/A,FALSE,"Tagesbericht";"Tages_PL",#N/A,FALSE,"Tagesbericht"}</definedName>
    <definedName name="___u20" localSheetId="16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6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6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6" hidden="1">{"TAG1AGMS",#N/A,FALSE,"TAG 1A"}</definedName>
    <definedName name="___w2" hidden="1">{"TAG1AGMS",#N/A,FALSE,"TAG 1A"}</definedName>
    <definedName name="___w3" localSheetId="16" hidden="1">{"Tages_D",#N/A,FALSE,"Tagesbericht";"Tages_PL",#N/A,FALSE,"Tagesbericht"}</definedName>
    <definedName name="___w3" hidden="1">{"Tages_D",#N/A,FALSE,"Tagesbericht";"Tages_PL",#N/A,FALSE,"Tagesbericht"}</definedName>
    <definedName name="___w4" localSheetId="16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6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6" hidden="1">{"Bus_Plan_Sht",#N/A,FALSE,"Bus Plan Sht"}</definedName>
    <definedName name="___wrn2" hidden="1">{"Bus_Plan_Sht",#N/A,FALSE,"Bus Plan Sht"}</definedName>
    <definedName name="___wrn3" localSheetId="16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6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6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6" hidden="1">{"'Jan - March 2000'!$A$5:$J$46"}</definedName>
    <definedName name="___x2" hidden="1">{"'Jan - March 2000'!$A$5:$J$46"}</definedName>
    <definedName name="___x3" localSheetId="16" hidden="1">{"'Jan - March 2000'!$A$5:$J$46"}</definedName>
    <definedName name="___x3" hidden="1">{"'Jan - March 2000'!$A$5:$J$46"}</definedName>
    <definedName name="___x4" localSheetId="16" hidden="1">{"'Jan - March 2000'!$A$5:$J$46"}</definedName>
    <definedName name="___x4" hidden="1">{"'Jan - March 2000'!$A$5:$J$46"}</definedName>
    <definedName name="___x5" localSheetId="16" hidden="1">{"'Jan - March 2000'!$A$5:$J$46"}</definedName>
    <definedName name="___x5" hidden="1">{"'Jan - March 2000'!$A$5:$J$46"}</definedName>
    <definedName name="___x6" localSheetId="16" hidden="1">{"'Jan - March 2000'!$A$5:$J$46"}</definedName>
    <definedName name="___x6" hidden="1">{"'Jan - March 2000'!$A$5:$J$46"}</definedName>
    <definedName name="___x8" localSheetId="16" hidden="1">{"'Jan - March 2000'!$A$5:$J$46"}</definedName>
    <definedName name="___x8" hidden="1">{"'Jan - March 2000'!$A$5:$J$46"}</definedName>
    <definedName name="_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6" hidden="1">{"TAG1AGMS",#N/A,FALSE,"TAG 1A"}</definedName>
    <definedName name="__a123" hidden="1">{"TAG1AGMS",#N/A,FALSE,"TAG 1A"}</definedName>
    <definedName name="__a14" localSheetId="16" hidden="1">{"TAG1AGMS",#N/A,FALSE,"TAG 1A"}</definedName>
    <definedName name="__a14" hidden="1">{"TAG1AGMS",#N/A,FALSE,"TAG 1A"}</definedName>
    <definedName name="__a15" localSheetId="16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6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6" hidden="1">{"TAG1AGMS",#N/A,FALSE,"TAG 1A"}</definedName>
    <definedName name="__a17" hidden="1">{"TAG1AGMS",#N/A,FALSE,"TAG 1A"}</definedName>
    <definedName name="__a18" localSheetId="16" hidden="1">{"Tages_D",#N/A,FALSE,"Tagesbericht";"Tages_PL",#N/A,FALSE,"Tagesbericht"}</definedName>
    <definedName name="__a18" hidden="1">{"Tages_D",#N/A,FALSE,"Tagesbericht";"Tages_PL",#N/A,FALSE,"Tagesbericht"}</definedName>
    <definedName name="__a19" localSheetId="16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6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6" hidden="1">{"Tages_D",#N/A,FALSE,"Tagesbericht";"Tages_PL",#N/A,FALSE,"Tagesbericht"}</definedName>
    <definedName name="__a55" hidden="1">{"Tages_D",#N/A,FALSE,"Tagesbericht";"Tages_PL",#N/A,FALSE,"Tagesbericht"}</definedName>
    <definedName name="__a66" localSheetId="16" hidden="1">{"TAG1AGMS",#N/A,FALSE,"TAG 1A"}</definedName>
    <definedName name="__a66" hidden="1">{"TAG1AGMS",#N/A,FALSE,"TAG 1A"}</definedName>
    <definedName name="__aa22" localSheetId="16" hidden="1">{"Tages_D",#N/A,FALSE,"Tagesbericht";"Tages_PL",#N/A,FALSE,"Tagesbericht"}</definedName>
    <definedName name="__aa22" hidden="1">{"Tages_D",#N/A,FALSE,"Tagesbericht";"Tages_PL",#N/A,FALSE,"Tagesbericht"}</definedName>
    <definedName name="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6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6" hidden="1">{"Tages_D",#N/A,FALSE,"Tagesbericht";"Tages_PL",#N/A,FALSE,"Tagesbericht"}</definedName>
    <definedName name="__b18" hidden="1">{"Tages_D",#N/A,FALSE,"Tagesbericht";"Tages_PL",#N/A,FALSE,"Tagesbericht"}</definedName>
    <definedName name="__b19" localSheetId="16" hidden="1">{"Tages_D",#N/A,FALSE,"Tagesbericht";"Tages_PL",#N/A,FALSE,"Tagesbericht"}</definedName>
    <definedName name="__b19" hidden="1">{"Tages_D",#N/A,FALSE,"Tagesbericht";"Tages_PL",#N/A,FALSE,"Tagesbericht"}</definedName>
    <definedName name="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6" hidden="1">{"AS",#N/A,FALSE,"Dec_BS";"LIAB",#N/A,FALSE,"Dec_BS"}</definedName>
    <definedName name="__bs1" hidden="1">{"AS",#N/A,FALSE,"Dec_BS";"LIAB",#N/A,FALSE,"Dec_BS"}</definedName>
    <definedName name="__bs2" localSheetId="16" hidden="1">{"AS",#N/A,FALSE,"Dec_BS";"LIAB",#N/A,FALSE,"Dec_BS"}</definedName>
    <definedName name="__bs2" hidden="1">{"AS",#N/A,FALSE,"Dec_BS";"LIAB",#N/A,FALSE,"Dec_BS"}</definedName>
    <definedName name="__bum1" localSheetId="16" hidden="1">{#N/A,#N/A,TRUE,"5.2 LIVRARI (TROL)-BURO"}</definedName>
    <definedName name="__bum1" hidden="1">{#N/A,#N/A,TRUE,"5.2 LIVRARI (TROL)-BURO"}</definedName>
    <definedName name="__cd12" localSheetId="16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6" hidden="1">{"'Sheet1'!$A$1:$AI$34","'Sheet1'!$A$1:$AI$31","'Sheet1'!$B$2:$AM$25"}</definedName>
    <definedName name="__CP0705" hidden="1">{"'Sheet1'!$A$1:$AI$34","'Sheet1'!$A$1:$AI$31","'Sheet1'!$B$2:$AM$25"}</definedName>
    <definedName name="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6" hidden="1">{"LBO Summary",#N/A,FALSE,"Summary"}</definedName>
    <definedName name="__feb2" hidden="1">{"LBO Summary",#N/A,FALSE,"Summary"}</definedName>
    <definedName name="__FY03" localSheetId="16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6" hidden="1">#REF!</definedName>
    <definedName name="__IntlFixupTable" hidden="1">#REF!</definedName>
    <definedName name="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6" hidden="1">{"LBO Summary",#N/A,FALSE,"Summary"}</definedName>
    <definedName name="__new3" hidden="1">{"LBO Summary",#N/A,FALSE,"Summary"}</definedName>
    <definedName name="__new4" localSheetId="16" hidden="1">{"LBO Summary",#N/A,FALSE,"Summary"}</definedName>
    <definedName name="__new4" hidden="1">{"LBO Summary",#N/A,FALSE,"Summary"}</definedName>
    <definedName name="__new5" localSheetId="16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6" hidden="1">{"LBO Summary",#N/A,FALSE,"Summary"}</definedName>
    <definedName name="__new6" hidden="1">{"LBO Summary",#N/A,FALSE,"Summary"}</definedName>
    <definedName name="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6" hidden="1">{"'Summary'!$A$1:$J$46"}</definedName>
    <definedName name="__pd10" hidden="1">{"'Summary'!$A$1:$J$46"}</definedName>
    <definedName name="__PD11" localSheetId="16" hidden="1">{"'Summary'!$A$1:$J$46"}</definedName>
    <definedName name="__PD11" hidden="1">{"'Summary'!$A$1:$J$46"}</definedName>
    <definedName name="__R" localSheetId="16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6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6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6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6" hidden="1">{"'Summary'!$A$1:$J$46"}</definedName>
    <definedName name="__SD30" hidden="1">{"'Summary'!$A$1:$J$46"}</definedName>
    <definedName name="__u18" localSheetId="16" hidden="1">{"Tages_D",#N/A,FALSE,"Tagesbericht";"Tages_PL",#N/A,FALSE,"Tagesbericht"}</definedName>
    <definedName name="__u18" hidden="1">{"Tages_D",#N/A,FALSE,"Tagesbericht";"Tages_PL",#N/A,FALSE,"Tagesbericht"}</definedName>
    <definedName name="__u20" localSheetId="16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6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6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6" hidden="1">{"Bus_Plan_Sht",#N/A,FALSE,"Bus Plan Sht"}</definedName>
    <definedName name="__wrn2" hidden="1">{"Bus_Plan_Sht",#N/A,FALSE,"Bus Plan Sht"}</definedName>
    <definedName name="__wrn3" localSheetId="16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6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6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6" hidden="1">{"AS",#N/A,FALSE,"Dec_BS_Fnl";"LIAB",#N/A,FALSE,"Dec_BS_Fnl"}</definedName>
    <definedName name="_12" hidden="1">{"AS",#N/A,FALSE,"Dec_BS_Fnl";"LIAB",#N/A,FALSE,"Dec_BS_Fnl"}</definedName>
    <definedName name="_12__123Graph_AChart_22C" localSheetId="16" hidden="1">#REF!</definedName>
    <definedName name="_12__123Graph_AChart_22C" hidden="1">#REF!</definedName>
    <definedName name="_12__123Graph_BCHART_3" localSheetId="16" hidden="1">#REF!</definedName>
    <definedName name="_12__123Graph_BCHART_3" hidden="1">#REF!</definedName>
    <definedName name="_12__123Graph_CCHART_1" localSheetId="16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6" hidden="1">{"AS",#N/A,FALSE,"Dec_BS";"LIAB",#N/A,FALSE,"Dec_BS"}</definedName>
    <definedName name="_1211434" hidden="1">{"AS",#N/A,FALSE,"Dec_BS";"LIAB",#N/A,FALSE,"Dec_BS"}</definedName>
    <definedName name="_13__123Graph_AChart_23C" localSheetId="16" hidden="1">#REF!</definedName>
    <definedName name="_13__123Graph_AChart_23C" hidden="1">#REF!</definedName>
    <definedName name="_13__123Graph_BCHART_3" localSheetId="16" hidden="1">#REF!</definedName>
    <definedName name="_13__123Graph_BCHART_3" hidden="1">#REF!</definedName>
    <definedName name="_13__123Graph_CCHART_3" localSheetId="16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6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6" hidden="1">#REF!</definedName>
    <definedName name="_59__123Graph_DChart_16B" hidden="1">#REF!</definedName>
    <definedName name="_6__123Graph_AChart_17B" localSheetId="16" hidden="1">#REF!</definedName>
    <definedName name="_6__123Graph_AChart_17B" hidden="1">#REF!</definedName>
    <definedName name="_6__123Graph_ACHART_4" localSheetId="16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6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6" hidden="1">#REF!</definedName>
    <definedName name="_8__123Graph_AChart_19C" hidden="1">#REF!</definedName>
    <definedName name="_8__123Graph_ACHART_5" localSheetId="16" hidden="1">#REF!</definedName>
    <definedName name="_8__123Graph_ACHART_5" hidden="1">#REF!</definedName>
    <definedName name="_8__123Graph_BCHART_2" localSheetId="16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6" hidden="1">{"TAG1AGMS",#N/A,FALSE,"TAG 1A"}</definedName>
    <definedName name="_a10" hidden="1">{"TAG1AGMS",#N/A,FALSE,"TAG 1A"}</definedName>
    <definedName name="_a111" localSheetId="16" hidden="1">{"Meas",#N/A,FALSE,"Tot Europe"}</definedName>
    <definedName name="_a111" hidden="1">{"Meas",#N/A,FALSE,"Tot Europe"}</definedName>
    <definedName name="_a123" localSheetId="16" hidden="1">{"TAG1AGMS",#N/A,FALSE,"TAG 1A"}</definedName>
    <definedName name="_a123" hidden="1">{"TAG1AGMS",#N/A,FALSE,"TAG 1A"}</definedName>
    <definedName name="_a14" localSheetId="16" hidden="1">{"TAG1AGMS",#N/A,FALSE,"TAG 1A"}</definedName>
    <definedName name="_a14" hidden="1">{"TAG1AGMS",#N/A,FALSE,"TAG 1A"}</definedName>
    <definedName name="_a15" localSheetId="16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6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6" hidden="1">{"TAG1AGMS",#N/A,FALSE,"TAG 1A"}</definedName>
    <definedName name="_a17" hidden="1">{"TAG1AGMS",#N/A,FALSE,"TAG 1A"}</definedName>
    <definedName name="_a18" localSheetId="16" hidden="1">{"Tages_D",#N/A,FALSE,"Tagesbericht";"Tages_PL",#N/A,FALSE,"Tagesbericht"}</definedName>
    <definedName name="_a18" hidden="1">{"Tages_D",#N/A,FALSE,"Tagesbericht";"Tages_PL",#N/A,FALSE,"Tagesbericht"}</definedName>
    <definedName name="_a19" localSheetId="16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6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6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6" hidden="1">{"Tages_D",#N/A,FALSE,"Tagesbericht";"Tages_PL",#N/A,FALSE,"Tagesbericht"}</definedName>
    <definedName name="_a54" hidden="1">{"Tages_D",#N/A,FALSE,"Tagesbericht";"Tages_PL",#N/A,FALSE,"Tagesbericht"}</definedName>
    <definedName name="_a55" localSheetId="16" hidden="1">{"Tages_D",#N/A,FALSE,"Tagesbericht";"Tages_PL",#N/A,FALSE,"Tagesbericht"}</definedName>
    <definedName name="_a55" hidden="1">{"Tages_D",#N/A,FALSE,"Tagesbericht";"Tages_PL",#N/A,FALSE,"Tagesbericht"}</definedName>
    <definedName name="_a66" localSheetId="16" hidden="1">{"TAG1AGMS",#N/A,FALSE,"TAG 1A"}</definedName>
    <definedName name="_a66" hidden="1">{"TAG1AGMS",#N/A,FALSE,"TAG 1A"}</definedName>
    <definedName name="_aa22" localSheetId="16" hidden="1">{"Tages_D",#N/A,FALSE,"Tagesbericht";"Tages_PL",#N/A,FALSE,"Tagesbericht"}</definedName>
    <definedName name="_aa22" hidden="1">{"Tages_D",#N/A,FALSE,"Tagesbericht";"Tages_PL",#N/A,FALSE,"Tagesbericht"}</definedName>
    <definedName name="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6" hidden="1">{"Tages_D",#N/A,FALSE,"Tagesbericht";"Tages_PL",#N/A,FALSE,"Tagesbericht"}</definedName>
    <definedName name="_b18" hidden="1">{"Tages_D",#N/A,FALSE,"Tagesbericht";"Tages_PL",#N/A,FALSE,"Tagesbericht"}</definedName>
    <definedName name="_b19" localSheetId="16" hidden="1">{"Tages_D",#N/A,FALSE,"Tagesbericht";"Tages_PL",#N/A,FALSE,"Tagesbericht"}</definedName>
    <definedName name="_b19" hidden="1">{"Tages_D",#N/A,FALSE,"Tagesbericht";"Tages_PL",#N/A,FALSE,"Tagesbericht"}</definedName>
    <definedName name="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6" hidden="1">{"AS",#N/A,FALSE,"Dec_BS";"LIAB",#N/A,FALSE,"Dec_BS"}</definedName>
    <definedName name="_bs1" hidden="1">{"AS",#N/A,FALSE,"Dec_BS";"LIAB",#N/A,FALSE,"Dec_BS"}</definedName>
    <definedName name="_bs2" localSheetId="16" hidden="1">{"AS",#N/A,FALSE,"Dec_BS";"LIAB",#N/A,FALSE,"Dec_BS"}</definedName>
    <definedName name="_bs2" hidden="1">{"AS",#N/A,FALSE,"Dec_BS";"LIAB",#N/A,FALSE,"Dec_BS"}</definedName>
    <definedName name="_bum1" localSheetId="16" hidden="1">{#N/A,#N/A,TRUE,"5.2 LIVRARI (TROL)-BURO"}</definedName>
    <definedName name="_bum1" hidden="1">{#N/A,#N/A,TRUE,"5.2 LIVRARI (TROL)-BURO"}</definedName>
    <definedName name="_c" localSheetId="16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6" hidden="1">{"Tages_D",#N/A,FALSE,"Tagesbericht";"Tages_PL",#N/A,FALSE,"Tagesbericht"}</definedName>
    <definedName name="_cd12" hidden="1">{"Tages_D",#N/A,FALSE,"Tagesbericht";"Tages_PL",#N/A,FALSE,"Tagesbericht"}</definedName>
    <definedName name="_CP0705" localSheetId="16" hidden="1">{"'Sheet1'!$A$1:$AI$34","'Sheet1'!$A$1:$AI$31","'Sheet1'!$B$2:$AM$25"}</definedName>
    <definedName name="_CP0705" hidden="1">{"'Sheet1'!$A$1:$AI$34","'Sheet1'!$A$1:$AI$31","'Sheet1'!$B$2:$AM$25"}</definedName>
    <definedName name="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6" hidden="1">{"'Jan - March 2000'!$A$5:$J$46"}</definedName>
    <definedName name="_e2" hidden="1">{"'Jan - March 2000'!$A$5:$J$46"}</definedName>
    <definedName name="_e24" localSheetId="16" hidden="1">{"'Jan - March 2000'!$A$5:$J$46"}</definedName>
    <definedName name="_e24" hidden="1">{"'Jan - March 2000'!$A$5:$J$46"}</definedName>
    <definedName name="_e3" localSheetId="16" hidden="1">{"'Jan - March 2000'!$A$5:$J$46"}</definedName>
    <definedName name="_e3" hidden="1">{"'Jan - March 2000'!$A$5:$J$46"}</definedName>
    <definedName name="_e4" localSheetId="16" hidden="1">{"'Jan - March 2000'!$A$5:$J$46"}</definedName>
    <definedName name="_e4" hidden="1">{"'Jan - March 2000'!$A$5:$J$46"}</definedName>
    <definedName name="_e6" localSheetId="16" hidden="1">{"'Jan - March 2000'!$A$5:$J$46"}</definedName>
    <definedName name="_e6" hidden="1">{"'Jan - March 2000'!$A$5:$J$46"}</definedName>
    <definedName name="_feb2" localSheetId="16" hidden="1">{"LBO Summary",#N/A,FALSE,"Summary"}</definedName>
    <definedName name="_feb2" hidden="1">{"LBO Summary",#N/A,FALSE,"Summary"}</definedName>
    <definedName name="_Fill" hidden="1">#REF!</definedName>
    <definedName name="_Fill1" localSheetId="16" hidden="1">#REF!</definedName>
    <definedName name="_Fill1" hidden="1">#REF!</definedName>
    <definedName name="_xlnm._FilterDatabase" localSheetId="19" hidden="1">'BS Mapping std'!$A$1:$N$370</definedName>
    <definedName name="_xlnm._FilterDatabase" localSheetId="16" hidden="1">#REF!</definedName>
    <definedName name="_xlnm._FilterDatabase" hidden="1">#REF!</definedName>
    <definedName name="_FY03" localSheetId="16" hidden="1">{"'Sheet1'!$A$1:$AI$34","'Sheet1'!$A$1:$AI$31","'Sheet1'!$B$2:$AM$25"}</definedName>
    <definedName name="_FY03" hidden="1">{"'Sheet1'!$A$1:$AI$34","'Sheet1'!$A$1:$AI$31","'Sheet1'!$B$2:$AM$25"}</definedName>
    <definedName name="_Key1" localSheetId="16" hidden="1">#REF!</definedName>
    <definedName name="_Key1" hidden="1">#REF!</definedName>
    <definedName name="_Key2" localSheetId="16" hidden="1">#REF!</definedName>
    <definedName name="_Key2" hidden="1">#REF!</definedName>
    <definedName name="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6" hidden="1">{"LBO Summary",#N/A,FALSE,"Summary"}</definedName>
    <definedName name="_new3" hidden="1">{"LBO Summary",#N/A,FALSE,"Summary"}</definedName>
    <definedName name="_new4" localSheetId="16" hidden="1">{"LBO Summary",#N/A,FALSE,"Summary"}</definedName>
    <definedName name="_new4" hidden="1">{"LBO Summary",#N/A,FALSE,"Summary"}</definedName>
    <definedName name="_new5" localSheetId="16" hidden="1">{"assumptions",#N/A,FALSE,"Scenario 1";"valuation",#N/A,FALSE,"Scenario 1"}</definedName>
    <definedName name="_new5" hidden="1">{"assumptions",#N/A,FALSE,"Scenario 1";"valuation",#N/A,FALSE,"Scenario 1"}</definedName>
    <definedName name="_new6" localSheetId="16" hidden="1">{"LBO Summary",#N/A,FALSE,"Summary"}</definedName>
    <definedName name="_new6" hidden="1">{"LBO Summary",#N/A,FALSE,"Summary"}</definedName>
    <definedName name="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6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6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6" hidden="1">{"'Summary'!$A$1:$J$46"}</definedName>
    <definedName name="_pd10" hidden="1">{"'Summary'!$A$1:$J$46"}</definedName>
    <definedName name="_PD11" localSheetId="16" hidden="1">{"'Summary'!$A$1:$J$46"}</definedName>
    <definedName name="_PD11" hidden="1">{"'Summary'!$A$1:$J$46"}</definedName>
    <definedName name="_PNL2005" hidden="1">"AS2DocumentBrowse"</definedName>
    <definedName name="_poii" localSheetId="16" hidden="1">{#N/A,#N/A,FALSE,"Completion of MBudget"}</definedName>
    <definedName name="_poii" hidden="1">{#N/A,#N/A,FALSE,"Completion of MBudget"}</definedName>
    <definedName name="_pokjn" localSheetId="16" hidden="1">{"AS",#N/A,FALSE,"Dec_BS_Fnl";"LIAB",#N/A,FALSE,"Dec_BS_Fnl"}</definedName>
    <definedName name="_pokjn" hidden="1">{"AS",#N/A,FALSE,"Dec_BS_Fnl";"LIAB",#N/A,FALSE,"Dec_BS_Fnl"}</definedName>
    <definedName name="_qq2" localSheetId="16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6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6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6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6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6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6" hidden="1">{"Tages_D",#N/A,FALSE,"Tagesbericht";"Tages_PL",#N/A,FALSE,"Tagesbericht"}</definedName>
    <definedName name="_tghjm" hidden="1">{"Tages_D",#N/A,FALSE,"Tagesbericht";"Tages_PL",#N/A,FALSE,"Tagesbericht"}</definedName>
    <definedName name="_u18" localSheetId="16" hidden="1">{"Tages_D",#N/A,FALSE,"Tagesbericht";"Tages_PL",#N/A,FALSE,"Tagesbericht"}</definedName>
    <definedName name="_u18" hidden="1">{"Tages_D",#N/A,FALSE,"Tagesbericht";"Tages_PL",#N/A,FALSE,"Tagesbericht"}</definedName>
    <definedName name="_u20" localSheetId="16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6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6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6" hidden="1">{"TAG1AGMS",#N/A,FALSE,"TAG 1A"}</definedName>
    <definedName name="_w2" hidden="1">{"TAG1AGMS",#N/A,FALSE,"TAG 1A"}</definedName>
    <definedName name="_w3" localSheetId="16" hidden="1">{"Tages_D",#N/A,FALSE,"Tagesbericht";"Tages_PL",#N/A,FALSE,"Tagesbericht"}</definedName>
    <definedName name="_w3" hidden="1">{"Tages_D",#N/A,FALSE,"Tagesbericht";"Tages_PL",#N/A,FALSE,"Tagesbericht"}</definedName>
    <definedName name="_w4" localSheetId="16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6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6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6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6" hidden="1">{"'Jan - March 2000'!$A$5:$J$46"}</definedName>
    <definedName name="_x2" hidden="1">{"'Jan - March 2000'!$A$5:$J$46"}</definedName>
    <definedName name="_x3" localSheetId="16" hidden="1">{"'Jan - March 2000'!$A$5:$J$46"}</definedName>
    <definedName name="_x3" hidden="1">{"'Jan - March 2000'!$A$5:$J$46"}</definedName>
    <definedName name="_x4" localSheetId="16" hidden="1">{"'Jan - March 2000'!$A$5:$J$46"}</definedName>
    <definedName name="_x4" hidden="1">{"'Jan - March 2000'!$A$5:$J$46"}</definedName>
    <definedName name="_x5" localSheetId="16" hidden="1">{"'Jan - March 2000'!$A$5:$J$46"}</definedName>
    <definedName name="_x5" hidden="1">{"'Jan - March 2000'!$A$5:$J$46"}</definedName>
    <definedName name="_x6" localSheetId="16" hidden="1">{"'Jan - March 2000'!$A$5:$J$46"}</definedName>
    <definedName name="_x6" hidden="1">{"'Jan - March 2000'!$A$5:$J$46"}</definedName>
    <definedName name="_x8" localSheetId="16" hidden="1">{"'Jan - March 2000'!$A$5:$J$46"}</definedName>
    <definedName name="_x8" hidden="1">{"'Jan - March 2000'!$A$5:$J$46"}</definedName>
    <definedName name="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6" hidden="1">{"'Jan - March 2000'!$A$5:$J$46"}</definedName>
    <definedName name="a" hidden="1">{"'Jan - March 2000'!$A$5:$J$46"}</definedName>
    <definedName name="aa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6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6" hidden="1">{"Meas",#N/A,FALSE,"Tot Europe"}</definedName>
    <definedName name="aaaa" hidden="1">{"Meas",#N/A,FALSE,"Tot Europe"}</definedName>
    <definedName name="aaaaa" localSheetId="16" hidden="1">{#N/A,#N/A,FALSE,"Completion of MBudget"}</definedName>
    <definedName name="aaaaa" hidden="1">{#N/A,#N/A,FALSE,"Completion of MBudget"}</definedName>
    <definedName name="aaaaaaaa" localSheetId="16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6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6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6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6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6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6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6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6" hidden="1">{"Meas",#N/A,FALSE,"Tot Europe"}</definedName>
    <definedName name="adfadf" hidden="1">{"Meas",#N/A,FALSE,"Tot Europe"}</definedName>
    <definedName name="adfafasfafafasdfd" localSheetId="16" hidden="1">{"Meas",#N/A,FALSE,"Tot Europe"}</definedName>
    <definedName name="adfafasfafafasdfd" hidden="1">{"Meas",#N/A,FALSE,"Tot Europe"}</definedName>
    <definedName name="adfasdf" localSheetId="16" hidden="1">#REF!,#REF!</definedName>
    <definedName name="adfasdf" hidden="1">#REF!,#REF!</definedName>
    <definedName name="adfasdfasdfasdfasdf" localSheetId="16" hidden="1">{"Red",#N/A,FALSE,"Tot Europe"}</definedName>
    <definedName name="adfasdfasdfasdfasdf" hidden="1">{"Red",#N/A,FALSE,"Tot Europe"}</definedName>
    <definedName name="adkkdld" localSheetId="16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6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6" hidden="1">#REF!</definedName>
    <definedName name="AG_Fill" hidden="1">#REF!</definedName>
    <definedName name="AGING_RP" localSheetId="16" hidden="1">{"AS",#N/A,FALSE,"Dec_BS";"LIAB",#N/A,FALSE,"Dec_BS"}</definedName>
    <definedName name="AGING_RP" hidden="1">{"AS",#N/A,FALSE,"Dec_BS";"LIAB",#N/A,FALSE,"Dec_BS"}</definedName>
    <definedName name="aging_rp1" localSheetId="16" hidden="1">{"AS",#N/A,FALSE,"Dec_BS";"LIAB",#N/A,FALSE,"Dec_BS"}</definedName>
    <definedName name="aging_rp1" hidden="1">{"AS",#N/A,FALSE,"Dec_BS";"LIAB",#N/A,FALSE,"Dec_BS"}</definedName>
    <definedName name="a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6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6" hidden="1">{"Red",#N/A,FALSE,"Tot Europe"}</definedName>
    <definedName name="alkdfjaklöfj" hidden="1">{"Red",#N/A,FALSE,"Tot Europe"}</definedName>
    <definedName name="altceva" localSheetId="16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6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6" hidden="1">{#N/A,#N/A,FALSE,"Virgin Flightdeck"}</definedName>
    <definedName name="ANMDS" hidden="1">{#N/A,#N/A,FALSE,"Virgin Flightdeck"}</definedName>
    <definedName name="anscount" hidden="1">1</definedName>
    <definedName name="aqna" localSheetId="16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6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6" hidden="1">{#N/A,#N/A,FALSE,"Virgin Flightdeck"}</definedName>
    <definedName name="asd" hidden="1">{#N/A,#N/A,FALSE,"Virgin Flightdeck"}</definedName>
    <definedName name="asda" localSheetId="16" hidden="1">{"AS",#N/A,FALSE,"Dec_BS";"LIAB",#N/A,FALSE,"Dec_BS"}</definedName>
    <definedName name="asda" hidden="1">{"AS",#N/A,FALSE,"Dec_BS";"LIAB",#N/A,FALSE,"Dec_BS"}</definedName>
    <definedName name="asdad" localSheetId="16" hidden="1">{"AS",#N/A,FALSE,"Dec_BS_Fnl";"LIAB",#N/A,FALSE,"Dec_BS_Fnl"}</definedName>
    <definedName name="asdad" hidden="1">{"AS",#N/A,FALSE,"Dec_BS_Fnl";"LIAB",#N/A,FALSE,"Dec_BS_Fnl"}</definedName>
    <definedName name="asdadsad" localSheetId="16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6" hidden="1">{"Meas",#N/A,FALSE,"Tot Europe"}</definedName>
    <definedName name="asdfasdfasd" hidden="1">{"Meas",#N/A,FALSE,"Tot Europe"}</definedName>
    <definedName name="asdfdd" localSheetId="16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6" hidden="1">{"Tages_D",#N/A,FALSE,"Tagesbericht";"Tages_PL",#N/A,FALSE,"Tagesbericht"}</definedName>
    <definedName name="ase" hidden="1">{"Tages_D",#N/A,FALSE,"Tagesbericht";"Tages_PL",#N/A,FALSE,"Tagesbericht"}</definedName>
    <definedName name="ased" localSheetId="16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6" hidden="1">{"Meas",#N/A,FALSE,"Tot Europe"}</definedName>
    <definedName name="aslkdfjosdjfpasjdfpjasj" hidden="1">{"Meas",#N/A,FALSE,"Tot Europe"}</definedName>
    <definedName name="astec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6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6" hidden="1">{#N/A,#N/A,FALSE,"Completion of MBudget"}</definedName>
    <definedName name="Average_monthly_salary" hidden="1">{#N/A,#N/A,FALSE,"Completion of MBudget"}</definedName>
    <definedName name="awert" localSheetId="16" hidden="1">{#N/A,#N/A,FALSE,"ORIX CSC"}</definedName>
    <definedName name="awert" hidden="1">{#N/A,#N/A,FALSE,"ORIX CSC"}</definedName>
    <definedName name="b" localSheetId="16" hidden="1">{#N/A,#N/A,FALSE,"DI 2 YEAR MASTER SCHEDULE"}</definedName>
    <definedName name="b" hidden="1">{#N/A,#N/A,FALSE,"DI 2 YEAR MASTER SCHEDULE"}</definedName>
    <definedName name="balanta" hidden="1">#REF!</definedName>
    <definedName name="bb" localSheetId="16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6" hidden="1">{"Red",#N/A,FALSE,"Tot Europe"}</definedName>
    <definedName name="bbbb" hidden="1">{"Red",#N/A,FALSE,"Tot Europe"}</definedName>
    <definedName name="BBBBBBBBBBBBBBBBBBBB" localSheetId="16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6" hidden="1">{#N/A,#N/A,FALSE,"P&amp;L";#N/A,#N/A,FALSE,"Var_Fixed_cost"}</definedName>
    <definedName name="bc" hidden="1">{#N/A,#N/A,FALSE,"P&amp;L";#N/A,#N/A,FALSE,"Var_Fixed_cost"}</definedName>
    <definedName name="bcvbxcbdf" localSheetId="16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6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6" hidden="1">#REF!</definedName>
    <definedName name="BEx00DXTY2JDVGWQKV8H7FG4SV30" hidden="1">#REF!</definedName>
    <definedName name="BEx00FAHXYYYKJDCIY31LHZD04KZ" localSheetId="16" hidden="1">Operating #REF!</definedName>
    <definedName name="BEx00FAHXYYYKJDCIY31LHZD04KZ" hidden="1">Operating #REF!</definedName>
    <definedName name="BEx00GHLTYRH5N2S6P78YW1CD30N" localSheetId="16" hidden="1">#REF!</definedName>
    <definedName name="BEx00GHLTYRH5N2S6P78YW1CD30N" hidden="1">#REF!</definedName>
    <definedName name="BEx00JC31DY11L45SEU4B10BIN6W" localSheetId="16" hidden="1">#REF!</definedName>
    <definedName name="BEx00JC31DY11L45SEU4B10BIN6W" hidden="1">#REF!</definedName>
    <definedName name="BEx00JHDVBOZETUORKJAXF14HS2R" localSheetId="16" hidden="1">Group #REF!</definedName>
    <definedName name="BEx00JHDVBOZETUORKJAXF14HS2R" hidden="1">Group #REF!</definedName>
    <definedName name="BEx00QTRUJO0T41QO3ZX2OSCVMNV" localSheetId="16" hidden="1">Analysis Report All #REF!</definedName>
    <definedName name="BEx00QTRUJO0T41QO3ZX2OSCVMNV" hidden="1">Analysis Report All #REF!</definedName>
    <definedName name="BEx00T84OYTYM3S3URVLJJBY6ICV" localSheetId="16" hidden="1">#REF!</definedName>
    <definedName name="BEx00T84OYTYM3S3URVLJJBY6ICV" hidden="1">#REF!</definedName>
    <definedName name="BEx011BEY7OZAP8INEY06SX78PXN" localSheetId="16" hidden="1">Personnel in #REF!</definedName>
    <definedName name="BEx011BEY7OZAP8INEY06SX78PXN" hidden="1">Personnel in #REF!</definedName>
    <definedName name="BEx0139NF7I176ZSE8FER2I6XGMQ" localSheetId="16" hidden="1">Business EBIT #REF!</definedName>
    <definedName name="BEx0139NF7I176ZSE8FER2I6XGMQ" hidden="1">Business EBIT #REF!</definedName>
    <definedName name="BEx013KAI2VM7VSWCCU3LCTVB4TQ" localSheetId="16" hidden="1">Operating #REF!</definedName>
    <definedName name="BEx013KAI2VM7VSWCCU3LCTVB4TQ" hidden="1">Operating #REF!</definedName>
    <definedName name="BEx01824J1PKE14GR8NJZ925K1CH" localSheetId="16" hidden="1">#REF!</definedName>
    <definedName name="BEx01824J1PKE14GR8NJZ925K1CH" hidden="1">#REF!</definedName>
    <definedName name="BEx01K76LXDOK0AH871DGIAJX1HB" localSheetId="16" hidden="1">#REF!</definedName>
    <definedName name="BEx01K76LXDOK0AH871DGIAJX1HB" hidden="1">#REF!</definedName>
    <definedName name="BEx01Q1HNM5AUPBEJ56VQAQH4YH4" localSheetId="16" hidden="1">Analysis Report All Items #REF!</definedName>
    <definedName name="BEx01Q1HNM5AUPBEJ56VQAQH4YH4" hidden="1">Analysis Report All Items #REF!</definedName>
    <definedName name="BEx01SLAS3QV5GEV7IO743YMSDAS" localSheetId="16" hidden="1">Group #REF!</definedName>
    <definedName name="BEx01SLAS3QV5GEV7IO743YMSDAS" hidden="1">Group #REF!</definedName>
    <definedName name="BEx01SQLK4ENDIV54GE7HTC5Z9NY" localSheetId="16" hidden="1">Analysis Report All #REF!</definedName>
    <definedName name="BEx01SQLK4ENDIV54GE7HTC5Z9NY" hidden="1">Analysis Report All #REF!</definedName>
    <definedName name="BEx01XJ94SHJ1YQ7ORPW0RQGKI2H" localSheetId="16" hidden="1">#REF!</definedName>
    <definedName name="BEx01XJ94SHJ1YQ7ORPW0RQGKI2H" hidden="1">#REF!</definedName>
    <definedName name="BEx025BS4P2SJIEYPCVTTLXCDP1O" localSheetId="16" hidden="1">Analysis Report All #REF!</definedName>
    <definedName name="BEx025BS4P2SJIEYPCVTTLXCDP1O" hidden="1">Analysis Report All #REF!</definedName>
    <definedName name="BEx02OT3JH15JDVBJMYM1H0E9O2N" localSheetId="16" hidden="1">Balance #REF!</definedName>
    <definedName name="BEx02OT3JH15JDVBJMYM1H0E9O2N" hidden="1">Balance #REF!</definedName>
    <definedName name="BEx02SEL3Z1QWGAHXDPUA9WLTTPS" localSheetId="16" hidden="1">#REF!</definedName>
    <definedName name="BEx02SEL3Z1QWGAHXDPUA9WLTTPS" hidden="1">#REF!</definedName>
    <definedName name="BEx1EIIJXI4K721HRNPCRJB8JNC0" localSheetId="16" hidden="1">#REF!</definedName>
    <definedName name="BEx1EIIJXI4K721HRNPCRJB8JNC0" hidden="1">#REF!</definedName>
    <definedName name="BEx1F0SOZ3H5XUHXD7O01TCR8T6J" hidden="1">#REF!</definedName>
    <definedName name="BEx1FAOPYZQZ4DIO3ZDSLHPY37WW" localSheetId="16" hidden="1">Div Engineering Order #REF!</definedName>
    <definedName name="BEx1FAOPYZQZ4DIO3ZDSLHPY37WW" hidden="1">Div Engineering Order #REF!</definedName>
    <definedName name="BEx1FD31PXVAQ4T1A9RQT1IP91IF" localSheetId="16" hidden="1">#REF!</definedName>
    <definedName name="BEx1FD31PXVAQ4T1A9RQT1IP91IF" hidden="1">#REF!</definedName>
    <definedName name="BEx1FEKZZQ0C73T50MPNH9PLTGBK" localSheetId="16" hidden="1">#REF!</definedName>
    <definedName name="BEx1FEKZZQ0C73T50MPNH9PLTGBK" hidden="1">#REF!</definedName>
    <definedName name="BEx1FKKS00K7I001F4WCNZHO9Y2X" localSheetId="16" hidden="1">Analysis Report All #REF!</definedName>
    <definedName name="BEx1FKKS00K7I001F4WCNZHO9Y2X" hidden="1">Analysis Report All #REF!</definedName>
    <definedName name="BEx1FNVHHXZKFTQM8LV5Q26U7YGA" localSheetId="16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6" hidden="1">#REF!</definedName>
    <definedName name="BEx1FZ9I003OUDAROYE8WXL3YK0S" hidden="1">#REF!</definedName>
    <definedName name="BEx1G1NU1TYLAHYN5JAKSS0CM266" localSheetId="16" hidden="1">Balance #REF!</definedName>
    <definedName name="BEx1G1NU1TYLAHYN5JAKSS0CM266" hidden="1">Balance #REF!</definedName>
    <definedName name="BEx1GEUKPF1RX6GPGEBNJQZ04HZS" localSheetId="16" hidden="1">Analysis Report All #REF!</definedName>
    <definedName name="BEx1GEUKPF1RX6GPGEBNJQZ04HZS" hidden="1">Analysis Report All #REF!</definedName>
    <definedName name="BEx1GMXVTLQ5OAF88RGPCP4ODQRI" localSheetId="16" hidden="1">Business EBIT #REF!</definedName>
    <definedName name="BEx1GMXVTLQ5OAF88RGPCP4ODQRI" hidden="1">Business EBIT #REF!</definedName>
    <definedName name="BEx1GXFIBI9Q9UHX9ATIQRZG39U8" localSheetId="16" hidden="1">Analysis Report All #REF!</definedName>
    <definedName name="BEx1GXFIBI9Q9UHX9ATIQRZG39U8" hidden="1">Analysis Report All #REF!</definedName>
    <definedName name="BEx1GZZ5ZV79U81AZR7YU6M870UV" localSheetId="16" hidden="1">Group #REF!</definedName>
    <definedName name="BEx1GZZ5ZV79U81AZR7YU6M870UV" hidden="1">Group #REF!</definedName>
    <definedName name="BEx1H1MKCVYRI1YLB0KEJFYWD7TM" localSheetId="16" hidden="1">#REF!</definedName>
    <definedName name="BEx1H1MKCVYRI1YLB0KEJFYWD7TM" hidden="1">#REF!</definedName>
    <definedName name="BEx1H40VM4K2ZXG3528IHW3D0X2C" localSheetId="16" hidden="1">Trade Working #REF!</definedName>
    <definedName name="BEx1H40VM4K2ZXG3528IHW3D0X2C" hidden="1">Trade Working #REF!</definedName>
    <definedName name="BEx1HB7TP5CBC9DC0C3P74MGQH0X" localSheetId="16" hidden="1">Check Closing #REF!</definedName>
    <definedName name="BEx1HB7TP5CBC9DC0C3P74MGQH0X" hidden="1">Check Closing #REF!</definedName>
    <definedName name="BEx1HBIGSVGI4MV1IZKHV5LNS4F7" localSheetId="16" hidden="1">Analysis Report All #REF!</definedName>
    <definedName name="BEx1HBIGSVGI4MV1IZKHV5LNS4F7" hidden="1">Analysis Report All #REF!</definedName>
    <definedName name="BEx1HIUWZW8R7QM0OIQS2ZA3E2SG" localSheetId="16" hidden="1">Check Closing #REF!</definedName>
    <definedName name="BEx1HIUWZW8R7QM0OIQS2ZA3E2SG" hidden="1">Check Closing #REF!</definedName>
    <definedName name="BEx1HN7EHWEXVXUFZB4W3EBLZAGI" localSheetId="16" hidden="1">Net #REF!</definedName>
    <definedName name="BEx1HN7EHWEXVXUFZB4W3EBLZAGI" hidden="1">Net #REF!</definedName>
    <definedName name="BEx1HO94JIRX219MPWMB5E5XZ04X" localSheetId="16" hidden="1">#REF!</definedName>
    <definedName name="BEx1HO94JIRX219MPWMB5E5XZ04X" hidden="1">#REF!</definedName>
    <definedName name="BEx1HPG9YCOFAWPV7FG65958Z1UW" localSheetId="16" hidden="1">Operating #REF!</definedName>
    <definedName name="BEx1HPG9YCOFAWPV7FG65958Z1UW" hidden="1">Operating #REF!</definedName>
    <definedName name="BEx1HRJSL6A74WFGH9OJMORM88UH" localSheetId="16" hidden="1">Analysis Report All #REF!</definedName>
    <definedName name="BEx1HRJSL6A74WFGH9OJMORM88UH" hidden="1">Analysis Report All #REF!</definedName>
    <definedName name="BEx1HRUL7L9C7T8UHMZIHDJV36WH" localSheetId="16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6" hidden="1">Balance #REF!</definedName>
    <definedName name="BEx1I0JHH6YSNFT6TVQKLQCEORO8" hidden="1">Balance #REF!</definedName>
    <definedName name="BEx1I0UAUPHTCJLNHMJE8ZFTE02H" localSheetId="16" hidden="1">#REF!</definedName>
    <definedName name="BEx1I0UAUPHTCJLNHMJE8ZFTE02H" hidden="1">#REF!</definedName>
    <definedName name="BEx1I5MWZQOTOM26XVW7EREQ94ER" localSheetId="16" hidden="1">Analysis Report All #REF!</definedName>
    <definedName name="BEx1I5MWZQOTOM26XVW7EREQ94ER" hidden="1">Analysis Report All #REF!</definedName>
    <definedName name="BEx1I98D6YC1SN6XLQ4R9EMO0YX2" localSheetId="16" hidden="1">#REF!</definedName>
    <definedName name="BEx1I98D6YC1SN6XLQ4R9EMO0YX2" hidden="1">#REF!</definedName>
    <definedName name="BEx1IFZ2M8M4FEZ9RQMECPIOGLF8" localSheetId="16" hidden="1">Analysis Report All #REF!</definedName>
    <definedName name="BEx1IFZ2M8M4FEZ9RQMECPIOGLF8" hidden="1">Analysis Report All #REF!</definedName>
    <definedName name="BEx1IGQ5B697MNDOE06MVSR0H58E" localSheetId="16" hidden="1">#REF!</definedName>
    <definedName name="BEx1IGQ5B697MNDOE06MVSR0H58E" hidden="1">#REF!</definedName>
    <definedName name="BEx1IKBL9UOCJ8E5DR5L18HFRZQX" hidden="1">#N/A</definedName>
    <definedName name="BEx1IPF1NC4LXCVUPMP7FBQ3MI3B" localSheetId="16" hidden="1">Group Operating #REF!</definedName>
    <definedName name="BEx1IPF1NC4LXCVUPMP7FBQ3MI3B" hidden="1">Group Operating #REF!</definedName>
    <definedName name="BEx1J5WAKX9X8MK42S37CMFIAT5D" localSheetId="16" hidden="1">#REF!</definedName>
    <definedName name="BEx1J5WAKX9X8MK42S37CMFIAT5D" hidden="1">#REF!</definedName>
    <definedName name="BEx1JD3EPU7WCUALD27XR0GKN2FH" localSheetId="16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6" hidden="1">Group #REF!</definedName>
    <definedName name="BEx1JQVJ8S5SIAJ286U8TCR57T3D" hidden="1">Group #REF!</definedName>
    <definedName name="BEx1JUBPKMF7FMFRAS7Q0Q8WH19E" localSheetId="16" hidden="1">Analysis Report All #REF!</definedName>
    <definedName name="BEx1JUBPKMF7FMFRAS7Q0Q8WH19E" hidden="1">Analysis Report All #REF!</definedName>
    <definedName name="BEx1K0GUDWMY65035J91B3EESI53" localSheetId="16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6" hidden="1">Trade Working #REF!</definedName>
    <definedName name="BEx1K2V6EO2JNRPQUH25FI8SG00H" hidden="1">Trade Working #REF!</definedName>
    <definedName name="BEx1K9B2AW6HVDLURD39R8ZNXIQP" localSheetId="16" hidden="1">#REF!</definedName>
    <definedName name="BEx1K9B2AW6HVDLURD39R8ZNXIQP" hidden="1">#REF!</definedName>
    <definedName name="BEx1KH91OA4EYBI0XROULNVB25OS" localSheetId="16" hidden="1">Gross Profit bef. Distr. #REF!</definedName>
    <definedName name="BEx1KH91OA4EYBI0XROULNVB25OS" hidden="1">Gross Profit bef. Distr. #REF!</definedName>
    <definedName name="BEx1KKP1ELIF2UII2FWVGL7M1X7J" localSheetId="16" hidden="1">#REF!</definedName>
    <definedName name="BEx1KKP1ELIF2UII2FWVGL7M1X7J" hidden="1">#REF!</definedName>
    <definedName name="BEx1KM1PX25IM399D8YB91RMVONW" localSheetId="16" hidden="1">Order #REF!</definedName>
    <definedName name="BEx1KM1PX25IM399D8YB91RMVONW" hidden="1">Order #REF!</definedName>
    <definedName name="BEx1L9KLN35SF5YYFF6K8WVWJOSP" localSheetId="16" hidden="1">Analysis Report All #REF!</definedName>
    <definedName name="BEx1L9KLN35SF5YYFF6K8WVWJOSP" hidden="1">Analysis Report All #REF!</definedName>
    <definedName name="BEx1LETHHMGESTP6SXVJTVCYXCN0" localSheetId="16" hidden="1">Analysis Report All #REF!</definedName>
    <definedName name="BEx1LETHHMGESTP6SXVJTVCYXCN0" hidden="1">Analysis Report All #REF!</definedName>
    <definedName name="BEx1LKNTSJOFR9RV6G46BKXFPVTM" localSheetId="16" hidden="1">Balance #REF!</definedName>
    <definedName name="BEx1LKNTSJOFR9RV6G46BKXFPVTM" hidden="1">Balance #REF!</definedName>
    <definedName name="BEx1LSWM4IEWDN09N4N1QIRX39PZ" localSheetId="16" hidden="1">Personnel in #REF!</definedName>
    <definedName name="BEx1LSWM4IEWDN09N4N1QIRX39PZ" hidden="1">Personnel in #REF!</definedName>
    <definedName name="BEx1LZCHS794QZDILAL1A2VLSIZW" localSheetId="16" hidden="1">Operating #REF!</definedName>
    <definedName name="BEx1LZCHS794QZDILAL1A2VLSIZW" hidden="1">Operating #REF!</definedName>
    <definedName name="BEx1M1WBK5T0LP1AK2JYV6W87ID6" localSheetId="16" hidden="1">#REF!</definedName>
    <definedName name="BEx1M1WBK5T0LP1AK2JYV6W87ID6" hidden="1">#REF!</definedName>
    <definedName name="BEx1M51HHDYGIT8PON7U8ICL2S95" localSheetId="16" hidden="1">#REF!</definedName>
    <definedName name="BEx1M51HHDYGIT8PON7U8ICL2S95" hidden="1">#REF!</definedName>
    <definedName name="BEx1M86VYJRDP9NFDIQQF6NXD6PY" localSheetId="16" hidden="1">Group Balance #REF!</definedName>
    <definedName name="BEx1M86VYJRDP9NFDIQQF6NXD6PY" hidden="1">Group Balance #REF!</definedName>
    <definedName name="BEx1MAFQW83Z38L5MIUIJ4UAPZ59" localSheetId="16" hidden="1">Group Operating #REF!</definedName>
    <definedName name="BEx1MAFQW83Z38L5MIUIJ4UAPZ59" hidden="1">Group Operating #REF!</definedName>
    <definedName name="BEx1N0NQPSUD9KWY3RQQWHC8FRGP" localSheetId="16" hidden="1">Analysis Report All #REF!</definedName>
    <definedName name="BEx1N0NQPSUD9KWY3RQQWHC8FRGP" hidden="1">Analysis Report All #REF!</definedName>
    <definedName name="BEx1N3CUJ3UX61X38ZAJVPEN4KMC" localSheetId="16" hidden="1">#REF!</definedName>
    <definedName name="BEx1N3CUJ3UX61X38ZAJVPEN4KMC" hidden="1">#REF!</definedName>
    <definedName name="BEx1N3YFLJE90XLVJLD9EXPD0CH4" localSheetId="16" hidden="1">#REF!</definedName>
    <definedName name="BEx1N3YFLJE90XLVJLD9EXPD0CH4" hidden="1">#REF!</definedName>
    <definedName name="BEx1N85GTH395J4Z714SVZQI8JTA" hidden="1">#REF!</definedName>
    <definedName name="BEx1ND8XTKTHWH15QCTED9GYC0S5" localSheetId="16" hidden="1">Order #REF!</definedName>
    <definedName name="BEx1ND8XTKTHWH15QCTED9GYC0S5" hidden="1">Order #REF!</definedName>
    <definedName name="BEx1NO6TXZVOGCUWCCRTXRXWW0XL" localSheetId="16" hidden="1">#REF!</definedName>
    <definedName name="BEx1NO6TXZVOGCUWCCRTXRXWW0XL" hidden="1">#REF!</definedName>
    <definedName name="BEx1NUH8G1G5E38TS8PLOXESEJZP" localSheetId="16" hidden="1">Analysis Report All Items #REF!</definedName>
    <definedName name="BEx1NUH8G1G5E38TS8PLOXESEJZP" hidden="1">Analysis Report All Items #REF!</definedName>
    <definedName name="BEx1O30U06OEUV0O4QJH91V2UATR" localSheetId="16" hidden="1">#REF!</definedName>
    <definedName name="BEx1O30U06OEUV0O4QJH91V2UATR" hidden="1">#REF!</definedName>
    <definedName name="BEx1O3BMOIS28FLMDUTDDGEQIV5W" localSheetId="16" hidden="1">Operating #REF!</definedName>
    <definedName name="BEx1O3BMOIS28FLMDUTDDGEQIV5W" hidden="1">Operating #REF!</definedName>
    <definedName name="BEx1O89JXIST0XMB5RGQB96IHLDO" localSheetId="16" hidden="1">Group Trade Working #REF!</definedName>
    <definedName name="BEx1O89JXIST0XMB5RGQB96IHLDO" hidden="1">Group Trade Working #REF!</definedName>
    <definedName name="BEx1OG7JYDNYGZAWQ67ADDGLDBHR" localSheetId="16" hidden="1">Net #REF!</definedName>
    <definedName name="BEx1OG7JYDNYGZAWQ67ADDGLDBHR" hidden="1">Net #REF!</definedName>
    <definedName name="BEx1OGYGA408MYCDEF10TUY8TL7D" localSheetId="16" hidden="1">Group Operating #REF!</definedName>
    <definedName name="BEx1OGYGA408MYCDEF10TUY8TL7D" hidden="1">Group Operating #REF!</definedName>
    <definedName name="BEx1OPCKW2TRVQCYYQVQOU6XN7TX" localSheetId="16" hidden="1">Analysis Report All #REF!</definedName>
    <definedName name="BEx1OPCKW2TRVQCYYQVQOU6XN7TX" hidden="1">Analysis Report All #REF!</definedName>
    <definedName name="BEx1OTE54CBSUT8FWKRALEDCUWN4" localSheetId="16" hidden="1">#REF!</definedName>
    <definedName name="BEx1OTE54CBSUT8FWKRALEDCUWN4" hidden="1">#REF!</definedName>
    <definedName name="BEx1OVSMPADTX95QUOX34KZQ8EDY" localSheetId="16" hidden="1">#REF!</definedName>
    <definedName name="BEx1OVSMPADTX95QUOX34KZQ8EDY" hidden="1">#REF!</definedName>
    <definedName name="BEx1PBZ4BEFIPGMQXT9T8S4PZ2IM" hidden="1">#REF!</definedName>
    <definedName name="BEx1PF4GMW99WS52DFCCK7O7ULNG" localSheetId="16" hidden="1">Analysis Report All #REF!</definedName>
    <definedName name="BEx1PF4GMW99WS52DFCCK7O7ULNG" hidden="1">Analysis Report All #REF!</definedName>
    <definedName name="BEx1PIF5OTK6A1QIYC95L59LHIFG" localSheetId="16" hidden="1">Order #REF!</definedName>
    <definedName name="BEx1PIF5OTK6A1QIYC95L59LHIFG" hidden="1">Order #REF!</definedName>
    <definedName name="BEx1PMWZB2DO6EM9BKLUICZJ65HD" localSheetId="16" hidden="1">#REF!</definedName>
    <definedName name="BEx1PMWZB2DO6EM9BKLUICZJ65HD" hidden="1">#REF!</definedName>
    <definedName name="BEx1PZNHNPUSE1TN9U21N1EDS5J6" localSheetId="16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6" hidden="1">#REF!</definedName>
    <definedName name="BEx1Q93AJ2X7VYZFGWH8CX0ORVJW" hidden="1">#REF!</definedName>
    <definedName name="BEx1QA54J2A4I7IBQR19BTY28ZMR" localSheetId="16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6" hidden="1">Trade Working #REF!</definedName>
    <definedName name="BEx1R1K9Y321MXST4SPE9THEFSLX" hidden="1">Trade Working #REF!</definedName>
    <definedName name="BEx1RBGC06B3T52OIC0EQ1KGVP1I" localSheetId="16" hidden="1">#REF!</definedName>
    <definedName name="BEx1RBGC06B3T52OIC0EQ1KGVP1I" hidden="1">#REF!</definedName>
    <definedName name="BEx1RGEGK37L6AJ7IST3S19MK4Y0" localSheetId="16" hidden="1">Tabelle #REF!</definedName>
    <definedName name="BEx1RGEGK37L6AJ7IST3S19MK4Y0" hidden="1">Tabelle #REF!</definedName>
    <definedName name="BEx1RGUJXVS0MTCN3M8O5CBHEEXN" localSheetId="16" hidden="1">#REF!</definedName>
    <definedName name="BEx1RGUJXVS0MTCN3M8O5CBHEEXN" hidden="1">#REF!</definedName>
    <definedName name="BEx1RI77B5Z6HBNOXUY2LH7JA6ZZ" localSheetId="16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6" hidden="1">Balance #REF!</definedName>
    <definedName name="BEx1RXMSANWTKK7M0XUS8YGRQ6ZX" hidden="1">Balance #REF!</definedName>
    <definedName name="BEx1RZA1NCGT832L7EMR7GMF588W" localSheetId="16" hidden="1">#REF!</definedName>
    <definedName name="BEx1RZA1NCGT832L7EMR7GMF588W" hidden="1">#REF!</definedName>
    <definedName name="BEx1S1TUZXYKKW5J3XD5HY3O0UXH" localSheetId="16" hidden="1">Analysis Report All #REF!</definedName>
    <definedName name="BEx1S1TUZXYKKW5J3XD5HY3O0UXH" hidden="1">Analysis Report All #REF!</definedName>
    <definedName name="BEx1SA2HYRL8LXWXYBSLQBFZ1ODB" localSheetId="16" hidden="1">#REF!</definedName>
    <definedName name="BEx1SA2HYRL8LXWXYBSLQBFZ1ODB" hidden="1">#REF!</definedName>
    <definedName name="BEx1SA2N4FVSUNEDL4VFJKY2L0NA" localSheetId="16" hidden="1">#REF!</definedName>
    <definedName name="BEx1SA2N4FVSUNEDL4VFJKY2L0NA" hidden="1">#REF!</definedName>
    <definedName name="BEx1SAIRJSD4X9CC95YJ8RMBZJHN" localSheetId="16" hidden="1">List of Journal #REF!</definedName>
    <definedName name="BEx1SAIRJSD4X9CC95YJ8RMBZJHN" hidden="1">List of Journal #REF!</definedName>
    <definedName name="BEx1SB4AWCBF90814MDWMPIATNY1" localSheetId="16" hidden="1">#REF!</definedName>
    <definedName name="BEx1SB4AWCBF90814MDWMPIATNY1" hidden="1">#REF!</definedName>
    <definedName name="BEx1SF5X4IF9316ZQV9OEWJLH0YE" localSheetId="16" hidden="1">Order #REF!</definedName>
    <definedName name="BEx1SF5X4IF9316ZQV9OEWJLH0YE" hidden="1">Order #REF!</definedName>
    <definedName name="BEx1SG29J9QPAG5UOCDF31LM2O0Q" localSheetId="16" hidden="1">Net #REF!</definedName>
    <definedName name="BEx1SG29J9QPAG5UOCDF31LM2O0Q" hidden="1">Net #REF!</definedName>
    <definedName name="BEx1SOR56GX73P9LXA8JKUCREOVG" localSheetId="16" hidden="1">Operating #REF!</definedName>
    <definedName name="BEx1SOR56GX73P9LXA8JKUCREOVG" hidden="1">Operating #REF!</definedName>
    <definedName name="BEx1SP7EVBZE19ZRWWOWSPDDI65V" localSheetId="16" hidden="1">#REF!</definedName>
    <definedName name="BEx1SP7EVBZE19ZRWWOWSPDDI65V" hidden="1">#REF!</definedName>
    <definedName name="BEx1SRWJNF207GL3FGCTLGO910C3" localSheetId="16" hidden="1">Analysis Report All #REF!</definedName>
    <definedName name="BEx1SRWJNF207GL3FGCTLGO910C3" hidden="1">Analysis Report All #REF!</definedName>
    <definedName name="BEx1SRWK5RNCZVLH73TSWME1MIJN" localSheetId="16" hidden="1">Balance #REF!</definedName>
    <definedName name="BEx1SRWK5RNCZVLH73TSWME1MIJN" hidden="1">Balance #REF!</definedName>
    <definedName name="BEx1SYY0CGZEC5XAKSESZHZFOCLL" localSheetId="16" hidden="1">Analysis Report All #REF!</definedName>
    <definedName name="BEx1SYY0CGZEC5XAKSESZHZFOCLL" hidden="1">Analysis Report All #REF!</definedName>
    <definedName name="BEx1T2ZR0XAIB5L0PNFKVV48DNLI" localSheetId="16" hidden="1">Analysis Report All #REF!</definedName>
    <definedName name="BEx1T2ZR0XAIB5L0PNFKVV48DNLI" hidden="1">Analysis Report All #REF!</definedName>
    <definedName name="BEx1T4XSSRO8QRIMVOUAMJL792MI" localSheetId="16" hidden="1">List of Journal #REF!</definedName>
    <definedName name="BEx1T4XSSRO8QRIMVOUAMJL792MI" hidden="1">List of Journal #REF!</definedName>
    <definedName name="BEx1TKIVOSQ4XNMCJQMIYTKRDWHS" localSheetId="16" hidden="1">Analysis Report All #REF!</definedName>
    <definedName name="BEx1TKIVOSQ4XNMCJQMIYTKRDWHS" hidden="1">Analysis Report All #REF!</definedName>
    <definedName name="BEx1TMRPDGBJDTU0Q06MGLS02GK1" localSheetId="16" hidden="1">Net #REF!</definedName>
    <definedName name="BEx1TMRPDGBJDTU0Q06MGLS02GK1" hidden="1">Net #REF!</definedName>
    <definedName name="BEx1TP0QBYETURO6TORAFP41G5DG" localSheetId="16" hidden="1">#REF!</definedName>
    <definedName name="BEx1TP0QBYETURO6TORAFP41G5DG" hidden="1">#REF!</definedName>
    <definedName name="BEx1TPX3CH7LD95UPP9DTWGUGCBB" localSheetId="16" hidden="1">#REF!</definedName>
    <definedName name="BEx1TPX3CH7LD95UPP9DTWGUGCBB" hidden="1">#REF!</definedName>
    <definedName name="BEx1TSRJI4S7AU4ZPFJHUZMUEJLP" localSheetId="16" hidden="1">Operating #REF!</definedName>
    <definedName name="BEx1TSRJI4S7AU4ZPFJHUZMUEJLP" hidden="1">Operating #REF!</definedName>
    <definedName name="BEx1TUPOPRUTNR71C7V3HL9KJSV2" localSheetId="16" hidden="1">Trade Working #REF!</definedName>
    <definedName name="BEx1TUPOPRUTNR71C7V3HL9KJSV2" hidden="1">Trade Working #REF!</definedName>
    <definedName name="BEx1U0EPNJYDSH6GJGAANW23JS3Z" localSheetId="16" hidden="1">Analysis Report All #REF!</definedName>
    <definedName name="BEx1U0EPNJYDSH6GJGAANW23JS3Z" hidden="1">Analysis Report All #REF!</definedName>
    <definedName name="BEx1U702QA0XV1U4YJJ1FK707QYG" localSheetId="16" hidden="1">#REF!</definedName>
    <definedName name="BEx1U702QA0XV1U4YJJ1FK707QYG" hidden="1">#REF!</definedName>
    <definedName name="BEx1U8I1XK4MF2VNPIJSFRRK56NM" hidden="1">#N/A</definedName>
    <definedName name="BEx1UESH4KDWHYESQU2IE55RS3LI" localSheetId="16" hidden="1">#REF!</definedName>
    <definedName name="BEx1UESH4KDWHYESQU2IE55RS3LI" hidden="1">#REF!</definedName>
    <definedName name="BEx1UFJJIEL5B8PCLS36FBN4K3UD" localSheetId="16" hidden="1">Operating #REF!</definedName>
    <definedName name="BEx1UFJJIEL5B8PCLS36FBN4K3UD" hidden="1">Operating #REF!</definedName>
    <definedName name="BEx1UGLBMBLVU935T9ZGQXS0SSOM" localSheetId="16" hidden="1">Operating #REF!</definedName>
    <definedName name="BEx1UGLBMBLVU935T9ZGQXS0SSOM" hidden="1">Operating #REF!</definedName>
    <definedName name="BEx1UI8N9KTCPSOJ7RDW0T8UEBNP" localSheetId="16" hidden="1">#REF!</definedName>
    <definedName name="BEx1UI8N9KTCPSOJ7RDW0T8UEBNP" hidden="1">#REF!</definedName>
    <definedName name="BEx1UJAAEV207SFMAFKH3DVTEIVA" localSheetId="16" hidden="1">Operating #REF!</definedName>
    <definedName name="BEx1UJAAEV207SFMAFKH3DVTEIVA" hidden="1">Operating #REF!</definedName>
    <definedName name="BEx1UKC5ZLM19RCIY4AAFDWCLMGO" localSheetId="16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6" hidden="1">Operating #REF!</definedName>
    <definedName name="BEx1UQH8B2116Y2VIPVW8FZ1L34G" hidden="1">Operating #REF!</definedName>
    <definedName name="BEx1UZ0TZGW8X5H1001IY7Q6ND7P" localSheetId="16" hidden="1">Operating #REF!</definedName>
    <definedName name="BEx1UZ0TZGW8X5H1001IY7Q6ND7P" hidden="1">Operating #REF!</definedName>
    <definedName name="BEx1V1V9ENZMUSMOEQJ1H0K1620J" localSheetId="16" hidden="1">Analysis Report All #REF!</definedName>
    <definedName name="BEx1V1V9ENZMUSMOEQJ1H0K1620J" hidden="1">Analysis Report All #REF!</definedName>
    <definedName name="BEx1V2BJ6Q8U03UZFSQS16QOJ56L" localSheetId="16" hidden="1">Analysis Report All #REF!</definedName>
    <definedName name="BEx1V2BJ6Q8U03UZFSQS16QOJ56L" hidden="1">Analysis Report All #REF!</definedName>
    <definedName name="BEx1V2MC9SCNH365UWU0T0GZ0OPN" localSheetId="16" hidden="1">Analysis Report All #REF!</definedName>
    <definedName name="BEx1V2MC9SCNH365UWU0T0GZ0OPN" hidden="1">Analysis Report All #REF!</definedName>
    <definedName name="BEx1V4PU77UVXRLG82O0BN4Z1QN8" localSheetId="16" hidden="1">Analysis Report All #REF!</definedName>
    <definedName name="BEx1V4PU77UVXRLG82O0BN4Z1QN8" hidden="1">Analysis Report All #REF!</definedName>
    <definedName name="BEx1VK04GEM00GGCPF8LDR45ODT5" localSheetId="16" hidden="1">Analysis Report All #REF!</definedName>
    <definedName name="BEx1VK04GEM00GGCPF8LDR45ODT5" hidden="1">Analysis Report All #REF!</definedName>
    <definedName name="BEx1VL1T2TGBJ6NO04KRKVUVZLUC" localSheetId="16" hidden="1">Balance #REF!</definedName>
    <definedName name="BEx1VL1T2TGBJ6NO04KRKVUVZLUC" hidden="1">Balance #REF!</definedName>
    <definedName name="BEx1VM8YQM02EIM4YOLRQ1MTZ9NI" localSheetId="16" hidden="1">Analysis Report All #REF!</definedName>
    <definedName name="BEx1VM8YQM02EIM4YOLRQ1MTZ9NI" hidden="1">Analysis Report All #REF!</definedName>
    <definedName name="BEx1VOCIJ93VN55IRYJ3PZAG75O4" localSheetId="16" hidden="1">Analysis Report All #REF!</definedName>
    <definedName name="BEx1VOCIJ93VN55IRYJ3PZAG75O4" hidden="1">Analysis Report All #REF!</definedName>
    <definedName name="BEx1VVOQCQMDKJD4I0IYJGLW6K9A" localSheetId="16" hidden="1">#REF!</definedName>
    <definedName name="BEx1VVOQCQMDKJD4I0IYJGLW6K9A" hidden="1">#REF!</definedName>
    <definedName name="BEx1VZAE78PRR3RAGOE5JQT4LTIK" localSheetId="16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6" hidden="1">Analysis Report All #REF!</definedName>
    <definedName name="BEx1WHF34YE113GQKB9274BX4HY2" hidden="1">Analysis Report All #REF!</definedName>
    <definedName name="BEx1WMD1LWPWRIK6GGAJRJAHJM8I" localSheetId="16" hidden="1">#REF!</definedName>
    <definedName name="BEx1WMD1LWPWRIK6GGAJRJAHJM8I" hidden="1">#REF!</definedName>
    <definedName name="BEx1WWUNHEQ4GNYSI55BUE4F6I36" localSheetId="16" hidden="1">#REF!</definedName>
    <definedName name="BEx1WWUNHEQ4GNYSI55BUE4F6I36" hidden="1">#REF!</definedName>
    <definedName name="BEx1WX04G0INSPPG9NTNR3DYR6PZ" hidden="1">#REF!</definedName>
    <definedName name="BEx1XHZFLWXRMLF0IJHSLNWHH13E" localSheetId="16" hidden="1">Analysis Report All #REF!</definedName>
    <definedName name="BEx1XHZFLWXRMLF0IJHSLNWHH13E" hidden="1">Analysis Report All #REF!</definedName>
    <definedName name="BEx1XJ12QZGQJMULNI7Z9647SO5B" localSheetId="16" hidden="1">Balance #REF!</definedName>
    <definedName name="BEx1XJ12QZGQJMULNI7Z9647SO5B" hidden="1">Balance #REF!</definedName>
    <definedName name="BEx1XNTPAQOJGFLTN9YCR687VE30" localSheetId="16" hidden="1">Balance #REF!</definedName>
    <definedName name="BEx1XNTPAQOJGFLTN9YCR687VE30" hidden="1">Balance #REF!</definedName>
    <definedName name="BEx1XOFBAGHJN1TBQU0YLXAQ5IU1" localSheetId="16" hidden="1">Balance #REF!</definedName>
    <definedName name="BEx1XOFBAGHJN1TBQU0YLXAQ5IU1" hidden="1">Balance #REF!</definedName>
    <definedName name="BEx1XP0V4AMPKJ5PL360I7QH1087" localSheetId="16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6" hidden="1">Order #REF!</definedName>
    <definedName name="BEx1YL3FDKUAR77MK4TX3GDL9FO7" hidden="1">Order #REF!</definedName>
    <definedName name="BEx1YN6WS8EW01ISFGGW0SVTV4BM" localSheetId="16" hidden="1">Trade Working #REF!</definedName>
    <definedName name="BEx1YN6WS8EW01ISFGGW0SVTV4BM" hidden="1">Trade Working #REF!</definedName>
    <definedName name="BEx3ALZRRIWWH84K94281GR0LPJP" localSheetId="16" hidden="1">Operating #REF!</definedName>
    <definedName name="BEx3ALZRRIWWH84K94281GR0LPJP" hidden="1">Operating #REF!</definedName>
    <definedName name="BEx3AOE1UIL4Y61X8ZLQTY768Y19" localSheetId="16" hidden="1">Check Closing #REF!</definedName>
    <definedName name="BEx3AOE1UIL4Y61X8ZLQTY768Y19" hidden="1">Check Closing #REF!</definedName>
    <definedName name="BEx3B7VFHY2ASNP28EMOXQ574Y4I" localSheetId="16" hidden="1">#REF!</definedName>
    <definedName name="BEx3B7VFHY2ASNP28EMOXQ574Y4I" hidden="1">#REF!</definedName>
    <definedName name="BEx3B9DCBGACWG5ZTCEY2JBSLZSI" localSheetId="16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6" hidden="1">Analysis Report All #REF!</definedName>
    <definedName name="BEx3BTASZVGU05I0G55FNOR30SRQ" hidden="1">Analysis Report All #REF!</definedName>
    <definedName name="BEx3BW5DGH7R6MYR7AKLPNPMLQ0N" localSheetId="16" hidden="1">#REF!</definedName>
    <definedName name="BEx3BW5DGH7R6MYR7AKLPNPMLQ0N" hidden="1">#REF!</definedName>
    <definedName name="BEx3C13CXPDWWJM67Y1US6K95U2F" localSheetId="16" hidden="1">Analysis Report All #REF!</definedName>
    <definedName name="BEx3C13CXPDWWJM67Y1US6K95U2F" hidden="1">Analysis Report All #REF!</definedName>
    <definedName name="BEx3CCS3VNR1KW2R7DKSQFZ17QW0" localSheetId="16" hidden="1">#REF!</definedName>
    <definedName name="BEx3CCS3VNR1KW2R7DKSQFZ17QW0" hidden="1">#REF!</definedName>
    <definedName name="BEx3CLH1S5IRNQ6KGKYH787JAA1O" localSheetId="16" hidden="1">#REF!</definedName>
    <definedName name="BEx3CLH1S5IRNQ6KGKYH787JAA1O" hidden="1">#REF!</definedName>
    <definedName name="BEx3CNPZEYFC37XN9N8WUI41IIPH" hidden="1">#REF!</definedName>
    <definedName name="BEx3D65HMRNMMSV8I0EZJWN8LR4H" localSheetId="16" hidden="1">Group Trade Working #REF!</definedName>
    <definedName name="BEx3D65HMRNMMSV8I0EZJWN8LR4H" hidden="1">Group Trade Working #REF!</definedName>
    <definedName name="BEx3D8JTZ1WK2U6NCN794E85XIHH" localSheetId="16" hidden="1">List of Journal #REF!</definedName>
    <definedName name="BEx3D8JTZ1WK2U6NCN794E85XIHH" hidden="1">List of Journal #REF!</definedName>
    <definedName name="BEx3DACK33331LLJJXRVBRFU9YDN" localSheetId="16" hidden="1">Analysis Report All #REF!</definedName>
    <definedName name="BEx3DACK33331LLJJXRVBRFU9YDN" hidden="1">Analysis Report All #REF!</definedName>
    <definedName name="BEx3DCQU9PBRXIMLO62KS5RLH447" localSheetId="16" hidden="1">#REF!</definedName>
    <definedName name="BEx3DCQU9PBRXIMLO62KS5RLH447" hidden="1">#REF!</definedName>
    <definedName name="BEx3DO4WH7NXM55963EA8OVHL036" localSheetId="16" hidden="1">Analysis Report All #REF!</definedName>
    <definedName name="BEx3DO4WH7NXM55963EA8OVHL036" hidden="1">Analysis Report All #REF!</definedName>
    <definedName name="BEx3DTDM55TC6AKT49AZXH8Q5X1J" localSheetId="16" hidden="1">#REF!</definedName>
    <definedName name="BEx3DTDM55TC6AKT49AZXH8Q5X1J" hidden="1">#REF!</definedName>
    <definedName name="BEx3DVH57CGHX7PBMAUZBKZ54TSW" localSheetId="16" hidden="1">Analysis Report All #REF!</definedName>
    <definedName name="BEx3DVH57CGHX7PBMAUZBKZ54TSW" hidden="1">Analysis Report All #REF!</definedName>
    <definedName name="BEx3DYBQAZSF0H3TX4L9XUKA9ILY" localSheetId="16" hidden="1">#REF!</definedName>
    <definedName name="BEx3DYBQAZSF0H3TX4L9XUKA9ILY" hidden="1">#REF!</definedName>
    <definedName name="BEx3DZ842EF9RHWH29YAD4R7DRMB" localSheetId="16" hidden="1">Analysis Report All #REF!</definedName>
    <definedName name="BEx3DZ842EF9RHWH29YAD4R7DRMB" hidden="1">Analysis Report All #REF!</definedName>
    <definedName name="BEx3EE7M0WO8J9C4FPKTY7PY55GG" localSheetId="16" hidden="1">List of Journal #REF!</definedName>
    <definedName name="BEx3EE7M0WO8J9C4FPKTY7PY55GG" hidden="1">List of Journal #REF!</definedName>
    <definedName name="BEx3EEYGMC2NG6M7777YLWL13QYA" localSheetId="16" hidden="1">#REF!</definedName>
    <definedName name="BEx3EEYGMC2NG6M7777YLWL13QYA" hidden="1">#REF!</definedName>
    <definedName name="BEx3EMLJ2S7UVUOS0N9ZTV56XHGY" localSheetId="16" hidden="1">Gross Profit #REF!</definedName>
    <definedName name="BEx3EMLJ2S7UVUOS0N9ZTV56XHGY" hidden="1">Gross Profit #REF!</definedName>
    <definedName name="BEx3EQSLJBDDJRHNX19PBFCKNY2I" localSheetId="16" hidden="1">#REF!</definedName>
    <definedName name="BEx3EQSLJBDDJRHNX19PBFCKNY2I" hidden="1">#REF!</definedName>
    <definedName name="BEx3EZ6POFB5JH2BG8H3L1KH8OQO" localSheetId="16" hidden="1">Balance #REF!</definedName>
    <definedName name="BEx3EZ6POFB5JH2BG8H3L1KH8OQO" hidden="1">Balance #REF!</definedName>
    <definedName name="BEx3FA9X8JNW90ZP1IQV1BT99L50" localSheetId="16" hidden="1">Balance #REF!</definedName>
    <definedName name="BEx3FA9X8JNW90ZP1IQV1BT99L50" hidden="1">Balance #REF!</definedName>
    <definedName name="BEx3FI2G3YYIACQHXNXEA15M8ZK5" localSheetId="16" hidden="1">#REF!</definedName>
    <definedName name="BEx3FI2G3YYIACQHXNXEA15M8ZK5" hidden="1">#REF!</definedName>
    <definedName name="BEx3FR251HFU7A33PU01SJUENL2B" localSheetId="16" hidden="1">#REF!</definedName>
    <definedName name="BEx3FR251HFU7A33PU01SJUENL2B" hidden="1">#REF!</definedName>
    <definedName name="BEx3GC1DROTALMM50LMNEBTGQXHY" localSheetId="16" hidden="1">Balance #REF!</definedName>
    <definedName name="BEx3GC1DROTALMM50LMNEBTGQXHY" hidden="1">Balance #REF!</definedName>
    <definedName name="BEx3GFMUWEFSQFT83ELM0MVMDY4X" localSheetId="16" hidden="1">Operating #REF!</definedName>
    <definedName name="BEx3GFMUWEFSQFT83ELM0MVMDY4X" hidden="1">Operating #REF!</definedName>
    <definedName name="BEx3GG30FNC4H34HW5YCATGUKGU2" localSheetId="16" hidden="1">Net #REF!</definedName>
    <definedName name="BEx3GG30FNC4H34HW5YCATGUKGU2" hidden="1">Net #REF!</definedName>
    <definedName name="BEx3GLRZVG2SXXO8M9603LH4Q150" localSheetId="16" hidden="1">#REF!</definedName>
    <definedName name="BEx3GLRZVG2SXXO8M9603LH4Q150" hidden="1">#REF!</definedName>
    <definedName name="BEx3GN4LY0135CBDIN1TU2UEODGF" localSheetId="16" hidden="1">#REF!</definedName>
    <definedName name="BEx3GN4LY0135CBDIN1TU2UEODGF" hidden="1">#REF!</definedName>
    <definedName name="BEx3GVD8J623HF5Y6C0RIBF033GO" localSheetId="16" hidden="1">Operating #REF!</definedName>
    <definedName name="BEx3GVD8J623HF5Y6C0RIBF033GO" hidden="1">Operating #REF!</definedName>
    <definedName name="BEx3GWKEWS117RFT2NNNINBMFPJ0" localSheetId="16" hidden="1">Trade Working #REF!</definedName>
    <definedName name="BEx3GWKEWS117RFT2NNNINBMFPJ0" hidden="1">Trade Working #REF!</definedName>
    <definedName name="BEx3GXX1PSHNTPJUPKDQZYRAALCW" localSheetId="16" hidden="1">#REF!</definedName>
    <definedName name="BEx3GXX1PSHNTPJUPKDQZYRAALCW" hidden="1">#REF!</definedName>
    <definedName name="BEx3H8EPTAYVW914GKE3NOMPCJSR" localSheetId="16" hidden="1">#REF!</definedName>
    <definedName name="BEx3H8EPTAYVW914GKE3NOMPCJSR" hidden="1">#REF!</definedName>
    <definedName name="BEx3H8URH09RMDGENHXKX4TY0RE3" localSheetId="16" hidden="1">Operating #REF!</definedName>
    <definedName name="BEx3H8URH09RMDGENHXKX4TY0RE3" hidden="1">Operating #REF!</definedName>
    <definedName name="BEx3HFWFVP61CWOKJCXQFINERIGN" localSheetId="16" hidden="1">Analysis Report All #REF!</definedName>
    <definedName name="BEx3HFWFVP61CWOKJCXQFINERIGN" hidden="1">Analysis Report All #REF!</definedName>
    <definedName name="BEx3HIW5NZ6LSVPYDK1EXK7SAEMY" localSheetId="16" hidden="1">#REF!</definedName>
    <definedName name="BEx3HIW5NZ6LSVPYDK1EXK7SAEMY" hidden="1">#REF!</definedName>
    <definedName name="BEx3HYMQE6WFU79AE1I4GW5ADCW5" localSheetId="16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6" hidden="1">#REF!</definedName>
    <definedName name="BEx3IKSZLNSKABNJDPYRWCBUBPJI" hidden="1">#REF!</definedName>
    <definedName name="BEx3IN1ZWH9VJ71A1U8T6L0X7MUW" localSheetId="16" hidden="1">#REF!</definedName>
    <definedName name="BEx3IN1ZWH9VJ71A1U8T6L0X7MUW" hidden="1">#REF!</definedName>
    <definedName name="BEx3IOUPV6GUHTJFU9FFC9CAPXO3" localSheetId="16" hidden="1">Group Net #REF!</definedName>
    <definedName name="BEx3IOUPV6GUHTJFU9FFC9CAPXO3" hidden="1">Group Net #REF!</definedName>
    <definedName name="BEx3IVQW3QIC96WZUBE1SHMM71CI" localSheetId="16" hidden="1">#REF!</definedName>
    <definedName name="BEx3IVQW3QIC96WZUBE1SHMM71CI" hidden="1">#REF!</definedName>
    <definedName name="BEx3J4FQYK34U47M4FT64OX487NG" hidden="1">#N/A</definedName>
    <definedName name="BEx3J7FN3TPLJ4IT71EYZJZ8KIS8" localSheetId="16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6" hidden="1">Group #REF!</definedName>
    <definedName name="BEx3JN0QF7U9GKY4638LPM25S0XW" hidden="1">Group #REF!</definedName>
    <definedName name="BEx3JXIEDLYNMKMGG8UDAKLEI959" localSheetId="16" hidden="1">Trade Working #REF!</definedName>
    <definedName name="BEx3JXIEDLYNMKMGG8UDAKLEI959" hidden="1">Trade Working #REF!</definedName>
    <definedName name="BEx3K491RX8TKXYDS3L1XU49VTMP" localSheetId="16" hidden="1">#REF!</definedName>
    <definedName name="BEx3K491RX8TKXYDS3L1XU49VTMP" hidden="1">#REF!</definedName>
    <definedName name="BEx3K6Y63SJMAPRUENFO4VR7SLX9" localSheetId="16" hidden="1">Net #REF!</definedName>
    <definedName name="BEx3K6Y63SJMAPRUENFO4VR7SLX9" hidden="1">Net #REF!</definedName>
    <definedName name="BEx3K8WD0GHTFK552ORF3WAAN99O" localSheetId="16" hidden="1">#REF!</definedName>
    <definedName name="BEx3K8WD0GHTFK552ORF3WAAN99O" hidden="1">#REF!</definedName>
    <definedName name="BEx3K96ZJP6ZUDZ50HH5H55OL9NA" localSheetId="16" hidden="1">Operating #REF!</definedName>
    <definedName name="BEx3K96ZJP6ZUDZ50HH5H55OL9NA" hidden="1">Operating #REF!</definedName>
    <definedName name="BEx3KBQSC0ZYP3J0F56XMJ103R5I" localSheetId="16" hidden="1">#REF!</definedName>
    <definedName name="BEx3KBQSC0ZYP3J0F56XMJ103R5I" hidden="1">#REF!</definedName>
    <definedName name="BEx3KFXUAF6YXAA47B7Q6X9B3VGB" localSheetId="16" hidden="1">#REF!</definedName>
    <definedName name="BEx3KFXUAF6YXAA47B7Q6X9B3VGB" hidden="1">#REF!</definedName>
    <definedName name="BEx3KNKX6VG2KQTEL4IHYMUX07S2" localSheetId="16" hidden="1">Analysis Report All #REF!</definedName>
    <definedName name="BEx3KNKX6VG2KQTEL4IHYMUX07S2" hidden="1">Analysis Report All #REF!</definedName>
    <definedName name="BEx3KRXFVJV0TULK4Y2OW34WA0FW" localSheetId="16" hidden="1">Analysis Report All #REF!</definedName>
    <definedName name="BEx3KRXFVJV0TULK4Y2OW34WA0FW" hidden="1">Analysis Report All #REF!</definedName>
    <definedName name="BEx3L29M6SUDJXQICGLQEFK8QAPL" localSheetId="16" hidden="1">Analysis Report All #REF!</definedName>
    <definedName name="BEx3L29M6SUDJXQICGLQEFK8QAPL" hidden="1">Analysis Report All #REF!</definedName>
    <definedName name="BEx3L4D54AGV9O7OWDAWIYGQOYXY" localSheetId="16" hidden="1">Trade Working #REF!</definedName>
    <definedName name="BEx3L4D54AGV9O7OWDAWIYGQOYXY" hidden="1">Trade Working #REF!</definedName>
    <definedName name="BEx3LEPGARCTD4FK7E4TBPDDWKI6" localSheetId="16" hidden="1">Analysis Report All #REF!</definedName>
    <definedName name="BEx3LEPGARCTD4FK7E4TBPDDWKI6" hidden="1">Analysis Report All #REF!</definedName>
    <definedName name="BEx3LPCEZ1C0XEKNCM3YT09JWCUO" localSheetId="16" hidden="1">#REF!</definedName>
    <definedName name="BEx3LPCEZ1C0XEKNCM3YT09JWCUO" hidden="1">#REF!</definedName>
    <definedName name="BEx3LS6ZYMPSW7WMG636G0FAWGDV" localSheetId="16" hidden="1">#REF!</definedName>
    <definedName name="BEx3LS6ZYMPSW7WMG636G0FAWGDV" hidden="1">#REF!</definedName>
    <definedName name="BEx3LV6W1C625MTVGYGU19GBNWRI" localSheetId="16" hidden="1">Analysis Report All #REF!</definedName>
    <definedName name="BEx3LV6W1C625MTVGYGU19GBNWRI" hidden="1">Analysis Report All #REF!</definedName>
    <definedName name="BEx3M9KMCQQTWU8F1WC1D2QNKDLN" localSheetId="16" hidden="1">Net #REF!</definedName>
    <definedName name="BEx3M9KMCQQTWU8F1WC1D2QNKDLN" hidden="1">Net #REF!</definedName>
    <definedName name="BEx3MAX8QLUYBT6DO2M8TKF90BU8" localSheetId="16" hidden="1">Group Balance #REF!</definedName>
    <definedName name="BEx3MAX8QLUYBT6DO2M8TKF90BU8" hidden="1">Group Balance #REF!</definedName>
    <definedName name="BEx3MB812ZTKA7D1DNG415W1BO7D" localSheetId="16" hidden="1">#REF!</definedName>
    <definedName name="BEx3MB812ZTKA7D1DNG415W1BO7D" hidden="1">#REF!</definedName>
    <definedName name="BEx3MCQ0VEBV0CZXDS505L38EQ8N" localSheetId="16" hidden="1">#REF!</definedName>
    <definedName name="BEx3MCQ0VEBV0CZXDS505L38EQ8N" hidden="1">#REF!</definedName>
    <definedName name="BEx3MHYQMRDQX919UAYA9BLET83K" localSheetId="16" hidden="1">Analysis Report All #REF!</definedName>
    <definedName name="BEx3MHYQMRDQX919UAYA9BLET83K" hidden="1">Analysis Report All #REF!</definedName>
    <definedName name="BEx3MN7N1S412L2O7AMSDN5R77EY" localSheetId="16" hidden="1">#REF!</definedName>
    <definedName name="BEx3MN7N1S412L2O7AMSDN5R77EY" hidden="1">#REF!</definedName>
    <definedName name="BEx3MPLX91DUQNTLFV3WUTXHCFYI" localSheetId="16" hidden="1">#REF!</definedName>
    <definedName name="BEx3MPLX91DUQNTLFV3WUTXHCFYI" hidden="1">#REF!</definedName>
    <definedName name="BEx3MS5KW47GL89Q8X2S77GN5R80" localSheetId="16" hidden="1">Balance #REF!</definedName>
    <definedName name="BEx3MS5KW47GL89Q8X2S77GN5R80" hidden="1">Balance #REF!</definedName>
    <definedName name="BEx3MZHV3LBDNGDOIQUA72P3BJZ0" localSheetId="16" hidden="1">Balance #REF!</definedName>
    <definedName name="BEx3MZHV3LBDNGDOIQUA72P3BJZ0" hidden="1">Balance #REF!</definedName>
    <definedName name="BEx3N1LCT4MMMKE7TC3G2ZI9O1VU" localSheetId="16" hidden="1">Analysis Report All #REF!</definedName>
    <definedName name="BEx3N1LCT4MMMKE7TC3G2ZI9O1VU" hidden="1">Analysis Report All #REF!</definedName>
    <definedName name="BEx3N5HN09C04T6JEEO5NZ7ZDFRU" localSheetId="16" hidden="1">#REF!</definedName>
    <definedName name="BEx3N5HN09C04T6JEEO5NZ7ZDFRU" hidden="1">#REF!</definedName>
    <definedName name="BEx3N7AKHJWT4RLT9OJ2O25XXLNH" hidden="1">#N/A</definedName>
    <definedName name="BEx3N8HJ06X4F2BNFWU45SYIMBYL" localSheetId="16" hidden="1">Operating #REF!</definedName>
    <definedName name="BEx3N8HJ06X4F2BNFWU45SYIMBYL" hidden="1">Operating #REF!</definedName>
    <definedName name="BEx3NB1D4IZSOG9UETSWMN2J6SEC" localSheetId="16" hidden="1">Analysis Report All #REF!</definedName>
    <definedName name="BEx3NB1D4IZSOG9UETSWMN2J6SEC" hidden="1">Analysis Report All #REF!</definedName>
    <definedName name="BEx3NKH3G5493A5GB8EM9NBNW15J" localSheetId="16" hidden="1">Net #REF!</definedName>
    <definedName name="BEx3NKH3G5493A5GB8EM9NBNW15J" hidden="1">Net #REF!</definedName>
    <definedName name="BEx3NOIVCJRTJT55LBCUGVJKHANI" localSheetId="16" hidden="1">#REF!</definedName>
    <definedName name="BEx3NOIVCJRTJT55LBCUGVJKHANI" hidden="1">#REF!</definedName>
    <definedName name="BEx3NR2I4OUFP3Z2QZEDU2PIFIDI" localSheetId="16" hidden="1">#REF!</definedName>
    <definedName name="BEx3NR2I4OUFP3Z2QZEDU2PIFIDI" hidden="1">#REF!</definedName>
    <definedName name="BEx3NUINDHELFLBPQ7H21H6IU8JE" localSheetId="16" hidden="1">Net #REF!</definedName>
    <definedName name="BEx3NUINDHELFLBPQ7H21H6IU8JE" hidden="1">Net #REF!</definedName>
    <definedName name="BEx3O85IKWARA6NCJOLRBRJFMEWW" localSheetId="16" hidden="1">#REF!</definedName>
    <definedName name="BEx3O85IKWARA6NCJOLRBRJFMEWW" hidden="1">#REF!</definedName>
    <definedName name="BEx3OB5F6T2WO7OKHLHKU4F91DOG" localSheetId="16" hidden="1">Operating #REF!</definedName>
    <definedName name="BEx3OB5F6T2WO7OKHLHKU4F91DOG" hidden="1">Operating #REF!</definedName>
    <definedName name="BEx3OBG6X7UPKNUIOQB7YHN5VOWQ" localSheetId="16" hidden="1">Analysis Report All #REF!</definedName>
    <definedName name="BEx3OBG6X7UPKNUIOQB7YHN5VOWQ" hidden="1">Analysis Report All #REF!</definedName>
    <definedName name="BEx3ODJPUA5143INHS5VK063EFCO" localSheetId="16" hidden="1">#REF!</definedName>
    <definedName name="BEx3ODJPUA5143INHS5VK063EFCO" hidden="1">#REF!</definedName>
    <definedName name="BEx3OJ8PU4WXWPORM1ORZW5I81R6" localSheetId="16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6" hidden="1">Check Closing #REF!</definedName>
    <definedName name="BEx3OSOOKZQ9TRB72W9HVQC631JY" hidden="1">Check Closing #REF!</definedName>
    <definedName name="BEx3OUBXP51715RYPRMPE7D2EPU4" localSheetId="16" hidden="1">Personnel in #REF!</definedName>
    <definedName name="BEx3OUBXP51715RYPRMPE7D2EPU4" hidden="1">Personnel in #REF!</definedName>
    <definedName name="BEx3OWVPO0RHE32JBAQPNTVRAOA1" localSheetId="16" hidden="1">Operating #REF!</definedName>
    <definedName name="BEx3OWVPO0RHE32JBAQPNTVRAOA1" hidden="1">Operating #REF!</definedName>
    <definedName name="BEx3P5V9BDMD3TXHAEDC98912LV4" localSheetId="16" hidden="1">Analysis Report All #REF!</definedName>
    <definedName name="BEx3P5V9BDMD3TXHAEDC98912LV4" hidden="1">Analysis Report All #REF!</definedName>
    <definedName name="BEx3PGNNTXNE404YSK65HYD9HR79" localSheetId="16" hidden="1">Operating #REF!</definedName>
    <definedName name="BEx3PGNNTXNE404YSK65HYD9HR79" hidden="1">Operating #REF!</definedName>
    <definedName name="BEx3PK9619LCS0IWBS66LVLNQJKU" localSheetId="16" hidden="1">#REF!</definedName>
    <definedName name="BEx3PK9619LCS0IWBS66LVLNQJKU" hidden="1">#REF!</definedName>
    <definedName name="BEx3PKJZ1Z7L9S6KV8KXVS6B2FX4" localSheetId="16" hidden="1">#REF!</definedName>
    <definedName name="BEx3PKJZ1Z7L9S6KV8KXVS6B2FX4" hidden="1">#REF!</definedName>
    <definedName name="BEx3PL070BMPDTNNSRMO6E79HJAY" localSheetId="16" hidden="1">Group #REF!</definedName>
    <definedName name="BEx3PL070BMPDTNNSRMO6E79HJAY" hidden="1">Group #REF!</definedName>
    <definedName name="BEx3PZ3BM56XDDDR9DFNZM96EIPS" localSheetId="16" hidden="1">Operating #REF!</definedName>
    <definedName name="BEx3PZ3BM56XDDDR9DFNZM96EIPS" hidden="1">Operating #REF!</definedName>
    <definedName name="BEx3Q2DTU0EKJK4BN4X2MMC4XLPG" localSheetId="16" hidden="1">Operating #REF!</definedName>
    <definedName name="BEx3Q2DTU0EKJK4BN4X2MMC4XLPG" hidden="1">Operating #REF!</definedName>
    <definedName name="BEx3Q5ZCI762PPVTI8OPYHB2L9A5" localSheetId="16" hidden="1">Analysis Report All #REF!</definedName>
    <definedName name="BEx3Q5ZCI762PPVTI8OPYHB2L9A5" hidden="1">Analysis Report All #REF!</definedName>
    <definedName name="BEx3QARZYDXM6KOX9DZG9XTMPO78" localSheetId="16" hidden="1">#REF!</definedName>
    <definedName name="BEx3QARZYDXM6KOX9DZG9XTMPO78" hidden="1">#REF!</definedName>
    <definedName name="BEx3QDXB71RQHZ4URTBJZ2WNIHIT" localSheetId="16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6" hidden="1">Analysis Report All Items #REF!</definedName>
    <definedName name="BEx3QT7MJ2I1203GSL49H5L08ENG" hidden="1">Analysis Report All Items #REF!</definedName>
    <definedName name="BEx3QYLUH7CSYTBFMXUFS4VXIGAS" localSheetId="16" hidden="1">Analysis Report All #REF!</definedName>
    <definedName name="BEx3QYLUH7CSYTBFMXUFS4VXIGAS" hidden="1">Analysis Report All #REF!</definedName>
    <definedName name="BEx3R0JUB9YN8PHPPQTAMIT1IHWK" localSheetId="16" hidden="1">#REF!</definedName>
    <definedName name="BEx3R0JUB9YN8PHPPQTAMIT1IHWK" hidden="1">#REF!</definedName>
    <definedName name="BEx3R81NFRO7M81VHVKOBFT0QBIL" localSheetId="16" hidden="1">#REF!</definedName>
    <definedName name="BEx3R81NFRO7M81VHVKOBFT0QBIL" hidden="1">#REF!</definedName>
    <definedName name="BEx3RDLAJN8VTPQHX06INKHLP5BV" localSheetId="16" hidden="1">Balance #REF!</definedName>
    <definedName name="BEx3RDLAJN8VTPQHX06INKHLP5BV" hidden="1">Balance #REF!</definedName>
    <definedName name="BEx3RLTYDU1C7P2VJ7T0RM21Z2I9" localSheetId="16" hidden="1">Group Net #REF!</definedName>
    <definedName name="BEx3RLTYDU1C7P2VJ7T0RM21Z2I9" hidden="1">Group Net #REF!</definedName>
    <definedName name="BEx3RW6A4CY9Z7MDTBS35W7FF7UD" localSheetId="16" hidden="1">Analysis Report All #REF!</definedName>
    <definedName name="BEx3RW6A4CY9Z7MDTBS35W7FF7UD" hidden="1">Analysis Report All #REF!</definedName>
    <definedName name="BEx3S49EYYXXFX5I55BQ1UAMHQTD" localSheetId="16" hidden="1">#REF!</definedName>
    <definedName name="BEx3S49EYYXXFX5I55BQ1UAMHQTD" hidden="1">#REF!</definedName>
    <definedName name="BEx3S97IBKK4GX4E9EBS04DFXP7Q" localSheetId="16" hidden="1">Business EBIT #REF!</definedName>
    <definedName name="BEx3S97IBKK4GX4E9EBS04DFXP7Q" hidden="1">Business EBIT #REF!</definedName>
    <definedName name="BEx3SAPIHMP2A6WPKB2FNMIT5RSO" localSheetId="16" hidden="1">Analysis Report All #REF!</definedName>
    <definedName name="BEx3SAPIHMP2A6WPKB2FNMIT5RSO" hidden="1">Analysis Report All #REF!</definedName>
    <definedName name="BEx3SFHXDVSA40Y2EAPONIDKBJP2" localSheetId="16" hidden="1">Group Trade Working #REF!</definedName>
    <definedName name="BEx3SFHXDVSA40Y2EAPONIDKBJP2" hidden="1">Group Trade Working #REF!</definedName>
    <definedName name="BEx3SICJ45BYT6FHBER86PJT25FC" localSheetId="16" hidden="1">#REF!</definedName>
    <definedName name="BEx3SICJ45BYT6FHBER86PJT25FC" hidden="1">#REF!</definedName>
    <definedName name="BEx3SJE8KUXAPW6OZIS26M5S8VA8" localSheetId="16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6" hidden="1">Analysis Report All #REF!</definedName>
    <definedName name="BEx3SQAJIVIV9L2RJ3NXLB7D3DJ9" hidden="1">Analysis Report All #REF!</definedName>
    <definedName name="BEx3SS33ETRVT5Y5LP476W1IQ1JD" localSheetId="16" hidden="1">#REF!</definedName>
    <definedName name="BEx3SS33ETRVT5Y5LP476W1IQ1JD" hidden="1">#REF!</definedName>
    <definedName name="BEx3SXHI8IJC2T22M1YYQS3CPOJ4" hidden="1">#N/A</definedName>
    <definedName name="BEx3T6MJ1QDJ929WMUDVZ0O3UW0Y" localSheetId="16" hidden="1">#REF!</definedName>
    <definedName name="BEx3T6MJ1QDJ929WMUDVZ0O3UW0Y" hidden="1">#REF!</definedName>
    <definedName name="BEx3TIRFAEEXTTRS2OP71BCU249N" localSheetId="16" hidden="1">Analysis Report All #REF!</definedName>
    <definedName name="BEx3TIRFAEEXTTRS2OP71BCU249N" hidden="1">Analysis Report All #REF!</definedName>
    <definedName name="BEx3TRAYKECTYVAQVY9JCMXFNYDL" localSheetId="16" hidden="1">Personnel in #REF!</definedName>
    <definedName name="BEx3TRAYKECTYVAQVY9JCMXFNYDL" hidden="1">Personnel in #REF!</definedName>
    <definedName name="BEx3TULOYJN9C86T31SXR0UW2OHW" localSheetId="16" hidden="1">Balance #REF!</definedName>
    <definedName name="BEx3TULOYJN9C86T31SXR0UW2OHW" hidden="1">Balance #REF!</definedName>
    <definedName name="BEx3TYHXPEE7OK23JLFB3PY6WHU3" localSheetId="16" hidden="1">#REF!</definedName>
    <definedName name="BEx3TYHXPEE7OK23JLFB3PY6WHU3" hidden="1">#REF!</definedName>
    <definedName name="BEx3U41HAA2FE8595JNRXTMKR2D4" localSheetId="16" hidden="1">List of Journal #REF!</definedName>
    <definedName name="BEx3U41HAA2FE8595JNRXTMKR2D4" hidden="1">List of Journal #REF!</definedName>
    <definedName name="BEx3U6QJJ1J74XX63R8KZ6MW54YF" localSheetId="16" hidden="1">Check Closing #REF!</definedName>
    <definedName name="BEx3U6QJJ1J74XX63R8KZ6MW54YF" hidden="1">Check Closing #REF!</definedName>
    <definedName name="BEx3URF19Q0A6BXIJR7DPZCGUN0Z" localSheetId="16" hidden="1">Analysis Report All #REF!</definedName>
    <definedName name="BEx3URF19Q0A6BXIJR7DPZCGUN0Z" hidden="1">Analysis Report All #REF!</definedName>
    <definedName name="BEx3W7KG32YCW0H07DF41HIXR964" localSheetId="16" hidden="1">Operating #REF!</definedName>
    <definedName name="BEx3W7KG32YCW0H07DF41HIXR964" hidden="1">Operating #REF!</definedName>
    <definedName name="BEx56PX4H3ZZ3LIGTUIN6GBWEIC1" localSheetId="16" hidden="1">Operating #REF!</definedName>
    <definedName name="BEx56PX4H3ZZ3LIGTUIN6GBWEIC1" hidden="1">Operating #REF!</definedName>
    <definedName name="BEx56XETP7FH8J6X53IKHDGPZ2JO" localSheetId="16" hidden="1">Operating #REF!</definedName>
    <definedName name="BEx56XETP7FH8J6X53IKHDGPZ2JO" hidden="1">Operating #REF!</definedName>
    <definedName name="BEx56ZID5H04P9AIYLP1OASFGV56" localSheetId="16" hidden="1">#REF!</definedName>
    <definedName name="BEx56ZID5H04P9AIYLP1OASFGV56" hidden="1">#REF!</definedName>
    <definedName name="BEx578SVD32KGR6YM9VJT81GALN1" localSheetId="16" hidden="1">Net #REF!</definedName>
    <definedName name="BEx578SVD32KGR6YM9VJT81GALN1" hidden="1">Net #REF!</definedName>
    <definedName name="BEx57NSC37KYJQB5CDD3J7HL2EU9" localSheetId="16" hidden="1">List of Journal #REF!</definedName>
    <definedName name="BEx57NSC37KYJQB5CDD3J7HL2EU9" hidden="1">List of Journal #REF!</definedName>
    <definedName name="BEx57XZ72DUKQVPWFNZQOQ3ATQDG" localSheetId="16" hidden="1">#REF!</definedName>
    <definedName name="BEx57XZ72DUKQVPWFNZQOQ3ATQDG" hidden="1">#REF!</definedName>
    <definedName name="BEx582RULCGXCD6A8TXRJ84H23UN" localSheetId="16" hidden="1">Group #REF!</definedName>
    <definedName name="BEx582RULCGXCD6A8TXRJ84H23UN" hidden="1">Group #REF!</definedName>
    <definedName name="BEx587EYSS57E3PI8DT973HLJM9E" localSheetId="16" hidden="1">#REF!</definedName>
    <definedName name="BEx587EYSS57E3PI8DT973HLJM9E" hidden="1">#REF!</definedName>
    <definedName name="BEx587KFQ3VKCOCY1SA5F24PQGUI" localSheetId="16" hidden="1">#REF!</definedName>
    <definedName name="BEx587KFQ3VKCOCY1SA5F24PQGUI" hidden="1">#REF!</definedName>
    <definedName name="BEx58AV4HD4JUMT1732NRT8QZ2DX" localSheetId="16" hidden="1">Analysis Report All #REF!</definedName>
    <definedName name="BEx58AV4HD4JUMT1732NRT8QZ2DX" hidden="1">Analysis Report All #REF!</definedName>
    <definedName name="BEx58DK990V6ZIZN7CPGWCZHA0Y9" localSheetId="16" hidden="1">Operating #REF!</definedName>
    <definedName name="BEx58DK990V6ZIZN7CPGWCZHA0Y9" hidden="1">Operating #REF!</definedName>
    <definedName name="BEx58J99H776ENVIFL2PI1OV6F3E" localSheetId="16" hidden="1">#REF!</definedName>
    <definedName name="BEx58J99H776ENVIFL2PI1OV6F3E" hidden="1">#REF!</definedName>
    <definedName name="BEx58LCRCHWIH2AZLYC7MBIX7RJ7" localSheetId="16" hidden="1">#REF!</definedName>
    <definedName name="BEx58LCRCHWIH2AZLYC7MBIX7RJ7" hidden="1">#REF!</definedName>
    <definedName name="BEx58LNKG72D8FTEC2H3B75WU6IG" localSheetId="16" hidden="1">Net #REF!</definedName>
    <definedName name="BEx58LNKG72D8FTEC2H3B75WU6IG" hidden="1">Net #REF!</definedName>
    <definedName name="BEx58N5IIQ1H43GYMF1BR0AUW9X6" localSheetId="16" hidden="1">Operating #REF!</definedName>
    <definedName name="BEx58N5IIQ1H43GYMF1BR0AUW9X6" hidden="1">Operating #REF!</definedName>
    <definedName name="BEx58UHSH8IV813FE2DTAL3S3QGF" localSheetId="16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6" hidden="1">Analysis Report All #REF!</definedName>
    <definedName name="BEx590SD7SCFY2PKGJP2QLE3ZL5N" hidden="1">Analysis Report All #REF!</definedName>
    <definedName name="BEx596HE4PQ0MYRHZV4IFPLTQORJ" localSheetId="16" hidden="1">#REF!</definedName>
    <definedName name="BEx596HE4PQ0MYRHZV4IFPLTQORJ" hidden="1">#REF!</definedName>
    <definedName name="BEx599HATTPVWWAB75DP7ZB0MI1Q" localSheetId="16" hidden="1">#REF!</definedName>
    <definedName name="BEx599HATTPVWWAB75DP7ZB0MI1Q" hidden="1">#REF!</definedName>
    <definedName name="BEx59BA1KH3RG6K1LHL7YS2VB79N" hidden="1">#REF!</definedName>
    <definedName name="BEx59FXBX7UD4BFFSFP2UVYIRC45" localSheetId="16" hidden="1">Net #REF!</definedName>
    <definedName name="BEx59FXBX7UD4BFFSFP2UVYIRC45" hidden="1">Net #REF!</definedName>
    <definedName name="BEx59RWS6P5Z0AZZEWBKZSA94TR7" localSheetId="16" hidden="1">Analysis Report All #REF!</definedName>
    <definedName name="BEx59RWS6P5Z0AZZEWBKZSA94TR7" hidden="1">Analysis Report All #REF!</definedName>
    <definedName name="BEx59X5NSWWAEOIH8J03BWB3WR4L" localSheetId="16" hidden="1">Analysis Report All #REF!</definedName>
    <definedName name="BEx59X5NSWWAEOIH8J03BWB3WR4L" hidden="1">Analysis Report All #REF!</definedName>
    <definedName name="BEx5A4I37CCWVCBROJ72TD8L0UNL" localSheetId="16" hidden="1">#REF!</definedName>
    <definedName name="BEx5A4I37CCWVCBROJ72TD8L0UNL" hidden="1">#REF!</definedName>
    <definedName name="BEx5A7CIGCOTHJKHGUBDZG91JGPZ" localSheetId="16" hidden="1">#REF!</definedName>
    <definedName name="BEx5A7CIGCOTHJKHGUBDZG91JGPZ" hidden="1">#REF!</definedName>
    <definedName name="BEx5A8UFLT2SWVSG5COFA9B8P376" hidden="1">#REF!</definedName>
    <definedName name="BEx5A8ZQNN2FDLFRYO7B6MB8FIO0" localSheetId="16" hidden="1">Order #REF!</definedName>
    <definedName name="BEx5A8ZQNN2FDLFRYO7B6MB8FIO0" hidden="1">Order #REF!</definedName>
    <definedName name="BEx5AAN6DIWB972JVOX6GY7XORYX" localSheetId="16" hidden="1">#REF!</definedName>
    <definedName name="BEx5AAN6DIWB972JVOX6GY7XORYX" hidden="1">#REF!</definedName>
    <definedName name="BEx5ABZO5ZE5PCNUHF4C44WTUX36" hidden="1">#N/A</definedName>
    <definedName name="BEx5AL4UD73OI702P3IGDNPSJ87V" localSheetId="16" hidden="1">Trade Working #REF!</definedName>
    <definedName name="BEx5AL4UD73OI702P3IGDNPSJ87V" hidden="1">Trade Working #REF!</definedName>
    <definedName name="BEx5APXFK3A0X7R55LEL05OSC8A5" localSheetId="16" hidden="1">Analysis Report All #REF!</definedName>
    <definedName name="BEx5APXFK3A0X7R55LEL05OSC8A5" hidden="1">Analysis Report All #REF!</definedName>
    <definedName name="BEx5AQ8935IF7V6GDPOPKUSE1Y3A" localSheetId="16" hidden="1">#REF!</definedName>
    <definedName name="BEx5AQ8935IF7V6GDPOPKUSE1Y3A" hidden="1">#REF!</definedName>
    <definedName name="BEx5AQIW73BVECQ8VLRXMUYEL4O8" localSheetId="16" hidden="1">#REF!</definedName>
    <definedName name="BEx5AQIW73BVECQ8VLRXMUYEL4O8" hidden="1">#REF!</definedName>
    <definedName name="BEx5AVH05GFAE45RHS90BWMBZG9P" hidden="1">#REF!</definedName>
    <definedName name="BEx5AXVBMDICFUQW2DLYO1YPAG2L" localSheetId="16" hidden="1">Group Balance #REF!</definedName>
    <definedName name="BEx5AXVBMDICFUQW2DLYO1YPAG2L" hidden="1">Group Balance #REF!</definedName>
    <definedName name="BEx5AZ7XWTOMFSG5IZ4HDKTDDP15" localSheetId="16" hidden="1">Analysis Report All #REF!</definedName>
    <definedName name="BEx5AZ7XWTOMFSG5IZ4HDKTDDP15" hidden="1">Analysis Report All #REF!</definedName>
    <definedName name="BEx5B52AIMO6F0259L6DYQ75ILUB" localSheetId="16" hidden="1">#REF!</definedName>
    <definedName name="BEx5B52AIMO6F0259L6DYQ75ILUB" hidden="1">#REF!</definedName>
    <definedName name="BEx5BAWPMY0TL684WDXX6KKJLRCN" localSheetId="16" hidden="1">#REF!</definedName>
    <definedName name="BEx5BAWPMY0TL684WDXX6KKJLRCN" hidden="1">#REF!</definedName>
    <definedName name="BEx5BY4U2RZQKYY4X1N3WKMXCI6Z" hidden="1">#N/A</definedName>
    <definedName name="BEx5C1KV6T4YFT5S31BBOL5C8CBS" localSheetId="16" hidden="1">Group #REF!</definedName>
    <definedName name="BEx5C1KV6T4YFT5S31BBOL5C8CBS" hidden="1">Group #REF!</definedName>
    <definedName name="BEx5C8GZQK13G60ZM70P63I5OS0L" localSheetId="16" hidden="1">#REF!</definedName>
    <definedName name="BEx5C8GZQK13G60ZM70P63I5OS0L" hidden="1">#REF!</definedName>
    <definedName name="BEx5CEM3SYF9XP0ZZVE0GEPCLV3F" localSheetId="16" hidden="1">#REF!</definedName>
    <definedName name="BEx5CEM3SYF9XP0ZZVE0GEPCLV3F" hidden="1">#REF!</definedName>
    <definedName name="BEx5CEM9DZRHCWPL4XY042SJB7ZT" localSheetId="16" hidden="1">Analysis Report All #REF!</definedName>
    <definedName name="BEx5CEM9DZRHCWPL4XY042SJB7ZT" hidden="1">Analysis Report All #REF!</definedName>
    <definedName name="BEx5CINUDCSDCAJSNNV7XVNU8Q79" localSheetId="16" hidden="1">#REF!</definedName>
    <definedName name="BEx5CINUDCSDCAJSNNV7XVNU8Q79" hidden="1">#REF!</definedName>
    <definedName name="BEx5CR1ZU9DGY1G707EOUJ1I0HW4" localSheetId="16" hidden="1">Group #REF!</definedName>
    <definedName name="BEx5CR1ZU9DGY1G707EOUJ1I0HW4" hidden="1">Group #REF!</definedName>
    <definedName name="BEx5CSUOL05D8PAM2TRDA9VRJT1O" localSheetId="16" hidden="1">#REF!</definedName>
    <definedName name="BEx5CSUOL05D8PAM2TRDA9VRJT1O" hidden="1">#REF!</definedName>
    <definedName name="BEx5CUNFOO4YDFJ22HCMI2QKIGKM" localSheetId="16" hidden="1">#REF!</definedName>
    <definedName name="BEx5CUNFOO4YDFJ22HCMI2QKIGKM" hidden="1">#REF!</definedName>
    <definedName name="BEx5CWWB9LQL5WPOQY5SQA5XNRNX" localSheetId="16" hidden="1">Analysis Report All #REF!</definedName>
    <definedName name="BEx5CWWB9LQL5WPOQY5SQA5XNRNX" hidden="1">Analysis Report All #REF!</definedName>
    <definedName name="BEx5CXCKF9H0TV64O71EY2T0CD0N" localSheetId="16" hidden="1">#REF!</definedName>
    <definedName name="BEx5CXCKF9H0TV64O71EY2T0CD0N" hidden="1">#REF!</definedName>
    <definedName name="BEx5CY8Y1C3AYUXX3961WSRXBIND" localSheetId="16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6" hidden="1">#REF!</definedName>
    <definedName name="BEx5D8L47OF0WHBPFWXGZINZWUBZ" hidden="1">#REF!</definedName>
    <definedName name="BEx5D8QKEJMMVJL4L3Q83NJ8YKGP" localSheetId="16" hidden="1">#REF!</definedName>
    <definedName name="BEx5D8QKEJMMVJL4L3Q83NJ8YKGP" hidden="1">#REF!</definedName>
    <definedName name="BEx5DA8J98K1FISX2RFZIN48VK74" localSheetId="16" hidden="1">Net #REF!</definedName>
    <definedName name="BEx5DA8J98K1FISX2RFZIN48VK74" hidden="1">Net #REF!</definedName>
    <definedName name="BEx5DL0X31JSELNJI8D439Q05NYM" localSheetId="16" hidden="1">List of Journal #REF!</definedName>
    <definedName name="BEx5DL0X31JSELNJI8D439Q05NYM" hidden="1">List of Journal #REF!</definedName>
    <definedName name="BEx5DWV1DM9B2LO88950BFUELH7O" localSheetId="16" hidden="1">Analysis Report All #REF!</definedName>
    <definedName name="BEx5DWV1DM9B2LO88950BFUELH7O" hidden="1">Analysis Report All #REF!</definedName>
    <definedName name="BEx5DZ3VIPARLXXKBNGP3TLFAM0J" localSheetId="16" hidden="1">Gross Profit #REF!</definedName>
    <definedName name="BEx5DZ3VIPARLXXKBNGP3TLFAM0J" hidden="1">Gross Profit #REF!</definedName>
    <definedName name="BEx5E2UU5NES6W779W2OZTZOB4O7" localSheetId="16" hidden="1">#REF!</definedName>
    <definedName name="BEx5E2UU5NES6W779W2OZTZOB4O7" hidden="1">#REF!</definedName>
    <definedName name="BEx5E5URP9UDNHUN8SU6VIV5TO3Y" localSheetId="16" hidden="1">Net #REF!</definedName>
    <definedName name="BEx5E5URP9UDNHUN8SU6VIV5TO3Y" hidden="1">Net #REF!</definedName>
    <definedName name="BEx5ED1OD33T6J9CNX2NCDC7GZWO" hidden="1">#N/A</definedName>
    <definedName name="BEx5EDHRK9KQRN81TKYT4FZCBDG3" localSheetId="16" hidden="1">Operating #REF!</definedName>
    <definedName name="BEx5EDHRK9KQRN81TKYT4FZCBDG3" hidden="1">Operating #REF!</definedName>
    <definedName name="BEx5EDY1JSPMD91553UIVRNEPBGW" localSheetId="16" hidden="1">Balance #REF!</definedName>
    <definedName name="BEx5EDY1JSPMD91553UIVRNEPBGW" hidden="1">Balance #REF!</definedName>
    <definedName name="BEx5EKZJROQ8TEWGXLGAWN60XBKJ" localSheetId="16" hidden="1">#REF!</definedName>
    <definedName name="BEx5EKZJROQ8TEWGXLGAWN60XBKJ" hidden="1">#REF!</definedName>
    <definedName name="BEx5ELQL9B0VR6UT18KP11DHOTFX" localSheetId="16" hidden="1">#REF!</definedName>
    <definedName name="BEx5ELQL9B0VR6UT18KP11DHOTFX" hidden="1">#REF!</definedName>
    <definedName name="BEx5F39PW42TR2H5ZJ2JDWN8CMGN" localSheetId="16" hidden="1">Operating #REF!</definedName>
    <definedName name="BEx5F39PW42TR2H5ZJ2JDWN8CMGN" hidden="1">Operating #REF!</definedName>
    <definedName name="BEx5FB7K9STBBT6XAVCUNFFU3ZJW" localSheetId="16" hidden="1">Analysis Report All #REF!</definedName>
    <definedName name="BEx5FB7K9STBBT6XAVCUNFFU3ZJW" hidden="1">Analysis Report All #REF!</definedName>
    <definedName name="BEx5FIEHJ5UYP33Z4TQKVQDMBVUV" localSheetId="16" hidden="1">#REF!</definedName>
    <definedName name="BEx5FIEHJ5UYP33Z4TQKVQDMBVUV" hidden="1">#REF!</definedName>
    <definedName name="BEx5FNI2O10YN2SI1NO4X5GP3GTF" localSheetId="16" hidden="1">#REF!</definedName>
    <definedName name="BEx5FNI2O10YN2SI1NO4X5GP3GTF" hidden="1">#REF!</definedName>
    <definedName name="BEx5FPLFWN2242NXD5R9Y9V1N3YN" localSheetId="16" hidden="1">Operating #REF!</definedName>
    <definedName name="BEx5FPLFWN2242NXD5R9Y9V1N3YN" hidden="1">Operating #REF!</definedName>
    <definedName name="BEx5G2HEJKOFFC5QVYFURK4T7B0A" localSheetId="16" hidden="1">Personnel in #REF!</definedName>
    <definedName name="BEx5G2HEJKOFFC5QVYFURK4T7B0A" hidden="1">Personnel in #REF!</definedName>
    <definedName name="BEx5G8BV2GIOCM3C7IUFK8L04A6M" localSheetId="16" hidden="1">#REF!</definedName>
    <definedName name="BEx5G8BV2GIOCM3C7IUFK8L04A6M" hidden="1">#REF!</definedName>
    <definedName name="BEx5G988P67C2Y5FAF5EJG0GV641" localSheetId="16" hidden="1">Analysis Report All #REF!</definedName>
    <definedName name="BEx5G988P67C2Y5FAF5EJG0GV641" hidden="1">Analysis Report All #REF!</definedName>
    <definedName name="BEx5G9ODBZJRC9PET7ALQIYHW6A0" localSheetId="16" hidden="1">Order #REF!</definedName>
    <definedName name="BEx5G9ODBZJRC9PET7ALQIYHW6A0" hidden="1">Order #REF!</definedName>
    <definedName name="BEx5GAKPFV4REU5A515VNYZ8KM18" localSheetId="16" hidden="1">Trade Working #REF!</definedName>
    <definedName name="BEx5GAKPFV4REU5A515VNYZ8KM18" hidden="1">Trade Working #REF!</definedName>
    <definedName name="BEx5GH0T67FNKCFZOZIDE9EF7RZB" localSheetId="16" hidden="1">#REF!</definedName>
    <definedName name="BEx5GH0T67FNKCFZOZIDE9EF7RZB" hidden="1">#REF!</definedName>
    <definedName name="BEx5GQM20JJIK85F3QCFSOP892G5" localSheetId="16" hidden="1">#REF!</definedName>
    <definedName name="BEx5GQM20JJIK85F3QCFSOP892G5" hidden="1">#REF!</definedName>
    <definedName name="BEx5GRT29P72LBXUSLFTVMZ3LV8Y" localSheetId="16" hidden="1">Trade Working #REF!</definedName>
    <definedName name="BEx5GRT29P72LBXUSLFTVMZ3LV8Y" hidden="1">Trade Working #REF!</definedName>
    <definedName name="BEx5GSUUZLDYMOIT902VYV6U2LS5" localSheetId="16" hidden="1">#REF!</definedName>
    <definedName name="BEx5GSUUZLDYMOIT902VYV6U2LS5" hidden="1">#REF!</definedName>
    <definedName name="BEx5GU226FOLHKQSNY733JML12JX" localSheetId="16" hidden="1">Net #REF!</definedName>
    <definedName name="BEx5GU226FOLHKQSNY733JML12JX" hidden="1">Net #REF!</definedName>
    <definedName name="BEx5GUNMLE8Z5PBESO42WVXS8V8M" localSheetId="16" hidden="1">Check Closing #REF!</definedName>
    <definedName name="BEx5GUNMLE8Z5PBESO42WVXS8V8M" hidden="1">Check Closing #REF!</definedName>
    <definedName name="BEx5H25DTEAD6YFPBQCNDTILLCQA" localSheetId="16" hidden="1">#REF!</definedName>
    <definedName name="BEx5H25DTEAD6YFPBQCNDTILLCQA" hidden="1">#REF!</definedName>
    <definedName name="BEx5H2WFSAT1NR1W6Z0O0XVSLQC1" localSheetId="16" hidden="1">Business EBIT #REF!</definedName>
    <definedName name="BEx5H2WFSAT1NR1W6Z0O0XVSLQC1" hidden="1">Business EBIT #REF!</definedName>
    <definedName name="BEx5HAOT9XWUF7XIFRZZS8B9F5TZ" localSheetId="16" hidden="1">#REF!</definedName>
    <definedName name="BEx5HAOT9XWUF7XIFRZZS8B9F5TZ" hidden="1">#REF!</definedName>
    <definedName name="BEx5HDOPKBWG3Z436AYY3LO5ZPEW" localSheetId="16" hidden="1">Trade Working #REF!</definedName>
    <definedName name="BEx5HDOPKBWG3Z436AYY3LO5ZPEW" hidden="1">Trade Working #REF!</definedName>
    <definedName name="BEx5HE4XRF9BUY04MENWY9CHHN5H" localSheetId="16" hidden="1">#REF!</definedName>
    <definedName name="BEx5HE4XRF9BUY04MENWY9CHHN5H" hidden="1">#REF!</definedName>
    <definedName name="BEx5HFHMABAT0H9KKS754X4T304E" localSheetId="16" hidden="1">#REF!</definedName>
    <definedName name="BEx5HFHMABAT0H9KKS754X4T304E" hidden="1">#REF!</definedName>
    <definedName name="BEx5HGDZ7MX1S3KNXLRL9WU565V4" hidden="1">#REF!</definedName>
    <definedName name="BEx5HT9QMUSUI7XRAXJR2T5BEUBY" localSheetId="16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6" hidden="1">#REF!</definedName>
    <definedName name="BEx5HZ9JMKHNLFWLVUB1WP5B39BL" hidden="1">#REF!</definedName>
    <definedName name="BEx5I1IIU4K9KQQ0JI3TXZEU81RC" hidden="1">#N/A</definedName>
    <definedName name="BEx5I2PQCHOMTJIFM8UD7V4QOFX9" localSheetId="16" hidden="1">Check Closing #REF!</definedName>
    <definedName name="BEx5I2PQCHOMTJIFM8UD7V4QOFX9" hidden="1">Check Closing #REF!</definedName>
    <definedName name="BEx5I2V108OODKWX22G8L0LCGI9A" localSheetId="16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6" hidden="1">Analysis Report All #REF!</definedName>
    <definedName name="BEx5I5PFNP7D5JBDFOKRQDL9G9A9" hidden="1">Analysis Report All #REF!</definedName>
    <definedName name="BEx5I7CVFXJLNLKJW3WW8NM1YW6P" localSheetId="16" hidden="1">Gross Profit #REF!</definedName>
    <definedName name="BEx5I7CVFXJLNLKJW3WW8NM1YW6P" hidden="1">Gross Profit #REF!</definedName>
    <definedName name="BEx5I8PI70UVL74D34AL3O77P3HD" localSheetId="16" hidden="1">List of Journal #REF!</definedName>
    <definedName name="BEx5I8PI70UVL74D34AL3O77P3HD" hidden="1">List of Journal #REF!</definedName>
    <definedName name="BEx5I9GDQSYIAL65UQNDMNFQCS9Y" localSheetId="16" hidden="1">#REF!</definedName>
    <definedName name="BEx5I9GDQSYIAL65UQNDMNFQCS9Y" hidden="1">#REF!</definedName>
    <definedName name="BEx5IAI9XY24G97GOTM53EQ0XBJC" localSheetId="16" hidden="1">Analysis Report All #REF!</definedName>
    <definedName name="BEx5IAI9XY24G97GOTM53EQ0XBJC" hidden="1">Analysis Report All #REF!</definedName>
    <definedName name="BEx5IILKB16Y4RZCME7E3AFOW7AR" localSheetId="16" hidden="1">Trade Working #REF!</definedName>
    <definedName name="BEx5IILKB16Y4RZCME7E3AFOW7AR" hidden="1">Trade Working #REF!</definedName>
    <definedName name="BEx5IUQGXKJJILHXDELK4WBYKGUO" localSheetId="16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6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6" hidden="1">Trade Working #REF!</definedName>
    <definedName name="BEx5J9KG4TIHT7HIL8VUK5IUMVRH" hidden="1">Trade Working #REF!</definedName>
    <definedName name="BEx5J9KG8NS7X8AQW2ZTAGQ47HJU" localSheetId="16" hidden="1">Analysis Report All #REF!</definedName>
    <definedName name="BEx5J9KG8NS7X8AQW2ZTAGQ47HJU" hidden="1">Analysis Report All #REF!</definedName>
    <definedName name="BEx5JF3ZXLDIS8VNKDCY7ZI7H1CI" localSheetId="16" hidden="1">#REF!</definedName>
    <definedName name="BEx5JF3ZXLDIS8VNKDCY7ZI7H1CI" hidden="1">#REF!</definedName>
    <definedName name="BEx5JH7P8PN7LWN9E7APUH0655GB" localSheetId="16" hidden="1">List of Journal #REF!</definedName>
    <definedName name="BEx5JH7P8PN7LWN9E7APUH0655GB" hidden="1">List of Journal #REF!</definedName>
    <definedName name="BEx5JJWTMI37U3RDEJOYLO93RJ6Z" localSheetId="16" hidden="1">#REF!</definedName>
    <definedName name="BEx5JJWTMI37U3RDEJOYLO93RJ6Z" hidden="1">#REF!</definedName>
    <definedName name="BEx5JNYD1QYC29Z5W7FZW9R5PA5A" localSheetId="16" hidden="1">Analysis Report All #REF!</definedName>
    <definedName name="BEx5JNYD1QYC29Z5W7FZW9R5PA5A" hidden="1">Analysis Report All #REF!</definedName>
    <definedName name="BEx5JQ77HPPSMT3I1PNDJNRH3YTH" localSheetId="16" hidden="1">Balance #REF!</definedName>
    <definedName name="BEx5JQ77HPPSMT3I1PNDJNRH3YTH" hidden="1">Balance #REF!</definedName>
    <definedName name="BEx5JSAR0R62E3E46ZAAP28NE3J9" localSheetId="16" hidden="1">Analysis Report All #REF!</definedName>
    <definedName name="BEx5JSAR0R62E3E46ZAAP28NE3J9" hidden="1">Analysis Report All #REF!</definedName>
    <definedName name="BEx5K26T4RJCU1PZRS1247K059S1" localSheetId="16" hidden="1">Operating #REF!</definedName>
    <definedName name="BEx5K26T4RJCU1PZRS1247K059S1" hidden="1">Operating #REF!</definedName>
    <definedName name="BEx5K98G7VHF192YMPH5UM7GZXL9" localSheetId="16" hidden="1">Balance #REF!</definedName>
    <definedName name="BEx5K98G7VHF192YMPH5UM7GZXL9" hidden="1">Balance #REF!</definedName>
    <definedName name="BEx5KCZ91GO7UHIJQ2A2YAN9PYO3" localSheetId="16" hidden="1">Order #REF!</definedName>
    <definedName name="BEx5KCZ91GO7UHIJQ2A2YAN9PYO3" hidden="1">Order #REF!</definedName>
    <definedName name="BEx5KEMOCERPWPKKBI2R88ZYGFJF" localSheetId="16" hidden="1">Analysis Report All #REF!</definedName>
    <definedName name="BEx5KEMOCERPWPKKBI2R88ZYGFJF" hidden="1">Analysis Report All #REF!</definedName>
    <definedName name="BEx5KR7N2NJA2IX5UA0NPUE62ZXW" localSheetId="16" hidden="1">Analysis Report All #REF!</definedName>
    <definedName name="BEx5KR7N2NJA2IX5UA0NPUE62ZXW" hidden="1">Analysis Report All #REF!</definedName>
    <definedName name="BEx5KSKB719B2T4MGNSCXHSL3KRP" localSheetId="16" hidden="1">Analysis Report All #REF!</definedName>
    <definedName name="BEx5KSKB719B2T4MGNSCXHSL3KRP" hidden="1">Analysis Report All #REF!</definedName>
    <definedName name="BEx5KU29BHCF6E3JVFGUN8B4TRH4" localSheetId="16" hidden="1">#REF!</definedName>
    <definedName name="BEx5KU29BHCF6E3JVFGUN8B4TRH4" hidden="1">#REF!</definedName>
    <definedName name="BEx5KXCVTNP68D41EHQJNIOZUJF4" hidden="1">#N/A</definedName>
    <definedName name="BEx5KYER580I4T7WTLMUN7NLNP5K" localSheetId="16" hidden="1">#REF!</definedName>
    <definedName name="BEx5KYER580I4T7WTLMUN7NLNP5K" hidden="1">#REF!</definedName>
    <definedName name="BEx5KYK28C2VXN3I17KMZ5WUX3Y7" hidden="1">#N/A</definedName>
    <definedName name="BEx5L493OOGZIGO25NPNETRY4879" localSheetId="16" hidden="1">Net #REF!</definedName>
    <definedName name="BEx5L493OOGZIGO25NPNETRY4879" hidden="1">Net #REF!</definedName>
    <definedName name="BEx5L4UO6EW0ZTE3JUPSH0FA9MMH" hidden="1">#N/A</definedName>
    <definedName name="BEx5L85BNSO9REFK4RF391KCAAKR" localSheetId="16" hidden="1">Trade Working #REF!</definedName>
    <definedName name="BEx5L85BNSO9REFK4RF391KCAAKR" hidden="1">Trade Working #REF!</definedName>
    <definedName name="BEx5L8QXD22RBRSC23NOH4J7MDHR" localSheetId="16" hidden="1">Trade Working #REF!</definedName>
    <definedName name="BEx5L8QXD22RBRSC23NOH4J7MDHR" hidden="1">Trade Working #REF!</definedName>
    <definedName name="BEx5LM8GWNTAIPGFFPTS2VYU2OVS" localSheetId="16" hidden="1">#REF!</definedName>
    <definedName name="BEx5LM8GWNTAIPGFFPTS2VYU2OVS" hidden="1">#REF!</definedName>
    <definedName name="BEx5LOXJZXQJ6JCZPDA05RHCNCT9" localSheetId="16" hidden="1">Analysis Report All #REF!</definedName>
    <definedName name="BEx5LOXJZXQJ6JCZPDA05RHCNCT9" hidden="1">Analysis Report All #REF!</definedName>
    <definedName name="BEx5LTFECN08BH7ZOJVAZACVLOZP" localSheetId="16" hidden="1">Operating #REF!</definedName>
    <definedName name="BEx5LTFECN08BH7ZOJVAZACVLOZP" hidden="1">Operating #REF!</definedName>
    <definedName name="BEx5LXX9FDEZA1T5N6RBN2PYKORZ" localSheetId="16" hidden="1">#REF!</definedName>
    <definedName name="BEx5LXX9FDEZA1T5N6RBN2PYKORZ" hidden="1">#REF!</definedName>
    <definedName name="BEx5M0GVO3H6175TCWGTFDFVVDD6" localSheetId="16" hidden="1">#REF!</definedName>
    <definedName name="BEx5M0GVO3H6175TCWGTFDFVVDD6" hidden="1">#REF!</definedName>
    <definedName name="BEx5M29MN2GTES30C8XD5L2U7FN2" localSheetId="16" hidden="1">Group Balance #REF!</definedName>
    <definedName name="BEx5M29MN2GTES30C8XD5L2U7FN2" hidden="1">Group Balance #REF!</definedName>
    <definedName name="BEx5M4D4LZQ6PBGJXPAEVVVG3CZ0" localSheetId="16" hidden="1">#REF!</definedName>
    <definedName name="BEx5M4D4LZQ6PBGJXPAEVVVG3CZ0" hidden="1">#REF!</definedName>
    <definedName name="BEx5M8V0N2THWQRC34DR0QCVZDXU" hidden="1">#N/A</definedName>
    <definedName name="BEx5MHUOFMHN5BWVKDHA5I5ZK8PD" localSheetId="16" hidden="1">Analysis Report All #REF!</definedName>
    <definedName name="BEx5MHUOFMHN5BWVKDHA5I5ZK8PD" hidden="1">Analysis Report All #REF!</definedName>
    <definedName name="BEx5MLQZM68YQSKARVWTTPINFQ2C" localSheetId="16" hidden="1">#REF!</definedName>
    <definedName name="BEx5MLQZM68YQSKARVWTTPINFQ2C" hidden="1">#REF!</definedName>
    <definedName name="BEx5MMCJZFEJM0KPORQA55U60MKL" localSheetId="16" hidden="1">Check Closing #REF!</definedName>
    <definedName name="BEx5MMCJZFEJM0KPORQA55U60MKL" hidden="1">Check Closing #REF!</definedName>
    <definedName name="BEx5MN3M5L32HAJ9HIBSF2T6VZRN" localSheetId="16" hidden="1">Analysis Report All #REF!</definedName>
    <definedName name="BEx5MN3M5L32HAJ9HIBSF2T6VZRN" hidden="1">Analysis Report All #REF!</definedName>
    <definedName name="BEx5MWOP9Z6F40N6H8UXSNTE5VDB" localSheetId="16" hidden="1">Personnel in #REF!</definedName>
    <definedName name="BEx5MWOP9Z6F40N6H8UXSNTE5VDB" hidden="1">Personnel in #REF!</definedName>
    <definedName name="BEx5MXAA72NN2D6T5L5AKYAT8R55" localSheetId="16" hidden="1">Balance #REF!</definedName>
    <definedName name="BEx5MXAA72NN2D6T5L5AKYAT8R55" hidden="1">Balance #REF!</definedName>
    <definedName name="BEx5N0KYYYY68DQIBR8JMAMSJWQG" localSheetId="16" hidden="1">Net #REF!</definedName>
    <definedName name="BEx5N0KYYYY68DQIBR8JMAMSJWQG" hidden="1">Net #REF!</definedName>
    <definedName name="BEx5NCVCK43BPLDU1EHF8GMWULL9" localSheetId="16" hidden="1">#REF!</definedName>
    <definedName name="BEx5NCVCK43BPLDU1EHF8GMWULL9" hidden="1">#REF!</definedName>
    <definedName name="BEx5NM0C0W9IQS87DO85GAVYE8I2" localSheetId="16" hidden="1">Check Closing #REF!</definedName>
    <definedName name="BEx5NM0C0W9IQS87DO85GAVYE8I2" hidden="1">Check Closing #REF!</definedName>
    <definedName name="BEx5NREQI7HKFCP0PMWAQMRJI39R" localSheetId="16" hidden="1">#REF!</definedName>
    <definedName name="BEx5NREQI7HKFCP0PMWAQMRJI39R" hidden="1">#REF!</definedName>
    <definedName name="BEx5NZSSQ6PY99ZX2D7Q9IGOR34W" localSheetId="16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6" hidden="1">Balance #REF!</definedName>
    <definedName name="BEx5OB1DELULG25538K998DIZYO6" hidden="1">Balance #REF!</definedName>
    <definedName name="BEx5OCU39GQMUOT4353GGBWBRY52" localSheetId="16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6" hidden="1">Balance #REF!</definedName>
    <definedName name="BEx5ORDBASC5ONT3JTQJSPQYZOJ7" hidden="1">Balance #REF!</definedName>
    <definedName name="BEx5ORTL1S6P45JSI41GF88CWF64" localSheetId="16" hidden="1">Operating #REF!</definedName>
    <definedName name="BEx5ORTL1S6P45JSI41GF88CWF64" hidden="1">Operating #REF!</definedName>
    <definedName name="BEx5P97D6WO12RFSNMHN0XY1N7TZ" localSheetId="16" hidden="1">Group Net #REF!</definedName>
    <definedName name="BEx5P97D6WO12RFSNMHN0XY1N7TZ" hidden="1">Group Net #REF!</definedName>
    <definedName name="BEx5PC7A1S2P9M9L8Y48T6T6WCC2" localSheetId="16" hidden="1">Personnel in #REF!</definedName>
    <definedName name="BEx5PC7A1S2P9M9L8Y48T6T6WCC2" hidden="1">Personnel in #REF!</definedName>
    <definedName name="BEx5PLCA8DOMAU315YCS5275L2HS" localSheetId="16" hidden="1">#REF!</definedName>
    <definedName name="BEx5PLCA8DOMAU315YCS5275L2HS" hidden="1">#REF!</definedName>
    <definedName name="BEx5PPU3E71F0U2XN79H830V8VGG" localSheetId="16" hidden="1">List of Journal #REF!</definedName>
    <definedName name="BEx5PPU3E71F0U2XN79H830V8VGG" hidden="1">List of Journal #REF!</definedName>
    <definedName name="BEx5PTA9X2R0J17FW4C3UH7E4FCA" localSheetId="16" hidden="1">Operating #REF!</definedName>
    <definedName name="BEx5PTA9X2R0J17FW4C3UH7E4FCA" hidden="1">Operating #REF!</definedName>
    <definedName name="BEx5QPSW4IPLH50WSR87HRER05RF" localSheetId="16" hidden="1">#REF!</definedName>
    <definedName name="BEx5QPSW4IPLH50WSR87HRER05RF" hidden="1">#REF!</definedName>
    <definedName name="BEx7463M35ZTRUJWG0ROG0KJV8JU" localSheetId="16" hidden="1">Check Closing #REF!</definedName>
    <definedName name="BEx7463M35ZTRUJWG0ROG0KJV8JU" hidden="1">Check Closing #REF!</definedName>
    <definedName name="BEx74F3A70RRECCL1JWS2TXNMLAW" localSheetId="16" hidden="1">Analysis Report All #REF!</definedName>
    <definedName name="BEx74F3A70RRECCL1JWS2TXNMLAW" hidden="1">Analysis Report All #REF!</definedName>
    <definedName name="BEx7507UZJO7K9LXL9T5EONCOW2A" localSheetId="16" hidden="1">#REF!</definedName>
    <definedName name="BEx7507UZJO7K9LXL9T5EONCOW2A" hidden="1">#REF!</definedName>
    <definedName name="BEx750DBQWB7VYT9PP02TTWJU6NG" localSheetId="16" hidden="1">#REF!</definedName>
    <definedName name="BEx750DBQWB7VYT9PP02TTWJU6NG" hidden="1">#REF!</definedName>
    <definedName name="BEx750YWW3OXDOWOKF2LCQ0H9DZH" localSheetId="16" hidden="1">Analysis Report All #REF!</definedName>
    <definedName name="BEx750YWW3OXDOWOKF2LCQ0H9DZH" hidden="1">Analysis Report All #REF!</definedName>
    <definedName name="BEx759D1D5SXS5ELLZVBI0SXYUNF" localSheetId="16" hidden="1">#REF!</definedName>
    <definedName name="BEx759D1D5SXS5ELLZVBI0SXYUNF" hidden="1">#REF!</definedName>
    <definedName name="BEx75GJZSZHUDN6OOAGQYFUDA2LP" localSheetId="16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6" hidden="1">Analysis Report All #REF!</definedName>
    <definedName name="BEx763HBQ8QE2OO2MBKDQOZLPSZM" hidden="1">Analysis Report All #REF!</definedName>
    <definedName name="BEx76AOA62EDV00YL2K4WDE9N9H1" localSheetId="16" hidden="1">Check Closing #REF!</definedName>
    <definedName name="BEx76AOA62EDV00YL2K4WDE9N9H1" hidden="1">Check Closing #REF!</definedName>
    <definedName name="BEx76F658ST2JJL5TTQYW24KAV6D" localSheetId="16" hidden="1">Analysis Report All #REF!</definedName>
    <definedName name="BEx76F658ST2JJL5TTQYW24KAV6D" hidden="1">Analysis Report All #REF!</definedName>
    <definedName name="BEx76JYR3LAWDWVD18PEJWHYJMS7" localSheetId="16" hidden="1">Trade Working #REF!</definedName>
    <definedName name="BEx76JYR3LAWDWVD18PEJWHYJMS7" hidden="1">Trade Working #REF!</definedName>
    <definedName name="BEx76QUX6LNVORGA8AY9866VBN27" localSheetId="16" hidden="1">#REF!</definedName>
    <definedName name="BEx76QUX6LNVORGA8AY9866VBN27" hidden="1">#REF!</definedName>
    <definedName name="BEx76R5PBQG0RCSAHRRUT8AHXXDX" localSheetId="16" hidden="1">Trade Working #REF!</definedName>
    <definedName name="BEx76R5PBQG0RCSAHRRUT8AHXXDX" hidden="1">Trade Working #REF!</definedName>
    <definedName name="BEx76SIBLJL5Z4JSMYFDN0XVVRK2" localSheetId="16" hidden="1">Personnel in #REF!</definedName>
    <definedName name="BEx76SIBLJL5Z4JSMYFDN0XVVRK2" hidden="1">Personnel in #REF!</definedName>
    <definedName name="BEx76TEJYBD3GG0PE16J8IK4ALO9" localSheetId="16" hidden="1">Net #REF!</definedName>
    <definedName name="BEx76TEJYBD3GG0PE16J8IK4ALO9" hidden="1">Net #REF!</definedName>
    <definedName name="BEx770WA14X5ODRNJOB24Q3TTSX8" localSheetId="16" hidden="1">Analysis Report All #REF!</definedName>
    <definedName name="BEx770WA14X5ODRNJOB24Q3TTSX8" hidden="1">Analysis Report All #REF!</definedName>
    <definedName name="BEx771NBN0VY63HF8RQN5VG1S002" localSheetId="16" hidden="1">Order #REF!</definedName>
    <definedName name="BEx771NBN0VY63HF8RQN5VG1S002" hidden="1">Order #REF!</definedName>
    <definedName name="BEx771SO0FSFK8H6M7A0RAOH3LI5" localSheetId="16" hidden="1">Analysis Report All #REF!</definedName>
    <definedName name="BEx771SO0FSFK8H6M7A0RAOH3LI5" hidden="1">Analysis Report All #REF!</definedName>
    <definedName name="BEx7746ZHKKCQ1VHOJT8YAOAO6HE" localSheetId="16" hidden="1">Analysis Report All #REF!</definedName>
    <definedName name="BEx7746ZHKKCQ1VHOJT8YAOAO6HE" hidden="1">Analysis Report All #REF!</definedName>
    <definedName name="BEx77ASC9MKILX5UHT9NS25SZ7IA" localSheetId="16" hidden="1">Operating #REF!</definedName>
    <definedName name="BEx77ASC9MKILX5UHT9NS25SZ7IA" hidden="1">Operating #REF!</definedName>
    <definedName name="BEx77F4VAW7MLZFCZXI9U7PHY7NR" localSheetId="16" hidden="1">Balance #REF!</definedName>
    <definedName name="BEx77F4VAW7MLZFCZXI9U7PHY7NR" hidden="1">Balance #REF!</definedName>
    <definedName name="BEx77QDESURI6WW5582YXSK3A972" localSheetId="16" hidden="1">#REF!</definedName>
    <definedName name="BEx77QDESURI6WW5582YXSK3A972" hidden="1">#REF!</definedName>
    <definedName name="BEx77QYZJZ6CR2FZOZZZ5HA90VIL" localSheetId="16" hidden="1">Analysis Report All #REF!</definedName>
    <definedName name="BEx77QYZJZ6CR2FZOZZZ5HA90VIL" hidden="1">Analysis Report All #REF!</definedName>
    <definedName name="BEx77VBI9XOPFHKEWU5EHQ9J675Y" localSheetId="16" hidden="1">#REF!</definedName>
    <definedName name="BEx77VBI9XOPFHKEWU5EHQ9J675Y" hidden="1">#REF!</definedName>
    <definedName name="BEx7809GQOCLHSNH95VOYIX7P1TV" localSheetId="16" hidden="1">#REF!</definedName>
    <definedName name="BEx7809GQOCLHSNH95VOYIX7P1TV" hidden="1">#REF!</definedName>
    <definedName name="BEx780K8XAXUHGVZGZWQ74DK4CI3" hidden="1">#REF!</definedName>
    <definedName name="BEx781WQYAOXLY4VROFKXZ7C6DAG" localSheetId="16" hidden="1">Order #REF!</definedName>
    <definedName name="BEx781WQYAOXLY4VROFKXZ7C6DAG" hidden="1">Order #REF!</definedName>
    <definedName name="BEx782NSLOFP5QHMVM1YABP03XHV" localSheetId="16" hidden="1">Analysis Report All #REF!</definedName>
    <definedName name="BEx782NSLOFP5QHMVM1YABP03XHV" hidden="1">Analysis Report All #REF!</definedName>
    <definedName name="BEx784GJ0LCSNXI5JN9OZRK82EZG" localSheetId="16" hidden="1">Balance #REF!</definedName>
    <definedName name="BEx784GJ0LCSNXI5JN9OZRK82EZG" hidden="1">Balance #REF!</definedName>
    <definedName name="BEx78AGBDH51B7FPTYVNB6YZGZ3P" localSheetId="16" hidden="1">Balance #REF!</definedName>
    <definedName name="BEx78AGBDH51B7FPTYVNB6YZGZ3P" hidden="1">Balance #REF!</definedName>
    <definedName name="BEx78CZXO4BSHKZK5J5ZHF6EXY2W" localSheetId="16" hidden="1">Trade Working #REF!</definedName>
    <definedName name="BEx78CZXO4BSHKZK5J5ZHF6EXY2W" hidden="1">Trade Working #REF!</definedName>
    <definedName name="BEx78D5F4ND8ETVGA2PBUT0UF79E" localSheetId="16" hidden="1">Group #REF!</definedName>
    <definedName name="BEx78D5F4ND8ETVGA2PBUT0UF79E" hidden="1">Group #REF!</definedName>
    <definedName name="BEx78EY4XDFNR0N6UY6N68VQ5BQ8" localSheetId="16" hidden="1">#REF!</definedName>
    <definedName name="BEx78EY4XDFNR0N6UY6N68VQ5BQ8" hidden="1">#REF!</definedName>
    <definedName name="BEx78F8XUVUALZXDMY0FRYT6T6IR" localSheetId="16" hidden="1">#REF!</definedName>
    <definedName name="BEx78F8XUVUALZXDMY0FRYT6T6IR" hidden="1">#REF!</definedName>
    <definedName name="BEx78MW05CXH3VPO1ZLJNKVMLI2Z" localSheetId="16" hidden="1">Analysis Report All #REF!</definedName>
    <definedName name="BEx78MW05CXH3VPO1ZLJNKVMLI2Z" hidden="1">Analysis Report All #REF!</definedName>
    <definedName name="BEx78SFO5VR28677DWZEMDN7G86X" localSheetId="16" hidden="1">#REF!</definedName>
    <definedName name="BEx78SFO5VR28677DWZEMDN7G86X" hidden="1">#REF!</definedName>
    <definedName name="BEx78SFOYH1Z0ZDTO47W2M60TW6K" localSheetId="16" hidden="1">#REF!</definedName>
    <definedName name="BEx78SFOYH1Z0ZDTO47W2M60TW6K" hidden="1">#REF!</definedName>
    <definedName name="BEx78SQHH1QF24SGQSW9ROQJQW9S" localSheetId="16" hidden="1">Net #REF!</definedName>
    <definedName name="BEx78SQHH1QF24SGQSW9ROQJQW9S" hidden="1">Net #REF!</definedName>
    <definedName name="BEx7902QS3AF15RF3GZGHU2IA7WR" localSheetId="16" hidden="1">#REF!</definedName>
    <definedName name="BEx7902QS3AF15RF3GZGHU2IA7WR" hidden="1">#REF!</definedName>
    <definedName name="BEx796YWE15LL8M6H0JKDU8YVF83" localSheetId="16" hidden="1">Trade Working #REF!</definedName>
    <definedName name="BEx796YWE15LL8M6H0JKDU8YVF83" hidden="1">Trade Working #REF!</definedName>
    <definedName name="BEx79A9LYIQY7RLCMEZP77BYPTON" localSheetId="16" hidden="1">Operating #REF!</definedName>
    <definedName name="BEx79A9LYIQY7RLCMEZP77BYPTON" hidden="1">Operating #REF!</definedName>
    <definedName name="BEx79CYOJ0P588HCHM9B5ND0FFKX" localSheetId="16" hidden="1">#REF!</definedName>
    <definedName name="BEx79CYOJ0P588HCHM9B5ND0FFKX" hidden="1">#REF!</definedName>
    <definedName name="BEx79IIDM5TP9E3U9PREU1PKP2GD" localSheetId="16" hidden="1">Operating #REF!</definedName>
    <definedName name="BEx79IIDM5TP9E3U9PREU1PKP2GD" hidden="1">Operating #REF!</definedName>
    <definedName name="BEx79ONHSEHDYL5IO6WZVEX2WA1G" localSheetId="16" hidden="1">Analysis Report All #REF!</definedName>
    <definedName name="BEx79ONHSEHDYL5IO6WZVEX2WA1G" hidden="1">Analysis Report All #REF!</definedName>
    <definedName name="BEx79RHXB0GIYXCZFNQ3EXKIOB5U" localSheetId="16" hidden="1">Net #REF!</definedName>
    <definedName name="BEx79RHXB0GIYXCZFNQ3EXKIOB5U" hidden="1">Net #REF!</definedName>
    <definedName name="BEx79SEAYKUZB0H4LYBCD6WWJBG2" localSheetId="16" hidden="1">#REF!</definedName>
    <definedName name="BEx79SEAYKUZB0H4LYBCD6WWJBG2" hidden="1">#REF!</definedName>
    <definedName name="BEx7A54Y60UT1J0UKVTXWHHD9NLU" localSheetId="16" hidden="1">#REF!</definedName>
    <definedName name="BEx7A54Y60UT1J0UKVTXWHHD9NLU" hidden="1">#REF!</definedName>
    <definedName name="BEx7A6XMV9XFHWRN3UNK3H7AOGQK" localSheetId="16" hidden="1">Gross Profit bef. Distr. #REF!</definedName>
    <definedName name="BEx7A6XMV9XFHWRN3UNK3H7AOGQK" hidden="1">Gross Profit bef. Distr. #REF!</definedName>
    <definedName name="BEx7ADOCZY9EK97LHFUM62AVU5X4" localSheetId="16" hidden="1">Analysis Report All #REF!</definedName>
    <definedName name="BEx7ADOCZY9EK97LHFUM62AVU5X4" hidden="1">Analysis Report All #REF!</definedName>
    <definedName name="BEx7ASNU9PGC42URC6P9DZ3DYD6S" localSheetId="16" hidden="1">Group #REF!</definedName>
    <definedName name="BEx7ASNU9PGC42URC6P9DZ3DYD6S" hidden="1">Group #REF!</definedName>
    <definedName name="BEx7AWPK7PBCN71NJNS8QS0DC1NB" localSheetId="16" hidden="1">Analysis Report All #REF!</definedName>
    <definedName name="BEx7AWPK7PBCN71NJNS8QS0DC1NB" hidden="1">Analysis Report All #REF!</definedName>
    <definedName name="BEx7AZEJAWSYE9JP4T9O486FIKOH" localSheetId="16" hidden="1">Check Closing #REF!</definedName>
    <definedName name="BEx7AZEJAWSYE9JP4T9O486FIKOH" hidden="1">Check Closing #REF!</definedName>
    <definedName name="BEx7B178XNSU41YSVL5ZQSIG78X8" localSheetId="16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6" hidden="1">Analysis Report All #REF!</definedName>
    <definedName name="BEx7BNDPNIH2NEPSIQS4GB6BONOR" hidden="1">Analysis Report All #REF!</definedName>
    <definedName name="BEx7BPXFZXJ79FQ0E8AQE21PGVHA" localSheetId="16" hidden="1">#REF!</definedName>
    <definedName name="BEx7BPXFZXJ79FQ0E8AQE21PGVHA" hidden="1">#REF!</definedName>
    <definedName name="BEx7BVMHNQR1VH5VFOAYOPC6XOMV" localSheetId="16" hidden="1">Analysis Report All #REF!</definedName>
    <definedName name="BEx7BVMHNQR1VH5VFOAYOPC6XOMV" hidden="1">Analysis Report All #REF!</definedName>
    <definedName name="BEx7BWDCA8KM4KET2H8BAPTYMG1H" localSheetId="16" hidden="1">Analysis Report All Items #REF!</definedName>
    <definedName name="BEx7BWDCA8KM4KET2H8BAPTYMG1H" hidden="1">Analysis Report All Items #REF!</definedName>
    <definedName name="BEx7C40F0PQURHPI6YQ39NFIR86Z" localSheetId="16" hidden="1">#REF!</definedName>
    <definedName name="BEx7C40F0PQURHPI6YQ39NFIR86Z" hidden="1">#REF!</definedName>
    <definedName name="BEx7C4RHIE7SMIR7JDIA743I837B" localSheetId="16" hidden="1">List of Journal #REF!</definedName>
    <definedName name="BEx7C4RHIE7SMIR7JDIA743I837B" hidden="1">List of Journal #REF!</definedName>
    <definedName name="BEx7C825OJ1C6JF2UAS25QO529BH" localSheetId="16" hidden="1">Trade Working #REF!</definedName>
    <definedName name="BEx7C825OJ1C6JF2UAS25QO529BH" hidden="1">Trade Working #REF!</definedName>
    <definedName name="BEx7C99BOWRIZ6R626U4FL97F4M2" localSheetId="16" hidden="1">#REF!</definedName>
    <definedName name="BEx7C99BOWRIZ6R626U4FL97F4M2" hidden="1">#REF!</definedName>
    <definedName name="BEx7C9K3OA5GUU77LMCQXEJGKKFD" localSheetId="16" hidden="1">List of Journal #REF!</definedName>
    <definedName name="BEx7C9K3OA5GUU77LMCQXEJGKKFD" hidden="1">List of Journal #REF!</definedName>
    <definedName name="BEx7CALZDI1P3XXNKF3E7E7MCPWM" localSheetId="16" hidden="1">Operating #REF!</definedName>
    <definedName name="BEx7CALZDI1P3XXNKF3E7E7MCPWM" hidden="1">Operating #REF!</definedName>
    <definedName name="BEx7CE1XX56XYIDMZWFX3TZ6FSOJ" localSheetId="16" hidden="1">Operating #REF!</definedName>
    <definedName name="BEx7CE1XX56XYIDMZWFX3TZ6FSOJ" hidden="1">Operating #REF!</definedName>
    <definedName name="BEx7CK1S3QS21MGCAC0SE79FDUVQ" localSheetId="16" hidden="1">Trade Working #REF!</definedName>
    <definedName name="BEx7CK1S3QS21MGCAC0SE79FDUVQ" hidden="1">Trade Working #REF!</definedName>
    <definedName name="BEx7CNHQNLL9CK2CVMUPY3J9EPZL" localSheetId="16" hidden="1">Group Net #REF!</definedName>
    <definedName name="BEx7CNHQNLL9CK2CVMUPY3J9EPZL" hidden="1">Group Net #REF!</definedName>
    <definedName name="BEx7CW6NFRL2P4XWP0MWHIYA97KF" localSheetId="16" hidden="1">#REF!</definedName>
    <definedName name="BEx7CW6NFRL2P4XWP0MWHIYA97KF" hidden="1">#REF!</definedName>
    <definedName name="BEx7CZ19G25ZW147O6VTADZL1HOJ" localSheetId="16" hidden="1">#REF!</definedName>
    <definedName name="BEx7CZ19G25ZW147O6VTADZL1HOJ" hidden="1">#REF!</definedName>
    <definedName name="BEx7D38A7S3B9QRHN2TFVHEV58B4" hidden="1">#REF!</definedName>
    <definedName name="BEx7DKREO6O7RT6R6QZY45PY0EQ5" localSheetId="16" hidden="1">Trade Working #REF!</definedName>
    <definedName name="BEx7DKREO6O7RT6R6QZY45PY0EQ5" hidden="1">Trade Working #REF!</definedName>
    <definedName name="BEx7DOYH136WYFE356UTUYTEZ3WL" localSheetId="16" hidden="1">Net #REF!</definedName>
    <definedName name="BEx7DOYH136WYFE356UTUYTEZ3WL" hidden="1">Net #REF!</definedName>
    <definedName name="BEx7DQB2VJ9PMGYJRVEM1YDY2OVX" localSheetId="16" hidden="1">Group #REF!</definedName>
    <definedName name="BEx7DQB2VJ9PMGYJRVEM1YDY2OVX" hidden="1">Group #REF!</definedName>
    <definedName name="BEx7DW5G4T5Q0LOVQITUBN0PPEY1" localSheetId="16" hidden="1">Analysis Report All #REF!</definedName>
    <definedName name="BEx7DW5G4T5Q0LOVQITUBN0PPEY1" hidden="1">Analysis Report All #REF!</definedName>
    <definedName name="BEx7E4ZM23RG82OATUNLK127FT7Q" localSheetId="16" hidden="1">Analysis Report All #REF!</definedName>
    <definedName name="BEx7E4ZM23RG82OATUNLK127FT7Q" hidden="1">Analysis Report All #REF!</definedName>
    <definedName name="BEx7E5L816IPG58PTI53MGYOHQID" localSheetId="16" hidden="1">Operating #REF!</definedName>
    <definedName name="BEx7E5L816IPG58PTI53MGYOHQID" hidden="1">Operating #REF!</definedName>
    <definedName name="BEx7E5QP7W6UKO74F5Y0VJ741HS5" localSheetId="16" hidden="1">#REF!</definedName>
    <definedName name="BEx7E5QP7W6UKO74F5Y0VJ741HS5" hidden="1">#REF!</definedName>
    <definedName name="BEx7E96P349OMPA7QR76CKF38S9N" localSheetId="16" hidden="1">Group #REF!</definedName>
    <definedName name="BEx7E96P349OMPA7QR76CKF38S9N" hidden="1">Group #REF!</definedName>
    <definedName name="BEx7EAU4IC0UXGNPNLBI0K4FYRSV" localSheetId="16" hidden="1">#REF!</definedName>
    <definedName name="BEx7EAU4IC0UXGNPNLBI0K4FYRSV" hidden="1">#REF!</definedName>
    <definedName name="BEx7EI6EHWX78JHPV1KN3ZI9RWYH" localSheetId="16" hidden="1">List of Journal #REF!</definedName>
    <definedName name="BEx7EI6EHWX78JHPV1KN3ZI9RWYH" hidden="1">List of Journal #REF!</definedName>
    <definedName name="BEx7ENFA61SHN3RB9CETB0NXHXGJ" localSheetId="16" hidden="1">Check Closing #REF!</definedName>
    <definedName name="BEx7ENFA61SHN3RB9CETB0NXHXGJ" hidden="1">Check Closing #REF!</definedName>
    <definedName name="BEx7ETV6L1TM7JSXJIGK3FC6RVZW" localSheetId="16" hidden="1">#REF!</definedName>
    <definedName name="BEx7ETV6L1TM7JSXJIGK3FC6RVZW" hidden="1">#REF!</definedName>
    <definedName name="BEx7EWK9GUVV6FXWYIGH0TAI4V2O" localSheetId="16" hidden="1">#REF!</definedName>
    <definedName name="BEx7EWK9GUVV6FXWYIGH0TAI4V2O" hidden="1">#REF!</definedName>
    <definedName name="BEx7F009WKCQDCECE7A3RU1V8RHO" localSheetId="16" hidden="1">Analysis Report All #REF!</definedName>
    <definedName name="BEx7F009WKCQDCECE7A3RU1V8RHO" hidden="1">Analysis Report All #REF!</definedName>
    <definedName name="BEx7F777VQW22IYIJGOAE4RXH52M" localSheetId="16" hidden="1">Trade Working #REF!</definedName>
    <definedName name="BEx7F777VQW22IYIJGOAE4RXH52M" hidden="1">Trade Working #REF!</definedName>
    <definedName name="BEx7FHE3Q2MM4EE09DEXIEZ6N2V7" localSheetId="16" hidden="1">List of Journal #REF!</definedName>
    <definedName name="BEx7FHE3Q2MM4EE09DEXIEZ6N2V7" hidden="1">List of Journal #REF!</definedName>
    <definedName name="BEx7FJ1IND50JHHJQT253UMK6LUM" localSheetId="16" hidden="1">Balance #REF!</definedName>
    <definedName name="BEx7FJ1IND50JHHJQT253UMK6LUM" hidden="1">Balance #REF!</definedName>
    <definedName name="BEx7FKU9VQ3V4ER3Q17DESRDR2U0" localSheetId="16" hidden="1">Analysis Report All #REF!</definedName>
    <definedName name="BEx7FKU9VQ3V4ER3Q17DESRDR2U0" hidden="1">Analysis Report All #REF!</definedName>
    <definedName name="BEx7G0KMF0OWVWRMFBD80JUV1JJU" localSheetId="16" hidden="1">#REF!</definedName>
    <definedName name="BEx7G0KMF0OWVWRMFBD80JUV1JJU" hidden="1">#REF!</definedName>
    <definedName name="BEx7GB7Q9EAMIFYAILFUWM6IOJ2T" localSheetId="16" hidden="1">Gross Profit bef. Distr. #REF!</definedName>
    <definedName name="BEx7GB7Q9EAMIFYAILFUWM6IOJ2T" hidden="1">Gross Profit bef. Distr. #REF!</definedName>
    <definedName name="BEx7GCPIY540B3SM4XCGBWFUHXYL" localSheetId="16" hidden="1">Operating #REF!</definedName>
    <definedName name="BEx7GCPIY540B3SM4XCGBWFUHXYL" hidden="1">Operating #REF!</definedName>
    <definedName name="BEx7GGRADH8SH929XSYG16293F78" localSheetId="16" hidden="1">#REF!</definedName>
    <definedName name="BEx7GGRADH8SH929XSYG16293F78" hidden="1">#REF!</definedName>
    <definedName name="BEx7GL936HQ7QD8YMGH90CO31E2A" localSheetId="16" hidden="1">Analysis Report All #REF!</definedName>
    <definedName name="BEx7GL936HQ7QD8YMGH90CO31E2A" hidden="1">Analysis Report All #REF!</definedName>
    <definedName name="BEx7GQSRUP6K6DOGY52UYH5JTWDY" localSheetId="16" hidden="1">Gross Profit #REF!</definedName>
    <definedName name="BEx7GQSRUP6K6DOGY52UYH5JTWDY" hidden="1">Gross Profit #REF!</definedName>
    <definedName name="BEx7GSAL6P7TASL8MB63RFST1LJL" localSheetId="16" hidden="1">#REF!</definedName>
    <definedName name="BEx7GSAL6P7TASL8MB63RFST1LJL" hidden="1">#REF!</definedName>
    <definedName name="BEx7H0JD6I5I8WQLLWOYWY5YWPQE" localSheetId="16" hidden="1">#REF!</definedName>
    <definedName name="BEx7H0JD6I5I8WQLLWOYWY5YWPQE" hidden="1">#REF!</definedName>
    <definedName name="BEx7H21A96P7J6AT7VU4M3100Y5S" localSheetId="16" hidden="1">Analysis Report All #REF!</definedName>
    <definedName name="BEx7H21A96P7J6AT7VU4M3100Y5S" hidden="1">Analysis Report All #REF!</definedName>
    <definedName name="BEx7H6TXSCYS01VBE6UAMJDJGWN7" localSheetId="16" hidden="1">Net #REF!</definedName>
    <definedName name="BEx7H6TXSCYS01VBE6UAMJDJGWN7" hidden="1">Net #REF!</definedName>
    <definedName name="BEx7HGVBEF4LEIF6RC14N3PSU461" localSheetId="16" hidden="1">#REF!</definedName>
    <definedName name="BEx7HGVBEF4LEIF6RC14N3PSU461" hidden="1">#REF!</definedName>
    <definedName name="BEx7HLYREW23OJZLR44QG2ZR93H4" localSheetId="16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6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6" hidden="1">Analysis Report All #REF!</definedName>
    <definedName name="BEx7I9HMZ5NHOSXWS0FSXWRENDYY" hidden="1">Analysis Report All #REF!</definedName>
    <definedName name="BEx7IEFRAJAXO40OOQ1F5G4361LZ" localSheetId="16" hidden="1">Analysis Report All #REF!</definedName>
    <definedName name="BEx7IEFRAJAXO40OOQ1F5G4361LZ" hidden="1">Analysis Report All #REF!</definedName>
    <definedName name="BEx7IFC530EAD6VP8ZWFT78SG9L8" localSheetId="16" hidden="1">Balance #REF!</definedName>
    <definedName name="BEx7IFC530EAD6VP8ZWFT78SG9L8" hidden="1">Balance #REF!</definedName>
    <definedName name="BEx7IGZEU79TT7MTVF0OH3IMV6HE" localSheetId="16" hidden="1">#REF!</definedName>
    <definedName name="BEx7IGZEU79TT7MTVF0OH3IMV6HE" hidden="1">#REF!</definedName>
    <definedName name="BEx7IIMT782413VV5FLL97SXKJI0" localSheetId="16" hidden="1">#REF!</definedName>
    <definedName name="BEx7IIMT782413VV5FLL97SXKJI0" hidden="1">#REF!</definedName>
    <definedName name="BEx7INQ93FDIQCBTQ3NXCGSHK6RS" localSheetId="16" hidden="1">Net #REF!</definedName>
    <definedName name="BEx7INQ93FDIQCBTQ3NXCGSHK6RS" hidden="1">Net #REF!</definedName>
    <definedName name="BEx7IV2IJ5WT7UC0UG7WP0WF2JZI" localSheetId="16" hidden="1">#REF!</definedName>
    <definedName name="BEx7IV2IJ5WT7UC0UG7WP0WF2JZI" hidden="1">#REF!</definedName>
    <definedName name="BEx7IY7W5698HRCB8LCRV1JCHILL" localSheetId="16" hidden="1">Group Operating #REF!</definedName>
    <definedName name="BEx7IY7W5698HRCB8LCRV1JCHILL" hidden="1">Group Operating #REF!</definedName>
    <definedName name="BEx7J2EX20JDS0NFPSP9NGBCT0Q7" localSheetId="16" hidden="1">Order #REF!</definedName>
    <definedName name="BEx7J2EX20JDS0NFPSP9NGBCT0Q7" hidden="1">Order #REF!</definedName>
    <definedName name="BEx7J5UYVV4XICCGRYM5VNP0HZ9V" localSheetId="16" hidden="1">#REF!</definedName>
    <definedName name="BEx7J5UYVV4XICCGRYM5VNP0HZ9V" hidden="1">#REF!</definedName>
    <definedName name="BEx7J7I7SYWZZD584265GVE81HT0" localSheetId="16" hidden="1">Trade Working #REF!</definedName>
    <definedName name="BEx7J7I7SYWZZD584265GVE81HT0" hidden="1">Trade Working #REF!</definedName>
    <definedName name="BEx7J7ICKRYL0GRUQ5LBA9APDS5Q" localSheetId="16" hidden="1">List of Journal #REF!</definedName>
    <definedName name="BEx7J7ICKRYL0GRUQ5LBA9APDS5Q" hidden="1">List of Journal #REF!</definedName>
    <definedName name="BEx7JBEH095XIZIL013AG6TLP26K" localSheetId="16" hidden="1">#REF!</definedName>
    <definedName name="BEx7JBEH095XIZIL013AG6TLP26K" hidden="1">#REF!</definedName>
    <definedName name="BEx7JBP8OQSQNWM9K7L3SWT6T05O" localSheetId="16" hidden="1">List of Journal #REF!</definedName>
    <definedName name="BEx7JBP8OQSQNWM9K7L3SWT6T05O" hidden="1">List of Journal #REF!</definedName>
    <definedName name="BEx7JMN5W7KKU51VNGRRY3MD4A0I" localSheetId="16" hidden="1">Balance #REF!</definedName>
    <definedName name="BEx7JMN5W7KKU51VNGRRY3MD4A0I" hidden="1">Balance #REF!</definedName>
    <definedName name="BEx7JQU6JNVBH3TZGHLQW681UQ07" localSheetId="16" hidden="1">Net #REF!</definedName>
    <definedName name="BEx7JQU6JNVBH3TZGHLQW681UQ07" hidden="1">Net #REF!</definedName>
    <definedName name="BEx7JS6O65BGZH9KPEQB4LFJ4ED9" localSheetId="16" hidden="1">#REF!</definedName>
    <definedName name="BEx7JS6O65BGZH9KPEQB4LFJ4ED9" hidden="1">#REF!</definedName>
    <definedName name="BEx7KBD81JZQ6XKA27SRRHFMNIOF" localSheetId="16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6" hidden="1">Analysis Report All #REF!</definedName>
    <definedName name="BEx7KQ78880OUS6MU9UDL869F3J6" hidden="1">Analysis Report All #REF!</definedName>
    <definedName name="BEx7KSAS8BZT6H8OQCZ5DNSTMO07" localSheetId="16" hidden="1">#REF!</definedName>
    <definedName name="BEx7KSAS8BZT6H8OQCZ5DNSTMO07" hidden="1">#REF!</definedName>
    <definedName name="BEx7KYWBQLVSMR7ZFNXV0SSWPJQC" localSheetId="16" hidden="1">Group Net #REF!</definedName>
    <definedName name="BEx7KYWBQLVSMR7ZFNXV0SSWPJQC" hidden="1">Group Net #REF!</definedName>
    <definedName name="BEx7L8HEYEVTATR0OG5JJO647KNI" localSheetId="16" hidden="1">#REF!</definedName>
    <definedName name="BEx7L8HEYEVTATR0OG5JJO647KNI" hidden="1">#REF!</definedName>
    <definedName name="BEx7LAFMQ8A6SLTJNZPSXZTFLUEZ" localSheetId="16" hidden="1">Net #REF!</definedName>
    <definedName name="BEx7LAFMQ8A6SLTJNZPSXZTFLUEZ" hidden="1">Net #REF!</definedName>
    <definedName name="BEx7LEMO1SK6XLU8GDHZL0FWFH7V" localSheetId="16" hidden="1">Operating #REF!</definedName>
    <definedName name="BEx7LEMO1SK6XLU8GDHZL0FWFH7V" hidden="1">Operating #REF!</definedName>
    <definedName name="BEx7LGVI7QB30EOD7LQIN4A9GRLN" localSheetId="16" hidden="1">#REF!</definedName>
    <definedName name="BEx7LGVI7QB30EOD7LQIN4A9GRLN" hidden="1">#REF!</definedName>
    <definedName name="BEx7LHXCT1TMU5NX83YM8IMV4MBD" localSheetId="16" hidden="1">#REF!</definedName>
    <definedName name="BEx7LHXCT1TMU5NX83YM8IMV4MBD" hidden="1">#REF!</definedName>
    <definedName name="BEx7LTM5HIUEOSVEHUQLLA5ZCIQ8" localSheetId="16" hidden="1">List of Journal #REF!</definedName>
    <definedName name="BEx7LTM5HIUEOSVEHUQLLA5ZCIQ8" hidden="1">List of Journal #REF!</definedName>
    <definedName name="BEx7LVK7K18QLKOSC5ZETEC7OZI9" localSheetId="16" hidden="1">Check Closing #REF!</definedName>
    <definedName name="BEx7LVK7K18QLKOSC5ZETEC7OZI9" hidden="1">Check Closing #REF!</definedName>
    <definedName name="BEx7LWM0QZYA7S0AI680F25QLVGM" localSheetId="16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6" hidden="1">Analysis Report All #REF!</definedName>
    <definedName name="BEx7M07JJVPL4MKB7DCIA7EDGQQL" hidden="1">Analysis Report All #REF!</definedName>
    <definedName name="BEx7MG8OHHCUSENOGMETFC5AGV8W" localSheetId="16" hidden="1">Group #REF!</definedName>
    <definedName name="BEx7MG8OHHCUSENOGMETFC5AGV8W" hidden="1">Group #REF!</definedName>
    <definedName name="BEx7MJZO3UKAMJ53UWOJ5ZD4GGMQ" localSheetId="16" hidden="1">#REF!</definedName>
    <definedName name="BEx7MJZO3UKAMJ53UWOJ5ZD4GGMQ" hidden="1">#REF!</definedName>
    <definedName name="BEx7MKFQ2FN3NG9WKPZ3SFOYIOSJ" localSheetId="16" hidden="1">Group Balance #REF!</definedName>
    <definedName name="BEx7MKFQ2FN3NG9WKPZ3SFOYIOSJ" hidden="1">Group Balance #REF!</definedName>
    <definedName name="BEx7MLMVLQV65QDZOO9JDIR5EB4C" localSheetId="16" hidden="1">#REF!</definedName>
    <definedName name="BEx7MLMVLQV65QDZOO9JDIR5EB4C" hidden="1">#REF!</definedName>
    <definedName name="BEx7MR13NIBA2YEXZ9YS7QU0WVQX" localSheetId="16" hidden="1">Analysis Report All Items #REF!</definedName>
    <definedName name="BEx7MR13NIBA2YEXZ9YS7QU0WVQX" hidden="1">Analysis Report All Items #REF!</definedName>
    <definedName name="BEx7NUAKR7Z5A0AB0Z8EGK9DM7KY" localSheetId="16" hidden="1">#REF!</definedName>
    <definedName name="BEx7NUAKR7Z5A0AB0Z8EGK9DM7KY" hidden="1">#REF!</definedName>
    <definedName name="BEx8YLMWOENPIT3HJE6500TPNGMW" localSheetId="16" hidden="1">List of Journal #REF!</definedName>
    <definedName name="BEx8YLMWOENPIT3HJE6500TPNGMW" hidden="1">List of Journal #REF!</definedName>
    <definedName name="BEx8ZEPIOGOPYCBX62VMCS7EMF6B" localSheetId="16" hidden="1">Analysis Report All #REF!</definedName>
    <definedName name="BEx8ZEPIOGOPYCBX62VMCS7EMF6B" hidden="1">Analysis Report All #REF!</definedName>
    <definedName name="BEx8ZWOVZ08HCTUE4ZYY1Y1EJX5N" localSheetId="16" hidden="1">Check Closing #REF!</definedName>
    <definedName name="BEx8ZWOVZ08HCTUE4ZYY1Y1EJX5N" hidden="1">Check Closing #REF!</definedName>
    <definedName name="BEx904S75BPRYMHF0083JF7ES4NG" localSheetId="16" hidden="1">#REF!</definedName>
    <definedName name="BEx904S75BPRYMHF0083JF7ES4NG" hidden="1">#REF!</definedName>
    <definedName name="BEx90BDKF394MZMEJE0NX5PGHD3J" localSheetId="16" hidden="1">#REF!</definedName>
    <definedName name="BEx90BDKF394MZMEJE0NX5PGHD3J" hidden="1">#REF!</definedName>
    <definedName name="BEx90Q7K1PB1I93Q0ZZXCH78YB0V" localSheetId="16" hidden="1">Group #REF!</definedName>
    <definedName name="BEx90Q7K1PB1I93Q0ZZXCH78YB0V" hidden="1">Group #REF!</definedName>
    <definedName name="BEx90R9GG3LAMGL8K2WHSS5T9KFF" localSheetId="16" hidden="1">#REF!</definedName>
    <definedName name="BEx90R9GG3LAMGL8K2WHSS5T9KFF" hidden="1">#REF!</definedName>
    <definedName name="BEx90SGLEPPTSLFVQ73NV6O0AJE4" localSheetId="16" hidden="1">Operating #REF!</definedName>
    <definedName name="BEx90SGLEPPTSLFVQ73NV6O0AJE4" hidden="1">Operating #REF!</definedName>
    <definedName name="BEx90SRDRQQSFILIBATL9YU982PX" localSheetId="16" hidden="1">Net #REF!</definedName>
    <definedName name="BEx90SRDRQQSFILIBATL9YU982PX" hidden="1">Net #REF!</definedName>
    <definedName name="BEx90WNNXT0J4QDW4WM1NCCRT9GQ" localSheetId="16" hidden="1">Div Engineering Order #REF!</definedName>
    <definedName name="BEx90WNNXT0J4QDW4WM1NCCRT9GQ" hidden="1">Div Engineering Order #REF!</definedName>
    <definedName name="BEx9175B70QXYAU5A8DJPGZQ46L9" localSheetId="16" hidden="1">#REF!</definedName>
    <definedName name="BEx9175B70QXYAU5A8DJPGZQ46L9" hidden="1">#REF!</definedName>
    <definedName name="BEx91AQQRTV87AO27VWHSFZAD4ZR" localSheetId="16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6" hidden="1">Group Balance #REF!</definedName>
    <definedName name="BEx92A3SAMMKBB5XQUFCY321LN22" hidden="1">Group Balance #REF!</definedName>
    <definedName name="BEx92AUU648H3IKGMIKW5M1HNXXD" localSheetId="16" hidden="1">Analysis Report All #REF!</definedName>
    <definedName name="BEx92AUU648H3IKGMIKW5M1HNXXD" hidden="1">Analysis Report All #REF!</definedName>
    <definedName name="BEx92BAWN1VHLG28Z2QHIKJ0NZMZ" localSheetId="16" hidden="1">Net #REF!</definedName>
    <definedName name="BEx92BAWN1VHLG28Z2QHIKJ0NZMZ" hidden="1">Net #REF!</definedName>
    <definedName name="BEx92CNJLTQZ8VJ9SVOPI9SU06T7" localSheetId="16" hidden="1">Business EBIT #REF!</definedName>
    <definedName name="BEx92CNJLTQZ8VJ9SVOPI9SU06T7" hidden="1">Business EBIT #REF!</definedName>
    <definedName name="BEx92DUPHIHBXMETLYXHWR5PY9CT" localSheetId="16" hidden="1">#REF!</definedName>
    <definedName name="BEx92DUPHIHBXMETLYXHWR5PY9CT" hidden="1">#REF!</definedName>
    <definedName name="BEx92ER2RMY93TZK0D9L9T3H0GI5" localSheetId="16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6" hidden="1">Analysis Report All #REF!</definedName>
    <definedName name="BEx939652DVM4DEHE66NR00P25AE" hidden="1">Analysis Report All #REF!</definedName>
    <definedName name="BEx93EV60DMW78BMU0MIM87IPK8E" localSheetId="16" hidden="1">#REF!</definedName>
    <definedName name="BEx93EV60DMW78BMU0MIM87IPK8E" hidden="1">#REF!</definedName>
    <definedName name="BEx93LM04P1K1UDEFRC4BNSA9984" localSheetId="16" hidden="1">Analysis Report All #REF!</definedName>
    <definedName name="BEx93LM04P1K1UDEFRC4BNSA9984" hidden="1">Analysis Report All #REF!</definedName>
    <definedName name="BEx93M7FSHP50OG34A4W8W8DF12U" localSheetId="16" hidden="1">#REF!</definedName>
    <definedName name="BEx93M7FSHP50OG34A4W8W8DF12U" hidden="1">#REF!</definedName>
    <definedName name="BEx942UCO2R2W597218WK3ZLSCOF" localSheetId="16" hidden="1">Operating #REF!</definedName>
    <definedName name="BEx942UCO2R2W597218WK3ZLSCOF" hidden="1">Operating #REF!</definedName>
    <definedName name="BEx94L9TBK45AUQSX1IUZ86U1GPQ" localSheetId="16" hidden="1">#REF!</definedName>
    <definedName name="BEx94L9TBK45AUQSX1IUZ86U1GPQ" hidden="1">#REF!</definedName>
    <definedName name="BEx94MX4D1UFVSAD84YUGCBLB8EB" localSheetId="16" hidden="1">Business EBIT #REF!</definedName>
    <definedName name="BEx94MX4D1UFVSAD84YUGCBLB8EB" hidden="1">Business EBIT #REF!</definedName>
    <definedName name="BEx94N2JFLB54M07BPK3KKBHFGV4" localSheetId="16" hidden="1">#REF!</definedName>
    <definedName name="BEx94N2JFLB54M07BPK3KKBHFGV4" hidden="1">#REF!</definedName>
    <definedName name="BEx94NYWLNTRPIKAAVLONVBQDXIE" localSheetId="16" hidden="1">Analysis Report All #REF!</definedName>
    <definedName name="BEx94NYWLNTRPIKAAVLONVBQDXIE" hidden="1">Analysis Report All #REF!</definedName>
    <definedName name="BEx94OF16CDGNAM0SNN7V10KUCUD" localSheetId="16" hidden="1">Analysis Report All #REF!</definedName>
    <definedName name="BEx94OF16CDGNAM0SNN7V10KUCUD" hidden="1">Analysis Report All #REF!</definedName>
    <definedName name="BEx94UKAZ44XUOHLQNBW2FU90YN9" localSheetId="16" hidden="1">Analysis Report All #REF!</definedName>
    <definedName name="BEx94UKAZ44XUOHLQNBW2FU90YN9" hidden="1">Analysis Report All #REF!</definedName>
    <definedName name="BEx94YB4EGUE4H31B6SRSGKC0WH2" localSheetId="16" hidden="1">List of Journal #REF!</definedName>
    <definedName name="BEx94YB4EGUE4H31B6SRSGKC0WH2" hidden="1">List of Journal #REF!</definedName>
    <definedName name="BEx9581TYVI2M5TT4ISDAJV4W7Z6" localSheetId="16" hidden="1">#REF!</definedName>
    <definedName name="BEx9581TYVI2M5TT4ISDAJV4W7Z6" hidden="1">#REF!</definedName>
    <definedName name="BEx95CZS60IQW763SWKD0DOQSQS0" localSheetId="16" hidden="1">#REF!</definedName>
    <definedName name="BEx95CZS60IQW763SWKD0DOQSQS0" hidden="1">#REF!</definedName>
    <definedName name="BEx95CZSW1N31O1D3A0RFGRNAIUD" localSheetId="16" hidden="1">Analysis Report All #REF!</definedName>
    <definedName name="BEx95CZSW1N31O1D3A0RFGRNAIUD" hidden="1">Analysis Report All #REF!</definedName>
    <definedName name="BEx95IZLJLG6QM9AO6GD148SVZCX" localSheetId="16" hidden="1">Analysis Report All #REF!</definedName>
    <definedName name="BEx95IZLJLG6QM9AO6GD148SVZCX" hidden="1">Analysis Report All #REF!</definedName>
    <definedName name="BEx95JVY7YGXGRM1EPIE1RQ28N3E" localSheetId="16" hidden="1">Operating #REF!</definedName>
    <definedName name="BEx95JVY7YGXGRM1EPIE1RQ28N3E" hidden="1">Operating #REF!</definedName>
    <definedName name="BEx95QMT10Y1F80MV7LXWW77BEDZ" localSheetId="16" hidden="1">Analysis Report All #REF!</definedName>
    <definedName name="BEx95QMT10Y1F80MV7LXWW77BEDZ" hidden="1">Analysis Report All #REF!</definedName>
    <definedName name="BEx95SVNO8VDLZ6HGP363YZ4WKK0" localSheetId="16" hidden="1">#REF!</definedName>
    <definedName name="BEx95SVNO8VDLZ6HGP363YZ4WKK0" hidden="1">#REF!</definedName>
    <definedName name="BEx95U89DZZSVO39TGS62CX8G9N4" localSheetId="16" hidden="1">#REF!</definedName>
    <definedName name="BEx95U89DZZSVO39TGS62CX8G9N4" hidden="1">#REF!</definedName>
    <definedName name="BEx95Y4I3CZF3NNJCPGMKEDKBJPF" localSheetId="16" hidden="1">List of Journal #REF!</definedName>
    <definedName name="BEx95Y4I3CZF3NNJCPGMKEDKBJPF" hidden="1">List of Journal #REF!</definedName>
    <definedName name="BEx962BG8AVRGG6OJ8PWQ3I4D0PG" localSheetId="16" hidden="1">#REF!</definedName>
    <definedName name="BEx962BG8AVRGG6OJ8PWQ3I4D0PG" hidden="1">#REF!</definedName>
    <definedName name="BEx96C7H99K3Y7SKEOEABDR2I3GM" localSheetId="16" hidden="1">Analysis Report All #REF!</definedName>
    <definedName name="BEx96C7H99K3Y7SKEOEABDR2I3GM" hidden="1">Analysis Report All #REF!</definedName>
    <definedName name="BEx96RCFAL198Q44AJLR9T2VPIFY" localSheetId="16" hidden="1">Analysis Report All #REF!</definedName>
    <definedName name="BEx96RCFAL198Q44AJLR9T2VPIFY" hidden="1">Analysis Report All #REF!</definedName>
    <definedName name="BEx96SUFKHHFE8XQ6UUO6ILDOXHO" localSheetId="16" hidden="1">#REF!</definedName>
    <definedName name="BEx96SUFKHHFE8XQ6UUO6ILDOXHO" hidden="1">#REF!</definedName>
    <definedName name="BEx977TOZ216BO97ZZSXZT5FHZGO" localSheetId="16" hidden="1">#REF!</definedName>
    <definedName name="BEx977TOZ216BO97ZZSXZT5FHZGO" hidden="1">#REF!</definedName>
    <definedName name="BEx97H9O1NAKAPK4MX4PKO34ICL5" hidden="1">#REF!</definedName>
    <definedName name="BEx97I0LDV6OS07O3NHNXWXRUDTL" localSheetId="16" hidden="1">Order #REF!</definedName>
    <definedName name="BEx97I0LDV6OS07O3NHNXWXRUDTL" hidden="1">Order #REF!</definedName>
    <definedName name="BEx97KV4PPS460AXZDHHY935I2WH" localSheetId="16" hidden="1">Personnel in #REF!</definedName>
    <definedName name="BEx97KV4PPS460AXZDHHY935I2WH" hidden="1">Personnel in #REF!</definedName>
    <definedName name="BEx97R5P9V6JLKDNYEW63OTYW0L0" localSheetId="16" hidden="1">#REF!</definedName>
    <definedName name="BEx97R5P9V6JLKDNYEW63OTYW0L0" hidden="1">#REF!</definedName>
    <definedName name="BEx97S7FJDQH1H68CEIA028D50XC" localSheetId="16" hidden="1">List of Journal #REF!</definedName>
    <definedName name="BEx97S7FJDQH1H68CEIA028D50XC" hidden="1">List of Journal #REF!</definedName>
    <definedName name="BEx97W96N73N2VGL6Z2G6RIK80HW" localSheetId="16" hidden="1">#REF!</definedName>
    <definedName name="BEx97W96N73N2VGL6Z2G6RIK80HW" hidden="1">#REF!</definedName>
    <definedName name="BEx98QIWG9FYVAZUQBYSEDZBR6J4" localSheetId="16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6" hidden="1">#REF!</definedName>
    <definedName name="BEx995I8Q3R02VOJEXSS36TC2GM0" hidden="1">#REF!</definedName>
    <definedName name="BEx99B77I7TUSHRR4HIZ9FU2EIUT" localSheetId="16" hidden="1">#REF!</definedName>
    <definedName name="BEx99B77I7TUSHRR4HIZ9FU2EIUT" hidden="1">#REF!</definedName>
    <definedName name="BEx99ROO0J7V0Q286QQ8FN2FL7IA" localSheetId="16" hidden="1">Order #REF!</definedName>
    <definedName name="BEx99ROO0J7V0Q286QQ8FN2FL7IA" hidden="1">Order #REF!</definedName>
    <definedName name="BEx99WBYT2D6UUC1PT7A40ENYID4" localSheetId="16" hidden="1">#REF!</definedName>
    <definedName name="BEx99WBYT2D6UUC1PT7A40ENYID4" hidden="1">#REF!</definedName>
    <definedName name="BEx9A8RND9MZWCFOWO6C8H973W5O" localSheetId="16" hidden="1">List of Journal #REF!</definedName>
    <definedName name="BEx9A8RND9MZWCFOWO6C8H973W5O" hidden="1">List of Journal #REF!</definedName>
    <definedName name="BEx9AAEXOIK4A09V9HZF81VOCMH9" localSheetId="16" hidden="1">#REF!</definedName>
    <definedName name="BEx9AAEXOIK4A09V9HZF81VOCMH9" hidden="1">#REF!</definedName>
    <definedName name="BEx9ALT3JI4UBAAYWIE9YZ7Q22SG" localSheetId="16" hidden="1">Net #REF!</definedName>
    <definedName name="BEx9ALT3JI4UBAAYWIE9YZ7Q22SG" hidden="1">Net #REF!</definedName>
    <definedName name="BEx9AQR0PQ9KDQ2AI4BVZFYSFCH3" hidden="1">#N/A</definedName>
    <definedName name="BEx9ASZX26RGK4IOAPYAFMRNTNR4" localSheetId="16" hidden="1">Group Net #REF!</definedName>
    <definedName name="BEx9ASZX26RGK4IOAPYAFMRNTNR4" hidden="1">Group Net #REF!</definedName>
    <definedName name="BEx9B18PA3LE8G5WERQRWS2UE6UB" localSheetId="16" hidden="1">#REF!</definedName>
    <definedName name="BEx9B18PA3LE8G5WERQRWS2UE6UB" hidden="1">#REF!</definedName>
    <definedName name="BEx9B433OT5Z7ZXARGSTS63K1KZO" localSheetId="16" hidden="1">#REF!</definedName>
    <definedName name="BEx9B433OT5Z7ZXARGSTS63K1KZO" hidden="1">#REF!</definedName>
    <definedName name="BEx9B4JEPW6GSVWLEX1MGVZS2UTI" localSheetId="16" hidden="1">Group #REF!</definedName>
    <definedName name="BEx9B4JEPW6GSVWLEX1MGVZS2UTI" hidden="1">Group #REF!</definedName>
    <definedName name="BEx9B917EUP13X6FQ3NPQL76XM5V" localSheetId="16" hidden="1">#REF!</definedName>
    <definedName name="BEx9B917EUP13X6FQ3NPQL76XM5V" hidden="1">#REF!</definedName>
    <definedName name="BEx9BAJ5WYEQ623HUT9NNCMP3RUG" localSheetId="16" hidden="1">#REF!</definedName>
    <definedName name="BEx9BAJ5WYEQ623HUT9NNCMP3RUG" hidden="1">#REF!</definedName>
    <definedName name="BEx9BE4NYQMVL9YQQ11ICPCVV9C1" localSheetId="16" hidden="1">Group Balance #REF!</definedName>
    <definedName name="BEx9BE4NYQMVL9YQQ11ICPCVV9C1" hidden="1">Group Balance #REF!</definedName>
    <definedName name="BEx9BEKQK5M5EWEVEWALY83IJBS6" localSheetId="16" hidden="1">Net #REF!</definedName>
    <definedName name="BEx9BEKQK5M5EWEVEWALY83IJBS6" hidden="1">Net #REF!</definedName>
    <definedName name="BEx9BG856CPCOPKZV8UL71OF8YP3" localSheetId="16" hidden="1">#REF!</definedName>
    <definedName name="BEx9BG856CPCOPKZV8UL71OF8YP3" hidden="1">#REF!</definedName>
    <definedName name="BEx9BG86AOGE4GZJ68IEY7U2GA14" localSheetId="16" hidden="1">Analysis Report All #REF!</definedName>
    <definedName name="BEx9BG86AOGE4GZJ68IEY7U2GA14" hidden="1">Analysis Report All #REF!</definedName>
    <definedName name="BEx9BWPETBVYV1B3D35B3P0X44EU" localSheetId="16" hidden="1">Group Net #REF!</definedName>
    <definedName name="BEx9BWPETBVYV1B3D35B3P0X44EU" hidden="1">Group Net #REF!</definedName>
    <definedName name="BEx9C1SV1WQFDZCK2Y8DSWYK0WGN" localSheetId="16" hidden="1">#REF!</definedName>
    <definedName name="BEx9C1SV1WQFDZCK2Y8DSWYK0WGN" hidden="1">#REF!</definedName>
    <definedName name="BEx9C305STDK4P7DRF41FCO5NUTQ" localSheetId="16" hidden="1">Analysis Report All #REF!</definedName>
    <definedName name="BEx9C305STDK4P7DRF41FCO5NUTQ" hidden="1">Analysis Report All #REF!</definedName>
    <definedName name="BEx9C4NGGV5JAMUT3M4IFEW1EE78" localSheetId="16" hidden="1">Analysis Report All #REF!</definedName>
    <definedName name="BEx9C4NGGV5JAMUT3M4IFEW1EE78" hidden="1">Analysis Report All #REF!</definedName>
    <definedName name="BEx9C590HJ2O31IWJB73C1HR74AI" localSheetId="16" hidden="1">#REF!</definedName>
    <definedName name="BEx9C590HJ2O31IWJB73C1HR74AI" hidden="1">#REF!</definedName>
    <definedName name="BEx9CIFRAG7E9HIH10RMF9BGHO6F" localSheetId="16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6" hidden="1">Analysis Report All #REF!</definedName>
    <definedName name="BEx9DBCVYGJJ6NZP7BRWTK6KTM0E" hidden="1">Analysis Report All #REF!</definedName>
    <definedName name="BEx9DGLMUD15Q4KRJNJ2YGOYGHYJ" localSheetId="16" hidden="1">#REF!</definedName>
    <definedName name="BEx9DGLMUD15Q4KRJNJ2YGOYGHYJ" hidden="1">#REF!</definedName>
    <definedName name="BEx9DIECD9QTK389LEW9PFDP3VQ5" localSheetId="16" hidden="1">Group Net #REF!</definedName>
    <definedName name="BEx9DIECD9QTK389LEW9PFDP3VQ5" hidden="1">Group Net #REF!</definedName>
    <definedName name="BEx9DN6ZMF18Q39MPMXSDJTZQNJ3" localSheetId="16" hidden="1">#REF!</definedName>
    <definedName name="BEx9DN6ZMF18Q39MPMXSDJTZQNJ3" hidden="1">#REF!</definedName>
    <definedName name="BEx9DO3C33IB6DA4W1E7QXYPW7TN" localSheetId="16" hidden="1">#REF!</definedName>
    <definedName name="BEx9DO3C33IB6DA4W1E7QXYPW7TN" hidden="1">#REF!</definedName>
    <definedName name="BEx9DSAETFXGMXPAZIK5AJ5QGIQC" localSheetId="16" hidden="1">Analysis Report All #REF!</definedName>
    <definedName name="BEx9DSAETFXGMXPAZIK5AJ5QGIQC" hidden="1">Analysis Report All #REF!</definedName>
    <definedName name="BEx9DUU7HAFG6VKF3ZTWLKBPYQNQ" localSheetId="16" hidden="1">#REF!</definedName>
    <definedName name="BEx9DUU7HAFG6VKF3ZTWLKBPYQNQ" hidden="1">#REF!</definedName>
    <definedName name="BEx9DYFP6P4GR0BNCGMMS5K4U0A7" localSheetId="16" hidden="1">Group Balance #REF!</definedName>
    <definedName name="BEx9DYFP6P4GR0BNCGMMS5K4U0A7" hidden="1">Group Balance #REF!</definedName>
    <definedName name="BEx9DYFPJPOZNTT40MX0WL25H87H" localSheetId="16" hidden="1">#REF!</definedName>
    <definedName name="BEx9DYFPJPOZNTT40MX0WL25H87H" hidden="1">#REF!</definedName>
    <definedName name="BEx9E14TDNSEMI784W0OTIEQMWN6" localSheetId="16" hidden="1">#REF!</definedName>
    <definedName name="BEx9E14TDNSEMI784W0OTIEQMWN6" hidden="1">#REF!</definedName>
    <definedName name="BEx9EB663I1679ZHKUMAW7S6F8T0" localSheetId="16" hidden="1">Net #REF!</definedName>
    <definedName name="BEx9EB663I1679ZHKUMAW7S6F8T0" hidden="1">Net #REF!</definedName>
    <definedName name="BEx9EE62Z85A3299HT25S2V89TBV" hidden="1">#N/A</definedName>
    <definedName name="BEx9EI2BX4DS80YZZOY4W3NKRE66" localSheetId="16" hidden="1">Personnel in #REF!</definedName>
    <definedName name="BEx9EI2BX4DS80YZZOY4W3NKRE66" hidden="1">Personnel in #REF!</definedName>
    <definedName name="BEx9EMK6HAJJMVYZTN5AUIV7O1E6" localSheetId="16" hidden="1">#REF!</definedName>
    <definedName name="BEx9EMK6HAJJMVYZTN5AUIV7O1E6" hidden="1">#REF!</definedName>
    <definedName name="BEx9ENRCIYC6OGG504ELBEGEHB6I" localSheetId="16" hidden="1">Analysis Report All #REF!</definedName>
    <definedName name="BEx9ENRCIYC6OGG504ELBEGEHB6I" hidden="1">Analysis Report All #REF!</definedName>
    <definedName name="BEx9EV3KVUWNFZ5OJ98CRJKFNMEQ" localSheetId="16" hidden="1">Analysis Report All #REF!</definedName>
    <definedName name="BEx9EV3KVUWNFZ5OJ98CRJKFNMEQ" hidden="1">Analysis Report All #REF!</definedName>
    <definedName name="BEx9F01PP5S2LFAM4YMSI0Z6WQJ8" localSheetId="16" hidden="1">Analysis Report All #REF!</definedName>
    <definedName name="BEx9F01PP5S2LFAM4YMSI0Z6WQJ8" hidden="1">Analysis Report All #REF!</definedName>
    <definedName name="BEx9F0HSY1PQ3KCEKRLJT6DQHU3Z" localSheetId="16" hidden="1">List of Journal #REF!</definedName>
    <definedName name="BEx9F0HSY1PQ3KCEKRLJT6DQHU3Z" hidden="1">List of Journal #REF!</definedName>
    <definedName name="BEx9F0Y2ESUNE3U7TQDLMPE9BO67" localSheetId="16" hidden="1">#REF!</definedName>
    <definedName name="BEx9F0Y2ESUNE3U7TQDLMPE9BO67" hidden="1">#REF!</definedName>
    <definedName name="BEx9F5W18ZGFOKGRE8PR6T1MO6GT" localSheetId="16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6" hidden="1">Net #REF!</definedName>
    <definedName name="BEx9FPO5JKD9O7S36SDATMTAST6E" hidden="1">Net #REF!</definedName>
    <definedName name="BEx9FU5Z09GCR9F4ZPCXB3UIBZ6Z" localSheetId="16" hidden="1">#REF!</definedName>
    <definedName name="BEx9FU5Z09GCR9F4ZPCXB3UIBZ6Z" hidden="1">#REF!</definedName>
    <definedName name="BEx9G3B06A6X8YG28AK7698LUCLV" localSheetId="16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6" hidden="1">Group Balance #REF!</definedName>
    <definedName name="BEx9GCQXO48Y4K3AZ9Z7CANBDNR8" hidden="1">Group Balance #REF!</definedName>
    <definedName name="BEx9GGY04V0ZWI6O9KZH4KSBB389" localSheetId="16" hidden="1">#REF!</definedName>
    <definedName name="BEx9GGY04V0ZWI6O9KZH4KSBB389" hidden="1">#REF!</definedName>
    <definedName name="BEx9GXFA5A5N0I6NPZVOCKJ826D6" localSheetId="16" hidden="1">Trade Working #REF!</definedName>
    <definedName name="BEx9GXFA5A5N0I6NPZVOCKJ826D6" hidden="1">Trade Working #REF!</definedName>
    <definedName name="BEx9H167SLG00G5RYD6TQGODP7TR" localSheetId="16" hidden="1">Business EBIT #REF!</definedName>
    <definedName name="BEx9H167SLG00G5RYD6TQGODP7TR" hidden="1">Business EBIT #REF!</definedName>
    <definedName name="BEx9H70KMPZ6D2DDQ0DA9ZQAAP83" localSheetId="16" hidden="1">Analysis Report All #REF!</definedName>
    <definedName name="BEx9H70KMPZ6D2DDQ0DA9ZQAAP83" hidden="1">Analysis Report All #REF!</definedName>
    <definedName name="BEx9HA0L7F48OY7SJQUTO86BOX28" localSheetId="16" hidden="1">Analysis Report All #REF!</definedName>
    <definedName name="BEx9HA0L7F48OY7SJQUTO86BOX28" hidden="1">Analysis Report All #REF!</definedName>
    <definedName name="BEx9HCV03U88ITOSGBKI2SAKUKNS" localSheetId="16" hidden="1">#REF!</definedName>
    <definedName name="BEx9HCV03U88ITOSGBKI2SAKUKNS" hidden="1">#REF!</definedName>
    <definedName name="BEx9HD0HSH607N8ILJZ1OSH7QMSJ" hidden="1">#N/A</definedName>
    <definedName name="BEx9HH22I0U8MZBGKE6BHAYJU1XP" localSheetId="16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6" hidden="1">Check Closing #REF!</definedName>
    <definedName name="BEx9HSG2YDJ9AW9RP6KNYFQ9ZGTM" hidden="1">Check Closing #REF!</definedName>
    <definedName name="BEx9I8XIG7E5NB48QQHXP23FIN60" localSheetId="16" hidden="1">#REF!</definedName>
    <definedName name="BEx9I8XIG7E5NB48QQHXP23FIN60" hidden="1">#REF!</definedName>
    <definedName name="BEx9IA9Z2F0XTWL9X3VVORSJ3EST" localSheetId="16" hidden="1">Net #REF!</definedName>
    <definedName name="BEx9IA9Z2F0XTWL9X3VVORSJ3EST" hidden="1">Net #REF!</definedName>
    <definedName name="BEx9IAFG94PW4D9534CCPKWMCVJM" localSheetId="16" hidden="1">Balance #REF!</definedName>
    <definedName name="BEx9IAFG94PW4D9534CCPKWMCVJM" hidden="1">Balance #REF!</definedName>
    <definedName name="BEx9IKX3ANY9AVEC8VV8OYFQ9PQL" localSheetId="16" hidden="1">#REF!</definedName>
    <definedName name="BEx9IKX3ANY9AVEC8VV8OYFQ9PQL" hidden="1">#REF!</definedName>
    <definedName name="BEx9ILD6OVW5F1IO5NHRT2RJ7K4K" localSheetId="16" hidden="1">Analysis Report All #REF!</definedName>
    <definedName name="BEx9ILD6OVW5F1IO5NHRT2RJ7K4K" hidden="1">Analysis Report All #REF!</definedName>
    <definedName name="BEx9ISK5JFKTTWF7M3LSZOM3KR0O" localSheetId="16" hidden="1">Balance #REF!</definedName>
    <definedName name="BEx9ISK5JFKTTWF7M3LSZOM3KR0O" hidden="1">Balance #REF!</definedName>
    <definedName name="BEx9IXCSPSZC80YZUPRCYTG326KV" localSheetId="16" hidden="1">#REF!</definedName>
    <definedName name="BEx9IXCSPSZC80YZUPRCYTG326KV" hidden="1">#REF!</definedName>
    <definedName name="BEx9IZ5IK0UBVVAN3GSJJ3NESTUU" localSheetId="16" hidden="1">Operating #REF!</definedName>
    <definedName name="BEx9IZ5IK0UBVVAN3GSJJ3NESTUU" hidden="1">Operating #REF!</definedName>
    <definedName name="BEx9J500A0BV0SKXT0Z2GOZWNTAW" localSheetId="16" hidden="1">Trade Working #REF!</definedName>
    <definedName name="BEx9J500A0BV0SKXT0Z2GOZWNTAW" hidden="1">Trade Working #REF!</definedName>
    <definedName name="BEx9JAJHVU3TZ1GEWD5409D0V223" localSheetId="16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6" hidden="1">#REF!</definedName>
    <definedName name="BEx9JDU8QETUVHW5U6B4AEOBVDB9" hidden="1">#REF!</definedName>
    <definedName name="BEx9JJTZKVUJAVPTRE0RAVTEH41G" localSheetId="16" hidden="1">#REF!</definedName>
    <definedName name="BEx9JJTZKVUJAVPTRE0RAVTEH41G" hidden="1">#REF!</definedName>
    <definedName name="BExAW0M9CHM4QU4A4K6I93GRY6LV" localSheetId="16" hidden="1">Check Closing #REF!</definedName>
    <definedName name="BExAW0M9CHM4QU4A4K6I93GRY6LV" hidden="1">Check Closing #REF!</definedName>
    <definedName name="BExAWAT2UJ7VBSPJYLN166F1DW0M" localSheetId="16" hidden="1">Net #REF!</definedName>
    <definedName name="BExAWAT2UJ7VBSPJYLN166F1DW0M" hidden="1">Net #REF!</definedName>
    <definedName name="BExAX0L088OL0Y6XHDUP0JX5DDYN" localSheetId="16" hidden="1">Net Sales #REF!</definedName>
    <definedName name="BExAX0L088OL0Y6XHDUP0JX5DDYN" hidden="1">Net Sales #REF!</definedName>
    <definedName name="BExAX4MLGKCP6DXXDDHPQRAJKB8J" localSheetId="16" hidden="1">Net #REF!</definedName>
    <definedName name="BExAX4MLGKCP6DXXDDHPQRAJKB8J" hidden="1">Net #REF!</definedName>
    <definedName name="BExAX9F7HYYFS2QZME71K0B468KS" localSheetId="16" hidden="1">#REF!</definedName>
    <definedName name="BExAX9F7HYYFS2QZME71K0B468KS" hidden="1">#REF!</definedName>
    <definedName name="BExAXB7XR4HCJQL7GZG4HASKRJPV" localSheetId="16" hidden="1">Check Closing #REF!</definedName>
    <definedName name="BExAXB7XR4HCJQL7GZG4HASKRJPV" hidden="1">Check Closing #REF!</definedName>
    <definedName name="BExAXF9NROHO07E6XMSRUVJ8U060" localSheetId="16" hidden="1">#REF!</definedName>
    <definedName name="BExAXF9NROHO07E6XMSRUVJ8U060" hidden="1">#REF!</definedName>
    <definedName name="BExAXLESPNPU474UIQ2O8T1FMMXL" localSheetId="16" hidden="1">#REF!</definedName>
    <definedName name="BExAXLESPNPU474UIQ2O8T1FMMXL" hidden="1">#REF!</definedName>
    <definedName name="BExAXPGIXOKTQ06HN6PBGZAHM2SA" localSheetId="16" hidden="1">Personnel in #REF!</definedName>
    <definedName name="BExAXPGIXOKTQ06HN6PBGZAHM2SA" hidden="1">Personnel in #REF!</definedName>
    <definedName name="BExAXQCXBPG7Q695XIGMCYAW7I8A" localSheetId="16" hidden="1">Analysis Report All #REF!</definedName>
    <definedName name="BExAXQCXBPG7Q695XIGMCYAW7I8A" hidden="1">Analysis Report All #REF!</definedName>
    <definedName name="BExAXWCOFZTBCUBGMB8VZP2I1J1G" localSheetId="16" hidden="1">#REF!</definedName>
    <definedName name="BExAXWCOFZTBCUBGMB8VZP2I1J1G" hidden="1">#REF!</definedName>
    <definedName name="BExAY0UCRVE0S23O41DVX0PUW4DS" localSheetId="16" hidden="1">#REF!</definedName>
    <definedName name="BExAY0UCRVE0S23O41DVX0PUW4DS" hidden="1">#REF!</definedName>
    <definedName name="BExAY3UFELWPH8XX4EE2JJ98VA43" localSheetId="16" hidden="1">Operating #REF!</definedName>
    <definedName name="BExAY3UFELWPH8XX4EE2JJ98VA43" hidden="1">Operating #REF!</definedName>
    <definedName name="BExAY5CEGJYOV6KB3OY4N5HLDTRC" localSheetId="16" hidden="1">#REF!</definedName>
    <definedName name="BExAY5CEGJYOV6KB3OY4N5HLDTRC" hidden="1">#REF!</definedName>
    <definedName name="BExAYHMLXGGO25P8HYB2S75DEB4F" localSheetId="16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6" hidden="1">Analysis Report All #REF!</definedName>
    <definedName name="BExAYZ0ED8Z9CGZYWGHHNPAEVKPC" hidden="1">Analysis Report All #REF!</definedName>
    <definedName name="BExAZ3YIYVCJD37Y2VUCXYESMJJ8" localSheetId="16" hidden="1">Net #REF!</definedName>
    <definedName name="BExAZ3YIYVCJD37Y2VUCXYESMJJ8" hidden="1">Net #REF!</definedName>
    <definedName name="BExAZ9YAPRY1ZSG2IIGCBJLF1NND" localSheetId="16" hidden="1">Net #REF!</definedName>
    <definedName name="BExAZ9YAPRY1ZSG2IIGCBJLF1NND" hidden="1">Net #REF!</definedName>
    <definedName name="BExAZAJV6FZ0VFIZL0QPC6Y47HGI" localSheetId="16" hidden="1">Net Sales #REF!</definedName>
    <definedName name="BExAZAJV6FZ0VFIZL0QPC6Y47HGI" hidden="1">Net Sales #REF!</definedName>
    <definedName name="BExAZBASETKXXAYJB48C1RLXNOEY" localSheetId="16" hidden="1">#REF!</definedName>
    <definedName name="BExAZBASETKXXAYJB48C1RLXNOEY" hidden="1">#REF!</definedName>
    <definedName name="BExAZF70ZWYMN7VSPMCXAQF30J90" localSheetId="16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6" hidden="1">Net #REF!</definedName>
    <definedName name="BExAZTVQC06NRZMA46QIC76UGNBU" hidden="1">Net #REF!</definedName>
    <definedName name="BExAZXH74ZCI4TZ65ZMYRNHY25W1" localSheetId="16" hidden="1">Analysis Report All #REF!</definedName>
    <definedName name="BExAZXH74ZCI4TZ65ZMYRNHY25W1" hidden="1">Analysis Report All #REF!</definedName>
    <definedName name="BExB03XA0LJMB020FOXWUNTHUM42" localSheetId="16" hidden="1">Trade Working #REF!</definedName>
    <definedName name="BExB03XA0LJMB020FOXWUNTHUM42" hidden="1">Trade Working #REF!</definedName>
    <definedName name="BExB07D89CX9JUE9LSZA9QZ5UA6F" localSheetId="16" hidden="1">Net #REF!</definedName>
    <definedName name="BExB07D89CX9JUE9LSZA9QZ5UA6F" hidden="1">Net #REF!</definedName>
    <definedName name="BExB0AD667KK4HV6CB5SI4FL91F8" localSheetId="16" hidden="1">Analysis Report All #REF!</definedName>
    <definedName name="BExB0AD667KK4HV6CB5SI4FL91F8" hidden="1">Analysis Report All #REF!</definedName>
    <definedName name="BExB0AD6OK6KB1SQW38WIDQMWL2Z" localSheetId="16" hidden="1">#REF!</definedName>
    <definedName name="BExB0AD6OK6KB1SQW38WIDQMWL2Z" hidden="1">#REF!</definedName>
    <definedName name="BExB0FRDEYDEUEAB1W8KD6D965XA" localSheetId="16" hidden="1">#REF!</definedName>
    <definedName name="BExB0FRDEYDEUEAB1W8KD6D965XA" hidden="1">#REF!</definedName>
    <definedName name="BExB0KJZ64BVGN2J5AWEEUCLQBBY" localSheetId="16" hidden="1">Balance #REF!</definedName>
    <definedName name="BExB0KJZ64BVGN2J5AWEEUCLQBBY" hidden="1">Balance #REF!</definedName>
    <definedName name="BExB0KPCN7YJORQAYUCF4YKIKPMC" localSheetId="16" hidden="1">#REF!</definedName>
    <definedName name="BExB0KPCN7YJORQAYUCF4YKIKPMC" hidden="1">#REF!</definedName>
    <definedName name="BExB0VHRBBP9J5HY7M2X170UOIB3" localSheetId="16" hidden="1">Net #REF!</definedName>
    <definedName name="BExB0VHRBBP9J5HY7M2X170UOIB3" hidden="1">Net #REF!</definedName>
    <definedName name="BExB0VN8I1DSMRW2QZJMQB2AV8XD" localSheetId="16" hidden="1">Operating #REF!</definedName>
    <definedName name="BExB0VN8I1DSMRW2QZJMQB2AV8XD" hidden="1">Operating #REF!</definedName>
    <definedName name="BExB0YXW7J29O5PYCRCVWX6LGPA1" localSheetId="16" hidden="1">Net #REF!</definedName>
    <definedName name="BExB0YXW7J29O5PYCRCVWX6LGPA1" hidden="1">Net #REF!</definedName>
    <definedName name="BExB10L5W5Q9ZI4CQ0TEHB24BM0R" localSheetId="16" hidden="1">#REF!</definedName>
    <definedName name="BExB10L5W5Q9ZI4CQ0TEHB24BM0R" hidden="1">#REF!</definedName>
    <definedName name="BExB1HDDM3Y7ZZEPGZ27OHZFV0S1" localSheetId="16" hidden="1">Gross Profit bef. Distr. #REF!</definedName>
    <definedName name="BExB1HDDM3Y7ZZEPGZ27OHZFV0S1" hidden="1">Gross Profit bef. Distr. #REF!</definedName>
    <definedName name="BExB1TI9ODIS2HGR2IWKFU3LSFUE" localSheetId="16" hidden="1">#REF!</definedName>
    <definedName name="BExB1TI9ODIS2HGR2IWKFU3LSFUE" hidden="1">#REF!</definedName>
    <definedName name="BExB1UUX4UXPRZFNUPDKL3UREK76" localSheetId="16" hidden="1">Net Sales #REF!</definedName>
    <definedName name="BExB1UUX4UXPRZFNUPDKL3UREK76" hidden="1">Net Sales #REF!</definedName>
    <definedName name="BExB26E8JF1L3I2ANCB95DX3B444" localSheetId="16" hidden="1">#REF!</definedName>
    <definedName name="BExB26E8JF1L3I2ANCB95DX3B444" hidden="1">#REF!</definedName>
    <definedName name="BExB2AW3U9BCVWTIP3TYIK6WOA21" localSheetId="16" hidden="1">#REF!</definedName>
    <definedName name="BExB2AW3U9BCVWTIP3TYIK6WOA21" hidden="1">#REF!</definedName>
    <definedName name="BExB2IDUR5XL53OMJAYMR5MIN7O6" hidden="1">#N/A</definedName>
    <definedName name="BExB2K1389NS5PDY9VAWU0QMGV8W" localSheetId="16" hidden="1">Analysis Report All #REF!</definedName>
    <definedName name="BExB2K1389NS5PDY9VAWU0QMGV8W" hidden="1">Analysis Report All #REF!</definedName>
    <definedName name="BExB2K1AV4PGNS1O6C7D7AO411AX" localSheetId="16" hidden="1">#REF!</definedName>
    <definedName name="BExB2K1AV4PGNS1O6C7D7AO411AX" hidden="1">#REF!</definedName>
    <definedName name="BExB2KC2KH3O9WUTWWDBCUFR7RZH" localSheetId="16" hidden="1">Trade Working #REF!</definedName>
    <definedName name="BExB2KC2KH3O9WUTWWDBCUFR7RZH" hidden="1">Trade Working #REF!</definedName>
    <definedName name="BExB2LDR26YYJQMYU7A7GW8PO3EM" localSheetId="16" hidden="1">#REF!</definedName>
    <definedName name="BExB2LDR26YYJQMYU7A7GW8PO3EM" hidden="1">#REF!</definedName>
    <definedName name="BExB2NH8CD848OX4CUG23LYE3B0J" localSheetId="16" hidden="1">Operating #REF!</definedName>
    <definedName name="BExB2NH8CD848OX4CUG23LYE3B0J" hidden="1">Operating #REF!</definedName>
    <definedName name="BExB2O2UYHKI324YE324E1N7FVIB" localSheetId="16" hidden="1">#REF!</definedName>
    <definedName name="BExB2O2UYHKI324YE324E1N7FVIB" hidden="1">#REF!</definedName>
    <definedName name="BExB2Q6CXU78DZTLPLK30HE8Z12L" hidden="1">#N/A</definedName>
    <definedName name="BExB30IP1DNKNQ6PZ5ERUGR5MK4Z" localSheetId="16" hidden="1">#REF!</definedName>
    <definedName name="BExB30IP1DNKNQ6PZ5ERUGR5MK4Z" hidden="1">#REF!</definedName>
    <definedName name="BExB34PKYY37SXW7T8GFDF4PSU6V" localSheetId="16" hidden="1">Analysis Report All #REF!</definedName>
    <definedName name="BExB34PKYY37SXW7T8GFDF4PSU6V" hidden="1">Analysis Report All #REF!</definedName>
    <definedName name="BExB3DUS1IZICUUYVFUSZK3ICB08" localSheetId="16" hidden="1">Net #REF!</definedName>
    <definedName name="BExB3DUS1IZICUUYVFUSZK3ICB08" hidden="1">Net #REF!</definedName>
    <definedName name="BExB3H5GOQAL34KVURZNPL8FFA9I" localSheetId="16" hidden="1">Balance #REF!</definedName>
    <definedName name="BExB3H5GOQAL34KVURZNPL8FFA9I" hidden="1">Balance #REF!</definedName>
    <definedName name="BExB3HAQ26GKF2PLDNCKG1FFB3B1" localSheetId="16" hidden="1">Analysis Report All #REF!</definedName>
    <definedName name="BExB3HAQ26GKF2PLDNCKG1FFB3B1" hidden="1">Analysis Report All #REF!</definedName>
    <definedName name="BExB3ISPDXV8VQNUQZCJYRO3HMST" localSheetId="16" hidden="1">#REF!</definedName>
    <definedName name="BExB3ISPDXV8VQNUQZCJYRO3HMST" hidden="1">#REF!</definedName>
    <definedName name="BExB40MRLKZCA1REVRHH10URVODY" localSheetId="16" hidden="1">Analysis Report All #REF!</definedName>
    <definedName name="BExB40MRLKZCA1REVRHH10URVODY" hidden="1">Analysis Report All #REF!</definedName>
    <definedName name="BExB442RVBDAMSMNJI0R9TPN3GEV" localSheetId="16" hidden="1">#REF!</definedName>
    <definedName name="BExB442RVBDAMSMNJI0R9TPN3GEV" hidden="1">#REF!</definedName>
    <definedName name="BExB459XJJ9TJVXGLMX10FO87Y23" localSheetId="16" hidden="1">Analysis Report All #REF!</definedName>
    <definedName name="BExB459XJJ9TJVXGLMX10FO87Y23" hidden="1">Analysis Report All #REF!</definedName>
    <definedName name="BExB4BVB4TMBCKKVJR327AUNZ1C4" localSheetId="16" hidden="1">#REF!</definedName>
    <definedName name="BExB4BVB4TMBCKKVJR327AUNZ1C4" hidden="1">#REF!</definedName>
    <definedName name="BExB4DO1V1NL2AVK5YE1RSL5RYHL" localSheetId="16" hidden="1">#REF!</definedName>
    <definedName name="BExB4DO1V1NL2AVK5YE1RSL5RYHL" hidden="1">#REF!</definedName>
    <definedName name="BExB4DYU06HCGRIPBSWRCXK804UM" hidden="1">#REF!</definedName>
    <definedName name="BExB4LM2R9Q0N3EBYWBFT9EEEMPV" localSheetId="16" hidden="1">Net #REF!</definedName>
    <definedName name="BExB4LM2R9Q0N3EBYWBFT9EEEMPV" hidden="1">Net #REF!</definedName>
    <definedName name="BExB4OLSDD0GZELBAL3P7KAEGKB0" localSheetId="16" hidden="1">#REF!</definedName>
    <definedName name="BExB4OLSDD0GZELBAL3P7KAEGKB0" hidden="1">#REF!</definedName>
    <definedName name="BExB55OS2WB2O7YA61ECND1BKWGP" localSheetId="16" hidden="1">Net #REF!</definedName>
    <definedName name="BExB55OS2WB2O7YA61ECND1BKWGP" hidden="1">Net #REF!</definedName>
    <definedName name="BExB57HJ1NL0PI3ALD9PTCOTWUOV" localSheetId="16" hidden="1">#REF!</definedName>
    <definedName name="BExB57HJ1NL0PI3ALD9PTCOTWUOV" hidden="1">#REF!</definedName>
    <definedName name="BExB58JDIHS42JZT9DJJMKA8QFCO" localSheetId="16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6" hidden="1">Analysis Report All #REF!</definedName>
    <definedName name="BExB5QD9PY60J9ECE7JWPGYP5YSO" hidden="1">Analysis Report All #REF!</definedName>
    <definedName name="BExB62NO43Y8ZL3PSBM33E8B1VJE" localSheetId="16" hidden="1">#REF!</definedName>
    <definedName name="BExB62NO43Y8ZL3PSBM33E8B1VJE" hidden="1">#REF!</definedName>
    <definedName name="BExB6990187HWMEHKBC9T0OUIZ8B" localSheetId="16" hidden="1">Balance #REF!</definedName>
    <definedName name="BExB6990187HWMEHKBC9T0OUIZ8B" hidden="1">Balance #REF!</definedName>
    <definedName name="BExB6GFYY4D9OCTXL0CCJPZ08SXS" localSheetId="16" hidden="1">Group #REF!</definedName>
    <definedName name="BExB6GFYY4D9OCTXL0CCJPZ08SXS" hidden="1">Group #REF!</definedName>
    <definedName name="BExB6HN3QRFPXM71MDUK21BKM7PF" localSheetId="16" hidden="1">#REF!</definedName>
    <definedName name="BExB6HN3QRFPXM71MDUK21BKM7PF" hidden="1">#REF!</definedName>
    <definedName name="BExB6U8BOU6D18FGP0Z7O7DMOFVW" localSheetId="16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6" hidden="1">#REF!</definedName>
    <definedName name="BExB6VKRN5I3A9JQVLMKGIC1N9F7" hidden="1">#REF!</definedName>
    <definedName name="BExB719SGNX4Y8NE6JEXC555K596" localSheetId="16" hidden="1">#REF!</definedName>
    <definedName name="BExB719SGNX4Y8NE6JEXC555K596" hidden="1">#REF!</definedName>
    <definedName name="BExB7CYL1XQQTCL3Z00TQ8GQWV9K" localSheetId="16" hidden="1">Group #REF!</definedName>
    <definedName name="BExB7CYL1XQQTCL3Z00TQ8GQWV9K" hidden="1">Group #REF!</definedName>
    <definedName name="BExB7Y8N03XI5S09A4D4ZWJCJ0CH" localSheetId="16" hidden="1">#REF!</definedName>
    <definedName name="BExB7Y8N03XI5S09A4D4ZWJCJ0CH" hidden="1">#REF!</definedName>
    <definedName name="BExB818IOQEOL9ET7N84QPPBQP1X" localSheetId="16" hidden="1">#REF!</definedName>
    <definedName name="BExB818IOQEOL9ET7N84QPPBQP1X" hidden="1">#REF!</definedName>
    <definedName name="BExB85VOM1N56KUD9MAFR12LATDP" localSheetId="16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6" hidden="1">Analysis Report All #REF!</definedName>
    <definedName name="BExB8IMCZQJX31E9260WW2AHF566" hidden="1">Analysis Report All #REF!</definedName>
    <definedName name="BExB8OBBKT60PJNWCI6L78OXZZOI" localSheetId="16" hidden="1">Analysis Report All #REF!</definedName>
    <definedName name="BExB8OBBKT60PJNWCI6L78OXZZOI" hidden="1">Analysis Report All #REF!</definedName>
    <definedName name="BExB8RB9233Z2DBGW0U29LBIWEPZ" localSheetId="16" hidden="1">Balance #REF!</definedName>
    <definedName name="BExB8RB9233Z2DBGW0U29LBIWEPZ" hidden="1">Balance #REF!</definedName>
    <definedName name="BExB8X5JI0E32G76UJYQS0PDCDI4" localSheetId="16" hidden="1">#REF!</definedName>
    <definedName name="BExB8X5JI0E32G76UJYQS0PDCDI4" hidden="1">#REF!</definedName>
    <definedName name="BExB91NEPV4WL99AECM3Z32VBN1P" localSheetId="16" hidden="1">Trade Working #REF!</definedName>
    <definedName name="BExB91NEPV4WL99AECM3Z32VBN1P" hidden="1">Trade Working #REF!</definedName>
    <definedName name="BExB94NB3GCEZZLN3MLKT5JFGMD8" localSheetId="16" hidden="1">Div Engineering Order #REF!</definedName>
    <definedName name="BExB94NB3GCEZZLN3MLKT5JFGMD8" hidden="1">Div Engineering Order #REF!</definedName>
    <definedName name="BExB97SIQCD6YHA1BPI630C98AM6" localSheetId="16" hidden="1">Analysis Report All #REF!</definedName>
    <definedName name="BExB97SIQCD6YHA1BPI630C98AM6" hidden="1">Analysis Report All #REF!</definedName>
    <definedName name="BExB9FL1EQ6T3J5KJRV4VDPQNZDB" localSheetId="16" hidden="1">#REF!</definedName>
    <definedName name="BExB9FL1EQ6T3J5KJRV4VDPQNZDB" hidden="1">#REF!</definedName>
    <definedName name="BExB9NOD8Q9X04HGH7LU6FP895IU" localSheetId="16" hidden="1">Analysis Report All #REF!</definedName>
    <definedName name="BExB9NOD8Q9X04HGH7LU6FP895IU" hidden="1">Analysis Report All #REF!</definedName>
    <definedName name="BExB9PBMUDGGZ5PM3O17OZQUD1RN" localSheetId="16" hidden="1">#REF!</definedName>
    <definedName name="BExB9PBMUDGGZ5PM3O17OZQUD1RN" hidden="1">#REF!</definedName>
    <definedName name="BExB9VWYRA0D5S2I5XPAMIGY11Q4" localSheetId="16" hidden="1">#REF!</definedName>
    <definedName name="BExB9VWYRA0D5S2I5XPAMIGY11Q4" hidden="1">#REF!</definedName>
    <definedName name="BExB9YWV5I9140G7QJLKNHXY0XOE" localSheetId="16" hidden="1">Net #REF!</definedName>
    <definedName name="BExB9YWV5I9140G7QJLKNHXY0XOE" hidden="1">Net #REF!</definedName>
    <definedName name="BExBA0KAHB49YECM21ZFX3ACDI3A" localSheetId="16" hidden="1">Analysis Report All #REF!</definedName>
    <definedName name="BExBA0KAHB49YECM21ZFX3ACDI3A" hidden="1">Analysis Report All #REF!</definedName>
    <definedName name="BExBA3UZJNSHNWU927I95MEVI510" localSheetId="16" hidden="1">Analysis Report All #REF!</definedName>
    <definedName name="BExBA3UZJNSHNWU927I95MEVI510" hidden="1">Analysis Report All #REF!</definedName>
    <definedName name="BExBAAAV7KB2RNL8TT0I5AG8I1HX" localSheetId="16" hidden="1">Net #REF!</definedName>
    <definedName name="BExBAAAV7KB2RNL8TT0I5AG8I1HX" hidden="1">Net #REF!</definedName>
    <definedName name="BExBAFJS08LOWVNXY8BKWTQEVX8U" localSheetId="16" hidden="1">#REF!</definedName>
    <definedName name="BExBAFJS08LOWVNXY8BKWTQEVX8U" hidden="1">#REF!</definedName>
    <definedName name="BExBAKN7XIBAXCF9PCNVS038PCQO" localSheetId="16" hidden="1">#REF!</definedName>
    <definedName name="BExBAKN7XIBAXCF9PCNVS038PCQO" hidden="1">#REF!</definedName>
    <definedName name="BExBAZ13D3F1DVJQ6YJ8JGUYEYJE" hidden="1">#REF!</definedName>
    <definedName name="BExBB2BTXN5RO296NUC8O9BZD6BR" localSheetId="16" hidden="1">Gross Profit bef. Distr. #REF!</definedName>
    <definedName name="BExBB2BTXN5RO296NUC8O9BZD6BR" hidden="1">Gross Profit bef. Distr. #REF!</definedName>
    <definedName name="BExBB49TO34X0PP8RL9SS1E6PK9H" localSheetId="16" hidden="1">Group Operating #REF!</definedName>
    <definedName name="BExBB49TO34X0PP8RL9SS1E6PK9H" hidden="1">Group Operating #REF!</definedName>
    <definedName name="BExBB9O1M0B01NTYWEWD0OFG15XH" localSheetId="16" hidden="1">Net #REF!</definedName>
    <definedName name="BExBB9O1M0B01NTYWEWD0OFG15XH" hidden="1">Net #REF!</definedName>
    <definedName name="BExBBUCJQRR74Q7GPWDEZXYK2KJL" localSheetId="16" hidden="1">#REF!</definedName>
    <definedName name="BExBBUCJQRR74Q7GPWDEZXYK2KJL" hidden="1">#REF!</definedName>
    <definedName name="BExBBZFZ9J59NMT47MU5SKRQE6VI" localSheetId="16" hidden="1">Balance #REF!</definedName>
    <definedName name="BExBBZFZ9J59NMT47MU5SKRQE6VI" hidden="1">Balance #REF!</definedName>
    <definedName name="BExBC1OTP2K43OC1AJQSCF6J36UL" localSheetId="16" hidden="1">#REF!</definedName>
    <definedName name="BExBC1OTP2K43OC1AJQSCF6J36UL" hidden="1">#REF!</definedName>
    <definedName name="BExBC54YKMVRPMV3CSCNPQW3AVF4" hidden="1">#N/A</definedName>
    <definedName name="BExBC731Y36KNL6OFX7B8P0H3V07" localSheetId="16" hidden="1">Order #REF!</definedName>
    <definedName name="BExBC731Y36KNL6OFX7B8P0H3V07" hidden="1">Order #REF!</definedName>
    <definedName name="BExBC78HXWXHO3XAB6E8NVTBGLJS" localSheetId="16" hidden="1">#REF!</definedName>
    <definedName name="BExBC78HXWXHO3XAB6E8NVTBGLJS" hidden="1">#REF!</definedName>
    <definedName name="BExBCLRPTWI91YX77O29DKQXE6DR" hidden="1">#N/A</definedName>
    <definedName name="BExBCMTJY5H3H7YC4UZ7O7U7DYVQ" localSheetId="16" hidden="1">Operating #REF!</definedName>
    <definedName name="BExBCMTJY5H3H7YC4UZ7O7U7DYVQ" hidden="1">Operating #REF!</definedName>
    <definedName name="BExBCORN2FHICTHNSUJJ39M1CLGW" localSheetId="16" hidden="1">Operating #REF!</definedName>
    <definedName name="BExBCORN2FHICTHNSUJJ39M1CLGW" hidden="1">Operating #REF!</definedName>
    <definedName name="BExBCQ9K5JDNZRXEC9TIQDR8SLJD" localSheetId="16" hidden="1">#REF!</definedName>
    <definedName name="BExBCQ9K5JDNZRXEC9TIQDR8SLJD" hidden="1">#REF!</definedName>
    <definedName name="BExBD5ULFJ54TE032MCHZI2LQ6I6" localSheetId="16" hidden="1">#REF!</definedName>
    <definedName name="BExBD5ULFJ54TE032MCHZI2LQ6I6" hidden="1">#REF!</definedName>
    <definedName name="BExBDJ1D3TF9OLOO8S67L84VPJZ7" localSheetId="16" hidden="1">Operating #REF!</definedName>
    <definedName name="BExBDJ1D3TF9OLOO8S67L84VPJZ7" hidden="1">Operating #REF!</definedName>
    <definedName name="BExBDM19ASI8P7Z66UNCD4IVBWLK" localSheetId="16" hidden="1">List of Journal #REF!</definedName>
    <definedName name="BExBDM19ASI8P7Z66UNCD4IVBWLK" hidden="1">List of Journal #REF!</definedName>
    <definedName name="BExBDMMULYY0YCOPPRVDNW7KZDP4" localSheetId="16" hidden="1">#REF!</definedName>
    <definedName name="BExBDMMULYY0YCOPPRVDNW7KZDP4" hidden="1">#REF!</definedName>
    <definedName name="BExBDTDJ7LJ39SKF63XGLG4G8LRU" localSheetId="16" hidden="1">Analysis Report All #REF!</definedName>
    <definedName name="BExBDTDJ7LJ39SKF63XGLG4G8LRU" hidden="1">Analysis Report All #REF!</definedName>
    <definedName name="BExBE162OSBKD30I7T1DKKPT3I9I" localSheetId="16" hidden="1">#REF!</definedName>
    <definedName name="BExBE162OSBKD30I7T1DKKPT3I9I" hidden="1">#REF!</definedName>
    <definedName name="BExBE57SX0U4WKFF6EA0N8KN7ORU" localSheetId="16" hidden="1">Analysis Report All #REF!</definedName>
    <definedName name="BExBE57SX0U4WKFF6EA0N8KN7ORU" hidden="1">Analysis Report All #REF!</definedName>
    <definedName name="BExBE99DB1Q8IJ9KS1SFWYLE6HJ1" localSheetId="16" hidden="1">Analysis Report All #REF!</definedName>
    <definedName name="BExBE99DB1Q8IJ9KS1SFWYLE6HJ1" hidden="1">Analysis Report All #REF!</definedName>
    <definedName name="BExBEBNPNRCM5T58ZYCY18A1Y0J9" localSheetId="16" hidden="1">#REF!</definedName>
    <definedName name="BExBEBNPNRCM5T58ZYCY18A1Y0J9" hidden="1">#REF!</definedName>
    <definedName name="BExBEECSYAFUOZ6G76PBQXKPXKRM" localSheetId="16" hidden="1">Group Operating #REF!</definedName>
    <definedName name="BExBEECSYAFUOZ6G76PBQXKPXKRM" hidden="1">Group Operating #REF!</definedName>
    <definedName name="BExBEH1XDCYT3D9E01UPQ28XIYI9" localSheetId="16" hidden="1">List of Journal #REF!</definedName>
    <definedName name="BExBEH1XDCYT3D9E01UPQ28XIYI9" hidden="1">List of Journal #REF!</definedName>
    <definedName name="BExBEKND9OVRLP03DS6KARTUVF39" localSheetId="16" hidden="1">Analysis Report All #REF!</definedName>
    <definedName name="BExBEKND9OVRLP03DS6KARTUVF39" hidden="1">Analysis Report All #REF!</definedName>
    <definedName name="BExBEP57JMBJYS4DIKRGB8PYD4Y0" localSheetId="16" hidden="1">Operating #REF!</definedName>
    <definedName name="BExBEP57JMBJYS4DIKRGB8PYD4Y0" hidden="1">Operating #REF!</definedName>
    <definedName name="BExBEWMYUE6UBH5TTKE9EWNCFRCQ" localSheetId="16" hidden="1">Analysis Report All #REF!</definedName>
    <definedName name="BExBEWMYUE6UBH5TTKE9EWNCFRCQ" hidden="1">Analysis Report All #REF!</definedName>
    <definedName name="BExBF8MKROPB4Z0ACB6AZ2A5EUSO" localSheetId="16" hidden="1">Trade Working #REF!</definedName>
    <definedName name="BExBF8MKROPB4Z0ACB6AZ2A5EUSO" hidden="1">Trade Working #REF!</definedName>
    <definedName name="BExBFH0OUVKBKH9B90LZ55UANS75" localSheetId="16" hidden="1">Operating #REF!</definedName>
    <definedName name="BExBFH0OUVKBKH9B90LZ55UANS75" hidden="1">Operating #REF!</definedName>
    <definedName name="BExBFXSXAFIS5Z0RL602UHMRY84F" localSheetId="16" hidden="1">Analysis Report All #REF!</definedName>
    <definedName name="BExBFXSXAFIS5Z0RL602UHMRY84F" hidden="1">Analysis Report All #REF!</definedName>
    <definedName name="BExCR7Q6LDTD5CAS4ZJQRTIVEMIY" localSheetId="16" hidden="1">Analysis Report All #REF!</definedName>
    <definedName name="BExCR7Q6LDTD5CAS4ZJQRTIVEMIY" hidden="1">Analysis Report All #REF!</definedName>
    <definedName name="BExCRO7LUOH1FBX98XUE7FIYG0IN" localSheetId="16" hidden="1">Analysis Report All #REF!</definedName>
    <definedName name="BExCRO7LUOH1FBX98XUE7FIYG0IN" hidden="1">Analysis Report All #REF!</definedName>
    <definedName name="BExCRUT169RONG01M06DG0PHPP6A" localSheetId="16" hidden="1">Net #REF!</definedName>
    <definedName name="BExCRUT169RONG01M06DG0PHPP6A" hidden="1">Net #REF!</definedName>
    <definedName name="BExCRYP9PVCYTI5O4VVC86P9GSCU" localSheetId="16" hidden="1">Analysis Report All #REF!</definedName>
    <definedName name="BExCRYP9PVCYTI5O4VVC86P9GSCU" hidden="1">Analysis Report All #REF!</definedName>
    <definedName name="BExCS1EDDUEAEWHVYXHIP9I1WCJH" localSheetId="16" hidden="1">#REF!</definedName>
    <definedName name="BExCS1EDDUEAEWHVYXHIP9I1WCJH" hidden="1">#REF!</definedName>
    <definedName name="BExCSEQEKP7JWR15GR67B2AK07A5" localSheetId="16" hidden="1">#REF!</definedName>
    <definedName name="BExCSEQEKP7JWR15GR67B2AK07A5" hidden="1">#REF!</definedName>
    <definedName name="BExCSL10MEK4XHAEJP0P2BP56JCC" localSheetId="16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6" hidden="1">Trade Working #REF!</definedName>
    <definedName name="BExCSWKIVG3U1VW3I5S25I2BYB8V" hidden="1">Trade Working #REF!</definedName>
    <definedName name="BExCTLAJW939DZC240OYMCX0AOW6" localSheetId="16" hidden="1">Group Balance #REF!</definedName>
    <definedName name="BExCTLAJW939DZC240OYMCX0AOW6" hidden="1">Group Balance #REF!</definedName>
    <definedName name="BExCTS6QKT979I56CGJAHKVKE4VH" localSheetId="16" hidden="1">Analysis Report All #REF!</definedName>
    <definedName name="BExCTS6QKT979I56CGJAHKVKE4VH" hidden="1">Analysis Report All #REF!</definedName>
    <definedName name="BExCTUA8ACJVKWLQQQ788YWCB01A" localSheetId="16" hidden="1">Group Operating Profit-#REF!</definedName>
    <definedName name="BExCTUA8ACJVKWLQQQ788YWCB01A" hidden="1">Group Operating Profit-#REF!</definedName>
    <definedName name="BExCTV6L9LAFNN0X1T0H37HF23F9" localSheetId="16" hidden="1">#REF!</definedName>
    <definedName name="BExCTV6L9LAFNN0X1T0H37HF23F9" hidden="1">#REF!</definedName>
    <definedName name="BExCTW8G3VCZ55S09HTUGXKB1P2M" localSheetId="16" hidden="1">#REF!</definedName>
    <definedName name="BExCTW8G3VCZ55S09HTUGXKB1P2M" hidden="1">#REF!</definedName>
    <definedName name="BExCTXKY8X3EOL3H9G3DLI1B2WIC" localSheetId="16" hidden="1">Analysis Report All #REF!</definedName>
    <definedName name="BExCTXKY8X3EOL3H9G3DLI1B2WIC" hidden="1">Analysis Report All #REF!</definedName>
    <definedName name="BExCU2834920JBHSPCRC4UF80OLL" localSheetId="16" hidden="1">#REF!</definedName>
    <definedName name="BExCU2834920JBHSPCRC4UF80OLL" hidden="1">#REF!</definedName>
    <definedName name="BExCU5IX8V4L0914OFI01L7LGI44" localSheetId="16" hidden="1">Group Net #REF!</definedName>
    <definedName name="BExCU5IX8V4L0914OFI01L7LGI44" hidden="1">Group Net #REF!</definedName>
    <definedName name="BExCU94FLQRG3VSHWB092J13ULSA" localSheetId="16" hidden="1">Analysis Report All #REF!</definedName>
    <definedName name="BExCU94FLQRG3VSHWB092J13ULSA" hidden="1">Analysis Report All #REF!</definedName>
    <definedName name="BExCUEII6B5PI6G5VOQAWLVMQOE8" localSheetId="16" hidden="1">Analysis Report All Items #REF!</definedName>
    <definedName name="BExCUEII6B5PI6G5VOQAWLVMQOE8" hidden="1">Analysis Report All Items #REF!</definedName>
    <definedName name="BExCUF411KX3MBHC8ICARHJJTLD2" localSheetId="16" hidden="1">Gross Profit #REF!</definedName>
    <definedName name="BExCUF411KX3MBHC8ICARHJJTLD2" hidden="1">Gross Profit #REF!</definedName>
    <definedName name="BExCUH7LXWRH25KSO6383UQ78VER" localSheetId="16" hidden="1">Balance #REF!</definedName>
    <definedName name="BExCUH7LXWRH25KSO6383UQ78VER" hidden="1">Balance #REF!</definedName>
    <definedName name="BExCUNNN3V277UH8B2JKAEHAEOD4" localSheetId="16" hidden="1">Operating #REF!</definedName>
    <definedName name="BExCUNNN3V277UH8B2JKAEHAEOD4" hidden="1">Operating #REF!</definedName>
    <definedName name="BExCUSG3KG0F4Q3HSVB17VD07020" localSheetId="16" hidden="1">Personnel in #REF!</definedName>
    <definedName name="BExCUSG3KG0F4Q3HSVB17VD07020" hidden="1">Personnel in #REF!</definedName>
    <definedName name="BExCV1LALYG48T0ZW3GNSZEMGVCS" localSheetId="16" hidden="1">#REF!</definedName>
    <definedName name="BExCV1LALYG48T0ZW3GNSZEMGVCS" hidden="1">#REF!</definedName>
    <definedName name="BExCV3JH4JF3OQ9OEFZIDMSJDBZO" localSheetId="16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6" hidden="1">Analysis Report All #REF!</definedName>
    <definedName name="BExCVBHCCQL71K2ASA1WK0UQ681J" hidden="1">Analysis Report All #REF!</definedName>
    <definedName name="BExCVHH4V61RB9YD0YFBUAC46KAS" localSheetId="16" hidden="1">Analysis Report All #REF!</definedName>
    <definedName name="BExCVHH4V61RB9YD0YFBUAC46KAS" hidden="1">Analysis Report All #REF!</definedName>
    <definedName name="BExCVI86R31A2IOZIEBY1FJLVILD" localSheetId="16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6" hidden="1">#REF!</definedName>
    <definedName name="BExCW13R0GWJYGXZBNCPAHQN4NR2" hidden="1">#REF!</definedName>
    <definedName name="BExCW1PBXZQ3PG9SULQJE01XV1UX" hidden="1">#REF!</definedName>
    <definedName name="BExCWDJMUQCM22B9DROURCBUUBNX" localSheetId="16" hidden="1">Operating #REF!</definedName>
    <definedName name="BExCWDJMUQCM22B9DROURCBUUBNX" hidden="1">Operating #REF!</definedName>
    <definedName name="BExCWELB2UL9NQE5GVFNP5SKB4Q9" localSheetId="16" hidden="1">Analysis Report All #REF!</definedName>
    <definedName name="BExCWELB2UL9NQE5GVFNP5SKB4Q9" hidden="1">Analysis Report All #REF!</definedName>
    <definedName name="BExCWGE1XC96UMZHW2D3CQQX8DOK" localSheetId="16" hidden="1">#REF!</definedName>
    <definedName name="BExCWGE1XC96UMZHW2D3CQQX8DOK" hidden="1">#REF!</definedName>
    <definedName name="BExCWNFJ1BUOX8MCJGCQMVQ8DVIP" localSheetId="16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6" hidden="1">Net #REF!</definedName>
    <definedName name="BExCWWVHY5QQUCWH9ENORJMQLXWH" hidden="1">Net #REF!</definedName>
    <definedName name="BExCWXX4HW6SZFL40K1LGHTGTWXU" localSheetId="16" hidden="1">#REF!</definedName>
    <definedName name="BExCWXX4HW6SZFL40K1LGHTGTWXU" hidden="1">#REF!</definedName>
    <definedName name="BExCX3X451T70LZ1VF95L7W4Y4TM" localSheetId="16" hidden="1">#REF!</definedName>
    <definedName name="BExCX3X451T70LZ1VF95L7W4Y4TM" hidden="1">#REF!</definedName>
    <definedName name="BExCXBUYSRJM5CQQFSC1FZRHZ84E" localSheetId="16" hidden="1">Analysis Report All #REF!</definedName>
    <definedName name="BExCXBUYSRJM5CQQFSC1FZRHZ84E" hidden="1">Analysis Report All #REF!</definedName>
    <definedName name="BExCXCLU4NH7ZZ20ASZ1UMYO1REB" localSheetId="16" hidden="1">Analysis Report All #REF!</definedName>
    <definedName name="BExCXCLU4NH7ZZ20ASZ1UMYO1REB" hidden="1">Analysis Report All #REF!</definedName>
    <definedName name="BExCXIGBDZSPDLIN91GWHOCZONOI" localSheetId="16" hidden="1">Analysis Report All #REF!</definedName>
    <definedName name="BExCXIGBDZSPDLIN91GWHOCZONOI" hidden="1">Analysis Report All #REF!</definedName>
    <definedName name="BExCXJCOZN1LLDRGP4G8M94UBYDX" localSheetId="16" hidden="1">#REF!</definedName>
    <definedName name="BExCXJCOZN1LLDRGP4G8M94UBYDX" hidden="1">#REF!</definedName>
    <definedName name="BExCXXL49FCCVV0OIE1JH0H7IWI3" hidden="1">#N/A</definedName>
    <definedName name="BExCY2DQO9VLA77Q7EG3T0XNXX4F" localSheetId="16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6" hidden="1">Operating #REF!</definedName>
    <definedName name="BExCZ4QTLUUL3NR5G7SRELNFUXNF" hidden="1">Operating #REF!</definedName>
    <definedName name="BExCZFZCXMLY5DWESYJ9NGTJYQ8M" localSheetId="16" hidden="1">#REF!</definedName>
    <definedName name="BExCZFZCXMLY5DWESYJ9NGTJYQ8M" hidden="1">#REF!</definedName>
    <definedName name="BExCZQBPKL3TLZWE1L7TW2SX4H0W" hidden="1">#N/A</definedName>
    <definedName name="BExCZQRS7PJ18ZX7CQS4GWPSZN7J" localSheetId="16" hidden="1">Operating #REF!</definedName>
    <definedName name="BExCZQRS7PJ18ZX7CQS4GWPSZN7J" hidden="1">Operating #REF!</definedName>
    <definedName name="BExCZRYYBPTM14OQGWV0ZJB4HK47" localSheetId="16" hidden="1">#REF!</definedName>
    <definedName name="BExCZRYYBPTM14OQGWV0ZJB4HK47" hidden="1">#REF!</definedName>
    <definedName name="BExCZX2CONOC2760H2OKAMWKGXCD" localSheetId="16" hidden="1">Operating #REF!</definedName>
    <definedName name="BExCZX2CONOC2760H2OKAMWKGXCD" hidden="1">Operating #REF!</definedName>
    <definedName name="BExCZZM0SDNRX6EO4N88GN8CW5LE" localSheetId="16" hidden="1">#REF!</definedName>
    <definedName name="BExCZZM0SDNRX6EO4N88GN8CW5LE" hidden="1">#REF!</definedName>
    <definedName name="BExD00293YCDPCYEJ5QK2YJKZZZ5" localSheetId="16" hidden="1">Net #REF!</definedName>
    <definedName name="BExD00293YCDPCYEJ5QK2YJKZZZ5" hidden="1">Net #REF!</definedName>
    <definedName name="BExD049AYI9ALRVM9GMBDWY64HNU" localSheetId="16" hidden="1">Group #REF!</definedName>
    <definedName name="BExD049AYI9ALRVM9GMBDWY64HNU" hidden="1">Group #REF!</definedName>
    <definedName name="BExD07PCZLZP1HQT03ZDRWA73FNA" localSheetId="16" hidden="1">Analysis Report All #REF!</definedName>
    <definedName name="BExD07PCZLZP1HQT03ZDRWA73FNA" hidden="1">Analysis Report All #REF!</definedName>
    <definedName name="BExD0L6V2IGPBPXUY0BVMPHHD597" localSheetId="16" hidden="1">Balance #REF!</definedName>
    <definedName name="BExD0L6V2IGPBPXUY0BVMPHHD597" hidden="1">Balance #REF!</definedName>
    <definedName name="BExD0M38BZW47377OOFVNH7R58BK" localSheetId="16" hidden="1">Balance #REF!</definedName>
    <definedName name="BExD0M38BZW47377OOFVNH7R58BK" hidden="1">Balance #REF!</definedName>
    <definedName name="BExD0RMWSB4TRECEHTH6NN4K9DFZ" localSheetId="16" hidden="1">#REF!</definedName>
    <definedName name="BExD0RMWSB4TRECEHTH6NN4K9DFZ" hidden="1">#REF!</definedName>
    <definedName name="BExD11DHST001W26KJ5DMU6AWZZ6" localSheetId="16" hidden="1">Analysis Report All #REF!</definedName>
    <definedName name="BExD11DHST001W26KJ5DMU6AWZZ6" hidden="1">Analysis Report All #REF!</definedName>
    <definedName name="BExD15KJ2VJJIIDEJTWO5Y2J66C2" localSheetId="16" hidden="1">Analysis Report All #REF!</definedName>
    <definedName name="BExD15KJ2VJJIIDEJTWO5Y2J66C2" hidden="1">Analysis Report All #REF!</definedName>
    <definedName name="BExD1I5OQLAQFFOOONONSDOR86Y8" localSheetId="16" hidden="1">Analysis Report All #REF!</definedName>
    <definedName name="BExD1I5OQLAQFFOOONONSDOR86Y8" hidden="1">Analysis Report All #REF!</definedName>
    <definedName name="BExD1OR3TNC80LADOD7713NKV96K" localSheetId="16" hidden="1">#REF!</definedName>
    <definedName name="BExD1OR3TNC80LADOD7713NKV96K" hidden="1">#REF!</definedName>
    <definedName name="BExD1W3BWIVDUVENZCFRTZGYP6U4" localSheetId="16" hidden="1">Net Sales #REF!</definedName>
    <definedName name="BExD1W3BWIVDUVENZCFRTZGYP6U4" hidden="1">Net Sales #REF!</definedName>
    <definedName name="BExD1ZE2Z7H0JT3CKS39M8T5POC4" localSheetId="16" hidden="1">#REF!</definedName>
    <definedName name="BExD1ZE2Z7H0JT3CKS39M8T5POC4" hidden="1">#REF!</definedName>
    <definedName name="BExD2A0Z3ISSYA6QVA9Y0XWAIH0J" localSheetId="16" hidden="1">Check Closing #REF!</definedName>
    <definedName name="BExD2A0Z3ISSYA6QVA9Y0XWAIH0J" hidden="1">Check Closing #REF!</definedName>
    <definedName name="BExD2HTPC7IWBAU6OSQ67MQA8BYZ" localSheetId="16" hidden="1">#REF!</definedName>
    <definedName name="BExD2HTPC7IWBAU6OSQ67MQA8BYZ" hidden="1">#REF!</definedName>
    <definedName name="BExD2ND7B1UTO4JF5GJTQHDHAFAB" localSheetId="16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6" hidden="1">Analysis Report All #REF!</definedName>
    <definedName name="BExD2X3T7JX2Q1635WRQURZJHH9G" hidden="1">Analysis Report All #REF!</definedName>
    <definedName name="BExD35NEYYBF8ZDS0U7AJG8E62IE" localSheetId="16" hidden="1">Trade Working #REF!</definedName>
    <definedName name="BExD35NEYYBF8ZDS0U7AJG8E62IE" hidden="1">Trade Working #REF!</definedName>
    <definedName name="BExD3A588E939V61P1XEW0FI5Q0S" localSheetId="16" hidden="1">#REF!</definedName>
    <definedName name="BExD3A588E939V61P1XEW0FI5Q0S" hidden="1">#REF!</definedName>
    <definedName name="BExD3CJJDKVR9M18XI3WDZH80WL6" localSheetId="16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6" hidden="1">Balance #REF!</definedName>
    <definedName name="BExD3GFTEB4KWDYF50N2UBJA3AXB" hidden="1">Balance #REF!</definedName>
    <definedName name="BExD3IJ5IT335SOSNV9L85WKAOSI" localSheetId="16" hidden="1">#REF!</definedName>
    <definedName name="BExD3IJ5IT335SOSNV9L85WKAOSI" hidden="1">#REF!</definedName>
    <definedName name="BExD3IOOW1I63WANF6DBM1IH0AY8" localSheetId="16" hidden="1">Analysis Report All #REF!</definedName>
    <definedName name="BExD3IOOW1I63WANF6DBM1IH0AY8" hidden="1">Analysis Report All #REF!</definedName>
    <definedName name="BExD3QH5QPH55UDGLA7ERSIUFLIP" localSheetId="16" hidden="1">Personnel in #REF!</definedName>
    <definedName name="BExD3QH5QPH55UDGLA7ERSIUFLIP" hidden="1">Personnel in #REF!</definedName>
    <definedName name="BExD3QXA2UQ2W4N7NYLUEOG40BZB" localSheetId="16" hidden="1">#REF!</definedName>
    <definedName name="BExD3QXA2UQ2W4N7NYLUEOG40BZB" hidden="1">#REF!</definedName>
    <definedName name="BExD3SVHK0202NC1NN31KV2LRHXS" localSheetId="16" hidden="1">Analysis Report All #REF!</definedName>
    <definedName name="BExD3SVHK0202NC1NN31KV2LRHXS" hidden="1">Analysis Report All #REF!</definedName>
    <definedName name="BExD3TBRVWP58UEKAYS808TMJSGL" localSheetId="16" hidden="1">Analysis Report All #REF!</definedName>
    <definedName name="BExD3TBRVWP58UEKAYS808TMJSGL" hidden="1">Analysis Report All #REF!</definedName>
    <definedName name="BExD3W0OQGNP6NGPWYQGVUDCU799" localSheetId="16" hidden="1">Group #REF!</definedName>
    <definedName name="BExD3W0OQGNP6NGPWYQGVUDCU799" hidden="1">Group #REF!</definedName>
    <definedName name="BExD4BR9HJ3MWWZ5KLVZWX9FJAUS" localSheetId="16" hidden="1">#REF!</definedName>
    <definedName name="BExD4BR9HJ3MWWZ5KLVZWX9FJAUS" hidden="1">#REF!</definedName>
    <definedName name="BExD4VDVKWS8YHGAF5HZMVK646LS" localSheetId="16" hidden="1">Analysis Report All #REF!</definedName>
    <definedName name="BExD4VDVKWS8YHGAF5HZMVK646LS" hidden="1">Analysis Report All #REF!</definedName>
    <definedName name="BExD50MT3M6XZLNUP9JL93EG6D9R" localSheetId="16" hidden="1">#REF!</definedName>
    <definedName name="BExD50MT3M6XZLNUP9JL93EG6D9R" hidden="1">#REF!</definedName>
    <definedName name="BExD55FA8QHJAT9MJUFHJSGMU2YR" hidden="1">#N/A</definedName>
    <definedName name="BExD59H09AJ4H9YWSNGMQP77MJT6" localSheetId="16" hidden="1">Operating #REF!</definedName>
    <definedName name="BExD59H09AJ4H9YWSNGMQP77MJT6" hidden="1">Operating #REF!</definedName>
    <definedName name="BExD5B49Z7ARKP8JB5NCD6DZJPU3" localSheetId="16" hidden="1">#REF!</definedName>
    <definedName name="BExD5B49Z7ARKP8JB5NCD6DZJPU3" hidden="1">#REF!</definedName>
    <definedName name="BExD5C0MDBLP0VU9TGXA3QUH6MHO" localSheetId="16" hidden="1">Group Operating #REF!</definedName>
    <definedName name="BExD5C0MDBLP0VU9TGXA3QUH6MHO" hidden="1">Group Operating #REF!</definedName>
    <definedName name="BExD5EV7KDSVF1CJT38M4IBPFLPY" localSheetId="16" hidden="1">#REF!</definedName>
    <definedName name="BExD5EV7KDSVF1CJT38M4IBPFLPY" hidden="1">#REF!</definedName>
    <definedName name="BExD5FRLRSLFEC0N0GL3H54W6OCX" localSheetId="16" hidden="1">Analysis Report All #REF!</definedName>
    <definedName name="BExD5FRLRSLFEC0N0GL3H54W6OCX" hidden="1">Analysis Report All #REF!</definedName>
    <definedName name="BExD5MIGFYDBAQ9TNN5R0EKF2N3V" localSheetId="16" hidden="1">Trade Working #REF!</definedName>
    <definedName name="BExD5MIGFYDBAQ9TNN5R0EKF2N3V" hidden="1">Trade Working #REF!</definedName>
    <definedName name="BExD5NEM42HGTPTI94EMB5BW2HDA" localSheetId="16" hidden="1">List of Journal #REF!</definedName>
    <definedName name="BExD5NEM42HGTPTI94EMB5BW2HDA" hidden="1">List of Journal #REF!</definedName>
    <definedName name="BExD5VSQTVK38SHRB8Y812TC23Y4" localSheetId="16" hidden="1">#REF!</definedName>
    <definedName name="BExD5VSQTVK38SHRB8Y812TC23Y4" hidden="1">#REF!</definedName>
    <definedName name="BExD5Y72LW2E9FEUI44GCN0WWX6R" localSheetId="16" hidden="1">#REF!</definedName>
    <definedName name="BExD5Y72LW2E9FEUI44GCN0WWX6R" hidden="1">#REF!</definedName>
    <definedName name="BExD67XSUU44LVN0OIEMTPTGLUAQ" localSheetId="16" hidden="1">Personnel in #REF!</definedName>
    <definedName name="BExD67XSUU44LVN0OIEMTPTGLUAQ" hidden="1">Personnel in #REF!</definedName>
    <definedName name="BExD6CVRWP8XXJIXIBS5FXWZC6ST" localSheetId="16" hidden="1">Order #REF!</definedName>
    <definedName name="BExD6CVRWP8XXJIXIBS5FXWZC6ST" hidden="1">Order #REF!</definedName>
    <definedName name="BExD6ETZ7G405EATA8INWDLWGB7K" localSheetId="16" hidden="1">Analysis Report All #REF!</definedName>
    <definedName name="BExD6ETZ7G405EATA8INWDLWGB7K" hidden="1">Analysis Report All #REF!</definedName>
    <definedName name="BExD6H2TE0WWAUIWVSSCLPZ6B88N" localSheetId="16" hidden="1">#REF!</definedName>
    <definedName name="BExD6H2TE0WWAUIWVSSCLPZ6B88N" hidden="1">#REF!</definedName>
    <definedName name="BExD6IKQPGDJ5APU79KFYR1PG334" localSheetId="16" hidden="1">Net Sales #REF!</definedName>
    <definedName name="BExD6IKQPGDJ5APU79KFYR1PG334" hidden="1">Net Sales #REF!</definedName>
    <definedName name="BExD6NIVHH7GJ5K9TIGHY8Y1RIO7" localSheetId="16" hidden="1">Analysis Report All #REF!</definedName>
    <definedName name="BExD6NIVHH7GJ5K9TIGHY8Y1RIO7" hidden="1">Analysis Report All #REF!</definedName>
    <definedName name="BExD6PGX3K5FKI7WYT0J6TN6094R" localSheetId="16" hidden="1">Group Operating #REF!</definedName>
    <definedName name="BExD6PGX3K5FKI7WYT0J6TN6094R" hidden="1">Group Operating #REF!</definedName>
    <definedName name="BExD6PRR1ZFF81G9P1BB3ERYXACM" localSheetId="16" hidden="1">#REF!</definedName>
    <definedName name="BExD6PRR1ZFF81G9P1BB3ERYXACM" hidden="1">#REF!</definedName>
    <definedName name="BExD6SMALXXWCPYHUZNL87LEMWLC" localSheetId="16" hidden="1">Operating #REF!</definedName>
    <definedName name="BExD6SMALXXWCPYHUZNL87LEMWLC" hidden="1">Operating #REF!</definedName>
    <definedName name="BExD70K4KWNQD70317PRHPKXGBR4" localSheetId="16" hidden="1">Trade Working #REF!</definedName>
    <definedName name="BExD70K4KWNQD70317PRHPKXGBR4" hidden="1">Trade Working #REF!</definedName>
    <definedName name="BExD71LTOE015TV5RSAHM8NT8GVW" localSheetId="16" hidden="1">#REF!</definedName>
    <definedName name="BExD71LTOE015TV5RSAHM8NT8GVW" hidden="1">#REF!</definedName>
    <definedName name="BExD7H6WD5X9XT1P8VDHO5YQ97MX" localSheetId="16" hidden="1">Order #REF!</definedName>
    <definedName name="BExD7H6WD5X9XT1P8VDHO5YQ97MX" hidden="1">Order #REF!</definedName>
    <definedName name="BExD7KSDKNDNH95NDT3S7GM3MUU2" localSheetId="16" hidden="1">#REF!</definedName>
    <definedName name="BExD7KSDKNDNH95NDT3S7GM3MUU2" hidden="1">#REF!</definedName>
    <definedName name="BExD7R2Y0BFUYBVVPID376KWTES4" localSheetId="16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6" hidden="1">Analysis Report All #REF!</definedName>
    <definedName name="BExD885YX6234SAXKOM3CB1A0JHP" hidden="1">Analysis Report All #REF!</definedName>
    <definedName name="BExD8D3WL3RM64NBS2HWFITQWL4D" localSheetId="16" hidden="1">#REF!</definedName>
    <definedName name="BExD8D3WL3RM64NBS2HWFITQWL4D" hidden="1">#REF!</definedName>
    <definedName name="BExD8ELZDILRVDS35HV0C66PICGV" localSheetId="16" hidden="1">#REF!</definedName>
    <definedName name="BExD8ELZDILRVDS35HV0C66PICGV" hidden="1">#REF!</definedName>
    <definedName name="BExD8FCWE7O9B30Q39ABT3319UR9" localSheetId="16" hidden="1">Trade Working #REF!</definedName>
    <definedName name="BExD8FCWE7O9B30Q39ABT3319UR9" hidden="1">Trade Working #REF!</definedName>
    <definedName name="BExD8J96DG5HPESQU2KLS7UGK2AI" localSheetId="16" hidden="1">Order #REF!</definedName>
    <definedName name="BExD8J96DG5HPESQU2KLS7UGK2AI" hidden="1">Order #REF!</definedName>
    <definedName name="BExD8L1VTL1CK8HDDZSHGDDRP43R" localSheetId="16" hidden="1">#REF!</definedName>
    <definedName name="BExD8L1VTL1CK8HDDZSHGDDRP43R" hidden="1">#REF!</definedName>
    <definedName name="BExD8M3QPSA1W1ESYVNEFGOM72ZS" localSheetId="16" hidden="1">Trade Working #REF!</definedName>
    <definedName name="BExD8M3QPSA1W1ESYVNEFGOM72ZS" hidden="1">Trade Working #REF!</definedName>
    <definedName name="BExD8SZS34FSCSP5BT5PFIUSA93L" localSheetId="16" hidden="1">#REF!</definedName>
    <definedName name="BExD8SZS34FSCSP5BT5PFIUSA93L" hidden="1">#REF!</definedName>
    <definedName name="BExD93C1R6LC0631ECHVFYH0R0PD" localSheetId="16" hidden="1">#REF!</definedName>
    <definedName name="BExD93C1R6LC0631ECHVFYH0R0PD" hidden="1">#REF!</definedName>
    <definedName name="BExD9IROGCEO1LF35FZLFYEHWYMG" localSheetId="16" hidden="1">Operating #REF!</definedName>
    <definedName name="BExD9IROGCEO1LF35FZLFYEHWYMG" hidden="1">Operating #REF!</definedName>
    <definedName name="BExD9IX5679Y9V0NIBIQZLHM8Q5B" localSheetId="16" hidden="1">Group Operating #REF!</definedName>
    <definedName name="BExD9IX5679Y9V0NIBIQZLHM8Q5B" hidden="1">Group Operating #REF!</definedName>
    <definedName name="BExD9L0ID3VSOU609GKWYTA5BFMA" localSheetId="16" hidden="1">#REF!</definedName>
    <definedName name="BExD9L0ID3VSOU609GKWYTA5BFMA" hidden="1">#REF!</definedName>
    <definedName name="BExD9L0IKD25RXDCW81HP9YKF7M2" localSheetId="16" hidden="1">Trade Working #REF!</definedName>
    <definedName name="BExD9L0IKD25RXDCW81HP9YKF7M2" hidden="1">Trade Working #REF!</definedName>
    <definedName name="BExD9M7SEMG0JK2FUTTZXWIEBTKB" localSheetId="16" hidden="1">#REF!</definedName>
    <definedName name="BExD9M7SEMG0JK2FUTTZXWIEBTKB" hidden="1">#REF!</definedName>
    <definedName name="BExD9MNYBYB1AICQL5165G472IE2" localSheetId="16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6" hidden="1">Analysis Report All #REF!</definedName>
    <definedName name="BExD9XB0XQJL54P50WHRMY282WDC" hidden="1">Analysis Report All #REF!</definedName>
    <definedName name="BExDA0LLIY9VVPNNQET503UCWDGE" localSheetId="16" hidden="1">#REF!</definedName>
    <definedName name="BExDA0LLIY9VVPNNQET503UCWDGE" hidden="1">#REF!</definedName>
    <definedName name="BExDA6LD9061UULVKUUI4QP8SK13" localSheetId="16" hidden="1">#REF!</definedName>
    <definedName name="BExDA6LD9061UULVKUUI4QP8SK13" hidden="1">#REF!</definedName>
    <definedName name="BExDA7N7PMNXCHCPFATPIGLLKUJG" hidden="1">#REF!</definedName>
    <definedName name="BExDAEOO40I18N65AQQ36IAAOU2Y" localSheetId="16" hidden="1">Analysis Report All #REF!</definedName>
    <definedName name="BExDAEOO40I18N65AQQ36IAAOU2Y" hidden="1">Analysis Report All #REF!</definedName>
    <definedName name="BExDAIQG8BDQYJYUIJN9MBGZ7SRL" localSheetId="16" hidden="1">#REF!</definedName>
    <definedName name="BExDAIQG8BDQYJYUIJN9MBGZ7SRL" hidden="1">#REF!</definedName>
    <definedName name="BExDAR4JQLGFO9S3C6FGPWQMTV4F" localSheetId="16" hidden="1">Analysis Report All #REF!</definedName>
    <definedName name="BExDAR4JQLGFO9S3C6FGPWQMTV4F" hidden="1">Analysis Report All #REF!</definedName>
    <definedName name="BExDAS0X3X4PIMUAQMP6E6LR7ZY8" localSheetId="16" hidden="1">Check Closing #REF!</definedName>
    <definedName name="BExDAS0X3X4PIMUAQMP6E6LR7ZY8" hidden="1">Check Closing #REF!</definedName>
    <definedName name="BExDAT2LC1CQ6KNI2EL0VK7X12JE" localSheetId="16" hidden="1">Analysis Report All #REF!</definedName>
    <definedName name="BExDAT2LC1CQ6KNI2EL0VK7X12JE" hidden="1">Analysis Report All #REF!</definedName>
    <definedName name="BExDAYBHU9ADLXI8VRC7F608RVGM" localSheetId="16" hidden="1">#REF!</definedName>
    <definedName name="BExDAYBHU9ADLXI8VRC7F608RVGM" hidden="1">#REF!</definedName>
    <definedName name="BExDBAGDDJ8LKQ1OE6W5P1XG7PDH" localSheetId="16" hidden="1">Analysis Report All #REF!</definedName>
    <definedName name="BExDBAGDDJ8LKQ1OE6W5P1XG7PDH" hidden="1">Analysis Report All #REF!</definedName>
    <definedName name="BExDBK1NW1ILI4HW2JWRXDTPLYRX" localSheetId="16" hidden="1">Balance #REF!</definedName>
    <definedName name="BExDBK1NW1ILI4HW2JWRXDTPLYRX" hidden="1">Balance #REF!</definedName>
    <definedName name="BExDCP3UZ3C2O4C1F7KMU0Z9U32N" localSheetId="16" hidden="1">#REF!</definedName>
    <definedName name="BExDCP3UZ3C2O4C1F7KMU0Z9U32N" hidden="1">#REF!</definedName>
    <definedName name="BExENRJDW4OM6NCUIM64HIRHAQBX" localSheetId="16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6" hidden="1">Analysis Report All #REF!</definedName>
    <definedName name="BExEPK4I9JCCMVG6MCXVR8BWHO8S" hidden="1">Analysis Report All #REF!</definedName>
    <definedName name="BExEPP2LCQZ0WXGRHUKSFQ3NFSGP" localSheetId="16" hidden="1">List of Journal #REF!</definedName>
    <definedName name="BExEPP2LCQZ0WXGRHUKSFQ3NFSGP" hidden="1">List of Journal #REF!</definedName>
    <definedName name="BExEPPYXQ0KMRTSIF141JBUMIZ4F" localSheetId="16" hidden="1">#REF!</definedName>
    <definedName name="BExEPPYXQ0KMRTSIF141JBUMIZ4F" hidden="1">#REF!</definedName>
    <definedName name="BExEPUBBS0BJVHA6WQUXIQYN2AGY" localSheetId="16" hidden="1">#REF!</definedName>
    <definedName name="BExEPUBBS0BJVHA6WQUXIQYN2AGY" hidden="1">#REF!</definedName>
    <definedName name="BExEPYNVF94JYU61496EY32QHT78" localSheetId="16" hidden="1">Order #REF!</definedName>
    <definedName name="BExEPYNVF94JYU61496EY32QHT78" hidden="1">Order #REF!</definedName>
    <definedName name="BExEPYT6VDSMR8MU2341Q5GM2Y9V" localSheetId="16" hidden="1">#REF!</definedName>
    <definedName name="BExEPYT6VDSMR8MU2341Q5GM2Y9V" hidden="1">#REF!</definedName>
    <definedName name="BExEQ2ENYLMY8K1796XBB31CJHNN" localSheetId="16" hidden="1">#REF!</definedName>
    <definedName name="BExEQ2ENYLMY8K1796XBB31CJHNN" hidden="1">#REF!</definedName>
    <definedName name="BExEQ423D6CF8X8LDLIOVE7Z9O0U" localSheetId="16" hidden="1">Analysis Report All #REF!</definedName>
    <definedName name="BExEQ423D6CF8X8LDLIOVE7Z9O0U" hidden="1">Analysis Report All #REF!</definedName>
    <definedName name="BExEQ9WEQT8KFNG3ZR4A7EHUX6AN" localSheetId="16" hidden="1">#REF!</definedName>
    <definedName name="BExEQ9WEQT8KFNG3ZR4A7EHUX6AN" hidden="1">#REF!</definedName>
    <definedName name="BExEQANGV1SXRM4D67EF5JUNCH4L" localSheetId="16" hidden="1">Net #REF!</definedName>
    <definedName name="BExEQANGV1SXRM4D67EF5JUNCH4L" hidden="1">Net #REF!</definedName>
    <definedName name="BExEQCWA3HKY94KO20AC62J8EAGM" localSheetId="16" hidden="1">#REF!</definedName>
    <definedName name="BExEQCWA3HKY94KO20AC62J8EAGM" hidden="1">#REF!</definedName>
    <definedName name="BExEQDXZALJLD4OBF74IKZBR13SR" localSheetId="16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6" hidden="1">Analysis Report All #REF!</definedName>
    <definedName name="BExERHCWDPLFR523ZAW3Q8NPN8LJ" hidden="1">Analysis Report All #REF!</definedName>
    <definedName name="BExERLJYIXKBNFCJ663I0ESWCQG8" localSheetId="16" hidden="1">Group Net #REF!</definedName>
    <definedName name="BExERLJYIXKBNFCJ663I0ESWCQG8" hidden="1">Group Net #REF!</definedName>
    <definedName name="BExERRUIKIOATPZ9U4HQ0V52RJAU" localSheetId="16" hidden="1">#REF!</definedName>
    <definedName name="BExERRUIKIOATPZ9U4HQ0V52RJAU" hidden="1">#REF!</definedName>
    <definedName name="BExERVQLULQIDYFTWVOVBRSZLXOR" localSheetId="16" hidden="1">Analysis Report All #REF!</definedName>
    <definedName name="BExERVQLULQIDYFTWVOVBRSZLXOR" hidden="1">Analysis Report All #REF!</definedName>
    <definedName name="BExERWCEBKQRYWRQLYJ4UCMMKTHG" localSheetId="16" hidden="1">#REF!</definedName>
    <definedName name="BExERWCEBKQRYWRQLYJ4UCMMKTHG" hidden="1">#REF!</definedName>
    <definedName name="BExERYFRFX6DA4Y22NLA0XGN5XNC" localSheetId="16" hidden="1">Analysis Report All #REF!</definedName>
    <definedName name="BExERYFRFX6DA4Y22NLA0XGN5XNC" hidden="1">Analysis Report All #REF!</definedName>
    <definedName name="BExES86GRSLS6PFRMG98YFRGJY8W" localSheetId="16" hidden="1">Operating #REF!</definedName>
    <definedName name="BExES86GRSLS6PFRMG98YFRGJY8W" hidden="1">Operating #REF!</definedName>
    <definedName name="BExESKGUMJERH3TERG7C0CS0628Y" localSheetId="16" hidden="1">#REF!</definedName>
    <definedName name="BExESKGUMJERH3TERG7C0CS0628Y" hidden="1">#REF!</definedName>
    <definedName name="BExESKGV06Z7KN1KEH64EIC220CH" localSheetId="16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6" hidden="1">Analysis Report All #REF!</definedName>
    <definedName name="BExETAE2NKIOEIH9N229S34TJOLA" hidden="1">Analysis Report All #REF!</definedName>
    <definedName name="BExETAZOYT4CJIT8RRKC9F2HJG1D" localSheetId="16" hidden="1">#REF!</definedName>
    <definedName name="BExETAZOYT4CJIT8RRKC9F2HJG1D" hidden="1">#REF!</definedName>
    <definedName name="BExETF6QD5A9GEINE1KZRRC2LXWM" localSheetId="16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6" hidden="1">List of Journal #REF!</definedName>
    <definedName name="BExEUASY64YXRL5BVSW0BYZ6XM5L" hidden="1">List of Journal #REF!</definedName>
    <definedName name="BExEUXA5GD73LHC4003WH54A6FWY" localSheetId="16" hidden="1">Net #REF!</definedName>
    <definedName name="BExEUXA5GD73LHC4003WH54A6FWY" hidden="1">Net #REF!</definedName>
    <definedName name="BExEV7MD9LKEKF7KA2ZED9NYQSHA" localSheetId="16" hidden="1">Operating #REF!</definedName>
    <definedName name="BExEV7MD9LKEKF7KA2ZED9NYQSHA" hidden="1">Operating #REF!</definedName>
    <definedName name="BExEVET98G3FU6QBF9LHYWSAMV0O" localSheetId="16" hidden="1">#REF!</definedName>
    <definedName name="BExEVET98G3FU6QBF9LHYWSAMV0O" hidden="1">#REF!</definedName>
    <definedName name="BExEVG5XGGEPO1L2FU697BDVQBKA" localSheetId="16" hidden="1">Net #REF!</definedName>
    <definedName name="BExEVG5XGGEPO1L2FU697BDVQBKA" hidden="1">Net #REF!</definedName>
    <definedName name="BExEVNCUT0PDUYNJH7G6BSEWZOT2" localSheetId="16" hidden="1">#REF!</definedName>
    <definedName name="BExEVNCUT0PDUYNJH7G6BSEWZOT2" hidden="1">#REF!</definedName>
    <definedName name="BExEVOUTGGGLK1YZVQJJ3VKITR61" localSheetId="16" hidden="1">Analysis Report All #REF!</definedName>
    <definedName name="BExEVOUTGGGLK1YZVQJJ3VKITR61" hidden="1">Analysis Report All #REF!</definedName>
    <definedName name="BExEVPWIZQ988OHXDRS91KIKIT4Y" localSheetId="16" hidden="1">Group Operating #REF!</definedName>
    <definedName name="BExEVPWIZQ988OHXDRS91KIKIT4Y" hidden="1">Group Operating #REF!</definedName>
    <definedName name="BExEVUUHILQNMZYDT7CFANQM98AP" localSheetId="16" hidden="1">Operating #REF!</definedName>
    <definedName name="BExEVUUHILQNMZYDT7CFANQM98AP" hidden="1">Operating #REF!</definedName>
    <definedName name="BExEVVLIEVWYRF2UUC1H0H5QU1CP" localSheetId="16" hidden="1">#REF!</definedName>
    <definedName name="BExEVVLIEVWYRF2UUC1H0H5QU1CP" hidden="1">#REF!</definedName>
    <definedName name="BExEW68N17SMMTC02IJ19BDCWKJN" localSheetId="16" hidden="1">#REF!</definedName>
    <definedName name="BExEW68N17SMMTC02IJ19BDCWKJN" hidden="1">#REF!</definedName>
    <definedName name="BExEWAQGZMFHMGVF847BPZPD1XDB" localSheetId="16" hidden="1">Operating #REF!</definedName>
    <definedName name="BExEWAQGZMFHMGVF847BPZPD1XDB" hidden="1">Operating #REF!</definedName>
    <definedName name="BExEWFOFPYSGB5IN8OJL66OMTDMX" localSheetId="16" hidden="1">#REF!</definedName>
    <definedName name="BExEWFOFPYSGB5IN8OJL66OMTDMX" hidden="1">#REF!</definedName>
    <definedName name="BExEWFZ7779VR4AP0INBMZ0O7C21" localSheetId="16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6" hidden="1">Net #REF!</definedName>
    <definedName name="BExEWJ9WB1PIXA6Q5ZC2ZES9QDKH" hidden="1">Net #REF!</definedName>
    <definedName name="BExEWO7STL7HNZSTY8VQBPTX1WK6" localSheetId="16" hidden="1">#REF!</definedName>
    <definedName name="BExEWO7STL7HNZSTY8VQBPTX1WK6" hidden="1">#REF!</definedName>
    <definedName name="BExEWSPPFSRTH36FBM6UJVA6IG4A" localSheetId="16" hidden="1">List of Journal #REF!</definedName>
    <definedName name="BExEWSPPFSRTH36FBM6UJVA6IG4A" hidden="1">List of Journal #REF!</definedName>
    <definedName name="BExEWSV6DRJD6WM7OGCVNXU97GLY" localSheetId="16" hidden="1">Check Closing #REF!</definedName>
    <definedName name="BExEWSV6DRJD6WM7OGCVNXU97GLY" hidden="1">Check Closing #REF!</definedName>
    <definedName name="BExEWZB2R247N18AV44JWWZ7SCC8" localSheetId="16" hidden="1">#REF!</definedName>
    <definedName name="BExEWZB2R247N18AV44JWWZ7SCC8" hidden="1">#REF!</definedName>
    <definedName name="BExEX2LQQ5FLIYJ72DKK88QEZ69Y" localSheetId="16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6" hidden="1">#REF!</definedName>
    <definedName name="BExEXBQWAYKMVBRJRHB8PFCSYFVN" hidden="1">#REF!</definedName>
    <definedName name="BExEXK509O4KYPCNRHSSSRU4SWM4" localSheetId="16" hidden="1">#REF!</definedName>
    <definedName name="BExEXK509O4KYPCNRHSSSRU4SWM4" hidden="1">#REF!</definedName>
    <definedName name="BExEXP2YFQQML74VP5R07CDBWNZL" hidden="1">#REF!</definedName>
    <definedName name="BExEY3BDRVIJ26304EESSJBH5Q7F" localSheetId="16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6" hidden="1">Analysis Report All #REF!</definedName>
    <definedName name="BExEY8KB3JGD20A6YN2K2WLCKDF4" hidden="1">Analysis Report All #REF!</definedName>
    <definedName name="BExEYCLWG4OSOKY8IQPVMERR4PAQ" localSheetId="16" hidden="1">Business EBIT #REF!</definedName>
    <definedName name="BExEYCLWG4OSOKY8IQPVMERR4PAQ" hidden="1">Business EBIT #REF!</definedName>
    <definedName name="BExEYF07MT37ZILRTSNMBQT14SZG" localSheetId="16" hidden="1">Check Closing #REF!</definedName>
    <definedName name="BExEYF07MT37ZILRTSNMBQT14SZG" hidden="1">Check Closing #REF!</definedName>
    <definedName name="BExEYLG9FL9V1JPPNZ3FUDNSEJ4V" localSheetId="16" hidden="1">#REF!</definedName>
    <definedName name="BExEYLG9FL9V1JPPNZ3FUDNSEJ4V" hidden="1">#REF!</definedName>
    <definedName name="BExEYVN3Q0J89WAWB4T1TW3JYY8C" localSheetId="16" hidden="1">List of Journal #REF!</definedName>
    <definedName name="BExEYVN3Q0J89WAWB4T1TW3JYY8C" hidden="1">List of Journal #REF!</definedName>
    <definedName name="BExEYYHIE42GVD7OTPEQJZ2GHV74" localSheetId="16" hidden="1">Net #REF!</definedName>
    <definedName name="BExEYYHIE42GVD7OTPEQJZ2GHV74" hidden="1">Net #REF!</definedName>
    <definedName name="BExEZ1S6VZCG01ZPLBSS9Z1SBOJ2" localSheetId="16" hidden="1">#REF!</definedName>
    <definedName name="BExEZ1S6VZCG01ZPLBSS9Z1SBOJ2" hidden="1">#REF!</definedName>
    <definedName name="BExEZ7H6XBW0GM6DALA3XOVJKAAU" localSheetId="16" hidden="1">Analysis Report All #REF!</definedName>
    <definedName name="BExEZ7H6XBW0GM6DALA3XOVJKAAU" hidden="1">Analysis Report All #REF!</definedName>
    <definedName name="BExEZE7WOKCTFEOJZTEYL3UXHOTS" localSheetId="16" hidden="1">Operating #REF!</definedName>
    <definedName name="BExEZE7WOKCTFEOJZTEYL3UXHOTS" hidden="1">Operating #REF!</definedName>
    <definedName name="BExEZG63XLRTQ8FT95848KVUTJ47" localSheetId="16" hidden="1">Analysis Report All #REF!</definedName>
    <definedName name="BExEZG63XLRTQ8FT95848KVUTJ47" hidden="1">Analysis Report All #REF!</definedName>
    <definedName name="BExEZQNRT0COIIJ4N2CP3B7RL7J7" localSheetId="16" hidden="1">#REF!</definedName>
    <definedName name="BExEZQNRT0COIIJ4N2CP3B7RL7J7" hidden="1">#REF!</definedName>
    <definedName name="BExF04AKMNE2G0UGO46U1I29DLSC" localSheetId="16" hidden="1">#REF!</definedName>
    <definedName name="BExF04AKMNE2G0UGO46U1I29DLSC" hidden="1">#REF!</definedName>
    <definedName name="BExF063C3YXFISYPEU2VZ3HQUNFI" localSheetId="16" hidden="1">Group #REF!</definedName>
    <definedName name="BExF063C3YXFISYPEU2VZ3HQUNFI" hidden="1">Group #REF!</definedName>
    <definedName name="BExF0LOD6HUYS1ZY0SZH2E4DP4I2" localSheetId="16" hidden="1">Group Trade Working #REF!</definedName>
    <definedName name="BExF0LOD6HUYS1ZY0SZH2E4DP4I2" hidden="1">Group Trade Working #REF!</definedName>
    <definedName name="BExF0LOEHV42P2DV7QL8O7HOQ3N9" localSheetId="16" hidden="1">#REF!</definedName>
    <definedName name="BExF0LOEHV42P2DV7QL8O7HOQ3N9" hidden="1">#REF!</definedName>
    <definedName name="BExF0N11HX0XPI3Q6WDCW846MPFV" localSheetId="16" hidden="1">#REF!</definedName>
    <definedName name="BExF0N11HX0XPI3Q6WDCW846MPFV" hidden="1">#REF!</definedName>
    <definedName name="BExF0NH4GK8MGTGI36KPXI4K4W7U" hidden="1">#REF!</definedName>
    <definedName name="BExF0XIOAHN4P29KLO8IL5V1UTY3" localSheetId="16" hidden="1">Analysis Report All #REF!</definedName>
    <definedName name="BExF0XIOAHN4P29KLO8IL5V1UTY3" hidden="1">Analysis Report All #REF!</definedName>
    <definedName name="BExF11K7ADF49UHYQLEMREK4BB35" localSheetId="16" hidden="1">Analysis Report All #REF!</definedName>
    <definedName name="BExF11K7ADF49UHYQLEMREK4BB35" hidden="1">Analysis Report All #REF!</definedName>
    <definedName name="BExF13YKFVZIHOCZ7ZPWG5EZ3SW1" localSheetId="16" hidden="1">#REF!</definedName>
    <definedName name="BExF13YKFVZIHOCZ7ZPWG5EZ3SW1" hidden="1">#REF!</definedName>
    <definedName name="BExF14ESK7HZJIUH5GJZ9ETD1KSP" localSheetId="16" hidden="1">Analysis Report All #REF!</definedName>
    <definedName name="BExF14ESK7HZJIUH5GJZ9ETD1KSP" hidden="1">Analysis Report All #REF!</definedName>
    <definedName name="BExF1HG3RLIN5O071CBAOLYI3MYN" localSheetId="16" hidden="1">Trade Working #REF!</definedName>
    <definedName name="BExF1HG3RLIN5O071CBAOLYI3MYN" hidden="1">Trade Working #REF!</definedName>
    <definedName name="BExF1KLBF4M6DNL7J9F7LF30NQ6W" localSheetId="16" hidden="1">Operating #REF!</definedName>
    <definedName name="BExF1KLBF4M6DNL7J9F7LF30NQ6W" hidden="1">Operating #REF!</definedName>
    <definedName name="BExF1M38U6NX17YJA8YU359B5Z4M" localSheetId="16" hidden="1">#REF!</definedName>
    <definedName name="BExF1M38U6NX17YJA8YU359B5Z4M" hidden="1">#REF!</definedName>
    <definedName name="BExF1MU4W3NPEY0OHRDWP5IANCBB" localSheetId="16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6" hidden="1">Analysis Report All #REF!</definedName>
    <definedName name="BExF1WKWYZ8034DSYN10V5DPNQ3H" hidden="1">Analysis Report All #REF!</definedName>
    <definedName name="BExF1YTWQ5ZREPZMTTTKFM22R5TX" localSheetId="16" hidden="1">Net #REF!</definedName>
    <definedName name="BExF1YTWQ5ZREPZMTTTKFM22R5TX" hidden="1">Net #REF!</definedName>
    <definedName name="BExF26650ANJLMUD3ZCOL5HIWMNT" localSheetId="16" hidden="1">Group #REF!</definedName>
    <definedName name="BExF26650ANJLMUD3ZCOL5HIWMNT" hidden="1">Group #REF!</definedName>
    <definedName name="BExF2CWZN6E87RGTBMD4YQI2QT7R" localSheetId="16" hidden="1">#REF!</definedName>
    <definedName name="BExF2CWZN6E87RGTBMD4YQI2QT7R" hidden="1">#REF!</definedName>
    <definedName name="BExF2EPKI4DNLZMBM0NTFXIOOO84" localSheetId="16" hidden="1">#REF!</definedName>
    <definedName name="BExF2EPKI4DNLZMBM0NTFXIOOO84" hidden="1">#REF!</definedName>
    <definedName name="BExF2NUQ0L23DA7RG8BCVFX1VO4T" localSheetId="16" hidden="1">Operating #REF!</definedName>
    <definedName name="BExF2NUQ0L23DA7RG8BCVFX1VO4T" hidden="1">Operating #REF!</definedName>
    <definedName name="BExF2QZYWHTYGUTTXR15CKCV3LS7" localSheetId="16" hidden="1">#REF!</definedName>
    <definedName name="BExF2QZYWHTYGUTTXR15CKCV3LS7" hidden="1">#REF!</definedName>
    <definedName name="BExF37S6ILTEF5S7YM86G1XUTEG7" localSheetId="16" hidden="1">Trade Working #REF!</definedName>
    <definedName name="BExF37S6ILTEF5S7YM86G1XUTEG7" hidden="1">Trade Working #REF!</definedName>
    <definedName name="BExF3CA1IZPWPG4TGDYD113FFX30" localSheetId="16" hidden="1">List of Journal #REF!</definedName>
    <definedName name="BExF3CA1IZPWPG4TGDYD113FFX30" hidden="1">List of Journal #REF!</definedName>
    <definedName name="BExF3E2QFPMBK9GJVCVBXIEZUEPB" localSheetId="16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6" hidden="1">Check Closing #REF!</definedName>
    <definedName name="BExF3F9X9JCUE8XWK69C86R9KLSU" hidden="1">Check Closing #REF!</definedName>
    <definedName name="BExF3I9T44X7DV9HHV51DVDDPPZG" localSheetId="16" hidden="1">#REF!</definedName>
    <definedName name="BExF3I9T44X7DV9HHV51DVDDPPZG" hidden="1">#REF!</definedName>
    <definedName name="BExF3KO464BZ41E30J775URWU4ZO" localSheetId="16" hidden="1">Analysis Report All #REF!</definedName>
    <definedName name="BExF3KO464BZ41E30J775URWU4ZO" hidden="1">Analysis Report All #REF!</definedName>
    <definedName name="BExF3LF7OAA2OH13453AKZ63046T" localSheetId="16" hidden="1">Analysis Report All #REF!</definedName>
    <definedName name="BExF3LF7OAA2OH13453AKZ63046T" hidden="1">Analysis Report All #REF!</definedName>
    <definedName name="BExF3NO0UL9IM8YFU2FLN8VZW52T" localSheetId="16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6" hidden="1">#REF!</definedName>
    <definedName name="BExF3Q7NI90WT31QHYSJDIG0LLLJ" hidden="1">#REF!</definedName>
    <definedName name="BExF3QIL9272DZNY8S833XQ6HXB8" localSheetId="16" hidden="1">Group Balance #REF!</definedName>
    <definedName name="BExF3QIL9272DZNY8S833XQ6HXB8" hidden="1">Group Balance #REF!</definedName>
    <definedName name="BExF3QT8J6RIF1L3R700MBSKIOKW" localSheetId="16" hidden="1">#REF!</definedName>
    <definedName name="BExF3QT8J6RIF1L3R700MBSKIOKW" hidden="1">#REF!</definedName>
    <definedName name="BExF42YAF8MUPMCL55VOBCBC19XM" localSheetId="16" hidden="1">Group Operating #REF!</definedName>
    <definedName name="BExF42YAF8MUPMCL55VOBCBC19XM" hidden="1">Group Operating #REF!</definedName>
    <definedName name="BExF45SPRVJKNMBIDIM1ODTIY4AR" localSheetId="16" hidden="1">#REF!</definedName>
    <definedName name="BExF45SPRVJKNMBIDIM1ODTIY4AR" hidden="1">#REF!</definedName>
    <definedName name="BExF48721LLXLS3AAIPSMMDAERJC" localSheetId="16" hidden="1">Net #REF!</definedName>
    <definedName name="BExF48721LLXLS3AAIPSMMDAERJC" hidden="1">Net #REF!</definedName>
    <definedName name="BExF4BY01XH4AST8QSCFZ3LE5CHT" localSheetId="16" hidden="1">Analysis Report All #REF!</definedName>
    <definedName name="BExF4BY01XH4AST8QSCFZ3LE5CHT" hidden="1">Analysis Report All #REF!</definedName>
    <definedName name="BExF4HXSWB50BKYPWA0HTT8W56H6" localSheetId="16" hidden="1">#REF!</definedName>
    <definedName name="BExF4HXSWB50BKYPWA0HTT8W56H6" hidden="1">#REF!</definedName>
    <definedName name="BExF4I8L64WFG8X0F0LHQD3YD6KS" localSheetId="16" hidden="1">#REF!</definedName>
    <definedName name="BExF4I8L64WFG8X0F0LHQD3YD6KS" hidden="1">#REF!</definedName>
    <definedName name="BExF4JAA3FJ5QN47WX54HFG1I62A" hidden="1">#REF!</definedName>
    <definedName name="BExF4K6LSSRKI0F7171OD00WJ55L" localSheetId="16" hidden="1">Personnel in #REF!</definedName>
    <definedName name="BExF4K6LSSRKI0F7171OD00WJ55L" hidden="1">Personnel in #REF!</definedName>
    <definedName name="BExF4NS3Q3OA2EPNPJ3A8LG5IO8M" localSheetId="16" hidden="1">Trade Working #REF!</definedName>
    <definedName name="BExF4NS3Q3OA2EPNPJ3A8LG5IO8M" hidden="1">Trade Working #REF!</definedName>
    <definedName name="BExF4QH8LLP5UH2XLIT84LVKO8C0" localSheetId="16" hidden="1">Balance #REF!</definedName>
    <definedName name="BExF4QH8LLP5UH2XLIT84LVKO8C0" hidden="1">Balance #REF!</definedName>
    <definedName name="BExF4SF9NEX1FZE9N8EXT89PM54D" localSheetId="16" hidden="1">#REF!</definedName>
    <definedName name="BExF4SF9NEX1FZE9N8EXT89PM54D" hidden="1">#REF!</definedName>
    <definedName name="BExF4TXCSMMXTVGSOWFI8LVNACI9" localSheetId="16" hidden="1">Group #REF!</definedName>
    <definedName name="BExF4TXCSMMXTVGSOWFI8LVNACI9" hidden="1">Group #REF!</definedName>
    <definedName name="BExF4U2PAQKG0JRFEG9YVFDTKPUR" localSheetId="16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6" hidden="1">#REF!</definedName>
    <definedName name="BExF57K7L3UC1I2FSAWURR4SN0UN" hidden="1">#REF!</definedName>
    <definedName name="BExF59T7FX7YIJ95JP78ZUELCXAB" localSheetId="16" hidden="1">Net #REF!</definedName>
    <definedName name="BExF59T7FX7YIJ95JP78ZUELCXAB" hidden="1">Net #REF!</definedName>
    <definedName name="BExF5D96JEPDW6LV89G2REZJ1ES7" localSheetId="16" hidden="1">#REF!</definedName>
    <definedName name="BExF5D96JEPDW6LV89G2REZJ1ES7" hidden="1">#REF!</definedName>
    <definedName name="BExF5GJVT0JXMIEM8MS5I3IYD7B6" localSheetId="16" hidden="1">#REF!</definedName>
    <definedName name="BExF5GJVT0JXMIEM8MS5I3IYD7B6" hidden="1">#REF!</definedName>
    <definedName name="BExF5I769LHZDJX2UWUPIEBRYJWR" localSheetId="16" hidden="1">Order #REF!</definedName>
    <definedName name="BExF5I769LHZDJX2UWUPIEBRYJWR" hidden="1">Order #REF!</definedName>
    <definedName name="BExF5WL2IUBTY57NQZDP8NSHQLI1" localSheetId="16" hidden="1">List of Journal #REF!</definedName>
    <definedName name="BExF5WL2IUBTY57NQZDP8NSHQLI1" hidden="1">List of Journal #REF!</definedName>
    <definedName name="BExF5ZA5S3AJCGAOW1L56B5CUZO8" localSheetId="16" hidden="1">Order #REF!</definedName>
    <definedName name="BExF5ZA5S3AJCGAOW1L56B5CUZO8" hidden="1">Order #REF!</definedName>
    <definedName name="BExF61TZFCVOVZIVLSIKH79IPLTZ" localSheetId="16" hidden="1">Analysis Report All #REF!</definedName>
    <definedName name="BExF61TZFCVOVZIVLSIKH79IPLTZ" hidden="1">Analysis Report All #REF!</definedName>
    <definedName name="BExF63S045JO7H2ZJCBTBVH3SUIF" localSheetId="16" hidden="1">#REF!</definedName>
    <definedName name="BExF63S045JO7H2ZJCBTBVH3SUIF" hidden="1">#REF!</definedName>
    <definedName name="BExF6AYY88QR3PJFY7XYDV2VMJ1Z" localSheetId="16" hidden="1">Trade Working #REF!</definedName>
    <definedName name="BExF6AYY88QR3PJFY7XYDV2VMJ1Z" hidden="1">Trade Working #REF!</definedName>
    <definedName name="BExF6EV7I35NVMIJGYTB6E24YVPA" localSheetId="16" hidden="1">#REF!</definedName>
    <definedName name="BExF6EV7I35NVMIJGYTB6E24YVPA" hidden="1">#REF!</definedName>
    <definedName name="BExF6HEVSMZ0MHBEG6OBIU0CPE99" localSheetId="16" hidden="1">#REF!</definedName>
    <definedName name="BExF6HEVSMZ0MHBEG6OBIU0CPE99" hidden="1">#REF!</definedName>
    <definedName name="BExF6IGQBE93LK90062G6VFUQTB2" localSheetId="16" hidden="1">Analysis Report All #REF!</definedName>
    <definedName name="BExF6IGQBE93LK90062G6VFUQTB2" hidden="1">Analysis Report All #REF!</definedName>
    <definedName name="BExF6IX01YRB2XZRUU0R4899IDA3" localSheetId="16" hidden="1">#REF!</definedName>
    <definedName name="BExF6IX01YRB2XZRUU0R4899IDA3" hidden="1">#REF!</definedName>
    <definedName name="BExF6L5SGYJS36MGB3UH3XU6MR1J" localSheetId="16" hidden="1">Operating #REF!</definedName>
    <definedName name="BExF6L5SGYJS36MGB3UH3XU6MR1J" hidden="1">Operating #REF!</definedName>
    <definedName name="BExF6V1UU56CY8M8FG8LBSGJY4WY" localSheetId="16" hidden="1">Personnel in #REF!</definedName>
    <definedName name="BExF6V1UU56CY8M8FG8LBSGJY4WY" hidden="1">Personnel in #REF!</definedName>
    <definedName name="BExF6VSRTZK3RAPX7H3VXXVOGHG6" localSheetId="16" hidden="1">Operating #REF!</definedName>
    <definedName name="BExF6VSRTZK3RAPX7H3VXXVOGHG6" hidden="1">Operating #REF!</definedName>
    <definedName name="BExF6ZE8D5CMPJPRWT6S4HM56LPF" localSheetId="16" hidden="1">#REF!</definedName>
    <definedName name="BExF6ZE8D5CMPJPRWT6S4HM56LPF" hidden="1">#REF!</definedName>
    <definedName name="BExF73LB4ZKON8KY1CIP6DTLTD5Q" localSheetId="16" hidden="1">Operating #REF!</definedName>
    <definedName name="BExF73LB4ZKON8KY1CIP6DTLTD5Q" hidden="1">Operating #REF!</definedName>
    <definedName name="BExF7EOIMC1OYL1N7835KGOI0FIZ" localSheetId="16" hidden="1">#REF!</definedName>
    <definedName name="BExF7EOIMC1OYL1N7835KGOI0FIZ" hidden="1">#REF!</definedName>
    <definedName name="BExF7HOEUL8QPGWHTTA85HQBE7GG" localSheetId="16" hidden="1">Net Sales #REF!</definedName>
    <definedName name="BExF7HOEUL8QPGWHTTA85HQBE7GG" hidden="1">Net Sales #REF!</definedName>
    <definedName name="BExF7JH4AARDVAECSZW646TUFPC7" localSheetId="16" hidden="1">#REF!</definedName>
    <definedName name="BExF7JH4AARDVAECSZW646TUFPC7" hidden="1">#REF!</definedName>
    <definedName name="BExF7VRJIRAOOP18ZARJKSM9G5DJ" localSheetId="16" hidden="1">Tabelle #REF!</definedName>
    <definedName name="BExF7VRJIRAOOP18ZARJKSM9G5DJ" hidden="1">Tabelle #REF!</definedName>
    <definedName name="BExF81GI8B8WBHXFTET68A9358BR" localSheetId="16" hidden="1">#REF!</definedName>
    <definedName name="BExF81GI8B8WBHXFTET68A9358BR" hidden="1">#REF!</definedName>
    <definedName name="BExF81RATNSO0F4WBOVTI15KC5W7" localSheetId="16" hidden="1">Analysis Report All #REF!</definedName>
    <definedName name="BExF81RATNSO0F4WBOVTI15KC5W7" hidden="1">Analysis Report All #REF!</definedName>
    <definedName name="BExF8BY6KSAJJLDX9Y832957LJGN" localSheetId="16" hidden="1">#REF!</definedName>
    <definedName name="BExF8BY6KSAJJLDX9Y832957LJGN" hidden="1">#REF!</definedName>
    <definedName name="BExF8ZXC1LHIVU9ZMKUSXVRY77PZ" localSheetId="16" hidden="1">Net #REF!</definedName>
    <definedName name="BExF8ZXC1LHIVU9ZMKUSXVRY77PZ" hidden="1">Net #REF!</definedName>
    <definedName name="BExF9F7MM3BJWH87E7PGIMYQNVD3" localSheetId="16" hidden="1">Business EBIT #REF!</definedName>
    <definedName name="BExF9F7MM3BJWH87E7PGIMYQNVD3" hidden="1">Business EBIT #REF!</definedName>
    <definedName name="BExGL7F3VEHEUR40DRD2F50J8EUO" localSheetId="16" hidden="1">#REF!</definedName>
    <definedName name="BExGL7F3VEHEUR40DRD2F50J8EUO" hidden="1">#REF!</definedName>
    <definedName name="BExGL80NJWKX4TIMGJSQ1CVSRFS9" localSheetId="16" hidden="1">#REF!</definedName>
    <definedName name="BExGL80NJWKX4TIMGJSQ1CVSRFS9" hidden="1">#REF!</definedName>
    <definedName name="BExGLAEYPQ99COII194CYC1CDFLJ" localSheetId="16" hidden="1">Analysis Report All #REF!</definedName>
    <definedName name="BExGLAEYPQ99COII194CYC1CDFLJ" hidden="1">Analysis Report All #REF!</definedName>
    <definedName name="BExGLC7R4C33RO0PID97ZPPVCW4M" localSheetId="16" hidden="1">#REF!</definedName>
    <definedName name="BExGLC7R4C33RO0PID97ZPPVCW4M" hidden="1">#REF!</definedName>
    <definedName name="BExGLDPNPIQS09MSI2IVJK8PTPOH" localSheetId="16" hidden="1">Analysis Report All #REF!</definedName>
    <definedName name="BExGLDPNPIQS09MSI2IVJK8PTPOH" hidden="1">Analysis Report All #REF!</definedName>
    <definedName name="BExGLRHZT6Z4F09XIKCMP5CC1OVM" localSheetId="16" hidden="1">Tabelle #REF!</definedName>
    <definedName name="BExGLRHZT6Z4F09XIKCMP5CC1OVM" hidden="1">Tabelle #REF!</definedName>
    <definedName name="BExGLY8PD681X0K7YEXIJNXF8RGQ" localSheetId="16" hidden="1">Group Net #REF!</definedName>
    <definedName name="BExGLY8PD681X0K7YEXIJNXF8RGQ" hidden="1">Group Net #REF!</definedName>
    <definedName name="BExGM4DZ65OAQP7MA4LN6QMYZOFF" localSheetId="16" hidden="1">#REF!</definedName>
    <definedName name="BExGM4DZ65OAQP7MA4LN6QMYZOFF" hidden="1">#REF!</definedName>
    <definedName name="BExGM7ZF17I8HV3IFUS0DGB2YC9R" localSheetId="16" hidden="1">#REF!</definedName>
    <definedName name="BExGM7ZF17I8HV3IFUS0DGB2YC9R" hidden="1">#REF!</definedName>
    <definedName name="BExGM8A9AXVOZPD22R65N904WJWU" localSheetId="16" hidden="1">Balance #REF!</definedName>
    <definedName name="BExGM8A9AXVOZPD22R65N904WJWU" hidden="1">Balance #REF!</definedName>
    <definedName name="BExGM96LW3NAHMELUDE4WX6V3NGC" localSheetId="16" hidden="1">#REF!</definedName>
    <definedName name="BExGM96LW3NAHMELUDE4WX6V3NGC" hidden="1">#REF!</definedName>
    <definedName name="BExGMEKT59SM634TAALCWVWQCXYA" localSheetId="16" hidden="1">Operating #REF!</definedName>
    <definedName name="BExGMEKT59SM634TAALCWVWQCXYA" hidden="1">Operating #REF!</definedName>
    <definedName name="BExGMKPW2HPKN0M0XKF3AZ8YP0D6" localSheetId="16" hidden="1">#REF!</definedName>
    <definedName name="BExGMKPW2HPKN0M0XKF3AZ8YP0D6" hidden="1">#REF!</definedName>
    <definedName name="BExGMQV5FH22KB1LDCUB385YFOOK" localSheetId="16" hidden="1">Trade Working #REF!</definedName>
    <definedName name="BExGMQV5FH22KB1LDCUB385YFOOK" hidden="1">Trade Working #REF!</definedName>
    <definedName name="BExGN17CAZQNW5ECVWPVZJHGBE5Y" localSheetId="16" hidden="1">List of Journal #REF!</definedName>
    <definedName name="BExGN17CAZQNW5ECVWPVZJHGBE5Y" hidden="1">List of Journal #REF!</definedName>
    <definedName name="BExGN23Q1READ9SH8RJZ2KT3QDZJ" localSheetId="16" hidden="1">Balance #REF!</definedName>
    <definedName name="BExGN23Q1READ9SH8RJZ2KT3QDZJ" hidden="1">Balance #REF!</definedName>
    <definedName name="BExGN301IT2AT1Z9PJNYFWM9OKV0" localSheetId="16" hidden="1">Net #REF!</definedName>
    <definedName name="BExGN301IT2AT1Z9PJNYFWM9OKV0" hidden="1">Net #REF!</definedName>
    <definedName name="BExGN3R4WX267OA797WCHFST6IK0" localSheetId="16" hidden="1">Operating #REF!</definedName>
    <definedName name="BExGN3R4WX267OA797WCHFST6IK0" hidden="1">Operating #REF!</definedName>
    <definedName name="BExGN4I09VDW6OYTNIEDLAFR96LV" localSheetId="16" hidden="1">Analysis Report All Items #REF!</definedName>
    <definedName name="BExGN4I09VDW6OYTNIEDLAFR96LV" hidden="1">Analysis Report All Items #REF!</definedName>
    <definedName name="BExGN6WCAF5VTUDTY353IDCU1LCJ" localSheetId="16" hidden="1">Analysis Report All #REF!</definedName>
    <definedName name="BExGN6WCAF5VTUDTY353IDCU1LCJ" hidden="1">Analysis Report All #REF!</definedName>
    <definedName name="BExGN7SQCA7ZMM728AEQPH4JBHGX" localSheetId="16" hidden="1">Analysis Report All #REF!</definedName>
    <definedName name="BExGN7SQCA7ZMM728AEQPH4JBHGX" hidden="1">Analysis Report All #REF!</definedName>
    <definedName name="BExGN7Y6YII4858VCHDUHDH2F5OW" localSheetId="16" hidden="1">Analysis Report All #REF!</definedName>
    <definedName name="BExGN7Y6YII4858VCHDUHDH2F5OW" hidden="1">Analysis Report All #REF!</definedName>
    <definedName name="BExGN9QR3UQBTLNLMD9MHVZCTA65" localSheetId="16" hidden="1">Group Operating #REF!</definedName>
    <definedName name="BExGN9QR3UQBTLNLMD9MHVZCTA65" hidden="1">Group Operating #REF!</definedName>
    <definedName name="BExGNE3BGWZFFOG4YAJ028I0LQEZ" localSheetId="16" hidden="1">#REF!</definedName>
    <definedName name="BExGNE3BGWZFFOG4YAJ028I0LQEZ" hidden="1">#REF!</definedName>
    <definedName name="BExGNEZOIXLFKRSA1RTHA0X2CSDQ" localSheetId="16" hidden="1">#REF!</definedName>
    <definedName name="BExGNEZOIXLFKRSA1RTHA0X2CSDQ" hidden="1">#REF!</definedName>
    <definedName name="BExGNFL96FEGNN7KMYGY31YCTAYB" hidden="1">#REF!</definedName>
    <definedName name="BExGNKOP4C5HS4COZ5VD5PLC09LL" localSheetId="16" hidden="1">Check Closing #REF!</definedName>
    <definedName name="BExGNKOP4C5HS4COZ5VD5PLC09LL" hidden="1">Check Closing #REF!</definedName>
    <definedName name="BExGNNDRM29DAB09XQOFX83HQ6FW" localSheetId="16" hidden="1">#REF!</definedName>
    <definedName name="BExGNNDRM29DAB09XQOFX83HQ6FW" hidden="1">#REF!</definedName>
    <definedName name="BExGNQDNN9Z78KA8NXY1FXX4RFR7" localSheetId="16" hidden="1">Order #REF!</definedName>
    <definedName name="BExGNQDNN9Z78KA8NXY1FXX4RFR7" hidden="1">Order #REF!</definedName>
    <definedName name="BExGNVH3DI6HCQIC1M1Y3JAGRJ0B" localSheetId="16" hidden="1">Net #REF!</definedName>
    <definedName name="BExGNVH3DI6HCQIC1M1Y3JAGRJ0B" hidden="1">Net #REF!</definedName>
    <definedName name="BExGNX9TSF4VN7GH2MQHNT0OZLOV" localSheetId="16" hidden="1">Operating #REF!</definedName>
    <definedName name="BExGNX9TSF4VN7GH2MQHNT0OZLOV" hidden="1">Operating #REF!</definedName>
    <definedName name="BExGO04A4H4DR5XG0TLGW9G88NCS" localSheetId="16" hidden="1">#REF!</definedName>
    <definedName name="BExGO04A4H4DR5XG0TLGW9G88NCS" hidden="1">#REF!</definedName>
    <definedName name="BExGO2O0V6UYDY26AX8OSN72F77N" localSheetId="16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6" hidden="1">List of Journal #REF!</definedName>
    <definedName name="BExGOQ1NWQCU3UD3SZVMIXTD6KUC" hidden="1">List of Journal #REF!</definedName>
    <definedName name="BExGORU76HSU6IHOMNOK4THTE4RC" localSheetId="16" hidden="1">#REF!</definedName>
    <definedName name="BExGORU76HSU6IHOMNOK4THTE4RC" hidden="1">#REF!</definedName>
    <definedName name="BExGP3DP1O1XGI056FVE4IHEBHQ7" localSheetId="16" hidden="1">Gross Profit #REF!</definedName>
    <definedName name="BExGP3DP1O1XGI056FVE4IHEBHQ7" hidden="1">Gross Profit #REF!</definedName>
    <definedName name="BExGPB67Y5Q1AD2DELNTBPZ52ZBB" localSheetId="16" hidden="1">Operating #REF!</definedName>
    <definedName name="BExGPB67Y5Q1AD2DELNTBPZ52ZBB" hidden="1">Operating #REF!</definedName>
    <definedName name="BExGPG46GE72MYWRIJI2FT3QV4VE" localSheetId="16" hidden="1">#REF!</definedName>
    <definedName name="BExGPG46GE72MYWRIJI2FT3QV4VE" hidden="1">#REF!</definedName>
    <definedName name="BExGPHGT5KDOCMV2EFS4OVKTWBRD" localSheetId="16" hidden="1">#REF!</definedName>
    <definedName name="BExGPHGT5KDOCMV2EFS4OVKTWBRD" hidden="1">#REF!</definedName>
    <definedName name="BExGPW00RIXMA4MT34DF7FIN7GX6" localSheetId="16" hidden="1">Group #REF!</definedName>
    <definedName name="BExGPW00RIXMA4MT34DF7FIN7GX6" hidden="1">Group #REF!</definedName>
    <definedName name="BExGPX775CKGN7R6K7ZIYN7GSTGU" localSheetId="16" hidden="1">Analysis Report All #REF!</definedName>
    <definedName name="BExGPX775CKGN7R6K7ZIYN7GSTGU" hidden="1">Analysis Report All #REF!</definedName>
    <definedName name="BExGPYZWIHW37IAE7259L9BUVAHR" localSheetId="16" hidden="1">Operating #REF!</definedName>
    <definedName name="BExGPYZWIHW37IAE7259L9BUVAHR" hidden="1">Operating #REF!</definedName>
    <definedName name="BExGPZ5982NP6QY11NBYVUDLQGQ1" localSheetId="16" hidden="1">#REF!</definedName>
    <definedName name="BExGPZ5982NP6QY11NBYVUDLQGQ1" hidden="1">#REF!</definedName>
    <definedName name="BExGQ9HKF6KJ96LIP8PU98XBWKW6" localSheetId="16" hidden="1">List of Journal #REF!</definedName>
    <definedName name="BExGQ9HKF6KJ96LIP8PU98XBWKW6" hidden="1">List of Journal #REF!</definedName>
    <definedName name="BExGQK4HP3S4L1B28HDPHWXUNIPM" localSheetId="16" hidden="1">Analysis Report All #REF!</definedName>
    <definedName name="BExGQK4HP3S4L1B28HDPHWXUNIPM" hidden="1">Analysis Report All #REF!</definedName>
    <definedName name="BExGQZK8H3WC05VW0KFO1JABPMBG" localSheetId="16" hidden="1">Analysis Report All #REF!</definedName>
    <definedName name="BExGQZK8H3WC05VW0KFO1JABPMBG" hidden="1">Analysis Report All #REF!</definedName>
    <definedName name="BExGR29DUJ4WMILC5S4MTKCJJH2Q" localSheetId="16" hidden="1">List of Journal #REF!</definedName>
    <definedName name="BExGR29DUJ4WMILC5S4MTKCJJH2Q" hidden="1">List of Journal #REF!</definedName>
    <definedName name="BExGR4CW3WRIID17GGX4MI9ZDHFE" localSheetId="16" hidden="1">#REF!</definedName>
    <definedName name="BExGR4CW3WRIID17GGX4MI9ZDHFE" hidden="1">#REF!</definedName>
    <definedName name="BExGRCAQL84QTYXGMNCYW90S86QD" localSheetId="16" hidden="1">Operating #REF!</definedName>
    <definedName name="BExGRCAQL84QTYXGMNCYW90S86QD" hidden="1">Operating #REF!</definedName>
    <definedName name="BExGRFAMB4OA62HX4BGRBD8GO8AQ" localSheetId="16" hidden="1">Operating #REF!</definedName>
    <definedName name="BExGRFAMB4OA62HX4BGRBD8GO8AQ" hidden="1">Operating #REF!</definedName>
    <definedName name="BExGRLW0ODB7TYE4SYU4KULAZNNQ" localSheetId="16" hidden="1">Operating #REF!</definedName>
    <definedName name="BExGRLW0ODB7TYE4SYU4KULAZNNQ" hidden="1">Operating #REF!</definedName>
    <definedName name="BExGRMC3L3DN3R85GUN7NG7YWUG8" localSheetId="16" hidden="1">#REF!</definedName>
    <definedName name="BExGRMC3L3DN3R85GUN7NG7YWUG8" hidden="1">#REF!</definedName>
    <definedName name="BExGRSC2FNPTJVSE8J8TK3BSH2S6" localSheetId="16" hidden="1">Analysis Report All Items #REF!</definedName>
    <definedName name="BExGRSC2FNPTJVSE8J8TK3BSH2S6" hidden="1">Analysis Report All Items #REF!</definedName>
    <definedName name="BExGS1X65LNLX838V0YEOP1PNZI2" localSheetId="16" hidden="1">Order #REF!</definedName>
    <definedName name="BExGS1X65LNLX838V0YEOP1PNZI2" hidden="1">Order #REF!</definedName>
    <definedName name="BExGS647QRLZX8W6M421YW73S9X5" localSheetId="16" hidden="1">Balance #REF!</definedName>
    <definedName name="BExGS647QRLZX8W6M421YW73S9X5" hidden="1">Balance #REF!</definedName>
    <definedName name="BExGSA5YB5ZGE4NHDVCZ55TQAJTL" localSheetId="16" hidden="1">#REF!</definedName>
    <definedName name="BExGSA5YB5ZGE4NHDVCZ55TQAJTL" hidden="1">#REF!</definedName>
    <definedName name="BExGSF3XPEM43JJEKYC2IE624Y8W" localSheetId="16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6" hidden="1">Trade Working #REF!</definedName>
    <definedName name="BExGSLJZ3OHT328LARBB7V9OAH03" hidden="1">Trade Working #REF!</definedName>
    <definedName name="BExGSYW1GKISF0PMUAK3XJK9PEW9" localSheetId="16" hidden="1">#REF!</definedName>
    <definedName name="BExGSYW1GKISF0PMUAK3XJK9PEW9" hidden="1">#REF!</definedName>
    <definedName name="BExGT5XNYJZUBHZSAUTX0B5EBO22" localSheetId="16" hidden="1">#REF!</definedName>
    <definedName name="BExGT5XNYJZUBHZSAUTX0B5EBO22" hidden="1">#REF!</definedName>
    <definedName name="BExGT987TYBU3G6KR9FGTRPC7Q6Q" hidden="1">#N/A</definedName>
    <definedName name="BExGTDVJLOUZ19X9M4P3FH9SP0SV" localSheetId="16" hidden="1">Net Sales #REF!</definedName>
    <definedName name="BExGTDVJLOUZ19X9M4P3FH9SP0SV" hidden="1">Net Sales #REF!</definedName>
    <definedName name="BExGTGVFIF8HOQXR54SK065A8M4K" localSheetId="16" hidden="1">#REF!</definedName>
    <definedName name="BExGTGVFIF8HOQXR54SK065A8M4K" hidden="1">#REF!</definedName>
    <definedName name="BExGTJVBDNV2YB76KMA6R6HXTTMF" localSheetId="16" hidden="1">Analysis Report All #REF!</definedName>
    <definedName name="BExGTJVBDNV2YB76KMA6R6HXTTMF" hidden="1">Analysis Report All #REF!</definedName>
    <definedName name="BExGTLO1KGWR768P0BOA4JNA9JD3" localSheetId="16" hidden="1">#REF!</definedName>
    <definedName name="BExGTLO1KGWR768P0BOA4JNA9JD3" hidden="1">#REF!</definedName>
    <definedName name="BExGTX22YBJVCPO1LJXMD2MZ7R8W" localSheetId="16" hidden="1">Analysis Report All #REF!</definedName>
    <definedName name="BExGTX22YBJVCPO1LJXMD2MZ7R8W" hidden="1">Analysis Report All #REF!</definedName>
    <definedName name="BExGTYEIIC8LU4PLY8HTFCUD1JYT" localSheetId="16" hidden="1">#REF!</definedName>
    <definedName name="BExGTYEIIC8LU4PLY8HTFCUD1JYT" hidden="1">#REF!</definedName>
    <definedName name="BExGU3SQH45LVFAIHNQSYVTZ46CD" localSheetId="16" hidden="1">Net #REF!</definedName>
    <definedName name="BExGU3SQH45LVFAIHNQSYVTZ46CD" hidden="1">Net #REF!</definedName>
    <definedName name="BExGU4P3B8K5D0DMALAJ1F9TGLBL" localSheetId="16" hidden="1">#REF!</definedName>
    <definedName name="BExGU4P3B8K5D0DMALAJ1F9TGLBL" hidden="1">#REF!</definedName>
    <definedName name="BExGU55CD1ZMK5Z91AN5KBED1N4F" localSheetId="16" hidden="1">Operating #REF!</definedName>
    <definedName name="BExGU55CD1ZMK5Z91AN5KBED1N4F" hidden="1">Operating #REF!</definedName>
    <definedName name="BExGU61QNGAC3J39EIIF5TY7F3ZZ" localSheetId="16" hidden="1">Analysis Report All #REF!</definedName>
    <definedName name="BExGU61QNGAC3J39EIIF5TY7F3ZZ" hidden="1">Analysis Report All #REF!</definedName>
    <definedName name="BExGUEVXZYFHR30BIVYBPDRE5E2W" localSheetId="16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6" hidden="1">#REF!</definedName>
    <definedName name="BExGUQF9N9FKI7S0H30WUAEB5LPD" hidden="1">#REF!</definedName>
    <definedName name="BExGUSISSNAOHT3VYY66QOAUDNWG" localSheetId="16" hidden="1">Analysis Report All #REF!</definedName>
    <definedName name="BExGUSISSNAOHT3VYY66QOAUDNWG" hidden="1">Analysis Report All #REF!</definedName>
    <definedName name="BExGUVIP60TA4B7X2PFGMBFUSKGX" localSheetId="16" hidden="1">#REF!</definedName>
    <definedName name="BExGUVIP60TA4B7X2PFGMBFUSKGX" hidden="1">#REF!</definedName>
    <definedName name="BExGV2EVT380QHD4AP2RL9MR8L5L" localSheetId="16" hidden="1">#REF!</definedName>
    <definedName name="BExGV2EVT380QHD4AP2RL9MR8L5L" hidden="1">#REF!</definedName>
    <definedName name="BExGV2KC9RSUBFD541C6QJXI2LO3" hidden="1">#REF!</definedName>
    <definedName name="BExGV42A59BG2MC8R7MY2YUYNKDY" localSheetId="16" hidden="1">Check Closing #REF!</definedName>
    <definedName name="BExGV42A59BG2MC8R7MY2YUYNKDY" hidden="1">Check Closing #REF!</definedName>
    <definedName name="BExGVM1NJN3448RJPCQL96KTHBDY" localSheetId="16" hidden="1">Personnel in #REF!</definedName>
    <definedName name="BExGVM1NJN3448RJPCQL96KTHBDY" hidden="1">Personnel in #REF!</definedName>
    <definedName name="BExGVOQRU8B56YO7S8ZLMPE7VP8Z" localSheetId="16" hidden="1">Analysis Report All #REF!</definedName>
    <definedName name="BExGVOQRU8B56YO7S8ZLMPE7VP8Z" hidden="1">Analysis Report All #REF!</definedName>
    <definedName name="BExGVRFQJ55EVH1CBRAIQZIGQAMZ" localSheetId="16" hidden="1">Analysis Report All #REF!</definedName>
    <definedName name="BExGVRFQJ55EVH1CBRAIQZIGQAMZ" hidden="1">Analysis Report All #REF!</definedName>
    <definedName name="BExGVV6OOLDQ3TXZK51TTF3YX0WN" localSheetId="16" hidden="1">#REF!</definedName>
    <definedName name="BExGVV6OOLDQ3TXZK51TTF3YX0WN" hidden="1">#REF!</definedName>
    <definedName name="BExGVXFOLJKQ52U5BTJOGEVUD7B4" hidden="1">#N/A</definedName>
    <definedName name="BExGWH2B3UYP8NRVC9C8B8ZDO3F2" localSheetId="16" hidden="1">List of Journal #REF!</definedName>
    <definedName name="BExGWH2B3UYP8NRVC9C8B8ZDO3F2" hidden="1">List of Journal #REF!</definedName>
    <definedName name="BExGWKIB9BPO9P39K4C7ECNNALTZ" localSheetId="16" hidden="1">Trade Working #REF!</definedName>
    <definedName name="BExGWKIB9BPO9P39K4C7ECNNALTZ" hidden="1">Trade Working #REF!</definedName>
    <definedName name="BExGWMGI7HF7TTE6802ZG368CK2Z" localSheetId="16" hidden="1">Gross Profit #REF!</definedName>
    <definedName name="BExGWMGI7HF7TTE6802ZG368CK2Z" hidden="1">Gross Profit #REF!</definedName>
    <definedName name="BExGWZY2SUPGBDYOVX34XH4FAT3F" localSheetId="16" hidden="1">#REF!</definedName>
    <definedName name="BExGWZY2SUPGBDYOVX34XH4FAT3F" hidden="1">#REF!</definedName>
    <definedName name="BExGX6U988MCFIGDA1282F92U9AA" localSheetId="16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6" hidden="1">Analysis Report All #REF!</definedName>
    <definedName name="BExGY7ZYNP421LQXWM5CVDW5145W" hidden="1">Analysis Report All #REF!</definedName>
    <definedName name="BExGYF1G96KVSN5BS7QXZIWS1FHC" localSheetId="16" hidden="1">Operating #REF!</definedName>
    <definedName name="BExGYF1G96KVSN5BS7QXZIWS1FHC" hidden="1">Operating #REF!</definedName>
    <definedName name="BExGYFHPDK8GMPJ2C1MVUH0GR7RZ" localSheetId="16" hidden="1">#REF!</definedName>
    <definedName name="BExGYFHPDK8GMPJ2C1MVUH0GR7RZ" hidden="1">#REF!</definedName>
    <definedName name="BExGYGJJJ3BBCQAOA51WHP01HN73" localSheetId="16" hidden="1">#REF!</definedName>
    <definedName name="BExGYGJJJ3BBCQAOA51WHP01HN73" hidden="1">#REF!</definedName>
    <definedName name="BExGYRC0GWZEVNVTU7ADBOCM4JC7" localSheetId="16" hidden="1">Tabelle #REF!</definedName>
    <definedName name="BExGYRC0GWZEVNVTU7ADBOCM4JC7" hidden="1">Tabelle #REF!</definedName>
    <definedName name="BExGYT4PB2OG84VT93M2EBR0U815" localSheetId="16" hidden="1">Analysis Report All #REF!</definedName>
    <definedName name="BExGYT4PB2OG84VT93M2EBR0U815" hidden="1">Analysis Report All #REF!</definedName>
    <definedName name="BExGZ77OY9FSXJFUXKXOQ9K8JSSS" localSheetId="16" hidden="1">Analysis Report All #REF!</definedName>
    <definedName name="BExGZ77OY9FSXJFUXKXOQ9K8JSSS" hidden="1">Analysis Report All #REF!</definedName>
    <definedName name="BExGZ7T8U8DMWJDQVN3QU4DCPT9W" localSheetId="16" hidden="1">Order #REF!</definedName>
    <definedName name="BExGZ7T8U8DMWJDQVN3QU4DCPT9W" hidden="1">Order #REF!</definedName>
    <definedName name="BExGZANTK82UH6SAW1Y3M5ZSE9LN" localSheetId="16" hidden="1">#REF!</definedName>
    <definedName name="BExGZANTK82UH6SAW1Y3M5ZSE9LN" hidden="1">#REF!</definedName>
    <definedName name="BExGZCGM3YAGIPPUTNX2UK92ZFQU" localSheetId="16" hidden="1">Balance #REF!</definedName>
    <definedName name="BExGZCGM3YAGIPPUTNX2UK92ZFQU" hidden="1">Balance #REF!</definedName>
    <definedName name="BExGZJ78ZWZCVHZ3BKEKFJZ6MAEO" localSheetId="16" hidden="1">#REF!</definedName>
    <definedName name="BExGZJ78ZWZCVHZ3BKEKFJZ6MAEO" hidden="1">#REF!</definedName>
    <definedName name="BExGZRAKWWMAC6VK7UP5A3SEQ36U" localSheetId="16" hidden="1">Net #REF!</definedName>
    <definedName name="BExGZRAKWWMAC6VK7UP5A3SEQ36U" hidden="1">Net #REF!</definedName>
    <definedName name="BExGZV1JCDVOAHOA8V75WT1AY2O3" localSheetId="16" hidden="1">Analysis Report All #REF!</definedName>
    <definedName name="BExGZV1JCDVOAHOA8V75WT1AY2O3" hidden="1">Analysis Report All #REF!</definedName>
    <definedName name="BExGZYSBQTP6I5KGTOUY7X90N2G3" localSheetId="16" hidden="1">#REF!</definedName>
    <definedName name="BExGZYSBQTP6I5KGTOUY7X90N2G3" hidden="1">#REF!</definedName>
    <definedName name="BExH022ZUEBLYV7CMZ7W0ZBD3N3B" localSheetId="16" hidden="1">Analysis Report All #REF!</definedName>
    <definedName name="BExH022ZUEBLYV7CMZ7W0ZBD3N3B" hidden="1">Analysis Report All #REF!</definedName>
    <definedName name="BExH0H2H4SK6ZGIM4D0W36EM9XJ5" localSheetId="16" hidden="1">Operating #REF!</definedName>
    <definedName name="BExH0H2H4SK6ZGIM4D0W36EM9XJ5" hidden="1">Operating #REF!</definedName>
    <definedName name="BExH0HTET69PRSZZ4A3OD9HVNLQV" localSheetId="16" hidden="1">#REF!</definedName>
    <definedName name="BExH0HTET69PRSZZ4A3OD9HVNLQV" hidden="1">#REF!</definedName>
    <definedName name="BExH0M0FDN12YBOCKL3XL2Z7T7Y8" localSheetId="16" hidden="1">#REF!</definedName>
    <definedName name="BExH0M0FDN12YBOCKL3XL2Z7T7Y8" hidden="1">#REF!</definedName>
    <definedName name="BExH0PRDZY3308745UN731OZNLPL" localSheetId="16" hidden="1">Operating #REF!</definedName>
    <definedName name="BExH0PRDZY3308745UN731OZNLPL" hidden="1">Operating #REF!</definedName>
    <definedName name="BExH0RUX71DYFINEZ85N2W3U9FJM" localSheetId="16" hidden="1">Analysis Report All #REF!</definedName>
    <definedName name="BExH0RUX71DYFINEZ85N2W3U9FJM" hidden="1">Analysis Report All #REF!</definedName>
    <definedName name="BExH0UUT6Z0HG896BUKRXAGKBNMK" localSheetId="16" hidden="1">Balance #REF!</definedName>
    <definedName name="BExH0UUT6Z0HG896BUKRXAGKBNMK" hidden="1">Balance #REF!</definedName>
    <definedName name="BExH1273M4M5D9DQ52ARQL1026E0" localSheetId="16" hidden="1">Group Balance #REF!</definedName>
    <definedName name="BExH1273M4M5D9DQ52ARQL1026E0" hidden="1">Group Balance #REF!</definedName>
    <definedName name="BExH15N8PDHCZZ1GNGINQ775YBR2" localSheetId="16" hidden="1">#REF!</definedName>
    <definedName name="BExH15N8PDHCZZ1GNGINQ775YBR2" hidden="1">#REF!</definedName>
    <definedName name="BExH16ZQX720JWYWON7P44F9VKZ4" localSheetId="16" hidden="1">Balance #REF!</definedName>
    <definedName name="BExH16ZQX720JWYWON7P44F9VKZ4" hidden="1">Balance #REF!</definedName>
    <definedName name="BExH17W35ZAM77IERBFOPBU41V86" localSheetId="16" hidden="1">Group Operating #REF!</definedName>
    <definedName name="BExH17W35ZAM77IERBFOPBU41V86" hidden="1">Group Operating #REF!</definedName>
    <definedName name="BExH18N3RLF1TJ5YH3OSV4G9PEYD" localSheetId="16" hidden="1">Analysis Report All Items #REF!</definedName>
    <definedName name="BExH18N3RLF1TJ5YH3OSV4G9PEYD" hidden="1">Analysis Report All Items #REF!</definedName>
    <definedName name="BExH1JFFHEBFX9BWJMNIA3N66R3Z" localSheetId="16" hidden="1">#REF!</definedName>
    <definedName name="BExH1JFFHEBFX9BWJMNIA3N66R3Z" hidden="1">#REF!</definedName>
    <definedName name="BExH1OITAHTGQMMR55O0K4ABEN9Z" localSheetId="16" hidden="1">Group Balance #REF!</definedName>
    <definedName name="BExH1OITAHTGQMMR55O0K4ABEN9Z" hidden="1">Group Balance #REF!</definedName>
    <definedName name="BExH1PKP9QP6G2Z8TRC2DDZ99MTM" localSheetId="16" hidden="1">Check Closing #REF!</definedName>
    <definedName name="BExH1PKP9QP6G2Z8TRC2DDZ99MTM" hidden="1">Check Closing #REF!</definedName>
    <definedName name="BExH1QH15AQEDG58CF9DL1PJVX2B" localSheetId="16" hidden="1">#REF!</definedName>
    <definedName name="BExH1QH15AQEDG58CF9DL1PJVX2B" hidden="1">#REF!</definedName>
    <definedName name="BExH1X2F6SVLTULG6BTHLFQSRGLG" localSheetId="16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6" hidden="1">Order #REF!</definedName>
    <definedName name="BExH2I1NO1NW6QFL427BSCC4MJM7" hidden="1">Order #REF!</definedName>
    <definedName name="BExH2RSAX731V05GE7JZ65121T9N" localSheetId="16" hidden="1">Balance #REF!</definedName>
    <definedName name="BExH2RSAX731V05GE7JZ65121T9N" hidden="1">Balance #REF!</definedName>
    <definedName name="BExH3A2GBLA9VU4VZEEH12IIRS2D" localSheetId="16" hidden="1">Analysis Report All #REF!</definedName>
    <definedName name="BExH3A2GBLA9VU4VZEEH12IIRS2D" hidden="1">Analysis Report All #REF!</definedName>
    <definedName name="BExH3BKERZKECCIWAK65S4BZXA7Z" localSheetId="16" hidden="1">#REF!</definedName>
    <definedName name="BExH3BKERZKECCIWAK65S4BZXA7Z" hidden="1">#REF!</definedName>
    <definedName name="BExH3CM7F3WIX88L34SUE8UCPM5E" localSheetId="16" hidden="1">Analysis Report All #REF!</definedName>
    <definedName name="BExH3CM7F3WIX88L34SUE8UCPM5E" hidden="1">Analysis Report All #REF!</definedName>
    <definedName name="BExH3FWXW8Q6A5V0HFQTCR2JZ8F9" localSheetId="16" hidden="1">Order #REF!</definedName>
    <definedName name="BExH3FWXW8Q6A5V0HFQTCR2JZ8F9" hidden="1">Order #REF!</definedName>
    <definedName name="BExH3IRB6764RQ5HBYRLH6XCT29X" localSheetId="16" hidden="1">#REF!</definedName>
    <definedName name="BExH3IRB6764RQ5HBYRLH6XCT29X" hidden="1">#REF!</definedName>
    <definedName name="BExH3SY72G1ITC1O9435IL5KLN4Y" localSheetId="16" hidden="1">Balance #REF!</definedName>
    <definedName name="BExH3SY72G1ITC1O9435IL5KLN4Y" hidden="1">Balance #REF!</definedName>
    <definedName name="BExH4HTQQ8MAE0UM736UDMTYYANM" localSheetId="16" hidden="1">Trade Working #REF!</definedName>
    <definedName name="BExH4HTQQ8MAE0UM736UDMTYYANM" hidden="1">Trade Working #REF!</definedName>
    <definedName name="BExIFQUO629XQ0EPVSE7158D303T" localSheetId="16" hidden="1">Analysis Report All #REF!</definedName>
    <definedName name="BExIFQUO629XQ0EPVSE7158D303T" hidden="1">Analysis Report All #REF!</definedName>
    <definedName name="BExIG58LAO8NJF0P3AOU736OZAOI" localSheetId="16" hidden="1">Group Net #REF!</definedName>
    <definedName name="BExIG58LAO8NJF0P3AOU736OZAOI" hidden="1">Group Net #REF!</definedName>
    <definedName name="BExIGJBO8R13LV7CZ7C1YCP974NN" localSheetId="16" hidden="1">#REF!</definedName>
    <definedName name="BExIGJBO8R13LV7CZ7C1YCP974NN" hidden="1">#REF!</definedName>
    <definedName name="BExIH2YB9MOJF3F8JY8R7X5FDF12" localSheetId="16" hidden="1">#REF!</definedName>
    <definedName name="BExIH2YB9MOJF3F8JY8R7X5FDF12" hidden="1">#REF!</definedName>
    <definedName name="BExIHFZRKZJCLKQ89DAWQ2DJO0PQ" localSheetId="16" hidden="1">Group #REF!</definedName>
    <definedName name="BExIHFZRKZJCLKQ89DAWQ2DJO0PQ" hidden="1">Group #REF!</definedName>
    <definedName name="BExII0O8POTQOO4Q63AT54UWIHBN" localSheetId="16" hidden="1">Operating #REF!</definedName>
    <definedName name="BExII0O8POTQOO4Q63AT54UWIHBN" hidden="1">Operating #REF!</definedName>
    <definedName name="BExII50LI8I0CDOOZEMIVHVA2V95" localSheetId="16" hidden="1">#REF!</definedName>
    <definedName name="BExII50LI8I0CDOOZEMIVHVA2V95" hidden="1">#REF!</definedName>
    <definedName name="BExIIKGCGUPSDCMZLUSXOJ8FMU33" localSheetId="16" hidden="1">Order #REF!</definedName>
    <definedName name="BExIIKGCGUPSDCMZLUSXOJ8FMU33" hidden="1">Order #REF!</definedName>
    <definedName name="BExIIN5GRFYP6YW0PKKOBQOS0WHZ" localSheetId="16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6" hidden="1">Analysis Report All #REF!</definedName>
    <definedName name="BExIIP3HG0YJ2JL3NT02KXR1NWFN" hidden="1">Analysis Report All #REF!</definedName>
    <definedName name="BExIIY37NEVU2LGS1JE4VR9AN6W4" localSheetId="16" hidden="1">#REF!</definedName>
    <definedName name="BExIIY37NEVU2LGS1JE4VR9AN6W4" hidden="1">#REF!</definedName>
    <definedName name="BExIJ0MZCP0ABFB9BIYZOUQ4XNBU" localSheetId="16" hidden="1">Personnel in #REF!</definedName>
    <definedName name="BExIJ0MZCP0ABFB9BIYZOUQ4XNBU" hidden="1">Personnel in #REF!</definedName>
    <definedName name="BExIJ6MMQ386XBAHR8CED23YFWHI" localSheetId="16" hidden="1">Order #REF!</definedName>
    <definedName name="BExIJ6MMQ386XBAHR8CED23YFWHI" hidden="1">Order #REF!</definedName>
    <definedName name="BExIJBF8HW7CDJ03RWTVVD2GCS1O" localSheetId="16" hidden="1">Net Sales #REF!</definedName>
    <definedName name="BExIJBF8HW7CDJ03RWTVVD2GCS1O" hidden="1">Net Sales #REF!</definedName>
    <definedName name="BExIJCX8LTJUI1MUGLK0EOSOUV0A" localSheetId="16" hidden="1">#REF!</definedName>
    <definedName name="BExIJCX8LTJUI1MUGLK0EOSOUV0A" hidden="1">#REF!</definedName>
    <definedName name="BExIJD2PDLJE2CDWGS41FRQWT6ZS" localSheetId="16" hidden="1">#REF!</definedName>
    <definedName name="BExIJD2PDLJE2CDWGS41FRQWT6ZS" hidden="1">#REF!</definedName>
    <definedName name="BExIJN9JN6290S7B4D3O5SDXKYJL" localSheetId="16" hidden="1">Group Trade Working #REF!</definedName>
    <definedName name="BExIJN9JN6290S7B4D3O5SDXKYJL" hidden="1">Group Trade Working #REF!</definedName>
    <definedName name="BExIJWK0NGTGQ4X7D5VIVXD14JHI" localSheetId="16" hidden="1">#REF!</definedName>
    <definedName name="BExIJWK0NGTGQ4X7D5VIVXD14JHI" hidden="1">#REF!</definedName>
    <definedName name="BExIJWPCIYINEJUTXU74VK7WG031" localSheetId="16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6" hidden="1">Check Closing #REF!</definedName>
    <definedName name="BExIKW2ITKACY8951D1S0GZCUY4Q" hidden="1">Check Closing #REF!</definedName>
    <definedName name="BExIL0PMZ2SXK9R6MLP43KBU1J2P" localSheetId="16" hidden="1">#REF!</definedName>
    <definedName name="BExIL0PMZ2SXK9R6MLP43KBU1J2P" hidden="1">#REF!</definedName>
    <definedName name="BExIL0V5QJQOAHLE6I8FDMT0YU3X" localSheetId="16" hidden="1">Order #REF!</definedName>
    <definedName name="BExIL0V5QJQOAHLE6I8FDMT0YU3X" hidden="1">Order #REF!</definedName>
    <definedName name="BExIL10H8LIKM7APWQZCJHK80HKB" localSheetId="16" hidden="1">#REF!</definedName>
    <definedName name="BExIL10H8LIKM7APWQZCJHK80HKB" hidden="1">#REF!</definedName>
    <definedName name="BExIL2D3FUGSQ83J8BBS6I8SVT1B" localSheetId="16" hidden="1">Analysis Report All #REF!</definedName>
    <definedName name="BExIL2D3FUGSQ83J8BBS6I8SVT1B" hidden="1">Analysis Report All #REF!</definedName>
    <definedName name="BExIL7LUQONC81L77BG1B4N05ZQB" localSheetId="16" hidden="1">Analysis Report All #REF!</definedName>
    <definedName name="BExIL7LUQONC81L77BG1B4N05ZQB" hidden="1">Analysis Report All #REF!</definedName>
    <definedName name="BExIL8CWAFSS2D3VQXB3VRHBNJBY" localSheetId="16" hidden="1">#REF!</definedName>
    <definedName name="BExIL8CWAFSS2D3VQXB3VRHBNJBY" hidden="1">#REF!</definedName>
    <definedName name="BExILGQTQM0HOD0BJI90YO7GOIN3" localSheetId="16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6" hidden="1">Trade Working #REF!</definedName>
    <definedName name="BExILVVSHYNB4D2G50I9VH502SJF" hidden="1">Trade Working #REF!</definedName>
    <definedName name="BExIM74C1EYVA1QVTXQW461FQ26I" localSheetId="16" hidden="1">Analysis Report All #REF!</definedName>
    <definedName name="BExIM74C1EYVA1QVTXQW461FQ26I" hidden="1">Analysis Report All #REF!</definedName>
    <definedName name="BExIMGK9Z94TFPWWZFMD10HV0IF6" localSheetId="16" hidden="1">#REF!</definedName>
    <definedName name="BExIMGK9Z94TFPWWZFMD10HV0IF6" hidden="1">#REF!</definedName>
    <definedName name="BExIMPEGKG18TELVC33T4OQTNBWC" localSheetId="16" hidden="1">#REF!</definedName>
    <definedName name="BExIMPEGKG18TELVC33T4OQTNBWC" hidden="1">#REF!</definedName>
    <definedName name="BExIMPEI997PTK00QBPOCPQ9A074" localSheetId="16" hidden="1">Analysis Report All #REF!</definedName>
    <definedName name="BExIMPEI997PTK00QBPOCPQ9A074" hidden="1">Analysis Report All #REF!</definedName>
    <definedName name="BExIMR78MGO4RXHOEBV40K2UKIFF" localSheetId="16" hidden="1">#REF!</definedName>
    <definedName name="BExIMR78MGO4RXHOEBV40K2UKIFF" hidden="1">#REF!</definedName>
    <definedName name="BExIMSZZZQB6YHUYCY2HAC6QN98D" localSheetId="16" hidden="1">Net #REF!</definedName>
    <definedName name="BExIMSZZZQB6YHUYCY2HAC6QN98D" hidden="1">Net #REF!</definedName>
    <definedName name="BExIN2AHILCGY0M30J35VKJBB42P" localSheetId="16" hidden="1">Analysis Report All #REF!</definedName>
    <definedName name="BExIN2AHILCGY0M30J35VKJBB42P" hidden="1">Analysis Report All #REF!</definedName>
    <definedName name="BExIN4OR435DL1US13JQPOQK8GD5" localSheetId="16" hidden="1">#REF!</definedName>
    <definedName name="BExIN4OR435DL1US13JQPOQK8GD5" hidden="1">#REF!</definedName>
    <definedName name="BExIN66Q1C806HBPPQDUCKDVNS14" localSheetId="16" hidden="1">Trade Working #REF!</definedName>
    <definedName name="BExIN66Q1C806HBPPQDUCKDVNS14" hidden="1">Trade Working #REF!</definedName>
    <definedName name="BExINA2Z6X0BWPR3XCL3OPIYAKIH" localSheetId="16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6" hidden="1">#REF!</definedName>
    <definedName name="BExINI6A7H3KSFRFA6UBBDPKW37F" hidden="1">#REF!</definedName>
    <definedName name="BExINIMK8XC3JOBT2EXYFHHH52H0" localSheetId="16" hidden="1">#REF!</definedName>
    <definedName name="BExINIMK8XC3JOBT2EXYFHHH52H0" hidden="1">#REF!</definedName>
    <definedName name="BExINP2H7RQVYMKMILBQXOICV5BH" localSheetId="16" hidden="1">Order #REF!</definedName>
    <definedName name="BExINP2H7RQVYMKMILBQXOICV5BH" hidden="1">Order #REF!</definedName>
    <definedName name="BExINRM3D2VQ2JJA37F36VX24G3S" localSheetId="16" hidden="1">Trade Working #REF!</definedName>
    <definedName name="BExINRM3D2VQ2JJA37F36VX24G3S" hidden="1">Trade Working #REF!</definedName>
    <definedName name="BExIO8EBP7Y7JID70H5J8ZNDGQ27" localSheetId="16" hidden="1">#REF!</definedName>
    <definedName name="BExIO8EBP7Y7JID70H5J8ZNDGQ27" hidden="1">#REF!</definedName>
    <definedName name="BExIOMBXRW5NS4ZPYX9G5QREZ5J6" localSheetId="16" hidden="1">#REF!</definedName>
    <definedName name="BExIOMBXRW5NS4ZPYX9G5QREZ5J6" hidden="1">#REF!</definedName>
    <definedName name="BExIOPMN54L3KORKMAJ1S200B29N" localSheetId="16" hidden="1">Operating #REF!</definedName>
    <definedName name="BExIOPMN54L3KORKMAJ1S200B29N" hidden="1">Operating #REF!</definedName>
    <definedName name="BExIOS0XVDI2IETX7QCWC5W8314B" localSheetId="16" hidden="1">#REF!</definedName>
    <definedName name="BExIOS0XVDI2IETX7QCWC5W8314B" hidden="1">#REF!</definedName>
    <definedName name="BExIOY67VTTBMWXR1B6I1WUZN7IW" localSheetId="16" hidden="1">Group Balance #REF!</definedName>
    <definedName name="BExIOY67VTTBMWXR1B6I1WUZN7IW" hidden="1">Group Balance #REF!</definedName>
    <definedName name="BExIP3V94WZF6VZEEMCXU8CZEGWB" localSheetId="16" hidden="1">Personnel in #REF!</definedName>
    <definedName name="BExIP3V94WZF6VZEEMCXU8CZEGWB" hidden="1">Personnel in #REF!</definedName>
    <definedName name="BExIP70GGXAB2D1BWK8ASYX6QMYY" localSheetId="16" hidden="1">Group #REF!</definedName>
    <definedName name="BExIP70GGXAB2D1BWK8ASYX6QMYY" hidden="1">Group #REF!</definedName>
    <definedName name="BExIP82AECGQDKEXQIWEEZKTWOAU" localSheetId="16" hidden="1">Analysis Report All Items #REF!</definedName>
    <definedName name="BExIP82AECGQDKEXQIWEEZKTWOAU" hidden="1">Analysis Report All Items #REF!</definedName>
    <definedName name="BExIPB25DKX4S2ZCKQN7KWSC3JBF" localSheetId="16" hidden="1">#REF!</definedName>
    <definedName name="BExIPB25DKX4S2ZCKQN7KWSC3JBF" hidden="1">#REF!</definedName>
    <definedName name="BExIPGWIWO5TN2LGNH0VJ5ZFXTV4" localSheetId="16" hidden="1">#REF!</definedName>
    <definedName name="BExIPGWIWO5TN2LGNH0VJ5ZFXTV4" hidden="1">#REF!</definedName>
    <definedName name="BExIPIUPPPHJ55PQOQYUJVSWPN21" localSheetId="16" hidden="1">Trade Working #REF!</definedName>
    <definedName name="BExIPIUPPPHJ55PQOQYUJVSWPN21" hidden="1">Trade Working #REF!</definedName>
    <definedName name="BExIPKNFUDPDKOSH5GHDVNA8D66S" localSheetId="16" hidden="1">#REF!</definedName>
    <definedName name="BExIPKNFUDPDKOSH5GHDVNA8D66S" hidden="1">#REF!</definedName>
    <definedName name="BExIPP54320H25ATHI0TVTC8QAOM" localSheetId="16" hidden="1">Analysis Report All #REF!</definedName>
    <definedName name="BExIPP54320H25ATHI0TVTC8QAOM" hidden="1">Analysis Report All #REF!</definedName>
    <definedName name="BExIPROX8TQ0AGBNOI79KGBRUV9R" localSheetId="16" hidden="1">Div Engineering Order #REF!</definedName>
    <definedName name="BExIPROX8TQ0AGBNOI79KGBRUV9R" hidden="1">Div Engineering Order #REF!</definedName>
    <definedName name="BExIPSAGSMTSESS7US87XOQTODR8" localSheetId="16" hidden="1">#REF!</definedName>
    <definedName name="BExIPSAGSMTSESS7US87XOQTODR8" hidden="1">#REF!</definedName>
    <definedName name="BExIPTHN6O5GTOFH4NCSS0MMGYJZ" localSheetId="16" hidden="1">List of Journal #REF!</definedName>
    <definedName name="BExIPTHN6O5GTOFH4NCSS0MMGYJZ" hidden="1">List of Journal #REF!</definedName>
    <definedName name="BExIPXOPDDX08GFA94447W7ZDPF2" localSheetId="16" hidden="1">#REF!</definedName>
    <definedName name="BExIPXOPDDX08GFA94447W7ZDPF2" hidden="1">#REF!</definedName>
    <definedName name="BExIQ1VS9A2FHVD9TUHKG9K8EVVP" localSheetId="16" hidden="1">#REF!</definedName>
    <definedName name="BExIQ1VS9A2FHVD9TUHKG9K8EVVP" hidden="1">#REF!</definedName>
    <definedName name="BExIQ3OJ7M04XCY276IO0LJA5XUK" hidden="1">#REF!</definedName>
    <definedName name="BExIQ5H9E7DBQATKVM3A6Y9PTC87" localSheetId="16" hidden="1">Analysis Report All #REF!</definedName>
    <definedName name="BExIQ5H9E7DBQATKVM3A6Y9PTC87" hidden="1">Analysis Report All #REF!</definedName>
    <definedName name="BExIQ8BO5I5FU0NGE736C8VTK8GJ" localSheetId="16" hidden="1">Analysis Report All Items #REF!</definedName>
    <definedName name="BExIQ8BO5I5FU0NGE736C8VTK8GJ" hidden="1">Analysis Report All Items #REF!</definedName>
    <definedName name="BExIQAQ09GU63H8DHU1LAI2GZ5V2" localSheetId="16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6" hidden="1">#REF!</definedName>
    <definedName name="BExIQG9OO2KKBOWTMD1OXY36TEGA" hidden="1">#REF!</definedName>
    <definedName name="BExIQI2E3KF9152X3YIVOWX6O012" localSheetId="16" hidden="1">Analysis Report All #REF!</definedName>
    <definedName name="BExIQI2E3KF9152X3YIVOWX6O012" hidden="1">Analysis Report All #REF!</definedName>
    <definedName name="BExIQX1W59V670QX7FRT24RJWBE6" localSheetId="16" hidden="1">Operating #REF!</definedName>
    <definedName name="BExIQX1W59V670QX7FRT24RJWBE6" hidden="1">Operating #REF!</definedName>
    <definedName name="BExIQX1XBB31HZTYEEVOBSE3C5A6" localSheetId="16" hidden="1">#REF!</definedName>
    <definedName name="BExIQX1XBB31HZTYEEVOBSE3C5A6" hidden="1">#REF!</definedName>
    <definedName name="BExIR2ALYRP9FW99DK2084J7IIDC" localSheetId="16" hidden="1">#REF!</definedName>
    <definedName name="BExIR2ALYRP9FW99DK2084J7IIDC" hidden="1">#REF!</definedName>
    <definedName name="BExIR7E2QRIWPA54B9QAOOAJ5TP4" localSheetId="16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6" hidden="1">Analysis Report All #REF!</definedName>
    <definedName name="BExIRAORYG8KRPZFL6L0G384BHDG" hidden="1">Analysis Report All #REF!</definedName>
    <definedName name="BExIRN9VU5MID4BI4OD5D0JXCEF2" localSheetId="16" hidden="1">Analysis Report All #REF!</definedName>
    <definedName name="BExIRN9VU5MID4BI4OD5D0JXCEF2" hidden="1">Analysis Report All #REF!</definedName>
    <definedName name="BExIRQQ1XGLBPAITG53W5ZTUMN3P" localSheetId="16" hidden="1">Net #REF!</definedName>
    <definedName name="BExIRQQ1XGLBPAITG53W5ZTUMN3P" hidden="1">Net #REF!</definedName>
    <definedName name="BExIS1D0AN4YG5512W7Z2F10B4O8" localSheetId="16" hidden="1">Analysis Report All #REF!</definedName>
    <definedName name="BExIS1D0AN4YG5512W7Z2F10B4O8" hidden="1">Analysis Report All #REF!</definedName>
    <definedName name="BExIS77BJDDK18PGI9DSEYZPIL7P" localSheetId="16" hidden="1">#REF!</definedName>
    <definedName name="BExIS77BJDDK18PGI9DSEYZPIL7P" hidden="1">#REF!</definedName>
    <definedName name="BExIS7Y9QYDTBUER10DHHJ3617YP" localSheetId="16" hidden="1">#REF!</definedName>
    <definedName name="BExIS7Y9QYDTBUER10DHHJ3617YP" hidden="1">#REF!</definedName>
    <definedName name="BExISC5B700MZUBFTQ9K4IKTF7HR" hidden="1">#REF!</definedName>
    <definedName name="BExISCWCAR1OE5LDGJMG7ZNS5828" localSheetId="16" hidden="1">Analysis Report All #REF!</definedName>
    <definedName name="BExISCWCAR1OE5LDGJMG7ZNS5828" hidden="1">Analysis Report All #REF!</definedName>
    <definedName name="BExISE8T0L944QVSROCJTEX645X3" localSheetId="16" hidden="1">Net #REF!</definedName>
    <definedName name="BExISE8T0L944QVSROCJTEX645X3" hidden="1">Net #REF!</definedName>
    <definedName name="BExISFQR9AYSIO08FIBJW9G690FU" localSheetId="16" hidden="1">List of Journal #REF!</definedName>
    <definedName name="BExISFQR9AYSIO08FIBJW9G690FU" hidden="1">List of Journal #REF!</definedName>
    <definedName name="BExISQDUP690S78768EK8P93KRS2" localSheetId="16" hidden="1">Personnel in #REF!</definedName>
    <definedName name="BExISQDUP690S78768EK8P93KRS2" hidden="1">Personnel in #REF!</definedName>
    <definedName name="BExISQJ6KNZ63F1U6T2YVYG2Q5G8" localSheetId="16" hidden="1">Order #REF!</definedName>
    <definedName name="BExISQJ6KNZ63F1U6T2YVYG2Q5G8" hidden="1">Order #REF!</definedName>
    <definedName name="BExISRFKJYUZ4AKW44IJF7RF9Y90" localSheetId="16" hidden="1">#REF!</definedName>
    <definedName name="BExISRFKJYUZ4AKW44IJF7RF9Y90" hidden="1">#REF!</definedName>
    <definedName name="BExISVHAOSHJ0K9JU2AJ0SHBWXGR" localSheetId="16" hidden="1">Trade Working #REF!</definedName>
    <definedName name="BExISVHAOSHJ0K9JU2AJ0SHBWXGR" hidden="1">Trade Working #REF!</definedName>
    <definedName name="BExIT1MK8TBAK3SNP36A8FKDQSOK" localSheetId="16" hidden="1">#REF!</definedName>
    <definedName name="BExIT1MK8TBAK3SNP36A8FKDQSOK" hidden="1">#REF!</definedName>
    <definedName name="BExIT2ISB4P7HX84HLFXF3W2Y567" localSheetId="16" hidden="1">Analysis Report All #REF!</definedName>
    <definedName name="BExIT2ISB4P7HX84HLFXF3W2Y567" hidden="1">Analysis Report All #REF!</definedName>
    <definedName name="BExIT40QD8AMD6CYZ17X5EJ6W7MA" localSheetId="16" hidden="1">#REF!</definedName>
    <definedName name="BExIT40QD8AMD6CYZ17X5EJ6W7MA" hidden="1">#REF!</definedName>
    <definedName name="BExIT5IOZLN6CG0JHUVABWZJTBYV" hidden="1">#N/A</definedName>
    <definedName name="BExITRJSJ8EOEU46CIIMPXIKZXG3" localSheetId="16" hidden="1">List of Journal #REF!</definedName>
    <definedName name="BExITRJSJ8EOEU46CIIMPXIKZXG3" hidden="1">List of Journal #REF!</definedName>
    <definedName name="BExITU8VU6VCJDB61BJLGENEKHRS" localSheetId="16" hidden="1">Analysis Report All #REF!</definedName>
    <definedName name="BExITU8VU6VCJDB61BJLGENEKHRS" hidden="1">Analysis Report All #REF!</definedName>
    <definedName name="BExITUP0GKU4LWGX9LFR7IZP8EJO" localSheetId="16" hidden="1">Operating #REF!</definedName>
    <definedName name="BExITUP0GKU4LWGX9LFR7IZP8EJO" hidden="1">Operating #REF!</definedName>
    <definedName name="BExIUH67D5HNT46X1K6A678V0MI1" localSheetId="16" hidden="1">Analysis Report All #REF!</definedName>
    <definedName name="BExIUH67D5HNT46X1K6A678V0MI1" hidden="1">Analysis Report All #REF!</definedName>
    <definedName name="BExIUHMC8XFNOV7EB84LCMRMHJSV" localSheetId="16" hidden="1">Balance #REF!</definedName>
    <definedName name="BExIUHMC8XFNOV7EB84LCMRMHJSV" hidden="1">Balance #REF!</definedName>
    <definedName name="BExIUPEU55BIG3736LXCYXKGC16I" localSheetId="16" hidden="1">Analysis Report All #REF!</definedName>
    <definedName name="BExIUPEU55BIG3736LXCYXKGC16I" hidden="1">Analysis Report All #REF!</definedName>
    <definedName name="BExIUPPMP04EF9549OHBJJJ0YYOG" localSheetId="16" hidden="1">Analysis Report All #REF!</definedName>
    <definedName name="BExIUPPMP04EF9549OHBJJJ0YYOG" hidden="1">Analysis Report All #REF!</definedName>
    <definedName name="BExIURIEHUHLZL0NJ35OMC5LIQP8" localSheetId="16" hidden="1">Analysis Report All #REF!</definedName>
    <definedName name="BExIURIEHUHLZL0NJ35OMC5LIQP8" hidden="1">Analysis Report All #REF!</definedName>
    <definedName name="BExIUTB5OAAXYW0OFMP0PS40SPOB" localSheetId="16" hidden="1">#REF!</definedName>
    <definedName name="BExIUTB5OAAXYW0OFMP0PS40SPOB" hidden="1">#REF!</definedName>
    <definedName name="BExIUYPDT1AM6MWGWQS646PIZIWC" localSheetId="16" hidden="1">#REF!</definedName>
    <definedName name="BExIUYPDT1AM6MWGWQS646PIZIWC" hidden="1">#REF!</definedName>
    <definedName name="BExIV07A6JFYAUX55FRZF9BGDGFZ" localSheetId="16" hidden="1">Analysis Report All #REF!</definedName>
    <definedName name="BExIV07A6JFYAUX55FRZF9BGDGFZ" hidden="1">Analysis Report All #REF!</definedName>
    <definedName name="BExIV3HY4S0YRV1F7XEMF2YHAR2I" localSheetId="16" hidden="1">#REF!</definedName>
    <definedName name="BExIV3HY4S0YRV1F7XEMF2YHAR2I" hidden="1">#REF!</definedName>
    <definedName name="BExIV6HUZFRIFLXW2SICKGTAH1PV" localSheetId="16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6" hidden="1">Analysis Report All #REF!</definedName>
    <definedName name="BExIVP2U2FVND2UQ0MQUNHA8XD12" hidden="1">Analysis Report All #REF!</definedName>
    <definedName name="BExIVQVKLMGSRYT1LFZH0KUIA4OR" localSheetId="16" hidden="1">#REF!</definedName>
    <definedName name="BExIVQVKLMGSRYT1LFZH0KUIA4OR" hidden="1">#REF!</definedName>
    <definedName name="BExIWCAZC598Y87W1AHY0LMKS46C" localSheetId="16" hidden="1">Group Balance #REF!</definedName>
    <definedName name="BExIWCAZC598Y87W1AHY0LMKS46C" hidden="1">Group Balance #REF!</definedName>
    <definedName name="BExIWHP75DH59F12NNSPO9DDUT8T" localSheetId="16" hidden="1">#REF!</definedName>
    <definedName name="BExIWHP75DH59F12NNSPO9DDUT8T" hidden="1">#REF!</definedName>
    <definedName name="BExIWKE9MGIDWORBI43AWTUNYFAN" localSheetId="16" hidden="1">#REF!</definedName>
    <definedName name="BExIWKE9MGIDWORBI43AWTUNYFAN" hidden="1">#REF!</definedName>
    <definedName name="BExIWLLFQ1GI6NPZ6NFSLP6JU1Y0" localSheetId="16" hidden="1">Operating #REF!</definedName>
    <definedName name="BExIWLLFQ1GI6NPZ6NFSLP6JU1Y0" hidden="1">Operating #REF!</definedName>
    <definedName name="BExIWXKZEOHTP5R8UF43BE9O24P4" localSheetId="16" hidden="1">Net #REF!</definedName>
    <definedName name="BExIWXKZEOHTP5R8UF43BE9O24P4" hidden="1">Net #REF!</definedName>
    <definedName name="BExIX5OAP9KSUE5SIZCW9P39Q4WE" localSheetId="16" hidden="1">#REF!</definedName>
    <definedName name="BExIX5OAP9KSUE5SIZCW9P39Q4WE" hidden="1">#REF!</definedName>
    <definedName name="BExIX76AH8RTG2YWJWQWGSN83HPY" localSheetId="16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6" hidden="1">Order #REF!</definedName>
    <definedName name="BExIXNNP0ALPYAAN70E27VDR1EUH" hidden="1">Order #REF!</definedName>
    <definedName name="BExIXOELMP14A2HYCKS25WBOX5X1" localSheetId="16" hidden="1">Analysis Report All #REF!</definedName>
    <definedName name="BExIXOELMP14A2HYCKS25WBOX5X1" hidden="1">Analysis Report All #REF!</definedName>
    <definedName name="BExIXQCT4HDH0ZGP88H9D6FTG724" localSheetId="16" hidden="1">#REF!</definedName>
    <definedName name="BExIXQCT4HDH0ZGP88H9D6FTG724" hidden="1">#REF!</definedName>
    <definedName name="BExIXVWCD76IXT80OMBW0AR1BVG7" localSheetId="16" hidden="1">Analysis Report All #REF!</definedName>
    <definedName name="BExIXVWCD76IXT80OMBW0AR1BVG7" hidden="1">Analysis Report All #REF!</definedName>
    <definedName name="BExIXZ71HOOU15XINMRDMQF459SY" localSheetId="16" hidden="1">#REF!</definedName>
    <definedName name="BExIXZ71HOOU15XINMRDMQF459SY" hidden="1">#REF!</definedName>
    <definedName name="BExIY5XWS1C6CORGCIDOKY0C0GPF" localSheetId="16" hidden="1">Group Balance #REF!</definedName>
    <definedName name="BExIY5XWS1C6CORGCIDOKY0C0GPF" hidden="1">Group Balance #REF!</definedName>
    <definedName name="BExIY6ZK288PR9A3MB60B5LLPOF9" localSheetId="16" hidden="1">Analysis Report All #REF!</definedName>
    <definedName name="BExIY6ZK288PR9A3MB60B5LLPOF9" hidden="1">Analysis Report All #REF!</definedName>
    <definedName name="BExIY7VY0W25SO08UY3U1PF2HB25" localSheetId="16" hidden="1">Order #REF!</definedName>
    <definedName name="BExIY7VY0W25SO08UY3U1PF2HB25" hidden="1">Order #REF!</definedName>
    <definedName name="BExIYBHFQAQZD8ZCE4SO69JM1B5A" localSheetId="16" hidden="1">#REF!</definedName>
    <definedName name="BExIYBHFQAQZD8ZCE4SO69JM1B5A" hidden="1">#REF!</definedName>
    <definedName name="BExIYJVIQ0J4101F36V9KYUXW64T" localSheetId="16" hidden="1">Analysis Report All #REF!</definedName>
    <definedName name="BExIYJVIQ0J4101F36V9KYUXW64T" hidden="1">Analysis Report All #REF!</definedName>
    <definedName name="BExIYTBBBZO7B5AFS5ATKRQKNZOQ" localSheetId="16" hidden="1">#REF!</definedName>
    <definedName name="BExIYTBBBZO7B5AFS5ATKRQKNZOQ" hidden="1">#REF!</definedName>
    <definedName name="BExIZFHPPRWQ5CZ88IZ8QT5IPIJ6" localSheetId="16" hidden="1">#REF!</definedName>
    <definedName name="BExIZFHPPRWQ5CZ88IZ8QT5IPIJ6" hidden="1">#REF!</definedName>
    <definedName name="BExIZGE4LXPOKBIWA5ZJS8VCXUDI" localSheetId="16" hidden="1">Analysis Report All #REF!</definedName>
    <definedName name="BExIZGE4LXPOKBIWA5ZJS8VCXUDI" hidden="1">Analysis Report All #REF!</definedName>
    <definedName name="BExIZPJ9GPQLCMYT1W1A0ISPV7D9" localSheetId="16" hidden="1">Group #REF!</definedName>
    <definedName name="BExIZPJ9GPQLCMYT1W1A0ISPV7D9" hidden="1">Group #REF!</definedName>
    <definedName name="BExIZPZDHC8HGER83WHCZAHOX7LK" localSheetId="16" hidden="1">#REF!</definedName>
    <definedName name="BExIZPZDHC8HGER83WHCZAHOX7LK" hidden="1">#REF!</definedName>
    <definedName name="BExJ01YY4BXH5X4S47YA4DE9ONXO" localSheetId="16" hidden="1">#REF!</definedName>
    <definedName name="BExJ01YY4BXH5X4S47YA4DE9ONXO" hidden="1">#REF!</definedName>
    <definedName name="BExJ02Q1F122YPNMMI7HO2GG97V5" localSheetId="16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6" hidden="1">List of Journal #REF!</definedName>
    <definedName name="BExJ08KCLESSXSZG4MOZDCNOTQMT" hidden="1">List of Journal #REF!</definedName>
    <definedName name="BExJ0DT97ONBM5BU5KFXDVZ4P3YE" localSheetId="16" hidden="1">Operating #REF!</definedName>
    <definedName name="BExJ0DT97ONBM5BU5KFXDVZ4P3YE" hidden="1">Operating #REF!</definedName>
    <definedName name="BExJ1DXALN23JUAKLPS3NJVT9SCM" localSheetId="16" hidden="1">#REF!</definedName>
    <definedName name="BExJ1DXALN23JUAKLPS3NJVT9SCM" hidden="1">#REF!</definedName>
    <definedName name="BExKCEUWEXHEBEO5XJ33WBLHCVNW" localSheetId="16" hidden="1">Trade Working #REF!</definedName>
    <definedName name="BExKCEUWEXHEBEO5XJ33WBLHCVNW" hidden="1">Trade Working #REF!</definedName>
    <definedName name="BExKD88CJ67E5H8C7TP1T4A2T9MX" localSheetId="16" hidden="1">Trade Working #REF!</definedName>
    <definedName name="BExKD88CJ67E5H8C7TP1T4A2T9MX" hidden="1">Trade Working #REF!</definedName>
    <definedName name="BExKDA12YXV3QANAAEEVGQ2U1Q50" localSheetId="16" hidden="1">#REF!</definedName>
    <definedName name="BExKDA12YXV3QANAAEEVGQ2U1Q50" hidden="1">#REF!</definedName>
    <definedName name="BExKDKO0W4AGQO1V7K6Q4VM750FT" localSheetId="16" hidden="1">#REF!</definedName>
    <definedName name="BExKDKO0W4AGQO1V7K6Q4VM750FT" hidden="1">#REF!</definedName>
    <definedName name="BExKDLF10G7W77J87QWH3ZGLUCLW" hidden="1">#REF!</definedName>
    <definedName name="BExKED507A5UUXM3PQVKDLJSAR8W" localSheetId="16" hidden="1">Operating #REF!</definedName>
    <definedName name="BExKED507A5UUXM3PQVKDLJSAR8W" hidden="1">Operating #REF!</definedName>
    <definedName name="BExKEDFSLL8BEX6TMBFAHPM9SPEG" localSheetId="16" hidden="1">Group Balance #REF!</definedName>
    <definedName name="BExKEDFSLL8BEX6TMBFAHPM9SPEG" hidden="1">Group Balance #REF!</definedName>
    <definedName name="BExKELTY64EAXF65WON3D2ZW5QCA" localSheetId="16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6" hidden="1">#REF!</definedName>
    <definedName name="BExKEOOIBMP7N8033EY2CJYCBX6H" hidden="1">#REF!</definedName>
    <definedName name="BExKEUZ2T08ELUIXH56WMOFSOZ9M" localSheetId="16" hidden="1">#REF!</definedName>
    <definedName name="BExKEUZ2T08ELUIXH56WMOFSOZ9M" hidden="1">#REF!</definedName>
    <definedName name="BExKF0TE84XI8SHH4MLXHDGQFX97" localSheetId="16" hidden="1">List of Journal #REF!</definedName>
    <definedName name="BExKF0TE84XI8SHH4MLXHDGQFX97" hidden="1">List of Journal #REF!</definedName>
    <definedName name="BExKF1476PQQJKISVOZ5HXEDC06Y" localSheetId="16" hidden="1">Business EBIT #REF!</definedName>
    <definedName name="BExKF1476PQQJKISVOZ5HXEDC06Y" hidden="1">Business EBIT #REF!</definedName>
    <definedName name="BExKF97IORORCTVUHEQVH880O21W" localSheetId="16" hidden="1">Order #REF!</definedName>
    <definedName name="BExKF97IORORCTVUHEQVH880O21W" hidden="1">Order #REF!</definedName>
    <definedName name="BExKFA3VI1CZK21SM0N3LZWT9LA1" localSheetId="16" hidden="1">#REF!</definedName>
    <definedName name="BExKFA3VI1CZK21SM0N3LZWT9LA1" hidden="1">#REF!</definedName>
    <definedName name="BExKFINBFV5J2NFRCL4YUO3YF0ZE" localSheetId="16" hidden="1">#REF!</definedName>
    <definedName name="BExKFINBFV5J2NFRCL4YUO3YF0ZE" hidden="1">#REF!</definedName>
    <definedName name="BExKFJECWUEYCDH8CRSJ8HO42VNS" localSheetId="16" hidden="1">Balance #REF!</definedName>
    <definedName name="BExKFJECWUEYCDH8CRSJ8HO42VNS" hidden="1">Balance #REF!</definedName>
    <definedName name="BExKFL73BRCCBW7SAHY266HKRLZG" localSheetId="16" hidden="1">#REF!</definedName>
    <definedName name="BExKFL73BRCCBW7SAHY266HKRLZG" hidden="1">#REF!</definedName>
    <definedName name="BExKFMZTD8E8TQ59HM5N2SMYVAFG" localSheetId="16" hidden="1">Analysis Report All #REF!</definedName>
    <definedName name="BExKFMZTD8E8TQ59HM5N2SMYVAFG" hidden="1">Analysis Report All #REF!</definedName>
    <definedName name="BExKFP8OGGEVIACL7E6W8VH2I58F" localSheetId="16" hidden="1">#REF!</definedName>
    <definedName name="BExKFP8OGGEVIACL7E6W8VH2I58F" hidden="1">#REF!</definedName>
    <definedName name="BExKG013T3I861JHCM7XGWOM13X2" localSheetId="16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6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6" hidden="1">List of Journal #REF!</definedName>
    <definedName name="BExKGA2M8GEPGC6VT96NQ364JLR8" hidden="1">List of Journal #REF!</definedName>
    <definedName name="BExKGF0L44S78D33WMQ1A75TRKB9" localSheetId="16" hidden="1">#REF!</definedName>
    <definedName name="BExKGF0L44S78D33WMQ1A75TRKB9" hidden="1">#REF!</definedName>
    <definedName name="BExKGF633NGFNWRR5UFS41NPN5FZ" localSheetId="16" hidden="1">Order #REF!</definedName>
    <definedName name="BExKGF633NGFNWRR5UFS41NPN5FZ" hidden="1">Order #REF!</definedName>
    <definedName name="BExKGIWUETX97WQGD7PCSYEPXYZF" localSheetId="16" hidden="1">Operating #REF!</definedName>
    <definedName name="BExKGIWUETX97WQGD7PCSYEPXYZF" hidden="1">Operating #REF!</definedName>
    <definedName name="BExKGNK5YGKP0YHHTAAOV17Z9EIM" localSheetId="16" hidden="1">#REF!</definedName>
    <definedName name="BExKGNK5YGKP0YHHTAAOV17Z9EIM" hidden="1">#REF!</definedName>
    <definedName name="BExKGO0B83U1C3IKSDKWEXAQGESY" localSheetId="16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6" hidden="1">Analysis Report All #REF!</definedName>
    <definedName name="BExKGRLRN7OEK0ZWW8ST89TWXC9E" hidden="1">Analysis Report All #REF!</definedName>
    <definedName name="BExKGUQYDO61DI6UVT2AYANNASAO" localSheetId="16" hidden="1">Operating #REF!</definedName>
    <definedName name="BExKGUQYDO61DI6UVT2AYANNASAO" hidden="1">Operating #REF!</definedName>
    <definedName name="BExKGW3MEUNL5KGQAKD8XODR2Q9U" localSheetId="16" hidden="1">Balance #REF!</definedName>
    <definedName name="BExKGW3MEUNL5KGQAKD8XODR2Q9U" hidden="1">Balance #REF!</definedName>
    <definedName name="BExKH7MX5XSF8YNHPZ83APYC29JD" localSheetId="16" hidden="1">Operating #REF!</definedName>
    <definedName name="BExKH7MX5XSF8YNHPZ83APYC29JD" hidden="1">Operating #REF!</definedName>
    <definedName name="BExKHCFKOWFHO2WW0N7Y5XDXEWAO" localSheetId="16" hidden="1">#REF!</definedName>
    <definedName name="BExKHCFKOWFHO2WW0N7Y5XDXEWAO" hidden="1">#REF!</definedName>
    <definedName name="BExKHDBXVEBQOFEQGVY52AZIBFFQ" localSheetId="16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6" hidden="1">List of Journal #REF!</definedName>
    <definedName name="BExKHQDCUQWHDY0QNWE627FD8TKH" hidden="1">List of Journal #REF!</definedName>
    <definedName name="BExKHUKF18YSBF5ONF5FN7WCAWQE" localSheetId="16" hidden="1">Analysis Report All #REF!</definedName>
    <definedName name="BExKHUKF18YSBF5ONF5FN7WCAWQE" hidden="1">Analysis Report All #REF!</definedName>
    <definedName name="BExKHXUXB1C1A22XLX8GCI30TFPA" localSheetId="16" hidden="1">#REF!</definedName>
    <definedName name="BExKHXUXB1C1A22XLX8GCI30TFPA" hidden="1">#REF!</definedName>
    <definedName name="BExKHYM0OIBV8UHO26WXH6ATYQP4" localSheetId="16" hidden="1">Balance #REF!</definedName>
    <definedName name="BExKHYM0OIBV8UHO26WXH6ATYQP4" hidden="1">Balance #REF!</definedName>
    <definedName name="BExKI27FQYTWNKYYBPJIMW7YRKTV" localSheetId="16" hidden="1">Balance #REF!</definedName>
    <definedName name="BExKI27FQYTWNKYYBPJIMW7YRKTV" hidden="1">Balance #REF!</definedName>
    <definedName name="BExKI2NKKLZCLGR26LIAUT2LV6KM" localSheetId="16" hidden="1">Analysis Report All #REF!</definedName>
    <definedName name="BExKI2NKKLZCLGR26LIAUT2LV6KM" hidden="1">Analysis Report All #REF!</definedName>
    <definedName name="BExKI2T0L2RN7B94JP2LWUYQE1FP" localSheetId="16" hidden="1">Operating #REF!</definedName>
    <definedName name="BExKI2T0L2RN7B94JP2LWUYQE1FP" hidden="1">Operating #REF!</definedName>
    <definedName name="BExKIB75NWDZ7SJDQ7FSY6G38EXY" localSheetId="16" hidden="1">Analysis Report All #REF!</definedName>
    <definedName name="BExKIB75NWDZ7SJDQ7FSY6G38EXY" hidden="1">Analysis Report All #REF!</definedName>
    <definedName name="BExKIBY2KJHGJHMGAL13SZE791TJ" localSheetId="16" hidden="1">#REF!</definedName>
    <definedName name="BExKIBY2KJHGJHMGAL13SZE791TJ" hidden="1">#REF!</definedName>
    <definedName name="BExKIGQV6TXIZG039HBOJU62WP2U" localSheetId="16" hidden="1">#REF!</definedName>
    <definedName name="BExKIGQV6TXIZG039HBOJU62WP2U" hidden="1">#REF!</definedName>
    <definedName name="BExKILE008SF3KTAN8WML3XKI1NZ" hidden="1">#REF!</definedName>
    <definedName name="BExKIW0YDFAMCMNL0MIM3MKKRDDR" localSheetId="16" hidden="1">Analysis Report All #REF!</definedName>
    <definedName name="BExKIW0YDFAMCMNL0MIM3MKKRDDR" hidden="1">Analysis Report All #REF!</definedName>
    <definedName name="BExKIYVIV3FSNYYGDPORWNDREEKR" localSheetId="16" hidden="1">Net #REF!</definedName>
    <definedName name="BExKIYVIV3FSNYYGDPORWNDREEKR" hidden="1">Net #REF!</definedName>
    <definedName name="BExKJ49QQO5URJSK5GJDU0UTTK7Y" hidden="1">#N/A</definedName>
    <definedName name="BExKJ97PQM4GVPM03VXKCSHF8BQF" localSheetId="16" hidden="1">Gross Profit bef. Distr. #REF!</definedName>
    <definedName name="BExKJ97PQM4GVPM03VXKCSHF8BQF" hidden="1">Gross Profit bef. Distr. #REF!</definedName>
    <definedName name="BExKJGEMUFJ96MFUSWK8WAJW9XZU" localSheetId="16" hidden="1">Analysis Report All #REF!</definedName>
    <definedName name="BExKJGEMUFJ96MFUSWK8WAJW9XZU" hidden="1">Analysis Report All #REF!</definedName>
    <definedName name="BExKJK5ME8KB7HA0180L7OUZDDGV" localSheetId="16" hidden="1">#REF!</definedName>
    <definedName name="BExKJK5ME8KB7HA0180L7OUZDDGV" hidden="1">#REF!</definedName>
    <definedName name="BExKJRCE54GJUPI35WUDG32KS138" hidden="1">#N/A</definedName>
    <definedName name="BExKJUSJPFUIK20FTVAFJWR2OUYX" localSheetId="16" hidden="1">#REF!</definedName>
    <definedName name="BExKJUSJPFUIK20FTVAFJWR2OUYX" hidden="1">#REF!</definedName>
    <definedName name="BExKK84M0EQ8JYX9H8YIO97NU6SH" localSheetId="16" hidden="1">Analysis Report All #REF!</definedName>
    <definedName name="BExKK84M0EQ8JYX9H8YIO97NU6SH" hidden="1">Analysis Report All #REF!</definedName>
    <definedName name="BExKK8VO35I8ECXSS6PDX0DS860V" localSheetId="16" hidden="1">Analysis Report All #REF!</definedName>
    <definedName name="BExKK8VO35I8ECXSS6PDX0DS860V" hidden="1">Analysis Report All #REF!</definedName>
    <definedName name="BExKK8VP5RS3D0UXZVKA37C4SYBP" localSheetId="16" hidden="1">#REF!</definedName>
    <definedName name="BExKK8VP5RS3D0UXZVKA37C4SYBP" hidden="1">#REF!</definedName>
    <definedName name="BExKKIM9NPF6B3SPMPIQB27HQME4" localSheetId="16" hidden="1">#REF!</definedName>
    <definedName name="BExKKIM9NPF6B3SPMPIQB27HQME4" hidden="1">#REF!</definedName>
    <definedName name="BExKKPD3F7YS2YQ6SP6IE2YFXXTU" hidden="1">#N/A</definedName>
    <definedName name="BExKKVYHSVY0BQE32I98O1SPLGN3" localSheetId="16" hidden="1">Analysis Report All #REF!</definedName>
    <definedName name="BExKKVYHSVY0BQE32I98O1SPLGN3" hidden="1">Analysis Report All #REF!</definedName>
    <definedName name="BExKKWK145SN9IY4TII9TTPXWJOS" localSheetId="16" hidden="1">Net #REF!</definedName>
    <definedName name="BExKKWK145SN9IY4TII9TTPXWJOS" hidden="1">Net #REF!</definedName>
    <definedName name="BExKKX05KCZZZPKOR1NE5A8RGVT4" localSheetId="16" hidden="1">#REF!</definedName>
    <definedName name="BExKKX05KCZZZPKOR1NE5A8RGVT4" hidden="1">#REF!</definedName>
    <definedName name="BExKL3G870L59EXLBD78XLHMDN5H" localSheetId="16" hidden="1">Analysis Report All #REF!</definedName>
    <definedName name="BExKL3G870L59EXLBD78XLHMDN5H" hidden="1">Analysis Report All #REF!</definedName>
    <definedName name="BExKL53GK2D82DVHV8GSHAHBY5QO" localSheetId="16" hidden="1">#REF!</definedName>
    <definedName name="BExKL53GK2D82DVHV8GSHAHBY5QO" hidden="1">#REF!</definedName>
    <definedName name="BExKL6QW7E0MHHCHXPGYN18DRXTD" localSheetId="16" hidden="1">Balance #REF!</definedName>
    <definedName name="BExKL6QW7E0MHHCHXPGYN18DRXTD" hidden="1">Balance #REF!</definedName>
    <definedName name="BExKL7703QWQEKLDVVC3PEERUSWZ" localSheetId="16" hidden="1">Trade Working #REF!</definedName>
    <definedName name="BExKL7703QWQEKLDVVC3PEERUSWZ" hidden="1">Trade Working #REF!</definedName>
    <definedName name="BExKLA1EGJB4N0XXBXAWAZD3BDHG" localSheetId="16" hidden="1">Analysis Report All #REF!</definedName>
    <definedName name="BExKLA1EGJB4N0XXBXAWAZD3BDHG" hidden="1">Analysis Report All #REF!</definedName>
    <definedName name="BExKLH31QOQIA4264POWOQ53MVNP" localSheetId="16" hidden="1">Analysis Report All #REF!</definedName>
    <definedName name="BExKLH31QOQIA4264POWOQ53MVNP" hidden="1">Analysis Report All #REF!</definedName>
    <definedName name="BExKLIA82SXX214DQOKSQLZ7WTGP" localSheetId="16" hidden="1">#REF!</definedName>
    <definedName name="BExKLIA82SXX214DQOKSQLZ7WTGP" hidden="1">#REF!</definedName>
    <definedName name="BExKLMHAMBK68M1QJLNQJJ8PPL3G" localSheetId="16" hidden="1">#REF!</definedName>
    <definedName name="BExKLMHAMBK68M1QJLNQJJ8PPL3G" hidden="1">#REF!</definedName>
    <definedName name="BExKLQDKF5NDG4C5AIPJ3LLT1R59" localSheetId="16" hidden="1">Balance #REF!</definedName>
    <definedName name="BExKLQDKF5NDG4C5AIPJ3LLT1R59" hidden="1">Balance #REF!</definedName>
    <definedName name="BExKLYRO3U5AN5QTW9M4S4LDMN8K" localSheetId="16" hidden="1">#REF!</definedName>
    <definedName name="BExKLYRO3U5AN5QTW9M4S4LDMN8K" hidden="1">#REF!</definedName>
    <definedName name="BExKM8NPNKSGKZKYUK3UA2UCNC27" localSheetId="16" hidden="1">Analysis Report All #REF!</definedName>
    <definedName name="BExKM8NPNKSGKZKYUK3UA2UCNC27" hidden="1">Analysis Report All #REF!</definedName>
    <definedName name="BExKMLE6RF5I2ZHBY7Q85HJIMR5K" localSheetId="16" hidden="1">Gross Profit bef. Distr. #REF!</definedName>
    <definedName name="BExKMLE6RF5I2ZHBY7Q85HJIMR5K" hidden="1">Gross Profit bef. Distr. #REF!</definedName>
    <definedName name="BExKMUONQV6VCZ4KOCYAVM4G8S23" localSheetId="16" hidden="1">Check Closing #REF!</definedName>
    <definedName name="BExKMUONQV6VCZ4KOCYAVM4G8S23" hidden="1">Check Closing #REF!</definedName>
    <definedName name="BExKMWBX4EH3EYJ07UFEM08NB40Z" localSheetId="16" hidden="1">#REF!</definedName>
    <definedName name="BExKMWBX4EH3EYJ07UFEM08NB40Z" hidden="1">#REF!</definedName>
    <definedName name="BExKMZ15Z457XHJ0HRO34IXOHR7V" localSheetId="16" hidden="1">Net #REF!</definedName>
    <definedName name="BExKMZ15Z457XHJ0HRO34IXOHR7V" hidden="1">Net #REF!</definedName>
    <definedName name="BExKMZBTTIH8KC4QCHV3KGO91CUX" localSheetId="16" hidden="1">#REF!</definedName>
    <definedName name="BExKMZBTTIH8KC4QCHV3KGO91CUX" hidden="1">#REF!</definedName>
    <definedName name="BExKNCTBZTSY3MO42VU5PLV6YUHZ" localSheetId="16" hidden="1">#REF!</definedName>
    <definedName name="BExKNCTBZTSY3MO42VU5PLV6YUHZ" hidden="1">#REF!</definedName>
    <definedName name="BExKNOCTY7B5JKCVIWCDHTWDO91E" localSheetId="16" hidden="1">Analysis Report All #REF!</definedName>
    <definedName name="BExKNOCTY7B5JKCVIWCDHTWDO91E" hidden="1">Analysis Report All #REF!</definedName>
    <definedName name="BExKNV8UHVRGT2U8NYNU1ORY98AG" localSheetId="16" hidden="1">Personnel in #REF!</definedName>
    <definedName name="BExKNV8UHVRGT2U8NYNU1ORY98AG" hidden="1">Personnel in #REF!</definedName>
    <definedName name="BExKNZQUKQQG2Y97R74G4O4BJP1L" localSheetId="16" hidden="1">#REF!</definedName>
    <definedName name="BExKNZQUKQQG2Y97R74G4O4BJP1L" hidden="1">#REF!</definedName>
    <definedName name="BExKO01MXK16UFKKZZWVH28TK1D9" localSheetId="16" hidden="1">Analysis Report All #REF!</definedName>
    <definedName name="BExKO01MXK16UFKKZZWVH28TK1D9" hidden="1">Analysis Report All #REF!</definedName>
    <definedName name="BExKO2AHHSGNI1AZOIOW21KPXKPE" localSheetId="16" hidden="1">#REF!</definedName>
    <definedName name="BExKO2AHHSGNI1AZOIOW21KPXKPE" hidden="1">#REF!</definedName>
    <definedName name="BExKO2FXWJWC5IZLDN8JHYILQJ2N" localSheetId="16" hidden="1">#REF!</definedName>
    <definedName name="BExKO2FXWJWC5IZLDN8JHYILQJ2N" hidden="1">#REF!</definedName>
    <definedName name="BExKO36TU7AWPC62PKKTX4THZG12" localSheetId="16" hidden="1">Analysis Report All #REF!</definedName>
    <definedName name="BExKO36TU7AWPC62PKKTX4THZG12" hidden="1">Analysis Report All #REF!</definedName>
    <definedName name="BExKO6SBFRQ1OL1QLTGQHUBCLGWH" localSheetId="16" hidden="1">Operating #REF!</definedName>
    <definedName name="BExKO6SBFRQ1OL1QLTGQHUBCLGWH" hidden="1">Operating #REF!</definedName>
    <definedName name="BExKOCS3PNYU4ZH5TX38QDWN3TP0" localSheetId="16" hidden="1">Analysis Report All #REF!</definedName>
    <definedName name="BExKOCS3PNYU4ZH5TX38QDWN3TP0" hidden="1">Analysis Report All #REF!</definedName>
    <definedName name="BExKOEA2LUNY127ZP2UZC5MH2O8I" localSheetId="16" hidden="1">Net #REF!</definedName>
    <definedName name="BExKOEA2LUNY127ZP2UZC5MH2O8I" hidden="1">Net #REF!</definedName>
    <definedName name="BExKOL0WAT0SMFQCCL518N5HX8ZF" localSheetId="16" hidden="1">Net #REF!</definedName>
    <definedName name="BExKOL0WAT0SMFQCCL518N5HX8ZF" hidden="1">Net #REF!</definedName>
    <definedName name="BExKOL67IEESNRCWZ6PXLTEPH7AG" localSheetId="16" hidden="1">Analysis Report All #REF!</definedName>
    <definedName name="BExKOL67IEESNRCWZ6PXLTEPH7AG" hidden="1">Analysis Report All #REF!</definedName>
    <definedName name="BExKOVID0F212G94VWKJQKUQASHL" localSheetId="16" hidden="1">#REF!</definedName>
    <definedName name="BExKOVID0F212G94VWKJQKUQASHL" hidden="1">#REF!</definedName>
    <definedName name="BExKP4STVDSB3HUV6CJNHU3W9LDS" localSheetId="16" hidden="1">Net #REF!</definedName>
    <definedName name="BExKP4STVDSB3HUV6CJNHU3W9LDS" hidden="1">Net #REF!</definedName>
    <definedName name="BExKP5P88JXK6Z2H1FK8U9C1VRXB" localSheetId="16" hidden="1">Operating #REF!</definedName>
    <definedName name="BExKP5P88JXK6Z2H1FK8U9C1VRXB" hidden="1">Operating #REF!</definedName>
    <definedName name="BExKP8ZWIBBSTNZOWNWG9FYHPRIF" localSheetId="16" hidden="1">Operating #REF!</definedName>
    <definedName name="BExKP8ZWIBBSTNZOWNWG9FYHPRIF" hidden="1">Operating #REF!</definedName>
    <definedName name="BExKPTOEMFP17A3URZWYWAFOC6JZ" localSheetId="16" hidden="1">Analysis Report All #REF!</definedName>
    <definedName name="BExKPTOEMFP17A3URZWYWAFOC6JZ" hidden="1">Analysis Report All #REF!</definedName>
    <definedName name="BExKQALWGALF1WCQNVA0J5ODBS4G" localSheetId="16" hidden="1">Operating #REF!</definedName>
    <definedName name="BExKQALWGALF1WCQNVA0J5ODBS4G" hidden="1">Operating #REF!</definedName>
    <definedName name="BExKQE7E2I25DCVP6VZT6GDRLCDK" localSheetId="16" hidden="1">#REF!</definedName>
    <definedName name="BExKQE7E2I25DCVP6VZT6GDRLCDK" hidden="1">#REF!</definedName>
    <definedName name="BExKQF98NE65T0JRALT2S7YJDTAR" localSheetId="16" hidden="1">Balance #REF!</definedName>
    <definedName name="BExKQF98NE65T0JRALT2S7YJDTAR" hidden="1">Balance #REF!</definedName>
    <definedName name="BExKQOEA7HV9U5DH9C8JXFD62EKH" localSheetId="16" hidden="1">#REF!</definedName>
    <definedName name="BExKQOEA7HV9U5DH9C8JXFD62EKH" hidden="1">#REF!</definedName>
    <definedName name="BExKQPLFADN9NE410W9LSHFQ6ZOL" hidden="1">#N/A</definedName>
    <definedName name="BExKQQN9LGEE68JDK7V6W91AREHZ" localSheetId="16" hidden="1">#REF!</definedName>
    <definedName name="BExKQQN9LGEE68JDK7V6W91AREHZ" hidden="1">#REF!</definedName>
    <definedName name="BExKQU39D9L8NC53RD21GKBDRFHX" localSheetId="16" hidden="1">Operating #REF!</definedName>
    <definedName name="BExKQU39D9L8NC53RD21GKBDRFHX" hidden="1">Operating #REF!</definedName>
    <definedName name="BExKQVL7HPOIZ4FHANDFMVOJLEPR" localSheetId="16" hidden="1">#REF!</definedName>
    <definedName name="BExKQVL7HPOIZ4FHANDFMVOJLEPR" hidden="1">#REF!</definedName>
    <definedName name="BExKR2BXFK85CWWDKMCLYUGHT1YH" localSheetId="16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6" hidden="1">Analysis Report All #REF!</definedName>
    <definedName name="BExKRSJXAF2Z0V9W93BJYSLDWHCK" hidden="1">Analysis Report All #REF!</definedName>
    <definedName name="BExKRWAW9YDIF1HVTDB8UREBMDF1" localSheetId="16" hidden="1">Analysis Report All Items #REF!</definedName>
    <definedName name="BExKRWAW9YDIF1HVTDB8UREBMDF1" hidden="1">Analysis Report All Items #REF!</definedName>
    <definedName name="BExKS3HT7KZY40ESYY7GRXMG9VMS" localSheetId="16" hidden="1">Analysis Report All #REF!</definedName>
    <definedName name="BExKS3HT7KZY40ESYY7GRXMG9VMS" hidden="1">Analysis Report All #REF!</definedName>
    <definedName name="BExKSA37DZTCK6H13HPIKR0ZFVL8" localSheetId="16" hidden="1">#REF!</definedName>
    <definedName name="BExKSA37DZTCK6H13HPIKR0ZFVL8" hidden="1">#REF!</definedName>
    <definedName name="BExKSDOO6R9ZNGZ8MJSG0YK44ZEZ" localSheetId="16" hidden="1">Analysis Report All #REF!</definedName>
    <definedName name="BExKSDOO6R9ZNGZ8MJSG0YK44ZEZ" hidden="1">Analysis Report All #REF!</definedName>
    <definedName name="BExKSFMOMSZYDE0WNC94F40S6636" localSheetId="16" hidden="1">#REF!</definedName>
    <definedName name="BExKSFMOMSZYDE0WNC94F40S6636" hidden="1">#REF!</definedName>
    <definedName name="BExKSPO9BVUXWAZC9BY27H2P4H0Z" localSheetId="16" hidden="1">Analysis Report All #REF!</definedName>
    <definedName name="BExKSPO9BVUXWAZC9BY27H2P4H0Z" hidden="1">Analysis Report All #REF!</definedName>
    <definedName name="BExKSUBEQ7GKRKNWNHLK3DY3M5FV" localSheetId="16" hidden="1">Check Closing #REF!</definedName>
    <definedName name="BExKSUBEQ7GKRKNWNHLK3DY3M5FV" hidden="1">Check Closing #REF!</definedName>
    <definedName name="BExKSX60G1MUS689FXIGYP2F7C62" localSheetId="16" hidden="1">#REF!</definedName>
    <definedName name="BExKSX60G1MUS689FXIGYP2F7C62" hidden="1">#REF!</definedName>
    <definedName name="BExKT0LZY94UU70YGY3RN7ZYL30X" localSheetId="16" hidden="1">Operating #REF!</definedName>
    <definedName name="BExKT0LZY94UU70YGY3RN7ZYL30X" hidden="1">Operating #REF!</definedName>
    <definedName name="BExKT3GJFNGAM09H5F615E36A38C" localSheetId="16" hidden="1">#REF!</definedName>
    <definedName name="BExKT3GJFNGAM09H5F615E36A38C" hidden="1">#REF!</definedName>
    <definedName name="BExKTLL8O8UHSMU3C94G0UGTVSRY" localSheetId="16" hidden="1">Trade Working #REF!</definedName>
    <definedName name="BExKTLL8O8UHSMU3C94G0UGTVSRY" hidden="1">Trade Working #REF!</definedName>
    <definedName name="BExKTPSBXDA6IWQJZ7JRIJOXWKIP" localSheetId="16" hidden="1">Order #REF!</definedName>
    <definedName name="BExKTPSBXDA6IWQJZ7JRIJOXWKIP" hidden="1">Order #REF!</definedName>
    <definedName name="BExKTQU66QM3IEVCRR92T1LKC5QW" localSheetId="16" hidden="1">Operating #REF!</definedName>
    <definedName name="BExKTQU66QM3IEVCRR92T1LKC5QW" hidden="1">Operating #REF!</definedName>
    <definedName name="BExKTSHES3X9UP589CUXO42Z69ES" localSheetId="16" hidden="1">Personnel in #REF!</definedName>
    <definedName name="BExKTSHES3X9UP589CUXO42Z69ES" hidden="1">Personnel in #REF!</definedName>
    <definedName name="BExKTUKYYU0F6TUW1RXV24LRAZFE" localSheetId="16" hidden="1">#REF!</definedName>
    <definedName name="BExKTUKYYU0F6TUW1RXV24LRAZFE" hidden="1">#REF!</definedName>
    <definedName name="BExKTVHCXX7J6D3AOOSMDR7L7JP0" localSheetId="16" hidden="1">Net #REF!</definedName>
    <definedName name="BExKTVHCXX7J6D3AOOSMDR7L7JP0" hidden="1">Net #REF!</definedName>
    <definedName name="BExKU70O6I80HSSQF1WWWD951SNJ" localSheetId="16" hidden="1">#REF!</definedName>
    <definedName name="BExKU70O6I80HSSQF1WWWD951SNJ" hidden="1">#REF!</definedName>
    <definedName name="BExKU7X0MBYJAY4970REY0MM7TSY" localSheetId="16" hidden="1">#REF!</definedName>
    <definedName name="BExKU7X0MBYJAY4970REY0MM7TSY" hidden="1">#REF!</definedName>
    <definedName name="BExKU82I99FEUIZLODXJDOJC96CQ" hidden="1">#REF!</definedName>
    <definedName name="BExKUCPN3QOF8IZTRA4S2TITDXQ0" localSheetId="16" hidden="1">List of Journal #REF!</definedName>
    <definedName name="BExKUCPN3QOF8IZTRA4S2TITDXQ0" hidden="1">List of Journal #REF!</definedName>
    <definedName name="BExKUENVD9MJF69OHRTV1RIDHCW5" localSheetId="16" hidden="1">Personnel in #REF!</definedName>
    <definedName name="BExKUENVD9MJF69OHRTV1RIDHCW5" hidden="1">Personnel in #REF!</definedName>
    <definedName name="BExKUJR9V457BWP7Y1W82B6Y0TNN" localSheetId="16" hidden="1">Order #REF!</definedName>
    <definedName name="BExKUJR9V457BWP7Y1W82B6Y0TNN" hidden="1">Order #REF!</definedName>
    <definedName name="BExKUOJWN6XRXIRPUHUC8K2WY72H" localSheetId="16" hidden="1">Analysis Report All #REF!</definedName>
    <definedName name="BExKUOJWN6XRXIRPUHUC8K2WY72H" hidden="1">Analysis Report All #REF!</definedName>
    <definedName name="BExKUQY92GOKR8MUHFH436L9AWNK" localSheetId="16" hidden="1">Operating #REF!</definedName>
    <definedName name="BExKUQY92GOKR8MUHFH436L9AWNK" hidden="1">Operating #REF!</definedName>
    <definedName name="BExKUTSMQI53P39A57A6ID56ROUY" localSheetId="16" hidden="1">Gross Profit #REF!</definedName>
    <definedName name="BExKUTSMQI53P39A57A6ID56ROUY" hidden="1">Gross Profit #REF!</definedName>
    <definedName name="BExKV9OI7VRDLTLMHPD3KD9E7W2J" localSheetId="16" hidden="1">Group Balance #REF!</definedName>
    <definedName name="BExKV9OI7VRDLTLMHPD3KD9E7W2J" hidden="1">Group Balance #REF!</definedName>
    <definedName name="BExKVAVNXDPY6V18P1CJZP5P9I1O" localSheetId="16" hidden="1">#REF!</definedName>
    <definedName name="BExKVAVNXDPY6V18P1CJZP5P9I1O" hidden="1">#REF!</definedName>
    <definedName name="BExKVD4OIV9CJ91UWB35TT8EE261" hidden="1">#N/A</definedName>
    <definedName name="BExKVDVK6HN74GQPTXICP9BFC8CF" localSheetId="16" hidden="1">#REF!</definedName>
    <definedName name="BExKVDVK6HN74GQPTXICP9BFC8CF" hidden="1">#REF!</definedName>
    <definedName name="BExKVQ5Y5I1S2EMI73GMLCMH5X8P" localSheetId="16" hidden="1">Balance #REF!</definedName>
    <definedName name="BExKVQ5Y5I1S2EMI73GMLCMH5X8P" hidden="1">Balance #REF!</definedName>
    <definedName name="BExKVUYK4ZITJCIIJYZJMM95A4XU" localSheetId="16" hidden="1">Analysis Report All #REF!</definedName>
    <definedName name="BExKVUYK4ZITJCIIJYZJMM95A4XU" hidden="1">Analysis Report All #REF!</definedName>
    <definedName name="BExKVZ5MC4MVFDGDVODNEWAVDHI0" localSheetId="16" hidden="1">Operating #REF!</definedName>
    <definedName name="BExKVZ5MC4MVFDGDVODNEWAVDHI0" hidden="1">Operating #REF!</definedName>
    <definedName name="BExKW0CSH7DA02YSNV64PSEIXB2P" localSheetId="16" hidden="1">#REF!</definedName>
    <definedName name="BExKW0CSH7DA02YSNV64PSEIXB2P" hidden="1">#REF!</definedName>
    <definedName name="BExKWAJN4FHM9TEU9PXT7U6S9Q3S" localSheetId="16" hidden="1">#REF!</definedName>
    <definedName name="BExKWAJN4FHM9TEU9PXT7U6S9Q3S" hidden="1">#REF!</definedName>
    <definedName name="BExKWF1HUKP51Y4958RWNMHWKVL7" localSheetId="16" hidden="1">Net #REF!</definedName>
    <definedName name="BExKWF1HUKP51Y4958RWNMHWKVL7" hidden="1">Net #REF!</definedName>
    <definedName name="BExKWO15BLKJG8WHF3O0A53R0EJ5" localSheetId="16" hidden="1">Operating #REF!</definedName>
    <definedName name="BExKWO15BLKJG8WHF3O0A53R0EJ5" hidden="1">Operating #REF!</definedName>
    <definedName name="BExM94D568DD8EY7OFESPO9TBL11" localSheetId="16" hidden="1">Operating #REF!</definedName>
    <definedName name="BExM94D568DD8EY7OFESPO9TBL11" hidden="1">Operating #REF!</definedName>
    <definedName name="BExM9NUG3Q31X01AI9ZJCZIX25CS" localSheetId="16" hidden="1">#REF!</definedName>
    <definedName name="BExM9NUG3Q31X01AI9ZJCZIX25CS" hidden="1">#REF!</definedName>
    <definedName name="BExMA5TUQ28CIWWJE6OJMX2YCBPP" localSheetId="16" hidden="1">Trade Working #REF!</definedName>
    <definedName name="BExMA5TUQ28CIWWJE6OJMX2YCBPP" hidden="1">Trade Working #REF!</definedName>
    <definedName name="BExMA6Q7YOY5XJSVPP8H730FAPV2" localSheetId="16" hidden="1">Analysis Report All Items #REF!</definedName>
    <definedName name="BExMA6Q7YOY5XJSVPP8H730FAPV2" hidden="1">Analysis Report All Items #REF!</definedName>
    <definedName name="BExMAJ0KV31M1CUYFW46904L8EM4" localSheetId="16" hidden="1">Group Trade Working #REF!</definedName>
    <definedName name="BExMAJ0KV31M1CUYFW46904L8EM4" hidden="1">Group Trade Working #REF!</definedName>
    <definedName name="BExMAJM5EIX1A9Y5NDECQWNDC2ED" localSheetId="16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6" hidden="1">Operating #REF!</definedName>
    <definedName name="BExMAPWS27HCXH1MARBJP9LGM0J5" hidden="1">Operating #REF!</definedName>
    <definedName name="BExMASLULN2PJJCW14ZG189G4T6S" localSheetId="16" hidden="1">Operating #REF!</definedName>
    <definedName name="BExMASLULN2PJJCW14ZG189G4T6S" hidden="1">Operating #REF!</definedName>
    <definedName name="BExMAXJS82ZJ8RS22VLE0V0LDUII" localSheetId="16" hidden="1">#REF!</definedName>
    <definedName name="BExMAXJS82ZJ8RS22VLE0V0LDUII" hidden="1">#REF!</definedName>
    <definedName name="BExMBGA8IFV8PQTW4HRIJFOG9NSS" localSheetId="16" hidden="1">#REF!</definedName>
    <definedName name="BExMBGA8IFV8PQTW4HRIJFOG9NSS" hidden="1">#REF!</definedName>
    <definedName name="BExMBIJ1RB1D91I2CFDSHVN7EZZS" hidden="1">#REF!</definedName>
    <definedName name="BExMBOOC4RWBD2PYSFEUF10M3B08" localSheetId="16" hidden="1">List of Journal #REF!</definedName>
    <definedName name="BExMBOOC4RWBD2PYSFEUF10M3B08" hidden="1">List of Journal #REF!</definedName>
    <definedName name="BExMBQRPP4E4A70OE0Z0XLUHSU57" localSheetId="16" hidden="1">Operating #REF!</definedName>
    <definedName name="BExMBQRPP4E4A70OE0Z0XLUHSU57" hidden="1">Operating #REF!</definedName>
    <definedName name="BExMBUIN39FOHDRMDZ9H0LMSL1QO" localSheetId="16" hidden="1">Analysis Report All #REF!</definedName>
    <definedName name="BExMBUIN39FOHDRMDZ9H0LMSL1QO" hidden="1">Analysis Report All #REF!</definedName>
    <definedName name="BExMBYPQDG9AYDQ5E8IECVFREPO6" localSheetId="16" hidden="1">#REF!</definedName>
    <definedName name="BExMBYPQDG9AYDQ5E8IECVFREPO6" hidden="1">#REF!</definedName>
    <definedName name="BExMC0NQLTGQEWL1CBWD2VAO8ILJ" localSheetId="16" hidden="1">Net #REF!</definedName>
    <definedName name="BExMC0NQLTGQEWL1CBWD2VAO8ILJ" hidden="1">Net #REF!</definedName>
    <definedName name="BExMC1ET86WGV4VID6GAOVNQL1DL" localSheetId="16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6" hidden="1">Net #REF!</definedName>
    <definedName name="BExMC5GJEIAUT0VVYXK2YCVU1FY7" hidden="1">Net #REF!</definedName>
    <definedName name="BExMC61ZIB16IRS9TGL6LFFDNX6Z" localSheetId="16" hidden="1">Trade Working #REF!</definedName>
    <definedName name="BExMC61ZIB16IRS9TGL6LFFDNX6Z" hidden="1">Trade Working #REF!</definedName>
    <definedName name="BExMC79B6HYZAANOLE0EIXZIF10D" localSheetId="16" hidden="1">#REF!</definedName>
    <definedName name="BExMC79B6HYZAANOLE0EIXZIF10D" hidden="1">#REF!</definedName>
    <definedName name="BExMC8B0LAEIF0CME7GGTNJFDN15" localSheetId="16" hidden="1">Trade Working #REF!</definedName>
    <definedName name="BExMC8B0LAEIF0CME7GGTNJFDN15" hidden="1">Trade Working #REF!</definedName>
    <definedName name="BExMCCSTJF8OU8TAC0EER0BLNVJ6" localSheetId="16" hidden="1">#REF!</definedName>
    <definedName name="BExMCCSTJF8OU8TAC0EER0BLNVJ6" hidden="1">#REF!</definedName>
    <definedName name="BExMCFSPWL41J2Z4BFTYJXIWX1ZU" localSheetId="16" hidden="1">#REF!</definedName>
    <definedName name="BExMCFSPWL41J2Z4BFTYJXIWX1ZU" hidden="1">#REF!</definedName>
    <definedName name="BExMCKLDSZMO0UG9WT80AQUNWKU1" localSheetId="16" hidden="1">List of Journal #REF!</definedName>
    <definedName name="BExMCKLDSZMO0UG9WT80AQUNWKU1" hidden="1">List of Journal #REF!</definedName>
    <definedName name="BExMCYTT6TVDWMJXO1NZANRTVNAN" localSheetId="16" hidden="1">#REF!</definedName>
    <definedName name="BExMCYTT6TVDWMJXO1NZANRTVNAN" hidden="1">#REF!</definedName>
    <definedName name="BExMD0H7UB10IJP6XNG9HUN6MZNW" localSheetId="16" hidden="1">Analysis Report All #REF!</definedName>
    <definedName name="BExMD0H7UB10IJP6XNG9HUN6MZNW" hidden="1">Analysis Report All #REF!</definedName>
    <definedName name="BExMD0H91ENVUAF6C018E2I7ZQP2" localSheetId="16" hidden="1">#REF!</definedName>
    <definedName name="BExMD0H91ENVUAF6C018E2I7ZQP2" hidden="1">#REF!</definedName>
    <definedName name="BExMD36AXD9QD8OE96E258J5UTAA" hidden="1">#N/A</definedName>
    <definedName name="BExMD3BMIM9VPVICI2VQJNKYKJBG" localSheetId="16" hidden="1">Analysis Report All #REF!</definedName>
    <definedName name="BExMD3BMIM9VPVICI2VQJNKYKJBG" hidden="1">Analysis Report All #REF!</definedName>
    <definedName name="BExMD5F6IAV108XYJLXUO9HD0IT6" localSheetId="16" hidden="1">#REF!</definedName>
    <definedName name="BExMD5F6IAV108XYJLXUO9HD0IT6" hidden="1">#REF!</definedName>
    <definedName name="BExMDA7SGI9MDQHI6576EAFJMX9Y" localSheetId="16" hidden="1">Operating #REF!</definedName>
    <definedName name="BExMDA7SGI9MDQHI6576EAFJMX9Y" hidden="1">Operating #REF!</definedName>
    <definedName name="BExMDBEXWELFFMVWKGLFQZUQYR9Q" localSheetId="16" hidden="1">Trade Working #REF!</definedName>
    <definedName name="BExMDBEXWELFFMVWKGLFQZUQYR9Q" hidden="1">Trade Working #REF!</definedName>
    <definedName name="BExMDH3Z779O8Z0QJ569LEVMTR6T" localSheetId="16" hidden="1">Analysis Report All #REF!</definedName>
    <definedName name="BExMDH3Z779O8Z0QJ569LEVMTR6T" hidden="1">Analysis Report All #REF!</definedName>
    <definedName name="BExMDIRDK0DI8P86HB7WPH8QWLSQ" localSheetId="16" hidden="1">#REF!</definedName>
    <definedName name="BExMDIRDK0DI8P86HB7WPH8QWLSQ" hidden="1">#REF!</definedName>
    <definedName name="BExMDMNMR2X446PIPCTMWIDX854V" localSheetId="16" hidden="1">Analysis Report All #REF!</definedName>
    <definedName name="BExMDMNMR2X446PIPCTMWIDX854V" hidden="1">Analysis Report All #REF!</definedName>
    <definedName name="BExMDMYA9QQIHPTP7DVXH1JC2RL9" localSheetId="16" hidden="1">Operating #REF!</definedName>
    <definedName name="BExMDMYA9QQIHPTP7DVXH1JC2RL9" hidden="1">Operating #REF!</definedName>
    <definedName name="BExMDPI2FVMORSWDDCVAJ85WYAYO" localSheetId="16" hidden="1">#REF!</definedName>
    <definedName name="BExMDPI2FVMORSWDDCVAJ85WYAYO" hidden="1">#REF!</definedName>
    <definedName name="BExMDUWB7VWHFFR266QXO46BNV2S" localSheetId="16" hidden="1">#REF!</definedName>
    <definedName name="BExMDUWB7VWHFFR266QXO46BNV2S" hidden="1">#REF!</definedName>
    <definedName name="BExME46S0I5RQUP123E172BDCI6C" localSheetId="16" hidden="1">Trade Working #REF!</definedName>
    <definedName name="BExME46S0I5RQUP123E172BDCI6C" hidden="1">Trade Working #REF!</definedName>
    <definedName name="BExME830XJNNNQ5L0WBEK4B2N3M5" localSheetId="16" hidden="1">Operating #REF!</definedName>
    <definedName name="BExME830XJNNNQ5L0WBEK4B2N3M5" hidden="1">Operating #REF!</definedName>
    <definedName name="BExMEAS3F23S5I3EY6QFG78ZU3MZ" localSheetId="16" hidden="1">Analysis Report All #REF!</definedName>
    <definedName name="BExMEAS3F23S5I3EY6QFG78ZU3MZ" hidden="1">Analysis Report All #REF!</definedName>
    <definedName name="BExMEFQ2P14INRTU483C8Z9QQ9FX" localSheetId="16" hidden="1">Operating #REF!</definedName>
    <definedName name="BExMEFQ2P14INRTU483C8Z9QQ9FX" hidden="1">Operating #REF!</definedName>
    <definedName name="BExMEJGZY1S74RNRHGEH0FDQEL3Q" localSheetId="16" hidden="1">Net #REF!</definedName>
    <definedName name="BExMEJGZY1S74RNRHGEH0FDQEL3Q" hidden="1">Net #REF!</definedName>
    <definedName name="BExMEKDEHEPCFLG7SRTHSY71KQK8" localSheetId="16" hidden="1">#REF!</definedName>
    <definedName name="BExMEKDEHEPCFLG7SRTHSY71KQK8" hidden="1">#REF!</definedName>
    <definedName name="BExMEMX0LFSGVKD0XA4BRJ3RH31Y" localSheetId="16" hidden="1">#REF!</definedName>
    <definedName name="BExMEMX0LFSGVKD0XA4BRJ3RH31Y" hidden="1">#REF!</definedName>
    <definedName name="BExMF1LP6FJ21F47W4KDLLKWU7D4" localSheetId="16" hidden="1">Balance #REF!</definedName>
    <definedName name="BExMF1LP6FJ21F47W4KDLLKWU7D4" hidden="1">Balance #REF!</definedName>
    <definedName name="BExMF7WASK5VSY7MRFSI4Z9SVIS8" localSheetId="16" hidden="1">Net #REF!</definedName>
    <definedName name="BExMF7WASK5VSY7MRFSI4Z9SVIS8" hidden="1">Net #REF!</definedName>
    <definedName name="BExMF81S343L48GCQK54A8RPI8FD" localSheetId="16" hidden="1">List of Journal #REF!</definedName>
    <definedName name="BExMF81S343L48GCQK54A8RPI8FD" hidden="1">List of Journal #REF!</definedName>
    <definedName name="BExMFDLBSWFMRDYJ2DZETI3EXKN2" localSheetId="16" hidden="1">#REF!</definedName>
    <definedName name="BExMFDLBSWFMRDYJ2DZETI3EXKN2" hidden="1">#REF!</definedName>
    <definedName name="BExMFPA3VTMXT5LW1OZWPXINQ98B" localSheetId="16" hidden="1">Analysis Report All #REF!</definedName>
    <definedName name="BExMFPA3VTMXT5LW1OZWPXINQ98B" hidden="1">Analysis Report All #REF!</definedName>
    <definedName name="BExMFPQ7PTZOYAMO7TK32TVHV3IU" localSheetId="16" hidden="1">Analysis Report All #REF!</definedName>
    <definedName name="BExMFPQ7PTZOYAMO7TK32TVHV3IU" hidden="1">Analysis Report All #REF!</definedName>
    <definedName name="BExMFUTMG7RD14F4SYGLCM2RSLW9" localSheetId="16" hidden="1">Order #REF!</definedName>
    <definedName name="BExMFUTMG7RD14F4SYGLCM2RSLW9" hidden="1">Order #REF!</definedName>
    <definedName name="BExMFXDF37HYES7OHLRQANMEXXYJ" localSheetId="16" hidden="1">Operating #REF!</definedName>
    <definedName name="BExMFXDF37HYES7OHLRQANMEXXYJ" hidden="1">Operating #REF!</definedName>
    <definedName name="BExMG4POF3R3LF76FJ67AVJYL2ZW" localSheetId="16" hidden="1">Analysis Report All #REF!</definedName>
    <definedName name="BExMG4POF3R3LF76FJ67AVJYL2ZW" hidden="1">Analysis Report All #REF!</definedName>
    <definedName name="BExMGG3PFIHPHX7NXB7HDFI3N12L" localSheetId="16" hidden="1">#REF!</definedName>
    <definedName name="BExMGG3PFIHPHX7NXB7HDFI3N12L" hidden="1">#REF!</definedName>
    <definedName name="BExMGI78UPPE5NSRY7E3SIW6KIH0" localSheetId="16" hidden="1">Analysis Report All #REF!</definedName>
    <definedName name="BExMGI78UPPE5NSRY7E3SIW6KIH0" hidden="1">Analysis Report All #REF!</definedName>
    <definedName name="BExMGISSZUXLFO4U5OXVRL79XFB9" localSheetId="16" hidden="1">Net #REF!</definedName>
    <definedName name="BExMGISSZUXLFO4U5OXVRL79XFB9" hidden="1">Net #REF!</definedName>
    <definedName name="BExMGJZYDMETMUWS1XQVINXJP8VB" localSheetId="16" hidden="1">#REF!</definedName>
    <definedName name="BExMGJZYDMETMUWS1XQVINXJP8VB" hidden="1">#REF!</definedName>
    <definedName name="BExMGOXXNDRIHXNWQFZRSIEASYQ8" localSheetId="16" hidden="1">Net #REF!</definedName>
    <definedName name="BExMGOXXNDRIHXNWQFZRSIEASYQ8" hidden="1">Net #REF!</definedName>
    <definedName name="BExMGPOY7XIFVBDE7SFRQOFJN3IW" localSheetId="16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6" hidden="1">#REF!</definedName>
    <definedName name="BExMHCX3DD8H0MT2Y7B28P833EQ9" hidden="1">#REF!</definedName>
    <definedName name="BExMHLWR47FUD3NN2FXPT78JEDQV" localSheetId="16" hidden="1">Analysis Report All #REF!</definedName>
    <definedName name="BExMHLWR47FUD3NN2FXPT78JEDQV" hidden="1">Analysis Report All #REF!</definedName>
    <definedName name="BExMHNEPGZ4ANQD41LXJW3MDETAR" localSheetId="16" hidden="1">#REF!</definedName>
    <definedName name="BExMHNEPGZ4ANQD41LXJW3MDETAR" hidden="1">#REF!</definedName>
    <definedName name="BExMHUAVE82T1NSPUXD71K2WIE6J" localSheetId="16" hidden="1">Group Net #REF!</definedName>
    <definedName name="BExMHUAVE82T1NSPUXD71K2WIE6J" hidden="1">Group Net #REF!</definedName>
    <definedName name="BExMHYY0ZDHJSBX5LWBV4JYSSOTH" localSheetId="16" hidden="1">Trade Working #REF!</definedName>
    <definedName name="BExMHYY0ZDHJSBX5LWBV4JYSSOTH" hidden="1">Trade Working #REF!</definedName>
    <definedName name="BExMHZ3IIW1N1G4B9C971RR7R76M" localSheetId="16" hidden="1">Gross Profit bef. Distr. #REF!</definedName>
    <definedName name="BExMHZ3IIW1N1G4B9C971RR7R76M" hidden="1">Gross Profit bef. Distr. #REF!</definedName>
    <definedName name="BExMI4CEHWNAE0OXGPOSPONL61WF" localSheetId="16" hidden="1">Analysis Report All #REF!</definedName>
    <definedName name="BExMI4CEHWNAE0OXGPOSPONL61WF" hidden="1">Analysis Report All #REF!</definedName>
    <definedName name="BExMI8JB94SBD9EMNJEK7Y2T6GYU" localSheetId="16" hidden="1">#REF!</definedName>
    <definedName name="BExMI8JB94SBD9EMNJEK7Y2T6GYU" hidden="1">#REF!</definedName>
    <definedName name="BExMIBDWYJL2LNKWHSZSTB1XX914" localSheetId="16" hidden="1">Analysis Report All Items #REF!</definedName>
    <definedName name="BExMIBDWYJL2LNKWHSZSTB1XX914" hidden="1">Analysis Report All Items #REF!</definedName>
    <definedName name="BExMIDBYNEFAEW7SNFXWWQAOXJFR" localSheetId="16" hidden="1">Operating #REF!</definedName>
    <definedName name="BExMIDBYNEFAEW7SNFXWWQAOXJFR" hidden="1">Operating #REF!</definedName>
    <definedName name="BExMIIQ5MBWSIHTFWAQADXMZC22Q" localSheetId="16" hidden="1">#REF!</definedName>
    <definedName name="BExMIIQ5MBWSIHTFWAQADXMZC22Q" hidden="1">#REF!</definedName>
    <definedName name="BExMIMBMVITF3Z9JKY5U07T258IR" hidden="1">#N/A</definedName>
    <definedName name="BExMINDGSIMU0NUZQQAE2O1V6U2M" localSheetId="16" hidden="1">Net #REF!</definedName>
    <definedName name="BExMINDGSIMU0NUZQQAE2O1V6U2M" hidden="1">Net #REF!</definedName>
    <definedName name="BExMINTKNDPEOD1T2F2RDBB9HCUO" localSheetId="16" hidden="1">Analysis Report All #REF!</definedName>
    <definedName name="BExMINTKNDPEOD1T2F2RDBB9HCUO" hidden="1">Analysis Report All #REF!</definedName>
    <definedName name="BExMIZT6AN7E6YMW2S87CTCN2UXH" localSheetId="16" hidden="1">#REF!</definedName>
    <definedName name="BExMIZT6AN7E6YMW2S87CTCN2UXH" hidden="1">#REF!</definedName>
    <definedName name="BExMJ15T9F3475M0896SG60TN0SR" localSheetId="16" hidden="1">#REF!</definedName>
    <definedName name="BExMJ15T9F3475M0896SG60TN0SR" hidden="1">#REF!</definedName>
    <definedName name="BExMJ2T1HK5A18KT5S5URUCQ0H42" localSheetId="16" hidden="1">Balance #REF!</definedName>
    <definedName name="BExMJ2T1HK5A18KT5S5URUCQ0H42" hidden="1">Balance #REF!</definedName>
    <definedName name="BExMJ8CLWB709IB5ZD5XTP32E26F" localSheetId="16" hidden="1">List of Journal #REF!</definedName>
    <definedName name="BExMJ8CLWB709IB5ZD5XTP32E26F" hidden="1">List of Journal #REF!</definedName>
    <definedName name="BExMJ8SUHWVFCKFFA1VWRHX5P5FQ" localSheetId="16" hidden="1">#REF!</definedName>
    <definedName name="BExMJ8SUHWVFCKFFA1VWRHX5P5FQ" hidden="1">#REF!</definedName>
    <definedName name="BExMJ9EG0CH3TSV43VX2O58RRIA9" localSheetId="16" hidden="1">Operating #REF!</definedName>
    <definedName name="BExMJ9EG0CH3TSV43VX2O58RRIA9" hidden="1">Operating #REF!</definedName>
    <definedName name="BExMJALKDU7JIEZX6ROXX6BNXIWJ" localSheetId="16" hidden="1">List of Journal #REF!</definedName>
    <definedName name="BExMJALKDU7JIEZX6ROXX6BNXIWJ" hidden="1">List of Journal #REF!</definedName>
    <definedName name="BExMJFE8WFKZXZIK8QNW794MK2RG" localSheetId="16" hidden="1">Group Operating Profit-#REF!</definedName>
    <definedName name="BExMJFE8WFKZXZIK8QNW794MK2RG" hidden="1">Group Operating Profit-#REF!</definedName>
    <definedName name="BExMJJQMM1V08ES3ZWUM13E7A3RK" localSheetId="16" hidden="1">#REF!</definedName>
    <definedName name="BExMJJQMM1V08ES3ZWUM13E7A3RK" hidden="1">#REF!</definedName>
    <definedName name="BExMJJW2NDE78Q6P01D3WHNEZODT" localSheetId="16" hidden="1">List of Journal #REF!</definedName>
    <definedName name="BExMJJW2NDE78Q6P01D3WHNEZODT" hidden="1">List of Journal #REF!</definedName>
    <definedName name="BExMJLU4MOL0V0FKMIQU8OA4UB93" localSheetId="16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6" hidden="1">Operating #REF!</definedName>
    <definedName name="BExMJYKSARPSV1RS8GIQI6O2PZ4J" hidden="1">Operating #REF!</definedName>
    <definedName name="BExMJYVKCHMCBSSB1CBFPASZH3U6" localSheetId="16" hidden="1">Analysis Report All #REF!</definedName>
    <definedName name="BExMJYVKCHMCBSSB1CBFPASZH3U6" hidden="1">Analysis Report All #REF!</definedName>
    <definedName name="BExMKBGQDUZ8AWXYHA3QVMSDVZ3D" localSheetId="16" hidden="1">#REF!</definedName>
    <definedName name="BExMKBGQDUZ8AWXYHA3QVMSDVZ3D" hidden="1">#REF!</definedName>
    <definedName name="BExMKBM1467553LDFZRRKVSHN374" localSheetId="16" hidden="1">#REF!</definedName>
    <definedName name="BExMKBM1467553LDFZRRKVSHN374" hidden="1">#REF!</definedName>
    <definedName name="BExMKELX0WK1X48QJ17W9OCA4LJD" localSheetId="16" hidden="1">Net #REF!</definedName>
    <definedName name="BExMKELX0WK1X48QJ17W9OCA4LJD" hidden="1">Net #REF!</definedName>
    <definedName name="BExMKGK5FJUC0AU8MABRGDC5ZM70" localSheetId="16" hidden="1">#REF!</definedName>
    <definedName name="BExMKGK5FJUC0AU8MABRGDC5ZM70" hidden="1">#REF!</definedName>
    <definedName name="BExMKJ3RTTN0RLNBWUHVOUM56V80" localSheetId="16" hidden="1">Analysis Report All #REF!</definedName>
    <definedName name="BExMKJ3RTTN0RLNBWUHVOUM56V80" hidden="1">Analysis Report All #REF!</definedName>
    <definedName name="BExMKL1ZJAJBID9TVNHPQXNJNJAB" localSheetId="16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6" hidden="1">#REF!</definedName>
    <definedName name="BExMKTW7R5SOV4PHAFGHU3W73DYE" hidden="1">#REF!</definedName>
    <definedName name="BExMKU7051J2W1RQXGZGE62NBRUZ" localSheetId="16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6" hidden="1">Personnel in #REF!</definedName>
    <definedName name="BExMLQES7NQUA8JQ15J3N9XWEN6F" hidden="1">Personnel in #REF!</definedName>
    <definedName name="BExMLSYL41GPAQH7N2TOQMJXTS71" localSheetId="16" hidden="1">#REF!</definedName>
    <definedName name="BExMLSYL41GPAQH7N2TOQMJXTS71" hidden="1">#REF!</definedName>
    <definedName name="BExMLY7BW3PLF90RA9G31XS5EWF2" localSheetId="16" hidden="1">Analysis Report All #REF!</definedName>
    <definedName name="BExMLY7BW3PLF90RA9G31XS5EWF2" hidden="1">Analysis Report All #REF!</definedName>
    <definedName name="BExMM05EDZ5ZUTV2ZVR5FF2166OY" localSheetId="16" hidden="1">Trade Working #REF!</definedName>
    <definedName name="BExMM05EDZ5ZUTV2ZVR5FF2166OY" hidden="1">Trade Working #REF!</definedName>
    <definedName name="BExMM0WGQ3WVTD8RX5Y4B0TGNBWS" localSheetId="16" hidden="1">Analysis Report All #REF!</definedName>
    <definedName name="BExMM0WGQ3WVTD8RX5Y4B0TGNBWS" hidden="1">Analysis Report All #REF!</definedName>
    <definedName name="BExMMH8EAZB09XXQ5X4LR0P4NHG9" localSheetId="16" hidden="1">#REF!</definedName>
    <definedName name="BExMMH8EAZB09XXQ5X4LR0P4NHG9" hidden="1">#REF!</definedName>
    <definedName name="BExMMN2VC02QKN7N3HTE5UXDAMAZ" localSheetId="16" hidden="1">Check Closing #REF!</definedName>
    <definedName name="BExMMN2VC02QKN7N3HTE5UXDAMAZ" hidden="1">Check Closing #REF!</definedName>
    <definedName name="BExMMN8D0MZUEX8EON6XF3G32PK6" localSheetId="16" hidden="1">Check Closing #REF!</definedName>
    <definedName name="BExMMN8D0MZUEX8EON6XF3G32PK6" hidden="1">Check Closing #REF!</definedName>
    <definedName name="BExMMTDGRAW0O1X4TOMKWYR1JLK3" localSheetId="16" hidden="1">Analysis Report All #REF!</definedName>
    <definedName name="BExMMTDGRAW0O1X4TOMKWYR1JLK3" hidden="1">Analysis Report All #REF!</definedName>
    <definedName name="BExMMTIXETA5VAKBSOFDD5SRU887" localSheetId="16" hidden="1">#REF!</definedName>
    <definedName name="BExMMTIXETA5VAKBSOFDD5SRU887" hidden="1">#REF!</definedName>
    <definedName name="BExMMV0P6P5YS3C35G0JYYHI7992" localSheetId="16" hidden="1">#REF!</definedName>
    <definedName name="BExMMV0P6P5YS3C35G0JYYHI7992" hidden="1">#REF!</definedName>
    <definedName name="BExMMZIKQI2S7ES8472Q0RBYTC2I" hidden="1">#REF!</definedName>
    <definedName name="BExMN70AT3XET13WVAGQJJCUHKN1" localSheetId="16" hidden="1">Check Closing #REF!</definedName>
    <definedName name="BExMN70AT3XET13WVAGQJJCUHKN1" hidden="1">Check Closing #REF!</definedName>
    <definedName name="BExMN9PEB3VU0OQG1ZMZC8615NTF" localSheetId="16" hidden="1">#REF!</definedName>
    <definedName name="BExMN9PEB3VU0OQG1ZMZC8615NTF" hidden="1">#REF!</definedName>
    <definedName name="BExMNDR4V2VG5RFZDGTAGD3Q9PPG" localSheetId="16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6" hidden="1">Net #REF!</definedName>
    <definedName name="BExMNQHM9LBXTKR7NO16PD71QFZS" hidden="1">Net #REF!</definedName>
    <definedName name="BExMO1A185FOIDL8I4IOTJ5VDUSD" localSheetId="16" hidden="1">Group Operating #REF!</definedName>
    <definedName name="BExMO1A185FOIDL8I4IOTJ5VDUSD" hidden="1">Group Operating #REF!</definedName>
    <definedName name="BExMOAKK0VYMSSOTIIWTAWGXRDYN" localSheetId="16" hidden="1">Operating #REF!</definedName>
    <definedName name="BExMOAKK0VYMSSOTIIWTAWGXRDYN" hidden="1">Operating #REF!</definedName>
    <definedName name="BExMOD46PEFBD686ZCGYAHXC2GI6" localSheetId="16" hidden="1">Order #REF!</definedName>
    <definedName name="BExMOD46PEFBD686ZCGYAHXC2GI6" hidden="1">Order #REF!</definedName>
    <definedName name="BExMOI29DOEK5R1A5QZPUDKF7N6T" localSheetId="16" hidden="1">#REF!</definedName>
    <definedName name="BExMOI29DOEK5R1A5QZPUDKF7N6T" hidden="1">#REF!</definedName>
    <definedName name="BExMOICX4NSI69J6BNX98XUT22VA" localSheetId="16" hidden="1">Analysis Report All #REF!</definedName>
    <definedName name="BExMOICX4NSI69J6BNX98XUT22VA" hidden="1">Analysis Report All #REF!</definedName>
    <definedName name="BExMOPJV6TV0Y7P76336TB29QV2C" localSheetId="16" hidden="1">Check Closing #REF!</definedName>
    <definedName name="BExMOPJV6TV0Y7P76336TB29QV2C" hidden="1">Check Closing #REF!</definedName>
    <definedName name="BExMORI2VNPIWTBSQA602KUB4DMH" localSheetId="16" hidden="1">Order #REF!</definedName>
    <definedName name="BExMORI2VNPIWTBSQA602KUB4DMH" hidden="1">Order #REF!</definedName>
    <definedName name="BExMOU1UCTW0LSG4N69MTS719OFH" localSheetId="16" hidden="1">Balance #REF!</definedName>
    <definedName name="BExMOU1UCTW0LSG4N69MTS719OFH" hidden="1">Balance #REF!</definedName>
    <definedName name="BExMP06ZFI4TJ7WF3FV5G7BMRNA9" localSheetId="16" hidden="1">#REF!</definedName>
    <definedName name="BExMP06ZFI4TJ7WF3FV5G7BMRNA9" hidden="1">#REF!</definedName>
    <definedName name="BExMP1JMLBFTRI4U5OA5Y8TJ4VM3" localSheetId="16" hidden="1">#REF!</definedName>
    <definedName name="BExMP1JMLBFTRI4U5OA5Y8TJ4VM3" hidden="1">#REF!</definedName>
    <definedName name="BExMP7DWGJMVAFLQ982QQEQLM57W" hidden="1">#N/A</definedName>
    <definedName name="BExMPADT50M52P0GQ0FM1INBI832" localSheetId="16" hidden="1">List of Journal #REF!</definedName>
    <definedName name="BExMPADT50M52P0GQ0FM1INBI832" hidden="1">List of Journal #REF!</definedName>
    <definedName name="BExMPGZ848E38FUH1JBQN97DGWAT" localSheetId="16" hidden="1">#REF!</definedName>
    <definedName name="BExMPGZ848E38FUH1JBQN97DGWAT" hidden="1">#REF!</definedName>
    <definedName name="BExMPJTLN5G1J9VXKBB82G69B8ES" localSheetId="16" hidden="1">#REF!</definedName>
    <definedName name="BExMPJTLN5G1J9VXKBB82G69B8ES" hidden="1">#REF!</definedName>
    <definedName name="BExMPMTICOSMQENOFKQ18K0ZT4S8" hidden="1">#REF!</definedName>
    <definedName name="BExMPYYFQJBT84UJZGUR4MXZN4ZK" localSheetId="16" hidden="1">Personnel in #REF!</definedName>
    <definedName name="BExMPYYFQJBT84UJZGUR4MXZN4ZK" hidden="1">Personnel in #REF!</definedName>
    <definedName name="BExMPYYKZU7CEYXVLA3E77SH1NY4" localSheetId="16" hidden="1">Group Net #REF!</definedName>
    <definedName name="BExMPYYKZU7CEYXVLA3E77SH1NY4" hidden="1">Group Net #REF!</definedName>
    <definedName name="BExMPZJZ5NG64HC3X9AXQOLS44NI" localSheetId="16" hidden="1">Personnel in #REF!</definedName>
    <definedName name="BExMPZJZ5NG64HC3X9AXQOLS44NI" hidden="1">Personnel in #REF!</definedName>
    <definedName name="BExMQ8ZX0XGBVXS9L2KK30UI3T3E" localSheetId="16" hidden="1">#REF!</definedName>
    <definedName name="BExMQ8ZX0XGBVXS9L2KK30UI3T3E" hidden="1">#REF!</definedName>
    <definedName name="BExMQ95E1VQBY2Y3WGMQF08ZCSV1" localSheetId="16" hidden="1">Net #REF!</definedName>
    <definedName name="BExMQ95E1VQBY2Y3WGMQF08ZCSV1" hidden="1">Net #REF!</definedName>
    <definedName name="BExMQ9WBHIHTIZFQVO6XC8R1G9H9" localSheetId="16" hidden="1">#REF!</definedName>
    <definedName name="BExMQ9WBHIHTIZFQVO6XC8R1G9H9" hidden="1">#REF!</definedName>
    <definedName name="BExMQBJLUOJ1BEOLQUDOP6OZFFOK" localSheetId="16" hidden="1">Operating #REF!</definedName>
    <definedName name="BExMQBJLUOJ1BEOLQUDOP6OZFFOK" hidden="1">Operating #REF!</definedName>
    <definedName name="BExMQCLFF35FSJ9DOTMMU4H393ET" localSheetId="16" hidden="1">Operating #REF!</definedName>
    <definedName name="BExMQCLFF35FSJ9DOTMMU4H393ET" hidden="1">Operating #REF!</definedName>
    <definedName name="BExMQEOXBGA416E2C2KLIEO3LL04" localSheetId="16" hidden="1">Order #REF!</definedName>
    <definedName name="BExMQEOXBGA416E2C2KLIEO3LL04" hidden="1">Order #REF!</definedName>
    <definedName name="BExMQGXWZ0HAOOO3J65W23U5KZZ6" localSheetId="16" hidden="1">#REF!</definedName>
    <definedName name="BExMQGXWZ0HAOOO3J65W23U5KZZ6" hidden="1">#REF!</definedName>
    <definedName name="BExMQJ6S92BY1TTQHA3CWVSE62MU" localSheetId="16" hidden="1">Operating #REF!</definedName>
    <definedName name="BExMQJ6S92BY1TTQHA3CWVSE62MU" hidden="1">Operating #REF!</definedName>
    <definedName name="BExMQNOMY54NHSVH0RR53KMBFFQN" localSheetId="16" hidden="1">#REF!</definedName>
    <definedName name="BExMQNOMY54NHSVH0RR53KMBFFQN" hidden="1">#REF!</definedName>
    <definedName name="BExMQPXHT1L5FA53OJSAZ5Q0BMTY" hidden="1">#N/A</definedName>
    <definedName name="BExMQSBR7PL4KLB1Q4961QO45Y4G" localSheetId="16" hidden="1">#REF!</definedName>
    <definedName name="BExMQSBR7PL4KLB1Q4961QO45Y4G" hidden="1">#REF!</definedName>
    <definedName name="BExMQTDM7YRT3KPABSWKTG00YRKO" localSheetId="16" hidden="1">Group Net #REF!</definedName>
    <definedName name="BExMQTDM7YRT3KPABSWKTG00YRKO" hidden="1">Group Net #REF!</definedName>
    <definedName name="BExMQWZ4LWT2SX7LOB47KCZRB0X5" localSheetId="16" hidden="1">Group #REF!</definedName>
    <definedName name="BExMQWZ4LWT2SX7LOB47KCZRB0X5" hidden="1">Group #REF!</definedName>
    <definedName name="BExMR8YQHA7N77HGHY4Y6R30I3XT" localSheetId="16" hidden="1">#REF!</definedName>
    <definedName name="BExMR8YQHA7N77HGHY4Y6R30I3XT" hidden="1">#REF!</definedName>
    <definedName name="BExMR941V2CHM8TJR517W4T2GQKJ" localSheetId="16" hidden="1">#REF!</definedName>
    <definedName name="BExMR941V2CHM8TJR517W4T2GQKJ" hidden="1">#REF!</definedName>
    <definedName name="BExMRARG48WTIURKZGBQQLXI58H3" localSheetId="16" hidden="1">Analysis Report All #REF!</definedName>
    <definedName name="BExMRARG48WTIURKZGBQQLXI58H3" hidden="1">Analysis Report All #REF!</definedName>
    <definedName name="BExMRGGFFZPI6NER2PEXPCZ9JJT7" localSheetId="16" hidden="1">Net Sales #REF!</definedName>
    <definedName name="BExMRGGFFZPI6NER2PEXPCZ9JJT7" hidden="1">Net Sales #REF!</definedName>
    <definedName name="BExMRPAO1Q8XXVJ1GQRRZ7VKK70Y" localSheetId="16" hidden="1">Analysis Report All #REF!</definedName>
    <definedName name="BExMRPAO1Q8XXVJ1GQRRZ7VKK70Y" hidden="1">Analysis Report All #REF!</definedName>
    <definedName name="BExMRQHUEHGF2FS4LCB0THFELGDI" localSheetId="16" hidden="1">#REF!</definedName>
    <definedName name="BExMRQHUEHGF2FS4LCB0THFELGDI" hidden="1">#REF!</definedName>
    <definedName name="BExMRRJNUMGRSDD5GGKKGEIZ6FTS" localSheetId="16" hidden="1">#REF!</definedName>
    <definedName name="BExMRRJNUMGRSDD5GGKKGEIZ6FTS" hidden="1">#REF!</definedName>
    <definedName name="BExMS2HE88TMRHW4I94C615N9ICA" localSheetId="16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6" hidden="1">Analysis Report All #REF!</definedName>
    <definedName name="BExMSID7UEUNQT9G4A855LL6QZM6" hidden="1">Analysis Report All #REF!</definedName>
    <definedName name="BExMSLD50DOIH2P01MJUW2WF5JF1" localSheetId="16" hidden="1">Net Sales #REF!</definedName>
    <definedName name="BExMSLD50DOIH2P01MJUW2WF5JF1" hidden="1">Net Sales #REF!</definedName>
    <definedName name="BExMSM9IB57K9ZM666KFKDE6D9N2" localSheetId="16" hidden="1">Analysis Report All #REF!</definedName>
    <definedName name="BExMSM9IB57K9ZM666KFKDE6D9N2" hidden="1">Analysis Report All #REF!</definedName>
    <definedName name="BExMTL14WLTH53DP3DXRJGSKQBHI" localSheetId="16" hidden="1">Net #REF!</definedName>
    <definedName name="BExMTL14WLTH53DP3DXRJGSKQBHI" hidden="1">Net #REF!</definedName>
    <definedName name="BExO4D9SWLP6R3LKGGEKQZPJ63ZR" localSheetId="16" hidden="1">Balance #REF!</definedName>
    <definedName name="BExO4D9SWLP6R3LKGGEKQZPJ63ZR" hidden="1">Balance #REF!</definedName>
    <definedName name="BExO4J9LR712G00TVA82VNTG8O7H" localSheetId="16" hidden="1">#REF!</definedName>
    <definedName name="BExO4J9LR712G00TVA82VNTG8O7H" hidden="1">#REF!</definedName>
    <definedName name="BExO4X1YEHWJA72QKYUSS0OO0QYZ" hidden="1">#N/A</definedName>
    <definedName name="BExO59N3HIK4QEV88ABQXGJ2K46J" localSheetId="16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6" hidden="1">Operating #REF!</definedName>
    <definedName name="BExO5N4MLR981C0Q50AJ4CKT1OSQ" hidden="1">Operating #REF!</definedName>
    <definedName name="BExO5YTG38X4DS0T05ZUFSOMLHAO" localSheetId="16" hidden="1">List of Journal #REF!</definedName>
    <definedName name="BExO5YTG38X4DS0T05ZUFSOMLHAO" hidden="1">List of Journal #REF!</definedName>
    <definedName name="BExO6BPEKMT0G8MZHI511HBWAK2D" localSheetId="16" hidden="1">Operating #REF!</definedName>
    <definedName name="BExO6BPEKMT0G8MZHI511HBWAK2D" hidden="1">Operating #REF!</definedName>
    <definedName name="BExO6LQROZDD18YLUD7PMKUXWP36" localSheetId="16" hidden="1">Analysis Report All #REF!</definedName>
    <definedName name="BExO6LQROZDD18YLUD7PMKUXWP36" hidden="1">Analysis Report All #REF!</definedName>
    <definedName name="BExO6RL89KOTSU74CVQCFUU34LDI" localSheetId="16" hidden="1">List of Journal #REF!</definedName>
    <definedName name="BExO6RL89KOTSU74CVQCFUU34LDI" hidden="1">List of Journal #REF!</definedName>
    <definedName name="BExO6S6U9PU374OGDOI36JTF8UQX" localSheetId="16" hidden="1">Analysis Report All #REF!</definedName>
    <definedName name="BExO6S6U9PU374OGDOI36JTF8UQX" hidden="1">Analysis Report All #REF!</definedName>
    <definedName name="BExO734LLWK2QXB48U2F6IHMRLOE" localSheetId="16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6" hidden="1">Analysis Report All #REF!</definedName>
    <definedName name="BExO7CPTIYEFY7LLENXJZL4I73P6" hidden="1">Analysis Report All #REF!</definedName>
    <definedName name="BExO7EIJY2ZU28XJDXL1N5KUK12B" localSheetId="16" hidden="1">Net #REF!</definedName>
    <definedName name="BExO7EIJY2ZU28XJDXL1N5KUK12B" hidden="1">Net #REF!</definedName>
    <definedName name="BExO7H7NWAPZE04G9HVSA3XRA3QX" localSheetId="16" hidden="1">#REF!</definedName>
    <definedName name="BExO7H7NWAPZE04G9HVSA3XRA3QX" hidden="1">#REF!</definedName>
    <definedName name="BExO7JB7DMQPGH7K5L75M62O9HG8" hidden="1">#N/A</definedName>
    <definedName name="BExO7JRBB20GXWSOT7UFCCET2VGT" localSheetId="16" hidden="1">Group Balance #REF!</definedName>
    <definedName name="BExO7JRBB20GXWSOT7UFCCET2VGT" hidden="1">Group Balance #REF!</definedName>
    <definedName name="BExO7JWT16PBSFTH2SPD54MM3M5G" localSheetId="16" hidden="1">Group Balance #REF!</definedName>
    <definedName name="BExO7JWT16PBSFTH2SPD54MM3M5G" hidden="1">Group Balance #REF!</definedName>
    <definedName name="BExO7L3YI5FGK5Q3CUWZMZENTBW1" localSheetId="16" hidden="1">Analysis Report All #REF!</definedName>
    <definedName name="BExO7L3YI5FGK5Q3CUWZMZENTBW1" hidden="1">Analysis Report All #REF!</definedName>
    <definedName name="BExO7MWPQQ27XAPCKV0UBH8ZJQM5" localSheetId="16" hidden="1">Gross Profit #REF!</definedName>
    <definedName name="BExO7MWPQQ27XAPCKV0UBH8ZJQM5" hidden="1">Gross Profit #REF!</definedName>
    <definedName name="BExO7OK3SNFGM8SYZF1CGK47T78X" localSheetId="16" hidden="1">Trade Working #REF!</definedName>
    <definedName name="BExO7OK3SNFGM8SYZF1CGK47T78X" hidden="1">Trade Working #REF!</definedName>
    <definedName name="BExO7RUNUNVOE6DG34X4HGFCYJTI" localSheetId="16" hidden="1">Analysis Report All Items #REF!</definedName>
    <definedName name="BExO7RUNUNVOE6DG34X4HGFCYJTI" hidden="1">Analysis Report All Items #REF!</definedName>
    <definedName name="BExO7X3I3L7XMOJ9T61KOPFSH612" localSheetId="16" hidden="1">Analysis Report All #REF!</definedName>
    <definedName name="BExO7X3I3L7XMOJ9T61KOPFSH612" hidden="1">Analysis Report All #REF!</definedName>
    <definedName name="BExO7Z729GJYNZ9A3V24EN20JCWH" localSheetId="16" hidden="1">#REF!</definedName>
    <definedName name="BExO7Z729GJYNZ9A3V24EN20JCWH" hidden="1">#REF!</definedName>
    <definedName name="BExO85HMYXZJ7SONWBKKIAXMCI3C" localSheetId="16" hidden="1">#REF!</definedName>
    <definedName name="BExO85HMYXZJ7SONWBKKIAXMCI3C" hidden="1">#REF!</definedName>
    <definedName name="BExO88HJIXM6RJTCYOZ76LLQU1GK" localSheetId="16" hidden="1">Analysis Report All #REF!</definedName>
    <definedName name="BExO88HJIXM6RJTCYOZ76LLQU1GK" hidden="1">Analysis Report All #REF!</definedName>
    <definedName name="BExO89ZIOXN0HOKHY24F7HDZ87UT" localSheetId="16" hidden="1">#REF!</definedName>
    <definedName name="BExO89ZIOXN0HOKHY24F7HDZ87UT" hidden="1">#REF!</definedName>
    <definedName name="BExO8AVPR6V4FJ16MX0X5DDPTCCY" localSheetId="16" hidden="1">Net #REF!</definedName>
    <definedName name="BExO8AVPR6V4FJ16MX0X5DDPTCCY" hidden="1">Net #REF!</definedName>
    <definedName name="BExO8C8B2V03YGUDYM3N8XK3Y1R5" localSheetId="16" hidden="1">Operating #REF!</definedName>
    <definedName name="BExO8C8B2V03YGUDYM3N8XK3Y1R5" hidden="1">Operating #REF!</definedName>
    <definedName name="BExO8FOGQL9V3QA51RQHNGEYCI41" localSheetId="16" hidden="1">#REF!</definedName>
    <definedName name="BExO8FOGQL9V3QA51RQHNGEYCI41" hidden="1">#REF!</definedName>
    <definedName name="BExO8IZ05ZG0XVOL3W41KBQE176A" localSheetId="16" hidden="1">#REF!</definedName>
    <definedName name="BExO8IZ05ZG0XVOL3W41KBQE176A" hidden="1">#REF!</definedName>
    <definedName name="BExO8JKMVIPE7Q3HQV9AG9RWNWJS" localSheetId="16" hidden="1">Operating #REF!</definedName>
    <definedName name="BExO8JKMVIPE7Q3HQV9AG9RWNWJS" hidden="1">Operating #REF!</definedName>
    <definedName name="BExO8Q0NXUFFG7LBX05F1UG0J53X" localSheetId="16" hidden="1">#REF!</definedName>
    <definedName name="BExO8Q0NXUFFG7LBX05F1UG0J53X" hidden="1">#REF!</definedName>
    <definedName name="BExO9CCDJFRAATKPDP7UARIKOV98" localSheetId="16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6" hidden="1">Operating #REF!</definedName>
    <definedName name="BExO9WKTGV60IQ9LT04MI5TAFWHQ" hidden="1">Operating #REF!</definedName>
    <definedName name="BExO9ZF8DHYWOFD9HB7ZI1F7PVRX" localSheetId="16" hidden="1">Analysis Report All #REF!</definedName>
    <definedName name="BExO9ZF8DHYWOFD9HB7ZI1F7PVRX" hidden="1">Analysis Report All #REF!</definedName>
    <definedName name="BExOA3GX0Z9XFVBEL1UGWAHR3IME" localSheetId="16" hidden="1">Analysis Report All #REF!</definedName>
    <definedName name="BExOA3GX0Z9XFVBEL1UGWAHR3IME" hidden="1">Analysis Report All #REF!</definedName>
    <definedName name="BExOA8EVDO0HP4UMWHRZPHSN7FB0" localSheetId="16" hidden="1">Net Sales #REF!</definedName>
    <definedName name="BExOA8EVDO0HP4UMWHRZPHSN7FB0" hidden="1">Net Sales #REF!</definedName>
    <definedName name="BExOAFWMN5TPXGYH9ILVL5Q8M4IF" localSheetId="16" hidden="1">Operating #REF!</definedName>
    <definedName name="BExOAFWMN5TPXGYH9ILVL5Q8M4IF" hidden="1">Operating #REF!</definedName>
    <definedName name="BExOAG7FBXAL5IP60VNS25AMJLDJ" localSheetId="16" hidden="1">#REF!</definedName>
    <definedName name="BExOAG7FBXAL5IP60VNS25AMJLDJ" hidden="1">#REF!</definedName>
    <definedName name="BExOAGI7XP7W31NADHRDQUHPB9B9" localSheetId="16" hidden="1">#REF!</definedName>
    <definedName name="BExOAGI7XP7W31NADHRDQUHPB9B9" hidden="1">#REF!</definedName>
    <definedName name="BExOAILPR2SGQOCR19RH4WIWPRNG" hidden="1">#REF!</definedName>
    <definedName name="BExOAILQLSWKQ0WCBIS9E74GU42I" localSheetId="16" hidden="1">Net #REF!</definedName>
    <definedName name="BExOAILQLSWKQ0WCBIS9E74GU42I" hidden="1">Net #REF!</definedName>
    <definedName name="BExOAJNK42PQ1IZE3L66XRDNPNVV" localSheetId="16" hidden="1">Analysis Report All #REF!</definedName>
    <definedName name="BExOAJNK42PQ1IZE3L66XRDNPNVV" hidden="1">Analysis Report All #REF!</definedName>
    <definedName name="BExOAMCJJ8BGUZWGOSPXANMB2VRE" localSheetId="16" hidden="1">Analysis Report All Items #REF!</definedName>
    <definedName name="BExOAMCJJ8BGUZWGOSPXANMB2VRE" hidden="1">Analysis Report All Items #REF!</definedName>
    <definedName name="BExOAOARE8XOCBUCZP6S16CCMO8Q" localSheetId="16" hidden="1">#REF!</definedName>
    <definedName name="BExOAOARE8XOCBUCZP6S16CCMO8Q" hidden="1">#REF!</definedName>
    <definedName name="BExOAPHWOLKTMBBGR6XUJHKRD72V" localSheetId="16" hidden="1">Analysis Report All #REF!</definedName>
    <definedName name="BExOAPHWOLKTMBBGR6XUJHKRD72V" hidden="1">Analysis Report All #REF!</definedName>
    <definedName name="BExOAULBL633F5HAYNHH91EE1ABY" localSheetId="16" hidden="1">Group #REF!</definedName>
    <definedName name="BExOAULBL633F5HAYNHH91EE1ABY" hidden="1">Group #REF!</definedName>
    <definedName name="BExOAVSGIPTT95A8VK8RSZM1CRR4" localSheetId="16" hidden="1">Gross Profit #REF!</definedName>
    <definedName name="BExOAVSGIPTT95A8VK8RSZM1CRR4" hidden="1">Gross Profit #REF!</definedName>
    <definedName name="BExOAY6TPIH9WADP81P1C56AC0SF" localSheetId="16" hidden="1">Balance #REF!</definedName>
    <definedName name="BExOAY6TPIH9WADP81P1C56AC0SF" hidden="1">Balance #REF!</definedName>
    <definedName name="BExOB64NIXHK306A9TKRL2BJORMU" localSheetId="16" hidden="1">Personnel in #REF!</definedName>
    <definedName name="BExOB64NIXHK306A9TKRL2BJORMU" hidden="1">Personnel in #REF!</definedName>
    <definedName name="BExOB6KWJOJLM6DAMY9CUDTQ12E8" localSheetId="16" hidden="1">Order #REF!</definedName>
    <definedName name="BExOB6KWJOJLM6DAMY9CUDTQ12E8" hidden="1">Order #REF!</definedName>
    <definedName name="BExOBABQDBW99094JSDRNNHU5P7I" localSheetId="16" hidden="1">Analysis Report All #REF!</definedName>
    <definedName name="BExOBABQDBW99094JSDRNNHU5P7I" hidden="1">Analysis Report All #REF!</definedName>
    <definedName name="BExOBE7YPGMV9Q67B6F8XUV52MOE" localSheetId="16" hidden="1">Operating #REF!</definedName>
    <definedName name="BExOBE7YPGMV9Q67B6F8XUV52MOE" hidden="1">Operating #REF!</definedName>
    <definedName name="BExOBIV49Z0H2RRYWDXGLXEUUP5R" localSheetId="16" hidden="1">List of Journal #REF!</definedName>
    <definedName name="BExOBIV49Z0H2RRYWDXGLXEUUP5R" hidden="1">List of Journal #REF!</definedName>
    <definedName name="BExOBOKAFK6V27O6R0KS7DZXH83Z" localSheetId="16" hidden="1">Net Sales #REF!</definedName>
    <definedName name="BExOBOKAFK6V27O6R0KS7DZXH83Z" hidden="1">Net Sales #REF!</definedName>
    <definedName name="BExOC0EE586JXQBOIDIRWX07U95Z" localSheetId="16" hidden="1">Analysis Report All #REF!</definedName>
    <definedName name="BExOC0EE586JXQBOIDIRWX07U95Z" hidden="1">Analysis Report All #REF!</definedName>
    <definedName name="BExOC33HU9KXDHJLUJZ2MZMNYRXN" localSheetId="16" hidden="1">Check Closing #REF!</definedName>
    <definedName name="BExOC33HU9KXDHJLUJZ2MZMNYRXN" hidden="1">Check Closing #REF!</definedName>
    <definedName name="BExOCDABYADXPX3I44OR9GW8WMAA" localSheetId="16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6" hidden="1">#REF!</definedName>
    <definedName name="BExOCKBTAT90GUMFOA80VADVF69H" hidden="1">#REF!</definedName>
    <definedName name="BExOCQMFENFRAWZWWXUEGYKCKE2P" localSheetId="16" hidden="1">Analysis Report All #REF!</definedName>
    <definedName name="BExOCQMFENFRAWZWWXUEGYKCKE2P" hidden="1">Analysis Report All #REF!</definedName>
    <definedName name="BExOCUTG82UPEUCQ3SN8TH70Y01L" localSheetId="16" hidden="1">Analysis Report All #REF!</definedName>
    <definedName name="BExOCUTG82UPEUCQ3SN8TH70Y01L" hidden="1">Analysis Report All #REF!</definedName>
    <definedName name="BExOCVVCD356IJ5UZGU3WDI1WCG9" localSheetId="16" hidden="1">Net #REF!</definedName>
    <definedName name="BExOCVVCD356IJ5UZGU3WDI1WCG9" hidden="1">Net #REF!</definedName>
    <definedName name="BExOCW0LS14T7IQ3I0BIHJYO2DIX" localSheetId="16" hidden="1">Net Sales #REF!</definedName>
    <definedName name="BExOCW0LS14T7IQ3I0BIHJYO2DIX" hidden="1">Net Sales #REF!</definedName>
    <definedName name="BExOD2GPL5A59WIGA8D3MP1SRNPS" localSheetId="16" hidden="1">Personnel in #REF!</definedName>
    <definedName name="BExOD2GPL5A59WIGA8D3MP1SRNPS" hidden="1">Personnel in #REF!</definedName>
    <definedName name="BExOD6IAM021OK3QNLKLVMTG5YB9" localSheetId="16" hidden="1">Analysis Report All #REF!</definedName>
    <definedName name="BExOD6IAM021OK3QNLKLVMTG5YB9" hidden="1">Analysis Report All #REF!</definedName>
    <definedName name="BExODGUKBZBVVPE06N27DAISJNAD" localSheetId="16" hidden="1">List of Journal #REF!</definedName>
    <definedName name="BExODGUKBZBVVPE06N27DAISJNAD" hidden="1">List of Journal #REF!</definedName>
    <definedName name="BExODME4KBXDMMXDR16MAYQH2UP6" localSheetId="16" hidden="1">#REF!</definedName>
    <definedName name="BExODME4KBXDMMXDR16MAYQH2UP6" hidden="1">#REF!</definedName>
    <definedName name="BExODQ4X6G9C2BT6QCP6LB97NQDN" hidden="1">#N/A</definedName>
    <definedName name="BExODZFEIWV26E8RFU7XQYX1J458" localSheetId="16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6" hidden="1">Trade Working #REF!</definedName>
    <definedName name="BExOEEEVDB01040NPVE7GLJPKS78" hidden="1">Trade Working #REF!</definedName>
    <definedName name="BExOEI5SFX9MRLPG5IP9MFSN5UF0" localSheetId="16" hidden="1">Group Operating #REF!</definedName>
    <definedName name="BExOEI5SFX9MRLPG5IP9MFSN5UF0" hidden="1">Group Operating #REF!</definedName>
    <definedName name="BExOEUWBD242FY97ICFSABXGLXFS" localSheetId="16" hidden="1">Personnel in #REF!</definedName>
    <definedName name="BExOEUWBD242FY97ICFSABXGLXFS" hidden="1">Personnel in #REF!</definedName>
    <definedName name="BExOEZ3DPYM42YE02TGI9L6615OC" localSheetId="16" hidden="1">Check Closing #REF!</definedName>
    <definedName name="BExOEZ3DPYM42YE02TGI9L6615OC" hidden="1">Check Closing #REF!</definedName>
    <definedName name="BExOF0FTB1OJ6ZW9L5H2QA3OP351" localSheetId="16" hidden="1">#REF!</definedName>
    <definedName name="BExOF0FTB1OJ6ZW9L5H2QA3OP351" hidden="1">#REF!</definedName>
    <definedName name="BExOF239ZX8VAGIWKF8X4B3H80CE" localSheetId="16" hidden="1">Operating #REF!</definedName>
    <definedName name="BExOF239ZX8VAGIWKF8X4B3H80CE" hidden="1">Operating #REF!</definedName>
    <definedName name="BExOF536RT3VE2OXOZ3UD7NYJXW5" localSheetId="16" hidden="1">Personnel in #REF!</definedName>
    <definedName name="BExOF536RT3VE2OXOZ3UD7NYJXW5" hidden="1">Personnel in #REF!</definedName>
    <definedName name="BExOFKDE6SHLV2KOX31X6L80BBSJ" localSheetId="16" hidden="1">Group Operating #REF!</definedName>
    <definedName name="BExOFKDE6SHLV2KOX31X6L80BBSJ" hidden="1">Group Operating #REF!</definedName>
    <definedName name="BExOFQD7WBLETR16CF34BRWBWIFF" localSheetId="16" hidden="1">List of Journal #REF!</definedName>
    <definedName name="BExOFQD7WBLETR16CF34BRWBWIFF" hidden="1">List of Journal #REF!</definedName>
    <definedName name="BExOFQIK6BM8C11KLXIY3G42VIBD" localSheetId="16" hidden="1">Operating #REF!</definedName>
    <definedName name="BExOFQIK6BM8C11KLXIY3G42VIBD" hidden="1">Operating #REF!</definedName>
    <definedName name="BExOFQTAKXSLOAPS5G2A3GJ8BB0U" localSheetId="16" hidden="1">Analysis Report All #REF!</definedName>
    <definedName name="BExOFQTAKXSLOAPS5G2A3GJ8BB0U" hidden="1">Analysis Report All #REF!</definedName>
    <definedName name="BExOFYGK3JYJE15XXRR3BAN4SME2" localSheetId="16" hidden="1">Operating #REF!</definedName>
    <definedName name="BExOFYGK3JYJE15XXRR3BAN4SME2" hidden="1">Operating #REF!</definedName>
    <definedName name="BExOG1WJG02DRSWKVAN6WKDGLKQ3" localSheetId="16" hidden="1">Gross Profit bef. Distr. #REF!</definedName>
    <definedName name="BExOG1WJG02DRSWKVAN6WKDGLKQ3" hidden="1">Gross Profit bef. Distr. #REF!</definedName>
    <definedName name="BExOG2I4DIWPMG03VG8MTP6JELPB" localSheetId="16" hidden="1">#REF!</definedName>
    <definedName name="BExOG2I4DIWPMG03VG8MTP6JELPB" hidden="1">#REF!</definedName>
    <definedName name="BExOG7AQKOWJ5YGXDMGJCTF1FDUO" localSheetId="16" hidden="1">Group Balance #REF!</definedName>
    <definedName name="BExOG7AQKOWJ5YGXDMGJCTF1FDUO" hidden="1">Group Balance #REF!</definedName>
    <definedName name="BExOGFE2SCL8HHT4DFAXKLUTJZOG" localSheetId="16" hidden="1">#REF!</definedName>
    <definedName name="BExOGFE2SCL8HHT4DFAXKLUTJZOG" hidden="1">#REF!</definedName>
    <definedName name="BExOGH6T71VNPQ4LHZU76JLL54U5" localSheetId="16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6" hidden="1">Group Trade Working #REF!</definedName>
    <definedName name="BExOH262SEPOWIJVDS1I6RNWI75Q" hidden="1">Group Trade Working #REF!</definedName>
    <definedName name="BExOH67NTOW6TTNUBNACOCCLVEHT" localSheetId="16" hidden="1">Analysis Report All #REF!</definedName>
    <definedName name="BExOH67NTOW6TTNUBNACOCCLVEHT" hidden="1">Analysis Report All #REF!</definedName>
    <definedName name="BExOH8R9Z01NKJFJPDNTIKOH32KG" localSheetId="16" hidden="1">Analysis Report All #REF!</definedName>
    <definedName name="BExOH8R9Z01NKJFJPDNTIKOH32KG" hidden="1">Analysis Report All #REF!</definedName>
    <definedName name="BExOHCI8J6AGFWI3HJMKCS2VAI28" localSheetId="16" hidden="1">Analysis Report All #REF!</definedName>
    <definedName name="BExOHCI8J6AGFWI3HJMKCS2VAI28" hidden="1">Analysis Report All #REF!</definedName>
    <definedName name="BExOHE06ZKJRQH5GENREFQJYFJW6" localSheetId="16" hidden="1">Analysis Report All #REF!</definedName>
    <definedName name="BExOHE06ZKJRQH5GENREFQJYFJW6" hidden="1">Analysis Report All #REF!</definedName>
    <definedName name="BExOHO71BP9RE36YQ8AHI1HY1N0O" localSheetId="16" hidden="1">#REF!</definedName>
    <definedName name="BExOHO71BP9RE36YQ8AHI1HY1N0O" hidden="1">#REF!</definedName>
    <definedName name="BExOHRXUXO1MSUQF9IB700E495HP" localSheetId="16" hidden="1">Trade Working #REF!</definedName>
    <definedName name="BExOHRXUXO1MSUQF9IB700E495HP" hidden="1">Trade Working #REF!</definedName>
    <definedName name="BExOHTQPP8LQ98L6PYUI6QW08YID" localSheetId="16" hidden="1">#REF!</definedName>
    <definedName name="BExOHTQPP8LQ98L6PYUI6QW08YID" hidden="1">#REF!</definedName>
    <definedName name="BExOHUCAC3ESH8TCIXD6MDKF4U3B" localSheetId="16" hidden="1">Operating #REF!</definedName>
    <definedName name="BExOHUCAC3ESH8TCIXD6MDKF4U3B" hidden="1">Operating #REF!</definedName>
    <definedName name="BExOHXSB3R1OMXN2ZR7WCBI5DJFU" localSheetId="16" hidden="1">Check Closing #REF!</definedName>
    <definedName name="BExOHXSB3R1OMXN2ZR7WCBI5DJFU" hidden="1">Check Closing #REF!</definedName>
    <definedName name="BExOI0S7MGLFDPBK6GTZMZVX2DZJ" localSheetId="16" hidden="1">Personnel in #REF!</definedName>
    <definedName name="BExOI0S7MGLFDPBK6GTZMZVX2DZJ" hidden="1">Personnel in #REF!</definedName>
    <definedName name="BExOI1301U32Y08RK789TK8417MH" localSheetId="16" hidden="1">Group Net #REF!</definedName>
    <definedName name="BExOI1301U32Y08RK789TK8417MH" hidden="1">Group Net #REF!</definedName>
    <definedName name="BExOIFROBY1ULRWRTCM37O7P96YH" localSheetId="16" hidden="1">Operating #REF!</definedName>
    <definedName name="BExOIFROBY1ULRWRTCM37O7P96YH" hidden="1">Operating #REF!</definedName>
    <definedName name="BExOIJNZ7EE42EZZLTRH4MHUXJ3M" localSheetId="16" hidden="1">Order #REF!</definedName>
    <definedName name="BExOIJNZ7EE42EZZLTRH4MHUXJ3M" hidden="1">Order #REF!</definedName>
    <definedName name="BExOIPT1YN7RKMJDLJQTK4V9EDEK" localSheetId="16" hidden="1">Analysis Report All #REF!</definedName>
    <definedName name="BExOIPT1YN7RKMJDLJQTK4V9EDEK" hidden="1">Analysis Report All #REF!</definedName>
    <definedName name="BExOIWJVMJ6MG6JC4SPD1L00OHU1" localSheetId="16" hidden="1">#REF!</definedName>
    <definedName name="BExOIWJVMJ6MG6JC4SPD1L00OHU1" hidden="1">#REF!</definedName>
    <definedName name="BExOJ0LGOVRX3RXT958YRF8SEV17" localSheetId="16" hidden="1">#REF!</definedName>
    <definedName name="BExOJ0LGOVRX3RXT958YRF8SEV17" hidden="1">#REF!</definedName>
    <definedName name="BExOJIVOA0E8JKDI2WFBIBQVOT6G" localSheetId="16" hidden="1">Gross Profit #REF!</definedName>
    <definedName name="BExOJIVOA0E8JKDI2WFBIBQVOT6G" hidden="1">Gross Profit #REF!</definedName>
    <definedName name="BExOJN2Q8M8ZS65LRNFLDT5SS9SW" localSheetId="16" hidden="1">Analysis Report All #REF!</definedName>
    <definedName name="BExOJN2Q8M8ZS65LRNFLDT5SS9SW" hidden="1">Analysis Report All #REF!</definedName>
    <definedName name="BExOJPBK7XWG4424QJGV46CJWAK7" localSheetId="16" hidden="1">Check Closing #REF!</definedName>
    <definedName name="BExOJPBK7XWG4424QJGV46CJWAK7" hidden="1">Check Closing #REF!</definedName>
    <definedName name="BExOK1GL6X6CPPDOBP2MW6Z0XZZH" localSheetId="16" hidden="1">#REF!</definedName>
    <definedName name="BExOK1GL6X6CPPDOBP2MW6Z0XZZH" hidden="1">#REF!</definedName>
    <definedName name="BExOKENCYEOWDN9FOE1UET20BT40" localSheetId="16" hidden="1">#REF!</definedName>
    <definedName name="BExOKENCYEOWDN9FOE1UET20BT40" hidden="1">#REF!</definedName>
    <definedName name="BExOKU897UHFF4S2E5J0OU8NG7GB" localSheetId="16" hidden="1">Business EBIT #REF!</definedName>
    <definedName name="BExOKU897UHFF4S2E5J0OU8NG7GB" hidden="1">Business EBIT #REF!</definedName>
    <definedName name="BExOKU8GMLOCNVORDE329819XN67" localSheetId="16" hidden="1">#REF!</definedName>
    <definedName name="BExOKU8GMLOCNVORDE329819XN67" hidden="1">#REF!</definedName>
    <definedName name="BExOKZRYHLPT68L2NQ7QQS7GZEM4" localSheetId="16" hidden="1">Analysis Report All #REF!</definedName>
    <definedName name="BExOKZRYHLPT68L2NQ7QQS7GZEM4" hidden="1">Analysis Report All #REF!</definedName>
    <definedName name="BExOL4F411PCTZ3NJKO02EVAPYGA" localSheetId="16" hidden="1">Net #REF!</definedName>
    <definedName name="BExOL4F411PCTZ3NJKO02EVAPYGA" hidden="1">Net #REF!</definedName>
    <definedName name="BExOL565WBMGS4Q2JF1GYRJNXYNH" localSheetId="16" hidden="1">#REF!</definedName>
    <definedName name="BExOL565WBMGS4Q2JF1GYRJNXYNH" hidden="1">#REF!</definedName>
    <definedName name="BExOLB5YEJE8Z52TAUOJDKW9ZLH0" localSheetId="16" hidden="1">Operating #REF!</definedName>
    <definedName name="BExOLB5YEJE8Z52TAUOJDKW9ZLH0" hidden="1">Operating #REF!</definedName>
    <definedName name="BExOLERABNLGO81RPPP4JSXPLYTT" localSheetId="16" hidden="1">Net #REF!</definedName>
    <definedName name="BExOLERABNLGO81RPPP4JSXPLYTT" hidden="1">Net #REF!</definedName>
    <definedName name="BExOLOI0WJS3QC12I3ISL0D9AWOF" localSheetId="16" hidden="1">#REF!</definedName>
    <definedName name="BExOLOI0WJS3QC12I3ISL0D9AWOF" hidden="1">#REF!</definedName>
    <definedName name="BExOLSJKMW2GGZWS381BGYBZJEQU" localSheetId="16" hidden="1">#REF!</definedName>
    <definedName name="BExOLSJKMW2GGZWS381BGYBZJEQU" hidden="1">#REF!</definedName>
    <definedName name="BExOLSP2AVXY29134JEMMA5Q8VNT" hidden="1">#REF!</definedName>
    <definedName name="BExOM72Z596TUCKOAOMMZ2EAKVV4" localSheetId="16" hidden="1">Operating #REF!</definedName>
    <definedName name="BExOM72Z596TUCKOAOMMZ2EAKVV4" hidden="1">Operating #REF!</definedName>
    <definedName name="BExOMKV58YDIFJWKEIRS81N1RHY6" localSheetId="16" hidden="1">Check Closing #REF!</definedName>
    <definedName name="BExOMKV58YDIFJWKEIRS81N1RHY6" hidden="1">Check Closing #REF!</definedName>
    <definedName name="BExOMTEPT94WWBUGIGU0YGX7FE3U" localSheetId="16" hidden="1">List of Journal #REF!</definedName>
    <definedName name="BExOMTEPT94WWBUGIGU0YGX7FE3U" hidden="1">List of Journal #REF!</definedName>
    <definedName name="BExOMTK7DU444E79MYMFEH0TTS5K" localSheetId="16" hidden="1">Analysis Report All #REF!</definedName>
    <definedName name="BExOMTK7DU444E79MYMFEH0TTS5K" hidden="1">Analysis Report All #REF!</definedName>
    <definedName name="BExOMVT21P58SEX6WTT8QRO9AXGO" localSheetId="16" hidden="1">Analysis Report All #REF!</definedName>
    <definedName name="BExOMVT21P58SEX6WTT8QRO9AXGO" hidden="1">Analysis Report All #REF!</definedName>
    <definedName name="BExON0AX35F2SI0UCVMGWGVIUNI3" localSheetId="16" hidden="1">#REF!</definedName>
    <definedName name="BExON0AX35F2SI0UCVMGWGVIUNI3" hidden="1">#REF!</definedName>
    <definedName name="BExONIL31DZWU7IFVN3VV0XTXJA1" localSheetId="16" hidden="1">#REF!</definedName>
    <definedName name="BExONIL31DZWU7IFVN3VV0XTXJA1" hidden="1">#REF!</definedName>
    <definedName name="BExONLVRERZPDO8J8UG5HRBP4MNS" localSheetId="16" hidden="1">Personnel in #REF!</definedName>
    <definedName name="BExONLVRERZPDO8J8UG5HRBP4MNS" hidden="1">Personnel in #REF!</definedName>
    <definedName name="BExONPBQJR944BUDTKUVIHLF0S1N" localSheetId="16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6" hidden="1">#REF!</definedName>
    <definedName name="BExONWIP4HKX895JUC53Q9MBKYT5" hidden="1">#REF!</definedName>
    <definedName name="BExONXKJ4GZ5E42FEOYQ0TPAQJ0V" localSheetId="16" hidden="1">Analysis Report All #REF!</definedName>
    <definedName name="BExONXKJ4GZ5E42FEOYQ0TPAQJ0V" hidden="1">Analysis Report All #REF!</definedName>
    <definedName name="BExOO1WWIZSGB0YTGKESB45TSVMZ" localSheetId="16" hidden="1">#REF!</definedName>
    <definedName name="BExOO1WWIZSGB0YTGKESB45TSVMZ" hidden="1">#REF!</definedName>
    <definedName name="BExOO341Y93BPS9HAJ24P4HLBSXY" localSheetId="16" hidden="1">#REF!</definedName>
    <definedName name="BExOO341Y93BPS9HAJ24P4HLBSXY" hidden="1">#REF!</definedName>
    <definedName name="BExOO4B8FPAFYPHCTYTX37P1TQM5" hidden="1">#REF!</definedName>
    <definedName name="BExOOG01A5EJZTLJN9SJF5X2VNRE" localSheetId="16" hidden="1">Analysis Report All #REF!</definedName>
    <definedName name="BExOOG01A5EJZTLJN9SJF5X2VNRE" hidden="1">Analysis Report All #REF!</definedName>
    <definedName name="BExOP62Q6L3ZA6XS3N65OZFKZZZA" localSheetId="16" hidden="1">Net #REF!</definedName>
    <definedName name="BExOP62Q6L3ZA6XS3N65OZFKZZZA" hidden="1">Net #REF!</definedName>
    <definedName name="BExOP9DEBV5W5P4Q25J3XCJBP5S9" localSheetId="16" hidden="1">#REF!</definedName>
    <definedName name="BExOP9DEBV5W5P4Q25J3XCJBP5S9" hidden="1">#REF!</definedName>
    <definedName name="BExOP9YYSJ6W9323FX58ZL7XOV61" localSheetId="16" hidden="1">Trade Working #REF!</definedName>
    <definedName name="BExOP9YYSJ6W9323FX58ZL7XOV61" hidden="1">Trade Working #REF!</definedName>
    <definedName name="BExOPLYK846GREJQMH4NRUJK9B1E" localSheetId="16" hidden="1">Analysis Report All #REF!</definedName>
    <definedName name="BExOPLYK846GREJQMH4NRUJK9B1E" hidden="1">Analysis Report All #REF!</definedName>
    <definedName name="BExOPQGF48H5CBSEZZDIN18IYRA2" localSheetId="16" hidden="1">#REF!</definedName>
    <definedName name="BExOPQGF48H5CBSEZZDIN18IYRA2" hidden="1">#REF!</definedName>
    <definedName name="BExOPQR69Y6CH5DNZT2YB2GWNJ2X" localSheetId="16" hidden="1">#REF!</definedName>
    <definedName name="BExOPQR69Y6CH5DNZT2YB2GWNJ2X" hidden="1">#REF!</definedName>
    <definedName name="BExOQ0N9CB84FIXQ1EC0QUBJLYCZ" localSheetId="16" hidden="1">Analysis Report All #REF!</definedName>
    <definedName name="BExOQ0N9CB84FIXQ1EC0QUBJLYCZ" hidden="1">Analysis Report All #REF!</definedName>
    <definedName name="BExOQFXIU6Q62VPIBL5T90NWI405" localSheetId="16" hidden="1">#REF!</definedName>
    <definedName name="BExOQFXIU6Q62VPIBL5T90NWI405" hidden="1">#REF!</definedName>
    <definedName name="BExQ11KVBKOJBP39SDRJDQA7MX51" localSheetId="16" hidden="1">Net #REF!</definedName>
    <definedName name="BExQ11KVBKOJBP39SDRJDQA7MX51" hidden="1">Net #REF!</definedName>
    <definedName name="BExQ29C73XR33S3668YYSYZAIHTG" localSheetId="16" hidden="1">#REF!</definedName>
    <definedName name="BExQ29C73XR33S3668YYSYZAIHTG" hidden="1">#REF!</definedName>
    <definedName name="BExQ2FS228IUDUP2023RA1D4AO4C" localSheetId="16" hidden="1">#REF!</definedName>
    <definedName name="BExQ2FS228IUDUP2023RA1D4AO4C" hidden="1">#REF!</definedName>
    <definedName name="BExQ39G8WEHOPF16TJ9RITEJAWZH" localSheetId="16" hidden="1">Trade Working #REF!</definedName>
    <definedName name="BExQ39G8WEHOPF16TJ9RITEJAWZH" hidden="1">Trade Working #REF!</definedName>
    <definedName name="BExQ3E8WLJWBSA2ZRZQ557QJ3T2O" localSheetId="16" hidden="1">#REF!</definedName>
    <definedName name="BExQ3E8WLJWBSA2ZRZQ557QJ3T2O" hidden="1">#REF!</definedName>
    <definedName name="BExQ3EP62QF0O6TZRCH839O3U3KO" localSheetId="16" hidden="1">Check Closing #REF!</definedName>
    <definedName name="BExQ3EP62QF0O6TZRCH839O3U3KO" hidden="1">Check Closing #REF!</definedName>
    <definedName name="BExQ3MC6WI7HKQN8L6R0A3Z61KKE" localSheetId="16" hidden="1">#REF!</definedName>
    <definedName name="BExQ3MC6WI7HKQN8L6R0A3Z61KKE" hidden="1">#REF!</definedName>
    <definedName name="BExQ3MMZM4EFFG62Y9SWPWYT6NA7" localSheetId="16" hidden="1">Balance #REF!</definedName>
    <definedName name="BExQ3MMZM4EFFG62Y9SWPWYT6NA7" hidden="1">Balance #REF!</definedName>
    <definedName name="BExQ3NU5OF9SO8LNQ7JU8NBON2GL" localSheetId="16" hidden="1">Trade Working #REF!</definedName>
    <definedName name="BExQ3NU5OF9SO8LNQ7JU8NBON2GL" hidden="1">Trade Working #REF!</definedName>
    <definedName name="BExQ434E3W5D5L7C4Y9AH9BCZY9M" localSheetId="16" hidden="1">#REF!</definedName>
    <definedName name="BExQ434E3W5D5L7C4Y9AH9BCZY9M" hidden="1">#REF!</definedName>
    <definedName name="BExQ499KBJ5W7A1G293A0K14EVQB" localSheetId="16" hidden="1">#REF!</definedName>
    <definedName name="BExQ499KBJ5W7A1G293A0K14EVQB" hidden="1">#REF!</definedName>
    <definedName name="BExQ4BTB9I1VQR7ABW9HKMPBHTUA" localSheetId="16" hidden="1">List of Journal #REF!</definedName>
    <definedName name="BExQ4BTB9I1VQR7ABW9HKMPBHTUA" hidden="1">List of Journal #REF!</definedName>
    <definedName name="BExQ4ET84STUD1OIZ2E9FI2RXIV9" localSheetId="16" hidden="1">#REF!</definedName>
    <definedName name="BExQ4ET84STUD1OIZ2E9FI2RXIV9" hidden="1">#REF!</definedName>
    <definedName name="BExQ4HIAOG2V93IDUFRBWUUFU5XG" localSheetId="16" hidden="1">#REF!</definedName>
    <definedName name="BExQ4HIAOG2V93IDUFRBWUUFU5XG" hidden="1">#REF!</definedName>
    <definedName name="BExQ4HT4PUV8YXJE8H7NJIWP9P60" hidden="1">#REF!</definedName>
    <definedName name="BExQ4JLTHGFJLCYMEB1B673KN9K3" localSheetId="16" hidden="1">Analysis Report All #REF!</definedName>
    <definedName name="BExQ4JLTHGFJLCYMEB1B673KN9K3" hidden="1">Analysis Report All #REF!</definedName>
    <definedName name="BExQ4T74LQ5PYTV1MUQUW75A4BDY" localSheetId="16" hidden="1">#REF!</definedName>
    <definedName name="BExQ4T74LQ5PYTV1MUQUW75A4BDY" hidden="1">#REF!</definedName>
    <definedName name="BExQ4WHSMYA540OYSHV67SVNCW11" localSheetId="16" hidden="1">Analysis Report All #REF!</definedName>
    <definedName name="BExQ4WHSMYA540OYSHV67SVNCW11" hidden="1">Analysis Report All #REF!</definedName>
    <definedName name="BExQ4XJHD7EJCNH7S1MJDZJ2MNWG" localSheetId="16" hidden="1">#REF!</definedName>
    <definedName name="BExQ4XJHD7EJCNH7S1MJDZJ2MNWG" hidden="1">#REF!</definedName>
    <definedName name="BExQ521CC3JPZ035JCMN0YKCU81J" localSheetId="16" hidden="1">List of Journal #REF!</definedName>
    <definedName name="BExQ521CC3JPZ035JCMN0YKCU81J" hidden="1">List of Journal #REF!</definedName>
    <definedName name="BExQ5HRTPRCCATZHOAF4PTIHROYH" localSheetId="16" hidden="1">Group Trade Working #REF!</definedName>
    <definedName name="BExQ5HRTPRCCATZHOAF4PTIHROYH" hidden="1">Group Trade Working #REF!</definedName>
    <definedName name="BExQ5I7ZZGOTLWRFDSTDL1KCZKWR" localSheetId="16" hidden="1">Analysis Report All Items #REF!</definedName>
    <definedName name="BExQ5I7ZZGOTLWRFDSTDL1KCZKWR" hidden="1">Analysis Report All Items #REF!</definedName>
    <definedName name="BExQ65ARM3D5DFKIBY28X1WI17XN" localSheetId="16" hidden="1">Gross Profit bef. Distr. #REF!</definedName>
    <definedName name="BExQ65ARM3D5DFKIBY28X1WI17XN" hidden="1">Gross Profit bef. Distr. #REF!</definedName>
    <definedName name="BExQ68LFLEC920U5UO4WAKGBBCPG" localSheetId="16" hidden="1">Analysis Report All #REF!</definedName>
    <definedName name="BExQ68LFLEC920U5UO4WAKGBBCPG" hidden="1">Analysis Report All #REF!</definedName>
    <definedName name="BExQ691JJ8Z5YFUXLOI7NHXIJA74" localSheetId="16" hidden="1">Operating #REF!</definedName>
    <definedName name="BExQ691JJ8Z5YFUXLOI7NHXIJA74" hidden="1">Operating #REF!</definedName>
    <definedName name="BExQ6EW1R5OGO35804IVYSFQYTQ3" localSheetId="16" hidden="1">#REF!</definedName>
    <definedName name="BExQ6EW1R5OGO35804IVYSFQYTQ3" hidden="1">#REF!</definedName>
    <definedName name="BExQ6KA2XD9XLQKSE9OEVPMS1DTM" localSheetId="16" hidden="1">Analysis Report All #REF!</definedName>
    <definedName name="BExQ6KA2XD9XLQKSE9OEVPMS1DTM" hidden="1">Analysis Report All #REF!</definedName>
    <definedName name="BExQ6POH065GV0I74XXVD0VUPBJW" localSheetId="16" hidden="1">#REF!</definedName>
    <definedName name="BExQ6POH065GV0I74XXVD0VUPBJW" hidden="1">#REF!</definedName>
    <definedName name="BExQ6W4BQSDJET0K2YHQ89ZVIZS6" localSheetId="16" hidden="1">Net #REF!</definedName>
    <definedName name="BExQ6W4BQSDJET0K2YHQ89ZVIZS6" hidden="1">Net #REF!</definedName>
    <definedName name="BExQ6Z9QF7DGGM9ZQ7B32GM9GI62" localSheetId="16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6" hidden="1">#REF!</definedName>
    <definedName name="BExQ783XTMM2A9I3UKCFWJH1PP2N" hidden="1">#REF!</definedName>
    <definedName name="BExQ79LX01ZPQB8EGD1ZHR2VK2H3" localSheetId="16" hidden="1">#REF!</definedName>
    <definedName name="BExQ79LX01ZPQB8EGD1ZHR2VK2H3" hidden="1">#REF!</definedName>
    <definedName name="BExQ7CAZUSOBL9MHCW44L66BLXLY" localSheetId="16" hidden="1">Order #REF!</definedName>
    <definedName name="BExQ7CAZUSOBL9MHCW44L66BLXLY" hidden="1">Order #REF!</definedName>
    <definedName name="BExQ7KUF6UZ0CTY2ODMD4DFWDA5J" localSheetId="16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6" hidden="1">List of Journal #REF!</definedName>
    <definedName name="BExQ8A0Q8OU130PUSL2SMMQ6UH4O" hidden="1">List of Journal #REF!</definedName>
    <definedName name="BExQ8ED4KA8YZEIEXLJI4KC56WQR" localSheetId="16" hidden="1">#REF!</definedName>
    <definedName name="BExQ8ED4KA8YZEIEXLJI4KC56WQR" hidden="1">#REF!</definedName>
    <definedName name="BExQ8MWQRH34PQ41LBB7968B634E" localSheetId="16" hidden="1">Group #REF!</definedName>
    <definedName name="BExQ8MWQRH34PQ41LBB7968B634E" hidden="1">Group #REF!</definedName>
    <definedName name="BExQ8O3WEU8HNTTGKTW5T0QSKCLP" localSheetId="16" hidden="1">#REF!</definedName>
    <definedName name="BExQ8O3WEU8HNTTGKTW5T0QSKCLP" hidden="1">#REF!</definedName>
    <definedName name="BExQ8R92XTWQYRX7M921SU17JS8W" localSheetId="16" hidden="1">Analysis Report All #REF!</definedName>
    <definedName name="BExQ8R92XTWQYRX7M921SU17JS8W" hidden="1">Analysis Report All #REF!</definedName>
    <definedName name="BExQ8TSV935N78H15LXSBMQNUK8E" localSheetId="16" hidden="1">Net #REF!</definedName>
    <definedName name="BExQ8TSV935N78H15LXSBMQNUK8E" hidden="1">Net #REF!</definedName>
    <definedName name="BExQ94W2L3MKDFAI2BT33IQCNRW7" localSheetId="16" hidden="1">#REF!</definedName>
    <definedName name="BExQ94W2L3MKDFAI2BT33IQCNRW7" hidden="1">#REF!</definedName>
    <definedName name="BExQ9A4SWIPY6L863DFCZCZOE12C" localSheetId="16" hidden="1">#REF!</definedName>
    <definedName name="BExQ9A4SWIPY6L863DFCZCZOE12C" hidden="1">#REF!</definedName>
    <definedName name="BExQ9C32MJ9K3597PB5QJWPWE7CN" localSheetId="16" hidden="1">Analysis Report All #REF!</definedName>
    <definedName name="BExQ9C32MJ9K3597PB5QJWPWE7CN" hidden="1">Analysis Report All #REF!</definedName>
    <definedName name="BExQ9F2YH4UUCCMQITJ475B3S3NP" localSheetId="16" hidden="1">#REF!</definedName>
    <definedName name="BExQ9F2YH4UUCCMQITJ475B3S3NP" hidden="1">#REF!</definedName>
    <definedName name="BExQ9GFES1CG5XAPQ7CIYHJU8ZO0" localSheetId="16" hidden="1">Net #REF!</definedName>
    <definedName name="BExQ9GFES1CG5XAPQ7CIYHJU8ZO0" hidden="1">Net #REF!</definedName>
    <definedName name="BExQ9KMGK133NNWOUJ3S8GNDIE0I" localSheetId="16" hidden="1">Analysis Report All #REF!</definedName>
    <definedName name="BExQ9KMGK133NNWOUJ3S8GNDIE0I" hidden="1">Analysis Report All #REF!</definedName>
    <definedName name="BExQ9KX9734KIAK7IMRLHCPYDHO2" localSheetId="16" hidden="1">#REF!</definedName>
    <definedName name="BExQ9KX9734KIAK7IMRLHCPYDHO2" hidden="1">#REF!</definedName>
    <definedName name="BExQ9RDB3HXHWLJYQU0ZLX09S4RK" hidden="1">#N/A</definedName>
    <definedName name="BExQ9X7MNJ94JAEKC9L014O31QRF" localSheetId="16" hidden="1">Analysis Report All #REF!</definedName>
    <definedName name="BExQ9X7MNJ94JAEKC9L014O31QRF" hidden="1">Analysis Report All #REF!</definedName>
    <definedName name="BExQ9ZLYHWABXAA9NJDW8ZS0UQ9P" localSheetId="16" hidden="1">#REF!</definedName>
    <definedName name="BExQ9ZLYHWABXAA9NJDW8ZS0UQ9P" hidden="1">#REF!</definedName>
    <definedName name="BExQA32342MMPKGYGGRTPWQYATYE" localSheetId="16" hidden="1">#REF!</definedName>
    <definedName name="BExQA32342MMPKGYGGRTPWQYATYE" hidden="1">#REF!</definedName>
    <definedName name="BExQA9CNXEAI139LCSY3EB6MBFB8" localSheetId="16" hidden="1">Net #REF!</definedName>
    <definedName name="BExQA9CNXEAI139LCSY3EB6MBFB8" hidden="1">Net #REF!</definedName>
    <definedName name="BExQA9HZIN9XEMHEEVHT99UU9Z82" localSheetId="16" hidden="1">#REF!</definedName>
    <definedName name="BExQA9HZIN9XEMHEEVHT99UU9Z82" hidden="1">#REF!</definedName>
    <definedName name="BExQAAJNYVE3AZZ3V0S5JBYX72CE" localSheetId="16" hidden="1">Gross Profit bef. Distr. #REF!</definedName>
    <definedName name="BExQAAJNYVE3AZZ3V0S5JBYX72CE" hidden="1">Gross Profit bef. Distr. #REF!</definedName>
    <definedName name="BExQAGZR8KJ555KJJS23Q5HF88LC" localSheetId="16" hidden="1">#REF!</definedName>
    <definedName name="BExQAGZR8KJ555KJJS23Q5HF88LC" hidden="1">#REF!</definedName>
    <definedName name="BExQAQVN5ZQVB6WCWOMJJ46ESL6R" localSheetId="16" hidden="1">#REF!</definedName>
    <definedName name="BExQAQVN5ZQVB6WCWOMJJ46ESL6R" hidden="1">#REF!</definedName>
    <definedName name="BExQAS8A3P7DE9DLX7QN5B8VOI1V" localSheetId="16" hidden="1">Operating #REF!</definedName>
    <definedName name="BExQAS8A3P7DE9DLX7QN5B8VOI1V" hidden="1">Operating #REF!</definedName>
    <definedName name="BExQBDICMZTSA1X73TMHNO4JSFLN" localSheetId="16" hidden="1">#REF!</definedName>
    <definedName name="BExQBDICMZTSA1X73TMHNO4JSFLN" hidden="1">#REF!</definedName>
    <definedName name="BExQBDYM4TEN5VPU6R8F8DVDQWNV" localSheetId="16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6" hidden="1">Trade Working #REF!</definedName>
    <definedName name="BExQBHUP82NY56Z6OBYRWWCZ61IQ" hidden="1">Trade Working #REF!</definedName>
    <definedName name="BExQBI5JK5JS0UAMMW4BHI6B88MV" localSheetId="16" hidden="1">#REF!</definedName>
    <definedName name="BExQBI5JK5JS0UAMMW4BHI6B88MV" hidden="1">#REF!</definedName>
    <definedName name="BExQBIGGY5TXI2FJVVZSLZ0LTZYH" localSheetId="16" hidden="1">#REF!</definedName>
    <definedName name="BExQBIGGY5TXI2FJVVZSLZ0LTZYH" hidden="1">#REF!</definedName>
    <definedName name="BExQBPN9NTTJCR43YLTG2KDKPRQ5" localSheetId="16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6" hidden="1">#REF!</definedName>
    <definedName name="BExQC82WZLVLSIJGKWL8O7CVLLPS" hidden="1">#REF!</definedName>
    <definedName name="BExQC94JL9F5GW4S8DQCAF4WB2DA" localSheetId="16" hidden="1">#REF!</definedName>
    <definedName name="BExQC94JL9F5GW4S8DQCAF4WB2DA" hidden="1">#REF!</definedName>
    <definedName name="BExQCB2MY2PNUWGQVQTNLGTDL2HW" localSheetId="16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6" hidden="1">Analysis Report All #REF!</definedName>
    <definedName name="BExQCTT1DFNWH5OH3K216R44JAN5" hidden="1">Analysis Report All #REF!</definedName>
    <definedName name="BExQDD4X3WNWGQ0R3IHOUCO488CX" localSheetId="16" hidden="1">Order #REF!</definedName>
    <definedName name="BExQDD4X3WNWGQ0R3IHOUCO488CX" hidden="1">Order #REF!</definedName>
    <definedName name="BExQDMKUQ80XUTZUPLHGCLXXOZVE" localSheetId="16" hidden="1">Operating #REF!</definedName>
    <definedName name="BExQDMKUQ80XUTZUPLHGCLXXOZVE" hidden="1">Operating #REF!</definedName>
    <definedName name="BExQDP4I39UJEYXLKBAPR1Y5SGRH" localSheetId="16" hidden="1">Analysis Report All #REF!</definedName>
    <definedName name="BExQDP4I39UJEYXLKBAPR1Y5SGRH" hidden="1">Analysis Report All #REF!</definedName>
    <definedName name="BExQDU2MA671GQ6RN9ERGCH22YEM" localSheetId="16" hidden="1">Trade Working #REF!</definedName>
    <definedName name="BExQDU2MA671GQ6RN9ERGCH22YEM" hidden="1">Trade Working #REF!</definedName>
    <definedName name="BExQDZBCTP5IU5WSOK7JKGAPW4K9" localSheetId="16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6" hidden="1">Operating #REF!</definedName>
    <definedName name="BExQE6NN16AI0YW2JRYVO6WAB090" hidden="1">Operating #REF!</definedName>
    <definedName name="BExQEBWI0RS9PS7ATDPSAVBOVHZR" localSheetId="16" hidden="1">Net Sales #REF!</definedName>
    <definedName name="BExQEBWI0RS9PS7ATDPSAVBOVHZR" hidden="1">Net Sales #REF!</definedName>
    <definedName name="BExQEC7BRIJ30PTU3UPFOIP2HPE3" localSheetId="16" hidden="1">#REF!</definedName>
    <definedName name="BExQEC7BRIJ30PTU3UPFOIP2HPE3" hidden="1">#REF!</definedName>
    <definedName name="BExQECSUPCFRWQD5Q7IJ34PIYNBD" localSheetId="16" hidden="1">Net #REF!</definedName>
    <definedName name="BExQECSUPCFRWQD5Q7IJ34PIYNBD" hidden="1">Net #REF!</definedName>
    <definedName name="BExQEFHZO1OUFP6US6V3QTYBWALV" localSheetId="16" hidden="1">Analysis Report All #REF!</definedName>
    <definedName name="BExQEFHZO1OUFP6US6V3QTYBWALV" hidden="1">Analysis Report All #REF!</definedName>
    <definedName name="BExQEGECBRM293EC6WJ577C1BXQC" localSheetId="16" hidden="1">Group Balance #REF!</definedName>
    <definedName name="BExQEGECBRM293EC6WJ577C1BXQC" hidden="1">Group Balance #REF!</definedName>
    <definedName name="BExQEP8KHI2WFBX00C9URWHI5OFT" localSheetId="16" hidden="1">#REF!</definedName>
    <definedName name="BExQEP8KHI2WFBX00C9URWHI5OFT" hidden="1">#REF!</definedName>
    <definedName name="BExQEPOV08I1D9KXNZR3VFY8BY03" localSheetId="16" hidden="1">#REF!</definedName>
    <definedName name="BExQEPOV08I1D9KXNZR3VFY8BY03" hidden="1">#REF!</definedName>
    <definedName name="BExQER6R9OORNIHDIB0AWE47IHHJ" hidden="1">#REF!</definedName>
    <definedName name="BExQERSDEITZPRDTOLO2M7Q5ZHFM" localSheetId="16" hidden="1">Analysis Report All #REF!</definedName>
    <definedName name="BExQERSDEITZPRDTOLO2M7Q5ZHFM" hidden="1">Analysis Report All #REF!</definedName>
    <definedName name="BExQF9X2AQPFJZTCHTU5PTTR0JAH" localSheetId="16" hidden="1">#REF!</definedName>
    <definedName name="BExQF9X2AQPFJZTCHTU5PTTR0JAH" hidden="1">#REF!</definedName>
    <definedName name="BExQFC0M9KKFMQKPLPEO2RQDB7MM" localSheetId="16" hidden="1">#REF!</definedName>
    <definedName name="BExQFC0M9KKFMQKPLPEO2RQDB7MM" hidden="1">#REF!</definedName>
    <definedName name="BExQFDIK8WCORIQUIWI8S61R00AT" hidden="1">#REF!</definedName>
    <definedName name="BExQFHPJV84EHEZ84WLFAEPLEM0X" localSheetId="16" hidden="1">List of Journal #REF!</definedName>
    <definedName name="BExQFHPJV84EHEZ84WLFAEPLEM0X" hidden="1">List of Journal #REF!</definedName>
    <definedName name="BExQFK988JS9Q3P65T3XD0DL1PL1" localSheetId="16" hidden="1">Group Operating #REF!</definedName>
    <definedName name="BExQFK988JS9Q3P65T3XD0DL1PL1" hidden="1">Group Operating #REF!</definedName>
    <definedName name="BExQFLRC0LE8S4RP0PW7WDUQLXUZ" localSheetId="16" hidden="1">List of Journal #REF!</definedName>
    <definedName name="BExQFLRC0LE8S4RP0PW7WDUQLXUZ" hidden="1">List of Journal #REF!</definedName>
    <definedName name="BExQFLWNP1L6LM9CR7Q85OEQUT1O" localSheetId="16" hidden="1">Analysis Report All #REF!</definedName>
    <definedName name="BExQFLWNP1L6LM9CR7Q85OEQUT1O" hidden="1">Analysis Report All #REF!</definedName>
    <definedName name="BExQFPNFKA36IAPS22LAUMBDI4KE" localSheetId="16" hidden="1">#REF!</definedName>
    <definedName name="BExQFPNFKA36IAPS22LAUMBDI4KE" hidden="1">#REF!</definedName>
    <definedName name="BExQFPSWEMA8WBUZ4WK20LR13VSU" localSheetId="16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6" hidden="1">Trade Working #REF!</definedName>
    <definedName name="BExQGQYU473XOL7ECOQRURYGCLLQ" hidden="1">Trade Working #REF!</definedName>
    <definedName name="BExQGT2CDKS485JWS6RJNWGWQIM4" localSheetId="16" hidden="1">Net #REF!</definedName>
    <definedName name="BExQGT2CDKS485JWS6RJNWGWQIM4" hidden="1">Net #REF!</definedName>
    <definedName name="BExQGZNPKKIHJPXSME72HITI81LF" localSheetId="16" hidden="1">Operating #REF!</definedName>
    <definedName name="BExQGZNPKKIHJPXSME72HITI81LF" hidden="1">Operating #REF!</definedName>
    <definedName name="BExQH5SUMDZZN6G2PCTVKN8LIL1I" localSheetId="16" hidden="1">Analysis Report All #REF!</definedName>
    <definedName name="BExQH5SUMDZZN6G2PCTVKN8LIL1I" hidden="1">Analysis Report All #REF!</definedName>
    <definedName name="BExQH6ZZY0NR8SE48PSI9D0CU1TC" localSheetId="16" hidden="1">#REF!</definedName>
    <definedName name="BExQH6ZZY0NR8SE48PSI9D0CU1TC" hidden="1">#REF!</definedName>
    <definedName name="BExQHCZSBYUY8OKKJXFYWKBBM6AH" localSheetId="16" hidden="1">#REF!</definedName>
    <definedName name="BExQHCZSBYUY8OKKJXFYWKBBM6AH" hidden="1">#REF!</definedName>
    <definedName name="BExQHE6Y36AZ69KTG1HTGUTJQ4KB" localSheetId="16" hidden="1">Check Closing #REF!</definedName>
    <definedName name="BExQHE6Y36AZ69KTG1HTGUTJQ4KB" hidden="1">Check Closing #REF!</definedName>
    <definedName name="BExQHJ4W61OTQXCMLA3CN669U0TV" localSheetId="16" hidden="1">Check Closing #REF!</definedName>
    <definedName name="BExQHJ4W61OTQXCMLA3CN669U0TV" hidden="1">Check Closing #REF!</definedName>
    <definedName name="BExQHJL59CWWSF02H6PMS2TP7TW6" localSheetId="16" hidden="1">#REF!</definedName>
    <definedName name="BExQHJL59CWWSF02H6PMS2TP7TW6" hidden="1">#REF!</definedName>
    <definedName name="BExQHPKXZ1K33V2F90NZIQRZYIAW" localSheetId="16" hidden="1">#REF!</definedName>
    <definedName name="BExQHPKXZ1K33V2F90NZIQRZYIAW" hidden="1">#REF!</definedName>
    <definedName name="BExQHR2VRBV9GH08J2UGY82VR026" hidden="1">#REF!</definedName>
    <definedName name="BExQHVVJ1465PK1B8ZS2L2KAG6T7" localSheetId="16" hidden="1">Analysis Report All #REF!</definedName>
    <definedName name="BExQHVVJ1465PK1B8ZS2L2KAG6T7" hidden="1">Analysis Report All #REF!</definedName>
    <definedName name="BExQIBWPAXU7HJZLKGJZY3EB7MIS" localSheetId="16" hidden="1">#REF!</definedName>
    <definedName name="BExQIBWPAXU7HJZLKGJZY3EB7MIS" hidden="1">#REF!</definedName>
    <definedName name="BExQICNLF7CAINGKX326YS9PWOBL" localSheetId="16" hidden="1">Trade Working #REF!</definedName>
    <definedName name="BExQICNLF7CAINGKX326YS9PWOBL" hidden="1">Trade Working #REF!</definedName>
    <definedName name="BExQILCN30LM5CADWAEGHH9OF7NQ" localSheetId="16" hidden="1">Analysis Report All #REF!</definedName>
    <definedName name="BExQILCN30LM5CADWAEGHH9OF7NQ" hidden="1">Analysis Report All #REF!</definedName>
    <definedName name="BExQIV393KLR7L9GLJP6HZB37WR5" localSheetId="16" hidden="1">Check Closing #REF!</definedName>
    <definedName name="BExQIV393KLR7L9GLJP6HZB37WR5" hidden="1">Check Closing #REF!</definedName>
    <definedName name="BExQIVJB9MJ25NDUHTCVMSODJY2C" localSheetId="16" hidden="1">#REF!</definedName>
    <definedName name="BExQIVJB9MJ25NDUHTCVMSODJY2C" hidden="1">#REF!</definedName>
    <definedName name="BExQIX1GE3T6D7GZS82C08AS0OLE" localSheetId="16" hidden="1">#REF!</definedName>
    <definedName name="BExQIX1GE3T6D7GZS82C08AS0OLE" hidden="1">#REF!</definedName>
    <definedName name="BExQIZVWCAJL5WYKLFKT6HBOMW8L" hidden="1">#REF!</definedName>
    <definedName name="BExQJ4ZB0YUWDZQXGB6XVB0K2SJI" localSheetId="16" hidden="1">Analysis Report All #REF!</definedName>
    <definedName name="BExQJ4ZB0YUWDZQXGB6XVB0K2SJI" hidden="1">Analysis Report All #REF!</definedName>
    <definedName name="BExQJBF7LAX128WR7VTMJC88ZLPG" localSheetId="16" hidden="1">#REF!</definedName>
    <definedName name="BExQJBF7LAX128WR7VTMJC88ZLPG" hidden="1">#REF!</definedName>
    <definedName name="BExQJN3Z33OOVL61N08O945LQTEN" localSheetId="16" hidden="1">Group Net #REF!</definedName>
    <definedName name="BExQJN3Z33OOVL61N08O945LQTEN" hidden="1">Group Net #REF!</definedName>
    <definedName name="BExQK1HVOIAAIJFVD9UYJS6BVXY3" localSheetId="16" hidden="1">Operating #REF!</definedName>
    <definedName name="BExQK1HVOIAAIJFVD9UYJS6BVXY3" hidden="1">Operating #REF!</definedName>
    <definedName name="BExQK35BYG5WSNIY87BJRW75Q5Q8" localSheetId="16" hidden="1">Operating #REF!</definedName>
    <definedName name="BExQK35BYG5WSNIY87BJRW75Q5Q8" hidden="1">Operating #REF!</definedName>
    <definedName name="BExQK3W7QRHT35T20UFVQCNZ1EX5" localSheetId="16" hidden="1">Analysis Report All #REF!</definedName>
    <definedName name="BExQK3W7QRHT35T20UFVQCNZ1EX5" hidden="1">Analysis Report All #REF!</definedName>
    <definedName name="BExQKG6LD6PLNDGNGO9DJXY865BR" localSheetId="16" hidden="1">#REF!</definedName>
    <definedName name="BExQKG6LD6PLNDGNGO9DJXY865BR" hidden="1">#REF!</definedName>
    <definedName name="BExQKL9Z2NMP1AZAXBMKSEUNWXJM" localSheetId="16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6" hidden="1">#REF!</definedName>
    <definedName name="BExRZATXR87BL0V5GMACYZN3RNXL" hidden="1">#REF!</definedName>
    <definedName name="BExRZDZ5RK5S0RYUZALYH1A3AE46" localSheetId="16" hidden="1">Group #REF!</definedName>
    <definedName name="BExRZDZ5RK5S0RYUZALYH1A3AE46" hidden="1">Group #REF!</definedName>
    <definedName name="BExRZEQ9GRM2RZH693JMJ4DJ10PF" localSheetId="16" hidden="1">Net #REF!</definedName>
    <definedName name="BExRZEQ9GRM2RZH693JMJ4DJ10PF" hidden="1">Net #REF!</definedName>
    <definedName name="BExRZG85SKAECDTN62XNQA745FYW" localSheetId="16" hidden="1">#REF!</definedName>
    <definedName name="BExRZG85SKAECDTN62XNQA745FYW" hidden="1">#REF!</definedName>
    <definedName name="BExRZIRRIXRUMZ5GOO95S7460BMP" localSheetId="16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6" hidden="1">Analysis Report All #REF!</definedName>
    <definedName name="BExS0BEA3HSE5D8YO6XK0S6FZ2Y2" hidden="1">Analysis Report All #REF!</definedName>
    <definedName name="BExS0BP2NCKWGDPR40DQ2YI17BRA" localSheetId="16" hidden="1">#REF!</definedName>
    <definedName name="BExS0BP2NCKWGDPR40DQ2YI17BRA" hidden="1">#REF!</definedName>
    <definedName name="BExS0FQN57QT7QHLEN2J0X57AASV" localSheetId="16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6" hidden="1">Analysis Report All #REF!</definedName>
    <definedName name="BExS0TDOA1II18MME7NZ2U61BG9P" hidden="1">Analysis Report All #REF!</definedName>
    <definedName name="BExS0TIZDSLO5TESSKG8Q1JUAEB3" localSheetId="16" hidden="1">Order #REF!</definedName>
    <definedName name="BExS0TIZDSLO5TESSKG8Q1JUAEB3" hidden="1">Order #REF!</definedName>
    <definedName name="BExS0XQ22NAZQ9KUD50VCDG98TIO" localSheetId="16" hidden="1">Trade Working #REF!</definedName>
    <definedName name="BExS0XQ22NAZQ9KUD50VCDG98TIO" hidden="1">Trade Working #REF!</definedName>
    <definedName name="BExS109NWNCX1PKGBS32XI69BEQR" localSheetId="16" hidden="1">Div Engineering Order #REF!</definedName>
    <definedName name="BExS109NWNCX1PKGBS32XI69BEQR" hidden="1">Div Engineering Order #REF!</definedName>
    <definedName name="BExS14WZLTQ0XML8P7SAPRUHSB2O" localSheetId="16" hidden="1">Analysis Report All #REF!</definedName>
    <definedName name="BExS14WZLTQ0XML8P7SAPRUHSB2O" hidden="1">Analysis Report All #REF!</definedName>
    <definedName name="BExS1CPJ7X6ML6YYYUU742F4UJX5" localSheetId="16" hidden="1">#REF!</definedName>
    <definedName name="BExS1CPJ7X6ML6YYYUU742F4UJX5" hidden="1">#REF!</definedName>
    <definedName name="BExS1FEMY104GASDFBI6D54MUYKB" localSheetId="16" hidden="1">#REF!</definedName>
    <definedName name="BExS1FEMY104GASDFBI6D54MUYKB" hidden="1">#REF!</definedName>
    <definedName name="BExS1FPEZJ71B6XXSXK57HHWA2O2" localSheetId="16" hidden="1">Order #REF!</definedName>
    <definedName name="BExS1FPEZJ71B6XXSXK57HHWA2O2" hidden="1">Order #REF!</definedName>
    <definedName name="BExS1LJQPRBQ7Z7IEJTQTHI5PAXA" localSheetId="16" hidden="1">#REF!</definedName>
    <definedName name="BExS1LJQPRBQ7Z7IEJTQTHI5PAXA" hidden="1">#REF!</definedName>
    <definedName name="BExS1N1OEF119OWXJ54CD0LS7ZQM" localSheetId="16" hidden="1">Analysis Report All #REF!</definedName>
    <definedName name="BExS1N1OEF119OWXJ54CD0LS7ZQM" hidden="1">Analysis Report All #REF!</definedName>
    <definedName name="BExS1P579CHZUSF66NN6VXZKCWN6" localSheetId="16" hidden="1">Operating #REF!</definedName>
    <definedName name="BExS1P579CHZUSF66NN6VXZKCWN6" hidden="1">Operating #REF!</definedName>
    <definedName name="BExS1RE7LG24V9U2UD0PRRHO27TA" localSheetId="16" hidden="1">Analysis Report All #REF!</definedName>
    <definedName name="BExS1RE7LG24V9U2UD0PRRHO27TA" hidden="1">Analysis Report All #REF!</definedName>
    <definedName name="BExS1ROZXMAXU4ND08N0GTXFOQOL" localSheetId="16" hidden="1">Net #REF!</definedName>
    <definedName name="BExS1ROZXMAXU4ND08N0GTXFOQOL" hidden="1">Net #REF!</definedName>
    <definedName name="BExS1XDV6QHWPMOFF1IXCVWVTLEE" localSheetId="16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6" hidden="1">List of Journal #REF!</definedName>
    <definedName name="BExS244P2INNKZDZTV2EAX8508KQ" hidden="1">List of Journal #REF!</definedName>
    <definedName name="BExS26J0OCF28TMZ436XC5FRO0O5" localSheetId="16" hidden="1">Analysis Report All #REF!</definedName>
    <definedName name="BExS26J0OCF28TMZ436XC5FRO0O5" hidden="1">Analysis Report All #REF!</definedName>
    <definedName name="BExS26OI2QNNAH2WMDD95Z400048" localSheetId="16" hidden="1">#REF!</definedName>
    <definedName name="BExS26OI2QNNAH2WMDD95Z400048" hidden="1">#REF!</definedName>
    <definedName name="BExS2CTMJ0BYB0TRKG2FSTBG2X7B" localSheetId="16" hidden="1">Order #REF!</definedName>
    <definedName name="BExS2CTMJ0BYB0TRKG2FSTBG2X7B" hidden="1">Order #REF!</definedName>
    <definedName name="BExS2KBBJF8J1ZZG9QG2USZYKZSO" localSheetId="16" hidden="1">Operating #REF!</definedName>
    <definedName name="BExS2KBBJF8J1ZZG9QG2USZYKZSO" hidden="1">Operating #REF!</definedName>
    <definedName name="BExS2KBC8TBXV9G9D5F7QED0H9UY" localSheetId="16" hidden="1">Net #REF!</definedName>
    <definedName name="BExS2KBC8TBXV9G9D5F7QED0H9UY" hidden="1">Net #REF!</definedName>
    <definedName name="BExS2N5R87ZNGIYNC0OVVAPOSTHE" localSheetId="16" hidden="1">Analysis Report All #REF!</definedName>
    <definedName name="BExS2N5R87ZNGIYNC0OVVAPOSTHE" hidden="1">Analysis Report All #REF!</definedName>
    <definedName name="BExS2P9ADTICU727OQSKAGLUMQ7X" localSheetId="16" hidden="1">Net #REF!</definedName>
    <definedName name="BExS2P9ADTICU727OQSKAGLUMQ7X" hidden="1">Net #REF!</definedName>
    <definedName name="BExS2TLU1HONYV6S3ZD9T12D7CIG" localSheetId="16" hidden="1">#REF!</definedName>
    <definedName name="BExS2TLU1HONYV6S3ZD9T12D7CIG" hidden="1">#REF!</definedName>
    <definedName name="BExS2USZ8URPIDCI7YYIZEU8ZANP" hidden="1">#N/A</definedName>
    <definedName name="BExS2ZLMNZ5G8YS3YYZIHVTX3HH8" localSheetId="16" hidden="1">#REF!</definedName>
    <definedName name="BExS2ZLMNZ5G8YS3YYZIHVTX3HH8" hidden="1">#REF!</definedName>
    <definedName name="BExS30CJ04V2D256ZDSR6G3KPAD4" localSheetId="16" hidden="1">Analysis Report All #REF!</definedName>
    <definedName name="BExS30CJ04V2D256ZDSR6G3KPAD4" hidden="1">Analysis Report All #REF!</definedName>
    <definedName name="BExS318UV9I2FXPQQWUKKX00QLPJ" localSheetId="16" hidden="1">#REF!</definedName>
    <definedName name="BExS318UV9I2FXPQQWUKKX00QLPJ" hidden="1">#REF!</definedName>
    <definedName name="BExS39SGKYG3HCOHB2BHNBYHTMIL" localSheetId="16" hidden="1">Operating #REF!</definedName>
    <definedName name="BExS39SGKYG3HCOHB2BHNBYHTMIL" hidden="1">Operating #REF!</definedName>
    <definedName name="BExS3G8DPCJHJNJARTYRVBBCW9NJ" localSheetId="16" hidden="1">Balance #REF!</definedName>
    <definedName name="BExS3G8DPCJHJNJARTYRVBBCW9NJ" hidden="1">Balance #REF!</definedName>
    <definedName name="BExS3LBRY8GKOHLV2ZXOC7LOE2KV" localSheetId="16" hidden="1">Operating #REF!</definedName>
    <definedName name="BExS3LBRY8GKOHLV2ZXOC7LOE2KV" hidden="1">Operating #REF!</definedName>
    <definedName name="BExS3MTQ75VBXDGEBURP6YT8RROE" localSheetId="16" hidden="1">#REF!</definedName>
    <definedName name="BExS3MTQ75VBXDGEBURP6YT8RROE" hidden="1">#REF!</definedName>
    <definedName name="BExS3OMGYO0DFN5186UFKEXZ2RX3" localSheetId="16" hidden="1">#REF!</definedName>
    <definedName name="BExS3OMGYO0DFN5186UFKEXZ2RX3" hidden="1">#REF!</definedName>
    <definedName name="BExS3SD9AJNNWS3PPHNO1BHHPYIU" localSheetId="16" hidden="1">Analysis Report All #REF!</definedName>
    <definedName name="BExS3SD9AJNNWS3PPHNO1BHHPYIU" hidden="1">Analysis Report All #REF!</definedName>
    <definedName name="BExS3TKJY1DSB793WNF4ZPN2DMAR" localSheetId="16" hidden="1">Div Engineering Order #REF!</definedName>
    <definedName name="BExS3TKJY1DSB793WNF4ZPN2DMAR" hidden="1">Div Engineering Order #REF!</definedName>
    <definedName name="BExS3WKGM2Z9QR813P0P96S1QF71" localSheetId="16" hidden="1">Net #REF!</definedName>
    <definedName name="BExS3WKGM2Z9QR813P0P96S1QF71" hidden="1">Net #REF!</definedName>
    <definedName name="BExS4ASWKM93XA275AXHYP8AG6SU" localSheetId="16" hidden="1">#REF!</definedName>
    <definedName name="BExS4ASWKM93XA275AXHYP8AG6SU" hidden="1">#REF!</definedName>
    <definedName name="BExS4EJNYKLMI9NEBTN7DQE5WBTC" localSheetId="16" hidden="1">List of Journal #REF!</definedName>
    <definedName name="BExS4EJNYKLMI9NEBTN7DQE5WBTC" hidden="1">List of Journal #REF!</definedName>
    <definedName name="BExS4QU26BXVQU11QPCDQPCG32OV" localSheetId="16" hidden="1">Net #REF!</definedName>
    <definedName name="BExS4QU26BXVQU11QPCDQPCG32OV" hidden="1">Net #REF!</definedName>
    <definedName name="BExS4RVQUG8FESB8SKAQ2OMODS9M" localSheetId="16" hidden="1">#REF!</definedName>
    <definedName name="BExS4RVQUG8FESB8SKAQ2OMODS9M" hidden="1">#REF!</definedName>
    <definedName name="BExS4UFIEM0KW37ED81CZXHF9N8Y" localSheetId="16" hidden="1">Gross Profit #REF!</definedName>
    <definedName name="BExS4UFIEM0KW37ED81CZXHF9N8Y" hidden="1">Gross Profit #REF!</definedName>
    <definedName name="BExS4Y6HVFH5NS3W5TPTB30RS7NR" localSheetId="16" hidden="1">Analysis Report All #REF!</definedName>
    <definedName name="BExS4Y6HVFH5NS3W5TPTB30RS7NR" hidden="1">Analysis Report All #REF!</definedName>
    <definedName name="BExS54X72TJFC41FJK72MLRR2OO7" localSheetId="16" hidden="1">#REF!</definedName>
    <definedName name="BExS54X72TJFC41FJK72MLRR2OO7" hidden="1">#REF!</definedName>
    <definedName name="BExS55DAQ04B9KDN7YFAE0MEUCJ9" localSheetId="16" hidden="1">#REF!</definedName>
    <definedName name="BExS55DAQ04B9KDN7YFAE0MEUCJ9" hidden="1">#REF!</definedName>
    <definedName name="BExS57X26BN6FK9FFSHBGSYIJVJA" localSheetId="16" hidden="1">Analysis Report All #REF!</definedName>
    <definedName name="BExS57X26BN6FK9FFSHBGSYIJVJA" hidden="1">Analysis Report All #REF!</definedName>
    <definedName name="BExS59F0PA1V2ZC7S5TN6IT41SXP" localSheetId="16" hidden="1">#REF!</definedName>
    <definedName name="BExS59F0PA1V2ZC7S5TN6IT41SXP" hidden="1">#REF!</definedName>
    <definedName name="BExS5D0IIBC4X3C6I3NY8K6YYG45" localSheetId="16" hidden="1">Operating #REF!</definedName>
    <definedName name="BExS5D0IIBC4X3C6I3NY8K6YYG45" hidden="1">Operating #REF!</definedName>
    <definedName name="BExS5HNOM1007XKU7LXH44VCD4LJ" localSheetId="16" hidden="1">Group Balance #REF!</definedName>
    <definedName name="BExS5HNOM1007XKU7LXH44VCD4LJ" hidden="1">Group Balance #REF!</definedName>
    <definedName name="BExS5N7CDL7FG7QGZS2V1BN3HH8K" localSheetId="16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6" hidden="1">Operating #REF!</definedName>
    <definedName name="BExS638J2ZKOFKOG5WNZR222C27K" hidden="1">Operating #REF!</definedName>
    <definedName name="BExS66ZGYESOFS34AUXWG4PKCV23" localSheetId="16" hidden="1">Operating #REF!</definedName>
    <definedName name="BExS66ZGYESOFS34AUXWG4PKCV23" hidden="1">Operating #REF!</definedName>
    <definedName name="BExS68HFZPTQ13J4FUI7FYBKOL45" localSheetId="16" hidden="1">Balance #REF!</definedName>
    <definedName name="BExS68HFZPTQ13J4FUI7FYBKOL45" hidden="1">Balance #REF!</definedName>
    <definedName name="BExS6A4O8PNQQZOCTU3N6IHVUW2L" localSheetId="16" hidden="1">Personnel in #REF!</definedName>
    <definedName name="BExS6A4O8PNQQZOCTU3N6IHVUW2L" hidden="1">Personnel in #REF!</definedName>
    <definedName name="BExS6HMF3HGB9L2OGYQDWGCKHW37" localSheetId="16" hidden="1">#REF!</definedName>
    <definedName name="BExS6HMF3HGB9L2OGYQDWGCKHW37" hidden="1">#REF!</definedName>
    <definedName name="BExS6IO2T93EXTNLQHH1759U38JR" localSheetId="16" hidden="1">Trade Working #REF!</definedName>
    <definedName name="BExS6IO2T93EXTNLQHH1759U38JR" hidden="1">Trade Working #REF!</definedName>
    <definedName name="BExS6J4CGU1D2E6O0RVWNW1W3HSA" localSheetId="16" hidden="1">Net #REF!</definedName>
    <definedName name="BExS6J4CGU1D2E6O0RVWNW1W3HSA" hidden="1">Net #REF!</definedName>
    <definedName name="BExS6JF5URX5IBKG43CPO30226PT" localSheetId="16" hidden="1">Balance #REF!</definedName>
    <definedName name="BExS6JF5URX5IBKG43CPO30226PT" hidden="1">Balance #REF!</definedName>
    <definedName name="BExS6N0LI574IAC89EFW6CLTCQ33" localSheetId="16" hidden="1">#REF!</definedName>
    <definedName name="BExS6N0LI574IAC89EFW6CLTCQ33" hidden="1">#REF!</definedName>
    <definedName name="BExS6PEXUUSWVZGTFQD3Q1H8BYRF" localSheetId="16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6" hidden="1">Analysis Report All #REF!</definedName>
    <definedName name="BExS7DE3DL4HESP2JGZ9XV854Z97" hidden="1">Analysis Report All #REF!</definedName>
    <definedName name="BExS7DE5564TIMZVF8HIS1E9D2SZ" localSheetId="16" hidden="1">Net #REF!</definedName>
    <definedName name="BExS7DE5564TIMZVF8HIS1E9D2SZ" hidden="1">Net #REF!</definedName>
    <definedName name="BExS7MDSB3JEQQ3YYH6BMN1NB6GW" localSheetId="16" hidden="1">#REF!</definedName>
    <definedName name="BExS7MDSB3JEQQ3YYH6BMN1NB6GW" hidden="1">#REF!</definedName>
    <definedName name="BExS7OS4LW1A3C11V8FBT20N8NKP" localSheetId="16" hidden="1">List of Journal #REF!</definedName>
    <definedName name="BExS7OS4LW1A3C11V8FBT20N8NKP" hidden="1">List of Journal #REF!</definedName>
    <definedName name="BExS7RH8P0EZMLE68ZLGCYADY4MD" localSheetId="16" hidden="1">Analysis Report All #REF!</definedName>
    <definedName name="BExS7RH8P0EZMLE68ZLGCYADY4MD" hidden="1">Analysis Report All #REF!</definedName>
    <definedName name="BExS7Y2LNGVHSIBKC7C3R6X4LDR6" localSheetId="16" hidden="1">#REF!</definedName>
    <definedName name="BExS7Y2LNGVHSIBKC7C3R6X4LDR6" hidden="1">#REF!</definedName>
    <definedName name="BExS817UC4IPH68CT0BEH05TFVXN" localSheetId="16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6" hidden="1">Trade Working #REF!</definedName>
    <definedName name="BExS90A6FCF52QIXNO6AW6ZS3N9Z" hidden="1">Trade Working #REF!</definedName>
    <definedName name="BExS94S2NWC6PIHD5CS62EMWVH3H" localSheetId="16" hidden="1">Analysis Report All #REF!</definedName>
    <definedName name="BExS94S2NWC6PIHD5CS62EMWVH3H" hidden="1">Analysis Report All #REF!</definedName>
    <definedName name="BExS98OB4321YCHLCQ022PXKTT2W" localSheetId="16" hidden="1">#REF!</definedName>
    <definedName name="BExS98OB4321YCHLCQ022PXKTT2W" hidden="1">#REF!</definedName>
    <definedName name="BExS9AGWBEJXR8PGZWXPU0RF9IEA" localSheetId="16" hidden="1">Analysis Report All #REF!</definedName>
    <definedName name="BExS9AGWBEJXR8PGZWXPU0RF9IEA" hidden="1">Analysis Report All #REF!</definedName>
    <definedName name="BExS9CPVM5W1Q4A1IMZTWRHFL205" localSheetId="16" hidden="1">#REF!</definedName>
    <definedName name="BExS9CPVM5W1Q4A1IMZTWRHFL205" hidden="1">#REF!</definedName>
    <definedName name="BExS9E7UUAQ7SPS2AO6A0G0V950R" localSheetId="16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6" hidden="1">Operating #REF!</definedName>
    <definedName name="BExS9LESS767750RRW6KYJ0A722C" hidden="1">Operating #REF!</definedName>
    <definedName name="BExS9LPJMLR4XLGBQM28M6JJCNBO" localSheetId="16" hidden="1">Analysis Report All #REF!</definedName>
    <definedName name="BExS9LPJMLR4XLGBQM28M6JJCNBO" hidden="1">Analysis Report All #REF!</definedName>
    <definedName name="BExS9OURZIX7TTNI06ZF1R3Y12FN" localSheetId="16" hidden="1">#REF!</definedName>
    <definedName name="BExS9OURZIX7TTNI06ZF1R3Y12FN" hidden="1">#REF!</definedName>
    <definedName name="BExSA1AMT36RHLKUDU2PSR9RAMSU" localSheetId="16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6" hidden="1">Check Closing #REF!</definedName>
    <definedName name="BExSA8MWDIPWOVOLCCXW52ENEBFQ" hidden="1">Check Closing #REF!</definedName>
    <definedName name="BExSA9DYURUCJ2EJP2CAJHXL16JV" localSheetId="16" hidden="1">Analysis Report All #REF!</definedName>
    <definedName name="BExSA9DYURUCJ2EJP2CAJHXL16JV" hidden="1">Analysis Report All #REF!</definedName>
    <definedName name="BExSABXL7JTOPL922AUPSSVX6ING" localSheetId="16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6" hidden="1">Analysis Report All #REF!</definedName>
    <definedName name="BExSAR2DYPQKC38XGDRQ7HT9QM9J" hidden="1">Analysis Report All #REF!</definedName>
    <definedName name="BExSARYWST5C5EXAXZJUUNWQO6C5" localSheetId="16" hidden="1">List of Journal #REF!</definedName>
    <definedName name="BExSARYWST5C5EXAXZJUUNWQO6C5" hidden="1">List of Journal #REF!</definedName>
    <definedName name="BExSAUTCT4P7JP57NOR9MTX33QJZ" localSheetId="16" hidden="1">#REF!</definedName>
    <definedName name="BExSAUTCT4P7JP57NOR9MTX33QJZ" hidden="1">#REF!</definedName>
    <definedName name="BExSB2LV6UF6OUOXMQO2GKD560B6" localSheetId="16" hidden="1">Trade Working #REF!</definedName>
    <definedName name="BExSB2LV6UF6OUOXMQO2GKD560B6" hidden="1">Trade Working #REF!</definedName>
    <definedName name="BExSB3I93STRNC4Q9EEZYA8NZIN6" localSheetId="16" hidden="1">#REF!</definedName>
    <definedName name="BExSB3I93STRNC4Q9EEZYA8NZIN6" hidden="1">#REF!</definedName>
    <definedName name="BExSB4JYKQ3MINI7RAYK5M8BLJDC" localSheetId="16" hidden="1">#REF!</definedName>
    <definedName name="BExSB4JYKQ3MINI7RAYK5M8BLJDC" hidden="1">#REF!</definedName>
    <definedName name="BExSBEW8I68R1IYKQ82L287TFUB1" hidden="1">#REF!</definedName>
    <definedName name="BExSBPZFDYX6AVZAQXJM32YHNE9D" localSheetId="16" hidden="1">Net #REF!</definedName>
    <definedName name="BExSBPZFDYX6AVZAQXJM32YHNE9D" hidden="1">Net #REF!</definedName>
    <definedName name="BExSBVDNVISBBTQP72CBO9HRLV74" hidden="1">#N/A</definedName>
    <definedName name="BExSBWVLXEQ7DYL0WZNCUKK8BT7S" localSheetId="16" hidden="1">Operating #REF!</definedName>
    <definedName name="BExSBWVLXEQ7DYL0WZNCUKK8BT7S" hidden="1">Operating #REF!</definedName>
    <definedName name="BExSBXH8RUNFT1BOAUSJLDNZWKWQ" localSheetId="16" hidden="1">Net #REF!</definedName>
    <definedName name="BExSBXH8RUNFT1BOAUSJLDNZWKWQ" hidden="1">Net #REF!</definedName>
    <definedName name="BExSC0X7JLNWXEBQ6ZATTMCGEXEG" localSheetId="16" hidden="1">Operating #REF!</definedName>
    <definedName name="BExSC0X7JLNWXEBQ6ZATTMCGEXEG" hidden="1">Operating #REF!</definedName>
    <definedName name="BExSC30QV69JWKAGJKMOGS8G8IQP" localSheetId="16" hidden="1">Analysis Report All #REF!</definedName>
    <definedName name="BExSC30QV69JWKAGJKMOGS8G8IQP" hidden="1">Analysis Report All #REF!</definedName>
    <definedName name="BExSC9M5284JE078CHDC6QAWLJYZ" localSheetId="16" hidden="1">Analysis Report All #REF!</definedName>
    <definedName name="BExSC9M5284JE078CHDC6QAWLJYZ" hidden="1">Analysis Report All #REF!</definedName>
    <definedName name="BExSCCGOT0EYGT1YC3ZU1Q79FFG0" localSheetId="16" hidden="1">List of Journal #REF!</definedName>
    <definedName name="BExSCCGOT0EYGT1YC3ZU1Q79FFG0" hidden="1">List of Journal #REF!</definedName>
    <definedName name="BExSCL5FPWD8L2UGCISOJD35ACXI" localSheetId="16" hidden="1">Operating #REF!</definedName>
    <definedName name="BExSCL5FPWD8L2UGCISOJD35ACXI" hidden="1">Operating #REF!</definedName>
    <definedName name="BExSCMY5KYXUBIYG1HUB5AN4DVFK" localSheetId="16" hidden="1">Net #REF!</definedName>
    <definedName name="BExSCMY5KYXUBIYG1HUB5AN4DVFK" hidden="1">Net #REF!</definedName>
    <definedName name="BExSCOG41SKKG4GYU76WRWW1CTE6" localSheetId="16" hidden="1">#REF!</definedName>
    <definedName name="BExSCOG41SKKG4GYU76WRWW1CTE6" hidden="1">#REF!</definedName>
    <definedName name="BExSCULDWWU4EJ1898H4BXIFH63U" localSheetId="16" hidden="1">Analysis Report All #REF!</definedName>
    <definedName name="BExSCULDWWU4EJ1898H4BXIFH63U" hidden="1">Analysis Report All #REF!</definedName>
    <definedName name="BExSCUQP84SX0B4SD4X7869FENB0" localSheetId="16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6" hidden="1">#REF!</definedName>
    <definedName name="BExSD6A6NY15YSMFH51ST6XJY429" hidden="1">#REF!</definedName>
    <definedName name="BExSD9VH6PF6RQ135VOEE08YXPAW" localSheetId="16" hidden="1">#REF!</definedName>
    <definedName name="BExSD9VH6PF6RQ135VOEE08YXPAW" hidden="1">#REF!</definedName>
    <definedName name="BExSDBTPF5YXEXC8BYSQGOPEOU2B" hidden="1">#N/A</definedName>
    <definedName name="BExSDNTB7RHOJ3TFOR86MD02686S" localSheetId="16" hidden="1">Analysis Report All #REF!</definedName>
    <definedName name="BExSDNTB7RHOJ3TFOR86MD02686S" hidden="1">Analysis Report All #REF!</definedName>
    <definedName name="BExSDPRJ8BTGLJ5K10478V8JI8WJ" localSheetId="16" hidden="1">Personnel in #REF!</definedName>
    <definedName name="BExSDPRJ8BTGLJ5K10478V8JI8WJ" hidden="1">Personnel in #REF!</definedName>
    <definedName name="BExSDRPL4V5EYN211395J0TBKQ4M" localSheetId="16" hidden="1">#REF!</definedName>
    <definedName name="BExSDRPL4V5EYN211395J0TBKQ4M" hidden="1">#REF!</definedName>
    <definedName name="BExSDSWQIUCADKD8IF84P0E7R7YG" localSheetId="16" hidden="1">Net #REF!</definedName>
    <definedName name="BExSDSWQIUCADKD8IF84P0E7R7YG" hidden="1">Net #REF!</definedName>
    <definedName name="BExSDT20XUFXTDM37M148AXAP7HN" localSheetId="16" hidden="1">#REF!</definedName>
    <definedName name="BExSDT20XUFXTDM37M148AXAP7HN" hidden="1">#REF!</definedName>
    <definedName name="BExSDVGHUOINEOYT6ELCJ21YZ9IE" hidden="1">#N/A</definedName>
    <definedName name="BExSE1WEUDM5JH1CVYMPDGSW0YUV" localSheetId="16" hidden="1">Analysis Report All #REF!</definedName>
    <definedName name="BExSE1WEUDM5JH1CVYMPDGSW0YUV" hidden="1">Analysis Report All #REF!</definedName>
    <definedName name="BExSE3P4VMYMKGINI49Z0NT5P28B" localSheetId="16" hidden="1">#REF!</definedName>
    <definedName name="BExSE3P4VMYMKGINI49Z0NT5P28B" hidden="1">#REF!</definedName>
    <definedName name="BExSE755EBYVIQN8HKIK31MF3QNW" localSheetId="16" hidden="1">#REF!</definedName>
    <definedName name="BExSE755EBYVIQN8HKIK31MF3QNW" hidden="1">#REF!</definedName>
    <definedName name="BExSEC8KR4AG3EFTVO6C02VXFTNG" localSheetId="16" hidden="1">Analysis Report All #REF!</definedName>
    <definedName name="BExSEC8KR4AG3EFTVO6C02VXFTNG" hidden="1">Analysis Report All #REF!</definedName>
    <definedName name="BExSEKBVTT5HQ51RA1A8F3FP110I" localSheetId="16" hidden="1">Operating #REF!</definedName>
    <definedName name="BExSEKBVTT5HQ51RA1A8F3FP110I" hidden="1">Operating #REF!</definedName>
    <definedName name="BExSEP4JMSSZ0NJARFVC9YDWFOY0" localSheetId="16" hidden="1">Check Closing #REF!</definedName>
    <definedName name="BExSEP4JMSSZ0NJARFVC9YDWFOY0" hidden="1">Check Closing #REF!</definedName>
    <definedName name="BExSEP9UVOAI6TMXKNK587PQ3328" localSheetId="16" hidden="1">#REF!</definedName>
    <definedName name="BExSEP9UVOAI6TMXKNK587PQ3328" hidden="1">#REF!</definedName>
    <definedName name="BExSEQX9SR5OVZEM8NTVYF6ARAJV" hidden="1">#N/A</definedName>
    <definedName name="BExSER81UOPPY3X9HFCP09D3WMDS" localSheetId="16" hidden="1">Analysis Report All #REF!</definedName>
    <definedName name="BExSER81UOPPY3X9HFCP09D3WMDS" hidden="1">Analysis Report All #REF!</definedName>
    <definedName name="BExSER82B46EILFX7SGFMDH3W6IY" localSheetId="16" hidden="1">Net #REF!</definedName>
    <definedName name="BExSER82B46EILFX7SGFMDH3W6IY" hidden="1">Net #REF!</definedName>
    <definedName name="BExSETX6RGROAX8HGGPKY8VHWXVF" localSheetId="16" hidden="1">Operating #REF!</definedName>
    <definedName name="BExSETX6RGROAX8HGGPKY8VHWXVF" hidden="1">Operating #REF!</definedName>
    <definedName name="BExSF07QFLZCO4P6K6QF05XG7PH1" localSheetId="16" hidden="1">#REF!</definedName>
    <definedName name="BExSF07QFLZCO4P6K6QF05XG7PH1" hidden="1">#REF!</definedName>
    <definedName name="BExSF2RE0ZDCUSK2T0MQ3XEUSL8L" localSheetId="16" hidden="1">#REF!</definedName>
    <definedName name="BExSF2RE0ZDCUSK2T0MQ3XEUSL8L" hidden="1">#REF!</definedName>
    <definedName name="BExSF3252US9TRL72TB0F5IIBD1K" localSheetId="16" hidden="1">Analysis Report All Items #REF!</definedName>
    <definedName name="BExSF3252US9TRL72TB0F5IIBD1K" hidden="1">Analysis Report All Items #REF!</definedName>
    <definedName name="BExSF3YP41UQFPHZAA3CLSMJS16V" localSheetId="16" hidden="1">Gross Profit #REF!</definedName>
    <definedName name="BExSF3YP41UQFPHZAA3CLSMJS16V" hidden="1">Gross Profit #REF!</definedName>
    <definedName name="BExSF50CUO74XVY5LQMDG6YNOEUV" localSheetId="16" hidden="1">Check Closing #REF!</definedName>
    <definedName name="BExSF50CUO74XVY5LQMDG6YNOEUV" hidden="1">Check Closing #REF!</definedName>
    <definedName name="BExSF5B4ZDMMTPFF41YP968V833E" localSheetId="16" hidden="1">#REF!</definedName>
    <definedName name="BExSF5B4ZDMMTPFF41YP968V833E" hidden="1">#REF!</definedName>
    <definedName name="BExSFH59PBDV3PBQCN14WEKBPUC3" localSheetId="16" hidden="1">Analysis Report All #REF!</definedName>
    <definedName name="BExSFH59PBDV3PBQCN14WEKBPUC3" hidden="1">Analysis Report All #REF!</definedName>
    <definedName name="BExSFKANZNF1XGOJVEBDQ8WKZ09W" localSheetId="16" hidden="1">#REF!</definedName>
    <definedName name="BExSFKANZNF1XGOJVEBDQ8WKZ09W" hidden="1">#REF!</definedName>
    <definedName name="BExSFN529O1A4J18APWWD447HLX8" localSheetId="16" hidden="1">Personnel in #REF!</definedName>
    <definedName name="BExSFN529O1A4J18APWWD447HLX8" hidden="1">Personnel in #REF!</definedName>
    <definedName name="BExSFRHLJ97WECJNQNTZU0XR4QV5" localSheetId="16" hidden="1">Gross Profit #REF!</definedName>
    <definedName name="BExSFRHLJ97WECJNQNTZU0XR4QV5" hidden="1">Gross Profit #REF!</definedName>
    <definedName name="BExSFUC07ZUJ1KSFR9BCCXYEBQI5" localSheetId="16" hidden="1">Operating #REF!</definedName>
    <definedName name="BExSFUC07ZUJ1KSFR9BCCXYEBQI5" hidden="1">Operating #REF!</definedName>
    <definedName name="BExSFUS9VKSWCZTKG6YZRR0KJN8F" localSheetId="16" hidden="1">Gross Profit bef. Distr. #REF!</definedName>
    <definedName name="BExSFUS9VKSWCZTKG6YZRR0KJN8F" hidden="1">Gross Profit bef. Distr. #REF!</definedName>
    <definedName name="BExSFV8F1DRZ9MCXDUJX3HW3F691" localSheetId="16" hidden="1">#REF!</definedName>
    <definedName name="BExSFV8F1DRZ9MCXDUJX3HW3F691" hidden="1">#REF!</definedName>
    <definedName name="BExSFZVOOB2C94387N1LQWFPQXH4" localSheetId="16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6" hidden="1">Analysis Report All #REF!</definedName>
    <definedName name="BExSG5Q1GQ480ZLTQTKGQFUOA6RM" hidden="1">Analysis Report All #REF!</definedName>
    <definedName name="BExSGE9LMAWKNHR4T1KJE47GVW8S" localSheetId="16" hidden="1">Personnel in #REF!</definedName>
    <definedName name="BExSGE9LMAWKNHR4T1KJE47GVW8S" hidden="1">Personnel in #REF!</definedName>
    <definedName name="BExSGF0I0T3PRPN2EOICAXQQIVAH" localSheetId="16" hidden="1">Balance #REF!</definedName>
    <definedName name="BExSGF0I0T3PRPN2EOICAXQQIVAH" hidden="1">Balance #REF!</definedName>
    <definedName name="BExSGR030TCTYJGLD7SU0OK09E7V" localSheetId="16" hidden="1">Check Closing #REF!</definedName>
    <definedName name="BExSGR030TCTYJGLD7SU0OK09E7V" hidden="1">Check Closing #REF!</definedName>
    <definedName name="BExSGVSP32O738LXNGLMQD1SSPL2" localSheetId="16" hidden="1">Check Closing #REF!</definedName>
    <definedName name="BExSGVSP32O738LXNGLMQD1SSPL2" hidden="1">Check Closing #REF!</definedName>
    <definedName name="BExSGZJO4J4ZO04E2N2ECVYS9DEZ" localSheetId="16" hidden="1">#REF!</definedName>
    <definedName name="BExSGZJO4J4ZO04E2N2ECVYS9DEZ" hidden="1">#REF!</definedName>
    <definedName name="BExSHQD8KYLTQGDXIRKCHQQ7MKIH" localSheetId="16" hidden="1">#REF!</definedName>
    <definedName name="BExSHQD8KYLTQGDXIRKCHQQ7MKIH" hidden="1">#REF!</definedName>
    <definedName name="BExSHTNYIW54V5RX5TCH32J22DQV" localSheetId="16" hidden="1">Trade Working #REF!</definedName>
    <definedName name="BExSHTNYIW54V5RX5TCH32J22DQV" hidden="1">Trade Working #REF!</definedName>
    <definedName name="BExSI75HMX4S8TTMJ3V6ER7A9W58" localSheetId="16" hidden="1">#REF!</definedName>
    <definedName name="BExSI75HMX4S8TTMJ3V6ER7A9W58" hidden="1">#REF!</definedName>
    <definedName name="BExSIFUDNRWXWIWNGCCFOOD8WIAZ" localSheetId="16" hidden="1">#REF!</definedName>
    <definedName name="BExSIFUDNRWXWIWNGCCFOOD8WIAZ" hidden="1">#REF!</definedName>
    <definedName name="BExTTEZ9HQ42HTCNXMQA7G52ULV9" localSheetId="16" hidden="1">Analysis Report All #REF!</definedName>
    <definedName name="BExTTEZ9HQ42HTCNXMQA7G52ULV9" hidden="1">Analysis Report All #REF!</definedName>
    <definedName name="BExTTO9QYGBNDIT5NKTFF8W80B7W" localSheetId="16" hidden="1">Net #REF!</definedName>
    <definedName name="BExTTO9QYGBNDIT5NKTFF8W80B7W" hidden="1">Net #REF!</definedName>
    <definedName name="BExTUBNB3G0I31UBPLFNF2UFKBXB" localSheetId="16" hidden="1">Operating #REF!</definedName>
    <definedName name="BExTUBNB3G0I31UBPLFNF2UFKBXB" hidden="1">Operating #REF!</definedName>
    <definedName name="BExTUECFMCT14LU7R6DHGURGOYDK" localSheetId="16" hidden="1">Trade Working #REF!</definedName>
    <definedName name="BExTUECFMCT14LU7R6DHGURGOYDK" hidden="1">Trade Working #REF!</definedName>
    <definedName name="BExTUF8TETVUONT04W15GQCEI3HC" localSheetId="16" hidden="1">Group Balance #REF!</definedName>
    <definedName name="BExTUF8TETVUONT04W15GQCEI3HC" hidden="1">Group Balance #REF!</definedName>
    <definedName name="BExTUJ53ANGZ3H1KDK4CR4Q0OD6P" localSheetId="16" hidden="1">#REF!</definedName>
    <definedName name="BExTUJ53ANGZ3H1KDK4CR4Q0OD6P" hidden="1">#REF!</definedName>
    <definedName name="BExTUPA6XOSRD4FPSCNTSLVV3A3T" localSheetId="16" hidden="1">Analysis Report All #REF!</definedName>
    <definedName name="BExTUPA6XOSRD4FPSCNTSLVV3A3T" hidden="1">Analysis Report All #REF!</definedName>
    <definedName name="BExTUUTVE7POYB40V8H3ARWP28K9" localSheetId="16" hidden="1">Analysis Report All #REF!</definedName>
    <definedName name="BExTUUTVE7POYB40V8H3ARWP28K9" hidden="1">Analysis Report All #REF!</definedName>
    <definedName name="BExTUY9WNSJ91GV8CP0SKJTEIV82" localSheetId="16" hidden="1">#REF!</definedName>
    <definedName name="BExTUY9WNSJ91GV8CP0SKJTEIV82" hidden="1">#REF!</definedName>
    <definedName name="BExTV8M7HO87RN06K5DFYDQYX7ZL" localSheetId="16" hidden="1">Check Closing #REF!</definedName>
    <definedName name="BExTV8M7HO87RN06K5DFYDQYX7ZL" hidden="1">Check Closing #REF!</definedName>
    <definedName name="BExTV92BFY7K9EBSLN1LF6UIZLA1" localSheetId="16" hidden="1">Net #REF!</definedName>
    <definedName name="BExTV92BFY7K9EBSLN1LF6UIZLA1" hidden="1">Net #REF!</definedName>
    <definedName name="BExTVAV1EV1YUB0MAH3B7C65N73D" hidden="1">#N/A</definedName>
    <definedName name="BExTVGPIQZ99YFXUC8OONUX5BD42" localSheetId="16" hidden="1">#REF!</definedName>
    <definedName name="BExTVGPIQZ99YFXUC8OONUX5BD42" hidden="1">#REF!</definedName>
    <definedName name="BExTVIT0L7J30INX6CY2ANO92UPK" localSheetId="16" hidden="1">#REF!</definedName>
    <definedName name="BExTVIT0L7J30INX6CY2ANO92UPK" hidden="1">#REF!</definedName>
    <definedName name="BExTVN5EV3J8PVOWYURQH0XF8OAX" localSheetId="16" hidden="1">Analysis Report All #REF!</definedName>
    <definedName name="BExTVN5EV3J8PVOWYURQH0XF8OAX" hidden="1">Analysis Report All #REF!</definedName>
    <definedName name="BExTVXHPMMOTGCX5CXTH7V0PSXBJ" localSheetId="16" hidden="1">Analysis Report All #REF!</definedName>
    <definedName name="BExTVXHPMMOTGCX5CXTH7V0PSXBJ" hidden="1">Analysis Report All #REF!</definedName>
    <definedName name="BExTW1E0O25HDI8ZF5MQ15CG9E9L" localSheetId="16" hidden="1">Analysis Report All #REF!</definedName>
    <definedName name="BExTW1E0O25HDI8ZF5MQ15CG9E9L" hidden="1">Analysis Report All #REF!</definedName>
    <definedName name="BExTW3S73S962Q052JE3NDBCRVKR" localSheetId="16" hidden="1">Group Operating #REF!</definedName>
    <definedName name="BExTW3S73S962Q052JE3NDBCRVKR" hidden="1">Group Operating #REF!</definedName>
    <definedName name="BExTW3XMM452HZSKUHDTQP5MNQN8" localSheetId="16" hidden="1">#REF!</definedName>
    <definedName name="BExTW3XMM452HZSKUHDTQP5MNQN8" hidden="1">#REF!</definedName>
    <definedName name="BExTW5FKMXO4X1D2RHPFD267AD94" localSheetId="16" hidden="1">Net Sales #REF!</definedName>
    <definedName name="BExTW5FKMXO4X1D2RHPFD267AD94" hidden="1">Net Sales #REF!</definedName>
    <definedName name="BExTWI0Q8AWXUA3ZN7I5V3QK2KM1" localSheetId="16" hidden="1">#REF!</definedName>
    <definedName name="BExTWI0Q8AWXUA3ZN7I5V3QK2KM1" hidden="1">#REF!</definedName>
    <definedName name="BExTWM2B9L2YWLF2SJJB9OANR7ZJ" localSheetId="16" hidden="1">Analysis Report All #REF!</definedName>
    <definedName name="BExTWM2B9L2YWLF2SJJB9OANR7ZJ" hidden="1">Analysis Report All #REF!</definedName>
    <definedName name="BExTWN9N1TYU24UPWSTVNQMG7OKO" localSheetId="16" hidden="1">Operating #REF!</definedName>
    <definedName name="BExTWN9N1TYU24UPWSTVNQMG7OKO" hidden="1">Operating #REF!</definedName>
    <definedName name="BExTWNPQODGCUN34YTRP7LB7EQIA" localSheetId="16" hidden="1">Check Closing #REF!</definedName>
    <definedName name="BExTWNPQODGCUN34YTRP7LB7EQIA" hidden="1">Check Closing #REF!</definedName>
    <definedName name="BExTWQPN7AQCJ4QBZ0BNYO0AOVSD" localSheetId="16" hidden="1">Analysis Report All #REF!</definedName>
    <definedName name="BExTWQPN7AQCJ4QBZ0BNYO0AOVSD" hidden="1">Analysis Report All #REF!</definedName>
    <definedName name="BExTWU5NRP5G3XOKTDHBPXUBG8A1" localSheetId="16" hidden="1">Business EBIT #REF!</definedName>
    <definedName name="BExTWU5NRP5G3XOKTDHBPXUBG8A1" hidden="1">Business EBIT #REF!</definedName>
    <definedName name="BExTWVT1NNGGVJY7QO1LBOP4FRCZ" localSheetId="16" hidden="1">Net #REF!</definedName>
    <definedName name="BExTWVT1NNGGVJY7QO1LBOP4FRCZ" hidden="1">Net #REF!</definedName>
    <definedName name="BExTWW3VY0VTHV78RYI9NHQA4K12" localSheetId="16" hidden="1">Order #REF!</definedName>
    <definedName name="BExTWW3VY0VTHV78RYI9NHQA4K12" hidden="1">Order #REF!</definedName>
    <definedName name="BExTX476KI0RNB71XI5TYMANSGBG" localSheetId="16" hidden="1">#REF!</definedName>
    <definedName name="BExTX476KI0RNB71XI5TYMANSGBG" hidden="1">#REF!</definedName>
    <definedName name="BExTXLQAOQQJ3VNPAZHBTRTEYO2O" localSheetId="16" hidden="1">Net #REF!</definedName>
    <definedName name="BExTXLQAOQQJ3VNPAZHBTRTEYO2O" hidden="1">Net #REF!</definedName>
    <definedName name="BExTXRVDRQ1EWAQ6FYLKDLCRYSND" hidden="1">#N/A</definedName>
    <definedName name="BExTXWO86G7CBV0U49AXE2VIWL22" localSheetId="16" hidden="1">Operating #REF!</definedName>
    <definedName name="BExTXWO86G7CBV0U49AXE2VIWL22" hidden="1">Operating #REF!</definedName>
    <definedName name="BExTY6UWCMSCWAG7FT0I9S7WPU57" localSheetId="16" hidden="1">Balance #REF!</definedName>
    <definedName name="BExTY6UWCMSCWAG7FT0I9S7WPU57" hidden="1">Balance #REF!</definedName>
    <definedName name="BExTY7LWWYUBICRUW6U1LNF5UA8U" localSheetId="16" hidden="1">List of Journal #REF!</definedName>
    <definedName name="BExTY7LWWYUBICRUW6U1LNF5UA8U" hidden="1">List of Journal #REF!</definedName>
    <definedName name="BExTYCJX1GA6S8ZCF8HSXC4MNBKH" localSheetId="16" hidden="1">#REF!</definedName>
    <definedName name="BExTYCJX1GA6S8ZCF8HSXC4MNBKH" hidden="1">#REF!</definedName>
    <definedName name="BExTYJ592MG49NLW30S3RLLQWHTR" localSheetId="16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6" hidden="1">Operating #REF!</definedName>
    <definedName name="BExTYLP269D2NA5ASMAELCNYDVTX" hidden="1">Operating #REF!</definedName>
    <definedName name="BExTYNSLAKRECYQ82XOCX55IQKL9" localSheetId="16" hidden="1">Operating #REF!</definedName>
    <definedName name="BExTYNSLAKRECYQ82XOCX55IQKL9" hidden="1">Operating #REF!</definedName>
    <definedName name="BExTYPLA9N640MFRJJQPKXT7P88M" localSheetId="16" hidden="1">#REF!</definedName>
    <definedName name="BExTYPLA9N640MFRJJQPKXT7P88M" hidden="1">#REF!</definedName>
    <definedName name="BExTYQSHNQNDU26VRF0AG6T425M6" localSheetId="16" hidden="1">Gross Profit #REF!</definedName>
    <definedName name="BExTYQSHNQNDU26VRF0AG6T425M6" hidden="1">Gross Profit #REF!</definedName>
    <definedName name="BExTYT1BSTOHB4186SGMSW29UZKD" localSheetId="16" hidden="1">Net #REF!</definedName>
    <definedName name="BExTYT1BSTOHB4186SGMSW29UZKD" hidden="1">Net #REF!</definedName>
    <definedName name="BExTYTS6VBKY2WQXWKYA1FBQ67EE" localSheetId="16" hidden="1">#REF!</definedName>
    <definedName name="BExTYTS6VBKY2WQXWKYA1FBQ67EE" hidden="1">#REF!</definedName>
    <definedName name="BExTYVL3VJO5ML0XNJELPQ9JBTGG" hidden="1">#N/A</definedName>
    <definedName name="BExTZ1VNYEVXCRLRRP56JW8RE91P" localSheetId="16" hidden="1">Analysis Report All #REF!</definedName>
    <definedName name="BExTZ1VNYEVXCRLRRP56JW8RE91P" hidden="1">Analysis Report All #REF!</definedName>
    <definedName name="BExTZ6DJZA9Y3T19CWZUJ27GLVRK" localSheetId="16" hidden="1">Analysis Report All #REF!</definedName>
    <definedName name="BExTZ6DJZA9Y3T19CWZUJ27GLVRK" hidden="1">Analysis Report All #REF!</definedName>
    <definedName name="BExTZ74GOVXAO94CYF4ONBCF3FLF" localSheetId="16" hidden="1">Operating #REF!</definedName>
    <definedName name="BExTZ74GOVXAO94CYF4ONBCF3FLF" hidden="1">Operating #REF!</definedName>
    <definedName name="BExTZ9DFQGZ2PC5WP9KES4YFEST0" localSheetId="16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6" hidden="1">#REF!</definedName>
    <definedName name="BExTZKB6L5SXV5UN71YVTCBEIGWY" hidden="1">#REF!</definedName>
    <definedName name="BExTZLICVKK4NBJFEGL270GJ2VQO" localSheetId="16" hidden="1">#REF!</definedName>
    <definedName name="BExTZLICVKK4NBJFEGL270GJ2VQO" hidden="1">#REF!</definedName>
    <definedName name="BExTZW5APRGJZYONEEH2WTHMG3O0" localSheetId="16" hidden="1">List of Journal #REF!</definedName>
    <definedName name="BExTZW5APRGJZYONEEH2WTHMG3O0" hidden="1">List of Journal #REF!</definedName>
    <definedName name="BExTZY8TDV4U7FQL7O10G6VKWKPJ" localSheetId="16" hidden="1">#REF!</definedName>
    <definedName name="BExTZY8TDV4U7FQL7O10G6VKWKPJ" hidden="1">#REF!</definedName>
    <definedName name="BExU0DZ72JVS42JHY0DRPOTOLVW1" localSheetId="16" hidden="1">Net #REF!</definedName>
    <definedName name="BExU0DZ72JVS42JHY0DRPOTOLVW1" hidden="1">Net #REF!</definedName>
    <definedName name="BExU0FH5WTGW8MRFUFMDDSMJ6YQ5" localSheetId="16" hidden="1">#REF!</definedName>
    <definedName name="BExU0FH5WTGW8MRFUFMDDSMJ6YQ5" hidden="1">#REF!</definedName>
    <definedName name="BExU0GDOIL9U33QGU9ZU3YX3V1I4" localSheetId="16" hidden="1">#REF!</definedName>
    <definedName name="BExU0GDOIL9U33QGU9ZU3YX3V1I4" hidden="1">#REF!</definedName>
    <definedName name="BExU0GIYL7UX62I15KXIR5CHVOWC" localSheetId="16" hidden="1">Balance #REF!</definedName>
    <definedName name="BExU0GIYL7UX62I15KXIR5CHVOWC" hidden="1">Balance #REF!</definedName>
    <definedName name="BExU0JYYQGYJB94MSLI4C9DS4X0R" localSheetId="16" hidden="1">#REF!</definedName>
    <definedName name="BExU0JYYQGYJB94MSLI4C9DS4X0R" hidden="1">#REF!</definedName>
    <definedName name="BExU0MTJQPE041ZN7H8UKGV6MZT7" localSheetId="16" hidden="1">#REF!</definedName>
    <definedName name="BExU0MTJQPE041ZN7H8UKGV6MZT7" hidden="1">#REF!</definedName>
    <definedName name="BExU0UGMT4PUTV46641GNOSS8PRQ" localSheetId="16" hidden="1">Analysis Report All #REF!</definedName>
    <definedName name="BExU0UGMT4PUTV46641GNOSS8PRQ" hidden="1">Analysis Report All #REF!</definedName>
    <definedName name="BExU0XB6XCXI4SZ92YEUFMW4TAXF" localSheetId="16" hidden="1">#REF!</definedName>
    <definedName name="BExU0XB6XCXI4SZ92YEUFMW4TAXF" hidden="1">#REF!</definedName>
    <definedName name="BExU0ZUUFYHLUK4M4E8GLGIBBNT0" localSheetId="16" hidden="1">#REF!</definedName>
    <definedName name="BExU0ZUUFYHLUK4M4E8GLGIBBNT0" hidden="1">#REF!</definedName>
    <definedName name="BExU147D6RPG6ZVTSXRKFSVRHSBG" hidden="1">#REF!</definedName>
    <definedName name="BExU165F8N49NHJOCOIN7OE9CTAN" localSheetId="16" hidden="1">Analysis Report All Items #REF!</definedName>
    <definedName name="BExU165F8N49NHJOCOIN7OE9CTAN" hidden="1">Analysis Report All Items #REF!</definedName>
    <definedName name="BExU17CKOR3GNIHDNVLH9L1IOJS9" localSheetId="16" hidden="1">#REF!</definedName>
    <definedName name="BExU17CKOR3GNIHDNVLH9L1IOJS9" hidden="1">#REF!</definedName>
    <definedName name="BExU17I1WYKYT84GP57YVW6JBVQU" localSheetId="16" hidden="1">Analysis Report All #REF!</definedName>
    <definedName name="BExU17I1WYKYT84GP57YVW6JBVQU" hidden="1">Analysis Report All #REF!</definedName>
    <definedName name="BExU18P6ZMN9FNAVUJ3FSMHK4FRA" localSheetId="16" hidden="1">#REF!</definedName>
    <definedName name="BExU18P6ZMN9FNAVUJ3FSMHK4FRA" hidden="1">#REF!</definedName>
    <definedName name="BExU1HU7ZOB2940QUK5PXHQ8CN45" localSheetId="16" hidden="1">#REF!</definedName>
    <definedName name="BExU1HU7ZOB2940QUK5PXHQ8CN45" hidden="1">#REF!</definedName>
    <definedName name="BExU1OQDRL7AT8SDZ5LH0QJSOPOJ" localSheetId="16" hidden="1">Net #REF!</definedName>
    <definedName name="BExU1OQDRL7AT8SDZ5LH0QJSOPOJ" hidden="1">Net #REF!</definedName>
    <definedName name="BExU1WZ67TLQAXJJGGR6GGGWYL8V" localSheetId="16" hidden="1">Analysis Report All #REF!</definedName>
    <definedName name="BExU1WZ67TLQAXJJGGR6GGGWYL8V" hidden="1">Analysis Report All #REF!</definedName>
    <definedName name="BExU2161SL5P1JAAA85WO4BUXHGY" localSheetId="16" hidden="1">Analysis Report All #REF!</definedName>
    <definedName name="BExU2161SL5P1JAAA85WO4BUXHGY" hidden="1">Analysis Report All #REF!</definedName>
    <definedName name="BExU26V25O70GWYHEZ67AD63CKYR" localSheetId="16" hidden="1">Analysis Report All #REF!</definedName>
    <definedName name="BExU26V25O70GWYHEZ67AD63CKYR" hidden="1">Analysis Report All #REF!</definedName>
    <definedName name="BExU27WXDLVLXFSLZ85N4TTEF6EL" localSheetId="16" hidden="1">Balance #REF!</definedName>
    <definedName name="BExU27WXDLVLXFSLZ85N4TTEF6EL" hidden="1">Balance #REF!</definedName>
    <definedName name="BExU2IEJWSHVQK1KKPLJOBPK586W" localSheetId="16" hidden="1">Analysis Report All Items #REF!</definedName>
    <definedName name="BExU2IEJWSHVQK1KKPLJOBPK586W" hidden="1">Analysis Report All Items #REF!</definedName>
    <definedName name="BExU2TXVT25ZTOFQAF6CM53Z1RLF" localSheetId="16" hidden="1">#REF!</definedName>
    <definedName name="BExU2TXVT25ZTOFQAF6CM53Z1RLF" hidden="1">#REF!</definedName>
    <definedName name="BExU2VFU6W8UF37Q4XM7GJRUVTAC" localSheetId="16" hidden="1">Operating #REF!</definedName>
    <definedName name="BExU2VFU6W8UF37Q4XM7GJRUVTAC" hidden="1">Operating #REF!</definedName>
    <definedName name="BExU3BRSCW1ZMRLR205L6NVK9B74" localSheetId="16" hidden="1">Analysis Report All #REF!</definedName>
    <definedName name="BExU3BRSCW1ZMRLR205L6NVK9B74" hidden="1">Analysis Report All #REF!</definedName>
    <definedName name="BExU3CIU2M9XVQKO2MFUIDYEZ9CZ" localSheetId="16" hidden="1">Trade Working #REF!</definedName>
    <definedName name="BExU3CIU2M9XVQKO2MFUIDYEZ9CZ" hidden="1">Trade Working #REF!</definedName>
    <definedName name="BExU3GKKXOPY5NP2WIYC2PMDM0FG" localSheetId="16" hidden="1">Order #REF!</definedName>
    <definedName name="BExU3GKKXOPY5NP2WIYC2PMDM0FG" hidden="1">Order #REF!</definedName>
    <definedName name="BExU3JKB7VZN36WVWCHY39DXOQDQ" localSheetId="16" hidden="1">Analysis Report All #REF!</definedName>
    <definedName name="BExU3JKB7VZN36WVWCHY39DXOQDQ" hidden="1">Analysis Report All #REF!</definedName>
    <definedName name="BExU3MV05C0GTEIWCYYEG0X5C8PC" localSheetId="16" hidden="1">Analysis Report All #REF!</definedName>
    <definedName name="BExU3MV05C0GTEIWCYYEG0X5C8PC" hidden="1">Analysis Report All #REF!</definedName>
    <definedName name="BExU3RT2SYWFIE65PVMVSERQ4VX1" localSheetId="16" hidden="1">Group #REF!</definedName>
    <definedName name="BExU3RT2SYWFIE65PVMVSERQ4VX1" hidden="1">Group #REF!</definedName>
    <definedName name="BExU401R18N6XKZKL7CNFOZQCM14" localSheetId="16" hidden="1">#REF!</definedName>
    <definedName name="BExU401R18N6XKZKL7CNFOZQCM14" hidden="1">#REF!</definedName>
    <definedName name="BExU42QVGY7TK39W1BIN6CDRG2OE" localSheetId="16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6" hidden="1">Net #REF!</definedName>
    <definedName name="BExU4J8AE30YYYXGHFAVS0JG3VWY" hidden="1">Net #REF!</definedName>
    <definedName name="BExU4VTG20H9YLXEENVJS8Z9OGTV" localSheetId="16" hidden="1">Operating #REF!</definedName>
    <definedName name="BExU4VTG20H9YLXEENVJS8Z9OGTV" hidden="1">Operating #REF!</definedName>
    <definedName name="BExU4XM73BXL1T81EM57O51VETJK" localSheetId="16" hidden="1">Analysis Report All #REF!</definedName>
    <definedName name="BExU4XM73BXL1T81EM57O51VETJK" hidden="1">Analysis Report All #REF!</definedName>
    <definedName name="BExU50WVBDVQUO3OP3AG78JYLCFK" localSheetId="16" hidden="1">Business EBIT #REF!</definedName>
    <definedName name="BExU50WVBDVQUO3OP3AG78JYLCFK" hidden="1">Business EBIT #REF!</definedName>
    <definedName name="BExU571Z6YGW78FJAH5FH1IXLN06" localSheetId="16" hidden="1">Group #REF!</definedName>
    <definedName name="BExU571Z6YGW78FJAH5FH1IXLN06" hidden="1">Group #REF!</definedName>
    <definedName name="BExU5G1N473ML2LW2IDFLP2LF148" localSheetId="16" hidden="1">#REF!</definedName>
    <definedName name="BExU5G1N473ML2LW2IDFLP2LF148" hidden="1">#REF!</definedName>
    <definedName name="BExU5HP2T0IM35AHAIRJ2IWASX05" localSheetId="16" hidden="1">Net #REF!</definedName>
    <definedName name="BExU5HP2T0IM35AHAIRJ2IWASX05" hidden="1">Net #REF!</definedName>
    <definedName name="BExU5KOZ7VSM40R9A7M38BYNWEM7" localSheetId="16" hidden="1">#REF!</definedName>
    <definedName name="BExU5KOZ7VSM40R9A7M38BYNWEM7" hidden="1">#REF!</definedName>
    <definedName name="BExU5LLBQHE44IZ6NFLHB07V7EKD" localSheetId="16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6" hidden="1">Net #REF!</definedName>
    <definedName name="BExU63KPQ7A4AG0O1NOR10N9FYDS" hidden="1">Net #REF!</definedName>
    <definedName name="BExU66PWVT6WUJJ7ILRSMZS0ZNAS" localSheetId="16" hidden="1">#REF!</definedName>
    <definedName name="BExU66PWVT6WUJJ7ILRSMZS0ZNAS" hidden="1">#REF!</definedName>
    <definedName name="BExU6A5Y4BMLRXK7YUW0GE30QZ4P" localSheetId="16" hidden="1">#REF!</definedName>
    <definedName name="BExU6A5Y4BMLRXK7YUW0GE30QZ4P" hidden="1">#REF!</definedName>
    <definedName name="BExU6FEU1MRHU98R9YOJC5OKUJ6L" hidden="1">#REF!</definedName>
    <definedName name="BExU6J0BFY0SF0UZCFZVZDUQUPW3" localSheetId="16" hidden="1">Order #REF!</definedName>
    <definedName name="BExU6J0BFY0SF0UZCFZVZDUQUPW3" hidden="1">Order #REF!</definedName>
    <definedName name="BExU6Y54W2NUUUMUPJF3HTQRHA73" localSheetId="16" hidden="1">#REF!</definedName>
    <definedName name="BExU6Y54W2NUUUMUPJF3HTQRHA73" hidden="1">#REF!</definedName>
    <definedName name="BExU73JC3BPG6U7J2TODAKUAYR7B" localSheetId="16" hidden="1">Operating #REF!</definedName>
    <definedName name="BExU73JC3BPG6U7J2TODAKUAYR7B" hidden="1">Operating #REF!</definedName>
    <definedName name="BExU7BBTUF8BQ42DSGM94X5TG5GF" localSheetId="16" hidden="1">#REF!</definedName>
    <definedName name="BExU7BBTUF8BQ42DSGM94X5TG5GF" hidden="1">#REF!</definedName>
    <definedName name="BExU7JF6RWCVLQGRN2797XGT2E2Y" localSheetId="16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6" hidden="1">Analysis Report All #REF!</definedName>
    <definedName name="BExU7UT5W8QDP0JDFX7MY2D52O7V" hidden="1">Analysis Report All #REF!</definedName>
    <definedName name="BExU831T9KPZHO7ZDUQAH6PDJXF4" localSheetId="16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6" hidden="1">#REF!</definedName>
    <definedName name="BExU848Z3JZJ80K3BW91CRHUZWEA" hidden="1">#REF!</definedName>
    <definedName name="BExU84P7N8K0Z1ZVQBBIWFQ79U6Q" localSheetId="16" hidden="1">#REF!</definedName>
    <definedName name="BExU84P7N8K0Z1ZVQBBIWFQ79U6Q" hidden="1">#REF!</definedName>
    <definedName name="BExU85LMUHRUOR4R6FGD60LWJK09" hidden="1">#REF!</definedName>
    <definedName name="BExU8DZQB2DU8S0ZTBVF6ALSJEIW" localSheetId="16" hidden="1">Net #REF!</definedName>
    <definedName name="BExU8DZQB2DU8S0ZTBVF6ALSJEIW" hidden="1">Net #REF!</definedName>
    <definedName name="BExU8GE0NNPXA93ERMR7VSC6BAK4" hidden="1">#N/A</definedName>
    <definedName name="BExU8IMW2TWD6PQ9AN6OPIV8F2VT" localSheetId="16" hidden="1">Group Balance #REF!</definedName>
    <definedName name="BExU8IMW2TWD6PQ9AN6OPIV8F2VT" hidden="1">Group Balance #REF!</definedName>
    <definedName name="BExU8K4TK0R419JO0X8HQE9JQK9T" localSheetId="16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6" hidden="1">Gross Profit bef. Distr. #REF!</definedName>
    <definedName name="BExU8NKZHZOXVI63X1HGT9RUZ5EJ" hidden="1">Gross Profit bef. Distr. #REF!</definedName>
    <definedName name="BExU8QFFHVVF1N4CO3YWAZBZZH7X" localSheetId="16" hidden="1">Analysis Report All #REF!</definedName>
    <definedName name="BExU8QFFHVVF1N4CO3YWAZBZZH7X" hidden="1">Analysis Report All #REF!</definedName>
    <definedName name="BExU8UX9JX3XLB47YZ8GFXE0V7R2" localSheetId="16" hidden="1">#REF!</definedName>
    <definedName name="BExU8UX9JX3XLB47YZ8GFXE0V7R2" hidden="1">#REF!</definedName>
    <definedName name="BExU8Y2MYOAPATTQVZ156EBBT0TU" localSheetId="16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6" hidden="1">Analysis Report All #REF!</definedName>
    <definedName name="BExUA0VSD6X1BA8UJ3FL4T838OFQ" hidden="1">Analysis Report All #REF!</definedName>
    <definedName name="BExUA28AO7OWDG3H23Q0CL4B7BHW" localSheetId="16" hidden="1">#REF!</definedName>
    <definedName name="BExUA28AO7OWDG3H23Q0CL4B7BHW" hidden="1">#REF!</definedName>
    <definedName name="BExUA3Q7LCHMSKOYTUMH8XCAXNPV" localSheetId="16" hidden="1">Operating #REF!</definedName>
    <definedName name="BExUA3Q7LCHMSKOYTUMH8XCAXNPV" hidden="1">Operating #REF!</definedName>
    <definedName name="BExUA64K3E5CJNPJGJ3O6CULFWT6" localSheetId="16" hidden="1">#REF!</definedName>
    <definedName name="BExUA64K3E5CJNPJGJ3O6CULFWT6" hidden="1">#REF!</definedName>
    <definedName name="BExUA6A0XQBP9IWSSMKTPNOYDF8K" localSheetId="16" hidden="1">#REF!</definedName>
    <definedName name="BExUA6A0XQBP9IWSSMKTPNOYDF8K" hidden="1">#REF!</definedName>
    <definedName name="BExUA6Q4K25VH452AQ3ZIRBCMS61" hidden="1">#REF!</definedName>
    <definedName name="BExUAB7Z48B0PL2BMJG14NTSZN7N" localSheetId="16" hidden="1">Operating #REF!</definedName>
    <definedName name="BExUAB7Z48B0PL2BMJG14NTSZN7N" hidden="1">Operating #REF!</definedName>
    <definedName name="BExUABTIV2VOBM9132MXDNCHKZCP" localSheetId="16" hidden="1">List of Journal #REF!</definedName>
    <definedName name="BExUABTIV2VOBM9132MXDNCHKZCP" hidden="1">List of Journal #REF!</definedName>
    <definedName name="BExUAGM708DBKFKPCC7YGVDYVEG8" localSheetId="16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6" hidden="1">Analysis Report All #REF!</definedName>
    <definedName name="BExUAIPPZ7SSY4UI4VF5UTRJHH9W" hidden="1">Analysis Report All #REF!</definedName>
    <definedName name="BExUATSXQDMVPFR8UJNONZHB4KL8" localSheetId="16" hidden="1">Analysis Report All #REF!</definedName>
    <definedName name="BExUATSXQDMVPFR8UJNONZHB4KL8" hidden="1">Analysis Report All #REF!</definedName>
    <definedName name="BExUAX8WS5OPVLCDXRGKTU2QMTFO" localSheetId="16" hidden="1">#REF!</definedName>
    <definedName name="BExUAX8WS5OPVLCDXRGKTU2QMTFO" hidden="1">#REF!</definedName>
    <definedName name="BExUAZ751GWMSO1WPAYK05PR6LE8" localSheetId="16" hidden="1">#REF!</definedName>
    <definedName name="BExUAZ751GWMSO1WPAYK05PR6LE8" hidden="1">#REF!</definedName>
    <definedName name="BExUB2SLO1MKIPK8W2E7XRTLA854" localSheetId="16" hidden="1">Operating #REF!</definedName>
    <definedName name="BExUB2SLO1MKIPK8W2E7XRTLA854" hidden="1">Operating #REF!</definedName>
    <definedName name="BExUB7L9DEOL3AKG4XJXAOLBEXLT" localSheetId="16" hidden="1">#REF!</definedName>
    <definedName name="BExUB7L9DEOL3AKG4XJXAOLBEXLT" hidden="1">#REF!</definedName>
    <definedName name="BExUBB6PY297CQDREHSYRFLM48ZE" localSheetId="16" hidden="1">Net #REF!</definedName>
    <definedName name="BExUBB6PY297CQDREHSYRFLM48ZE" hidden="1">Net #REF!</definedName>
    <definedName name="BExUBBC13B5UGO9J8SE049JMSP6W" localSheetId="16" hidden="1">Business EBIT #REF!</definedName>
    <definedName name="BExUBBC13B5UGO9J8SE049JMSP6W" hidden="1">Business EBIT #REF!</definedName>
    <definedName name="BExUBBMU1OAQ6IU51HL3X67YOLFK" localSheetId="16" hidden="1">Analysis Report All #REF!</definedName>
    <definedName name="BExUBBMU1OAQ6IU51HL3X67YOLFK" hidden="1">Analysis Report All #REF!</definedName>
    <definedName name="BExUBC345OPYLKBF6QVV4NI6A718" localSheetId="16" hidden="1">Personnel in #REF!</definedName>
    <definedName name="BExUBC345OPYLKBF6QVV4NI6A718" hidden="1">Personnel in #REF!</definedName>
    <definedName name="BExUBCDVZIEA7YT0LPSMHL5ZSERQ" localSheetId="16" hidden="1">#REF!</definedName>
    <definedName name="BExUBCDVZIEA7YT0LPSMHL5ZSERQ" hidden="1">#REF!</definedName>
    <definedName name="BExUBHXEAIJR78HLKRM8LYO7W3EZ" localSheetId="16" hidden="1">Trade Working #REF!</definedName>
    <definedName name="BExUBHXEAIJR78HLKRM8LYO7W3EZ" hidden="1">Trade Working #REF!</definedName>
    <definedName name="BExUBI86BDPZ2OQX098L2GTOJFEV" localSheetId="16" hidden="1">Check Closing #REF!</definedName>
    <definedName name="BExUBI86BDPZ2OQX098L2GTOJFEV" hidden="1">Check Closing #REF!</definedName>
    <definedName name="BExUBKXB1Z21U21VEE5PMY1PB9A6" localSheetId="16" hidden="1">#REF!</definedName>
    <definedName name="BExUBKXB1Z21U21VEE5PMY1PB9A6" hidden="1">#REF!</definedName>
    <definedName name="BExUBLOD7HO2EH0OU2V1LJBVZ5B3" localSheetId="16" hidden="1">#REF!</definedName>
    <definedName name="BExUBLOD7HO2EH0OU2V1LJBVZ5B3" hidden="1">#REF!</definedName>
    <definedName name="BExUBMKK1UQGVODTVO6W8Y7POTLF" localSheetId="16" hidden="1">Analysis Report All #REF!</definedName>
    <definedName name="BExUBMKK1UQGVODTVO6W8Y7POTLF" hidden="1">Analysis Report All #REF!</definedName>
    <definedName name="BExUBNX6U0GQJ3WPGQ0PANJCY76G" localSheetId="16" hidden="1">#REF!</definedName>
    <definedName name="BExUBNX6U0GQJ3WPGQ0PANJCY76G" hidden="1">#REF!</definedName>
    <definedName name="BExUBW5ZRJ11XGBJMOTEOUTIPLS5" localSheetId="16" hidden="1">Analysis Report All #REF!</definedName>
    <definedName name="BExUBW5ZRJ11XGBJMOTEOUTIPLS5" hidden="1">Analysis Report All #REF!</definedName>
    <definedName name="BExUBWBAXEYE0U2PA7NDT0LR8VFU" localSheetId="16" hidden="1">Div Engineering Order #REF!</definedName>
    <definedName name="BExUBWBAXEYE0U2PA7NDT0LR8VFU" hidden="1">Div Engineering Order #REF!</definedName>
    <definedName name="BExUBYPMY6F4808YM7GG6C511AM1" localSheetId="16" hidden="1">#REF!</definedName>
    <definedName name="BExUBYPMY6F4808YM7GG6C511AM1" hidden="1">#REF!</definedName>
    <definedName name="BExUC8WH8TCKBB5313JGYYQ1WFLT" localSheetId="16" hidden="1">#REF!</definedName>
    <definedName name="BExUC8WH8TCKBB5313JGYYQ1WFLT" hidden="1">#REF!</definedName>
    <definedName name="BExUCFCDK6SPH86I6STXX8X3WMC4" hidden="1">#REF!</definedName>
    <definedName name="BExUCFSNFG9HYE6D9T3Z2WGAMF72" localSheetId="16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6" hidden="1">#REF!</definedName>
    <definedName name="BExUCPJ86CHM2YCIUCT1O5PVLBFO" hidden="1">#REF!</definedName>
    <definedName name="BExUCPJ9BBAQ6BQIT56Y5B0D4255" localSheetId="16" hidden="1">Group Net #REF!</definedName>
    <definedName name="BExUCPJ9BBAQ6BQIT56Y5B0D4255" hidden="1">Group Net #REF!</definedName>
    <definedName name="BExUCPTZH6KFDGF0260X45Z8O7KY" localSheetId="16" hidden="1">Analysis Report All #REF!</definedName>
    <definedName name="BExUCPTZH6KFDGF0260X45Z8O7KY" hidden="1">Analysis Report All #REF!</definedName>
    <definedName name="BExUCPZH85ZA47SGAIR321ZA6N6S" localSheetId="16" hidden="1">Analysis Report All #REF!</definedName>
    <definedName name="BExUCPZH85ZA47SGAIR321ZA6N6S" hidden="1">Analysis Report All #REF!</definedName>
    <definedName name="BExUCRS8FVW21IWTA0O9LRZPFC5E" localSheetId="16" hidden="1">#REF!</definedName>
    <definedName name="BExUCRS8FVW21IWTA0O9LRZPFC5E" hidden="1">#REF!</definedName>
    <definedName name="BExUCWFDPXU5ZNG2PUNHWVV47ZPT" localSheetId="16" hidden="1">Gross Profit #REF!</definedName>
    <definedName name="BExUCWFDPXU5ZNG2PUNHWVV47ZPT" hidden="1">Gross Profit #REF!</definedName>
    <definedName name="BExUD47VNV5SC1M2XPN83MRFE927" localSheetId="16" hidden="1">Order #REF!</definedName>
    <definedName name="BExUD47VNV5SC1M2XPN83MRFE927" hidden="1">Order #REF!</definedName>
    <definedName name="BExUDGIAEM64ERZ586D4YI8HHN4O" localSheetId="16" hidden="1">Analysis Report All #REF!</definedName>
    <definedName name="BExUDGIAEM64ERZ586D4YI8HHN4O" hidden="1">Analysis Report All #REF!</definedName>
    <definedName name="BExUDI5PB1YFLBHOFZU9Y0S6NL30" localSheetId="16" hidden="1">#REF!</definedName>
    <definedName name="BExUDI5PB1YFLBHOFZU9Y0S6NL30" hidden="1">#REF!</definedName>
    <definedName name="BExUDIWLD6NHTK3W4VMZZZH8O2X1" localSheetId="16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6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6" hidden="1">Analysis Report All #REF!</definedName>
    <definedName name="BExVQUUYIFL0M69I8K80AK9MX7WD" hidden="1">Analysis Report All #REF!</definedName>
    <definedName name="BExVQWCWITRADKYJQX3JQAKLKVDY" localSheetId="16" hidden="1">Balance #REF!</definedName>
    <definedName name="BExVQWCWITRADKYJQX3JQAKLKVDY" hidden="1">Balance #REF!</definedName>
    <definedName name="BExVR096H7I8UREM4CUH1FZ4MAVR" localSheetId="16" hidden="1">Group Operating Profit-#REF!</definedName>
    <definedName name="BExVR096H7I8UREM4CUH1FZ4MAVR" hidden="1">Group Operating Profit-#REF!</definedName>
    <definedName name="BExVRE6U6CDI8EL35OV8ZBL0XV6A" localSheetId="16" hidden="1">Personnel in #REF!</definedName>
    <definedName name="BExVRE6U6CDI8EL35OV8ZBL0XV6A" hidden="1">Personnel in #REF!</definedName>
    <definedName name="BExVRHMZ2Z41RHG4L8JQZYLWX2VJ" localSheetId="16" hidden="1">Analysis Report All #REF!</definedName>
    <definedName name="BExVRHMZ2Z41RHG4L8JQZYLWX2VJ" hidden="1">Analysis Report All #REF!</definedName>
    <definedName name="BExVRJQIM0JQK4RV7ATFTO5IRPJ7" localSheetId="16" hidden="1">Balance #REF!</definedName>
    <definedName name="BExVRJQIM0JQK4RV7ATFTO5IRPJ7" hidden="1">Balance #REF!</definedName>
    <definedName name="BExVRN176G18YYU2O9OHS39NANLM" localSheetId="16" hidden="1">#REF!</definedName>
    <definedName name="BExVRN176G18YYU2O9OHS39NANLM" hidden="1">#REF!</definedName>
    <definedName name="BExVRU84XQCZGLG5CB1V18BS6GEZ" localSheetId="16" hidden="1">Net Sales #REF!</definedName>
    <definedName name="BExVRU84XQCZGLG5CB1V18BS6GEZ" hidden="1">Net Sales #REF!</definedName>
    <definedName name="BExVRYV9OSO4O7T1NPSSV5FUZRLL" localSheetId="16" hidden="1">Analysis Report All #REF!</definedName>
    <definedName name="BExVRYV9OSO4O7T1NPSSV5FUZRLL" hidden="1">Analysis Report All #REF!</definedName>
    <definedName name="BExVS07Y54IKMCICBNQOHYCFER7L" localSheetId="16" hidden="1">Analysis Report All #REF!</definedName>
    <definedName name="BExVS07Y54IKMCICBNQOHYCFER7L" hidden="1">Analysis Report All #REF!</definedName>
    <definedName name="BExVS0O1BNY4097NJ403VGA6FJX1" localSheetId="16" hidden="1">Analysis Report All #REF!</definedName>
    <definedName name="BExVS0O1BNY4097NJ403VGA6FJX1" hidden="1">Analysis Report All #REF!</definedName>
    <definedName name="BExVS37TIV9PNF5JW02ALCVLW7QD" localSheetId="16" hidden="1">#REF!</definedName>
    <definedName name="BExVS37TIV9PNF5JW02ALCVLW7QD" hidden="1">#REF!</definedName>
    <definedName name="BExVSL70XA18V2YWASKEE476Z3WE" localSheetId="16" hidden="1">List of Journal #REF!</definedName>
    <definedName name="BExVSL70XA18V2YWASKEE476Z3WE" hidden="1">List of Journal #REF!</definedName>
    <definedName name="BExVSL787C8E4HFQZ2NVLT35I2XV" localSheetId="16" hidden="1">#REF!</definedName>
    <definedName name="BExVSL787C8E4HFQZ2NVLT35I2XV" hidden="1">#REF!</definedName>
    <definedName name="BExVSP8RQFBQ2ZDEXRBHOK4L46V4" localSheetId="16" hidden="1">Analysis Report All #REF!</definedName>
    <definedName name="BExVSP8RQFBQ2ZDEXRBHOK4L46V4" hidden="1">Analysis Report All #REF!</definedName>
    <definedName name="BExVSTQMDDB0ALE4TO7V62EHUI6I" localSheetId="16" hidden="1">#REF!</definedName>
    <definedName name="BExVSTQMDDB0ALE4TO7V62EHUI6I" hidden="1">#REF!</definedName>
    <definedName name="BExVT6XDS9M7IZ1E3NO1PC8YAIZP" localSheetId="16" hidden="1">#REF!</definedName>
    <definedName name="BExVT6XDS9M7IZ1E3NO1PC8YAIZP" hidden="1">#REF!</definedName>
    <definedName name="BExVT7OFZX1EIKUJUKXS0H5F1TSH" localSheetId="16" hidden="1">Analysis Report All #REF!</definedName>
    <definedName name="BExVT7OFZX1EIKUJUKXS0H5F1TSH" hidden="1">Analysis Report All #REF!</definedName>
    <definedName name="BExVT7Z82PCSOPKTMIASAPFII9UP" localSheetId="16" hidden="1">Net Sales #REF!</definedName>
    <definedName name="BExVT7Z82PCSOPKTMIASAPFII9UP" hidden="1">Net Sales #REF!</definedName>
    <definedName name="BExVT9H0R0T7WGQAAC0HABMG54YM" localSheetId="16" hidden="1">#REF!</definedName>
    <definedName name="BExVT9H0R0T7WGQAAC0HABMG54YM" hidden="1">#REF!</definedName>
    <definedName name="BExVTC633MJY9FRMMEFDQ87HI0KT" localSheetId="16" hidden="1">#REF!</definedName>
    <definedName name="BExVTC633MJY9FRMMEFDQ87HI0KT" hidden="1">#REF!</definedName>
    <definedName name="BExVTCRV8FQ5U9OYWWL44N6KFNHU" hidden="1">#REF!</definedName>
    <definedName name="BExVTDD947YUURM2LBW4DGDJOJQ9" localSheetId="16" hidden="1">Group Balance #REF!</definedName>
    <definedName name="BExVTDD947YUURM2LBW4DGDJOJQ9" hidden="1">Group Balance #REF!</definedName>
    <definedName name="BExVTDYV0IVNEMAV28AJV8LCRQSX" localSheetId="16" hidden="1">Net #REF!</definedName>
    <definedName name="BExVTDYV0IVNEMAV28AJV8LCRQSX" hidden="1">Net #REF!</definedName>
    <definedName name="BExVTLM21QIMT5DZKP7GHAEK6FJ0" localSheetId="16" hidden="1">Personnel in #REF!</definedName>
    <definedName name="BExVTLM21QIMT5DZKP7GHAEK6FJ0" hidden="1">Personnel in #REF!</definedName>
    <definedName name="BExVTRWM8VD25Z39KEI1ZX7CPI91" localSheetId="16" hidden="1">Analysis Report All #REF!</definedName>
    <definedName name="BExVTRWM8VD25Z39KEI1ZX7CPI91" hidden="1">Analysis Report All #REF!</definedName>
    <definedName name="BExVTXQYEO7H9OH142QDCLS6B7IX" localSheetId="16" hidden="1">Analysis Report All #REF!</definedName>
    <definedName name="BExVTXQYEO7H9OH142QDCLS6B7IX" hidden="1">Analysis Report All #REF!</definedName>
    <definedName name="BExVU5386S9LZHCSBQF2A38IXIZ7" localSheetId="16" hidden="1">Net #REF!</definedName>
    <definedName name="BExVU5386S9LZHCSBQF2A38IXIZ7" hidden="1">Net #REF!</definedName>
    <definedName name="BExVUD17XTSB0HSGMCLCGVN22WUJ" localSheetId="16" hidden="1">Analysis Report All #REF!</definedName>
    <definedName name="BExVUD17XTSB0HSGMCLCGVN22WUJ" hidden="1">Analysis Report All #REF!</definedName>
    <definedName name="BExVUIQ8C6W10NFZB55MFL9MPR92" localSheetId="16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6" hidden="1">Balance #REF!</definedName>
    <definedName name="BExVUJXEEA3KILB6D6HX3XTGDESL" hidden="1">Balance #REF!</definedName>
    <definedName name="BExVUJXEK95SWBXURRALR57Q5RGW" localSheetId="16" hidden="1">List of Journal #REF!</definedName>
    <definedName name="BExVUJXEK95SWBXURRALR57Q5RGW" hidden="1">List of Journal #REF!</definedName>
    <definedName name="BExVV5T14N2HZIK7HQ4P2KG09U0J" localSheetId="16" hidden="1">#REF!</definedName>
    <definedName name="BExVV5T14N2HZIK7HQ4P2KG09U0J" hidden="1">#REF!</definedName>
    <definedName name="BExVV7R410VYLADLX9LNG63ID6H1" localSheetId="16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6" hidden="1">Balance #REF!</definedName>
    <definedName name="BExVVXTTB48CNUC2V90IBBIEWMPE" hidden="1">Balance #REF!</definedName>
    <definedName name="BExVW5MBGXQFYNNU7YM534LOVJF2" localSheetId="16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6" hidden="1">Analysis Report All #REF!</definedName>
    <definedName name="BExVWLI5TRX6JAWL2PKDTE06QTYD" hidden="1">Analysis Report All #REF!</definedName>
    <definedName name="BExVWQ5BD7WHZQO1GI5UF3DN7EN3" localSheetId="16" hidden="1">Analysis Report All #REF!</definedName>
    <definedName name="BExVWQ5BD7WHZQO1GI5UF3DN7EN3" hidden="1">Analysis Report All #REF!</definedName>
    <definedName name="BExVWUCE4MQLCIP8VNAQ176L1RX2" localSheetId="16" hidden="1">Group Operating #REF!</definedName>
    <definedName name="BExVWUCE4MQLCIP8VNAQ176L1RX2" hidden="1">Group Operating #REF!</definedName>
    <definedName name="BExVWXXVPRSTVF9Q2I5XJ5NZ4HJM" localSheetId="16" hidden="1">Analysis Report All #REF!</definedName>
    <definedName name="BExVWXXVPRSTVF9Q2I5XJ5NZ4HJM" hidden="1">Analysis Report All #REF!</definedName>
    <definedName name="BExVX3MVJ0GHWPP1EL59ZQNKMX0B" localSheetId="16" hidden="1">#REF!</definedName>
    <definedName name="BExVX3MVJ0GHWPP1EL59ZQNKMX0B" hidden="1">#REF!</definedName>
    <definedName name="BExVX78CPN7TFDWILH3JUO0AROWW" localSheetId="16" hidden="1">List of Journal #REF!</definedName>
    <definedName name="BExVX78CPN7TFDWILH3JUO0AROWW" hidden="1">List of Journal #REF!</definedName>
    <definedName name="BExVX913FNKS8C38P84DYUOAZ2AN" localSheetId="16" hidden="1">#REF!</definedName>
    <definedName name="BExVX913FNKS8C38P84DYUOAZ2AN" hidden="1">#REF!</definedName>
    <definedName name="BExVXAJ1PFPJIX8BVZGCUBGZG87S" localSheetId="16" hidden="1">Balance #REF!</definedName>
    <definedName name="BExVXAJ1PFPJIX8BVZGCUBGZG87S" hidden="1">Balance #REF!</definedName>
    <definedName name="BExVXDZ63PUART77BBR5SI63TPC6" localSheetId="16" hidden="1">#REF!</definedName>
    <definedName name="BExVXDZ63PUART77BBR5SI63TPC6" hidden="1">#REF!</definedName>
    <definedName name="BExVXGDIIRX23SLKMD3OZDPUONU1" localSheetId="16" hidden="1">Analysis Report All #REF!</definedName>
    <definedName name="BExVXGDIIRX23SLKMD3OZDPUONU1" hidden="1">Analysis Report All #REF!</definedName>
    <definedName name="BExVXLGSD32MUAX72U9ERXKQS4MU" localSheetId="16" hidden="1">Analysis Report All #REF!</definedName>
    <definedName name="BExVXLGSD32MUAX72U9ERXKQS4MU" hidden="1">Analysis Report All #REF!</definedName>
    <definedName name="BExVXLM8MXV3FRB55G6YXG0XE1J0" localSheetId="16" hidden="1">Gross Profit bef. Distr. #REF!</definedName>
    <definedName name="BExVXLM8MXV3FRB55G6YXG0XE1J0" hidden="1">Gross Profit bef. Distr. #REF!</definedName>
    <definedName name="BExVXT9B2YN74LNXE272SR29OEHE" localSheetId="16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6" hidden="1">#REF!</definedName>
    <definedName name="BExVY58WEHNRODR2XJD8EDNKVFLJ" hidden="1">#REF!</definedName>
    <definedName name="BExVY954UOEVQEIC5OFO4NEWVKAQ" localSheetId="16" hidden="1">#REF!</definedName>
    <definedName name="BExVY954UOEVQEIC5OFO4NEWVKAQ" hidden="1">#REF!</definedName>
    <definedName name="BExVYCACPGNHK5ADEK4IB674899Y" localSheetId="16" hidden="1">Analysis Report All #REF!</definedName>
    <definedName name="BExVYCACPGNHK5ADEK4IB674899Y" hidden="1">Analysis Report All #REF!</definedName>
    <definedName name="BExVYHDYIV5397LC02V4FEP8VD6W" localSheetId="16" hidden="1">#REF!</definedName>
    <definedName name="BExVYHDYIV5397LC02V4FEP8VD6W" hidden="1">#REF!</definedName>
    <definedName name="BExVYHOQPHOU0NPK6O4YI4PL2UIO" localSheetId="16" hidden="1">Group #REF!</definedName>
    <definedName name="BExVYHOQPHOU0NPK6O4YI4PL2UIO" hidden="1">Group #REF!</definedName>
    <definedName name="BExVYVBLQ2RLD23S3KM8HN4N7FG0" localSheetId="16" hidden="1">Analysis Report All #REF!</definedName>
    <definedName name="BExVYVBLQ2RLD23S3KM8HN4N7FG0" hidden="1">Analysis Report All #REF!</definedName>
    <definedName name="BExVYXF4H60PVZHHVH356N2YLMQP" localSheetId="16" hidden="1">#REF!</definedName>
    <definedName name="BExVYXF4H60PVZHHVH356N2YLMQP" hidden="1">#REF!</definedName>
    <definedName name="BExVYYX1ST4RFWQGNUIJSMU0AEJP" localSheetId="16" hidden="1">#REF!</definedName>
    <definedName name="BExVYYX1ST4RFWQGNUIJSMU0AEJP" hidden="1">#REF!</definedName>
    <definedName name="BExVZLZV5J0L467UJA9PTULQE59B" localSheetId="16" hidden="1">Analysis Report All #REF!</definedName>
    <definedName name="BExVZLZV5J0L467UJA9PTULQE59B" hidden="1">Analysis Report All #REF!</definedName>
    <definedName name="BExVZSW0IXMAN62UZTD9PA90IRQF" localSheetId="16" hidden="1">Analysis Report All #REF!</definedName>
    <definedName name="BExVZSW0IXMAN62UZTD9PA90IRQF" hidden="1">Analysis Report All #REF!</definedName>
    <definedName name="BExVZZMQP3R9DH8IHWRTAHVZ3LUZ" localSheetId="16" hidden="1">#REF!</definedName>
    <definedName name="BExVZZMQP3R9DH8IHWRTAHVZ3LUZ" hidden="1">#REF!</definedName>
    <definedName name="BExW02BUFF8JROI047GRL7NX2KBL" localSheetId="16" hidden="1">Analysis Report All #REF!</definedName>
    <definedName name="BExW02BUFF8JROI047GRL7NX2KBL" hidden="1">Analysis Report All #REF!</definedName>
    <definedName name="BExW0386REQRCQCVT9BCX80UPTRY" localSheetId="16" hidden="1">#REF!</definedName>
    <definedName name="BExW0386REQRCQCVT9BCX80UPTRY" hidden="1">#REF!</definedName>
    <definedName name="BExW03J0A1M6GLT6WFVBFNI3D76J" localSheetId="16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6" hidden="1">Trade Working #REF!</definedName>
    <definedName name="BExW0RNH4MVW9OLMAWB1M1PRPWNC" hidden="1">Trade Working #REF!</definedName>
    <definedName name="BExW11E7JROUNZX368GM1MA2M2K0" localSheetId="16" hidden="1">Operating #REF!</definedName>
    <definedName name="BExW11E7JROUNZX368GM1MA2M2K0" hidden="1">Operating #REF!</definedName>
    <definedName name="BExW161C651Q4I4P0ONBP0S6S5H9" localSheetId="16" hidden="1">#REF!</definedName>
    <definedName name="BExW161C651Q4I4P0ONBP0S6S5H9" hidden="1">#REF!</definedName>
    <definedName name="BExW1J2N15JRV4560YJBVBQYJ01E" localSheetId="16" hidden="1">Check Closing #REF!</definedName>
    <definedName name="BExW1J2N15JRV4560YJBVBQYJ01E" hidden="1">Check Closing #REF!</definedName>
    <definedName name="BExW1L0TXTGWPWUFYN7WP7SVJHY2" localSheetId="16" hidden="1">#REF!</definedName>
    <definedName name="BExW1L0TXTGWPWUFYN7WP7SVJHY2" hidden="1">#REF!</definedName>
    <definedName name="BExW1LX8GR0BHN6LH6WX8ZC4LXDV" localSheetId="16" hidden="1">#REF!</definedName>
    <definedName name="BExW1LX8GR0BHN6LH6WX8ZC4LXDV" hidden="1">#REF!</definedName>
    <definedName name="BExW1PINZFBS89GZZUWBP3O0EB7G" localSheetId="16" hidden="1">Check Closing #REF!</definedName>
    <definedName name="BExW1PINZFBS89GZZUWBP3O0EB7G" hidden="1">Check Closing #REF!</definedName>
    <definedName name="BExW1QF1PRKK83NZHEQD1EZ0EOS5" localSheetId="16" hidden="1">#REF!</definedName>
    <definedName name="BExW1QF1PRKK83NZHEQD1EZ0EOS5" hidden="1">#REF!</definedName>
    <definedName name="BExW1TKA0Z9OP2DTG50GZR5EG8C7" localSheetId="16" hidden="1">#REF!</definedName>
    <definedName name="BExW1TKA0Z9OP2DTG50GZR5EG8C7" hidden="1">#REF!</definedName>
    <definedName name="BExW1TV2225C1D1HA0NDLPA82GME" hidden="1">#N/A</definedName>
    <definedName name="BExW1YCWUZ6XZ0H3TU2GIRGIWNI1" localSheetId="16" hidden="1">Net #REF!</definedName>
    <definedName name="BExW1YCWUZ6XZ0H3TU2GIRGIWNI1" hidden="1">Net #REF!</definedName>
    <definedName name="BExW34653WWS4HAL09TS6L5SK704" localSheetId="16" hidden="1">Operating #REF!</definedName>
    <definedName name="BExW34653WWS4HAL09TS6L5SK704" hidden="1">Operating #REF!</definedName>
    <definedName name="BExW357TSGK9GIWWLOTXSVG2RGU8" localSheetId="16" hidden="1">Personnel in #REF!</definedName>
    <definedName name="BExW357TSGK9GIWWLOTXSVG2RGU8" hidden="1">Personnel in #REF!</definedName>
    <definedName name="BExW37M5YCE4CIERQY1L4HVDNQU4" localSheetId="16" hidden="1">Group Operating #REF!</definedName>
    <definedName name="BExW37M5YCE4CIERQY1L4HVDNQU4" hidden="1">Group Operating #REF!</definedName>
    <definedName name="BExW3FEO8FI8N6AGQKYEG4SQVJWB" localSheetId="16" hidden="1">#REF!</definedName>
    <definedName name="BExW3FEO8FI8N6AGQKYEG4SQVJWB" hidden="1">#REF!</definedName>
    <definedName name="BExW3IUPFG7NQ9OH0Q3UKHIXLZKZ" localSheetId="16" hidden="1">Analysis Report All #REF!</definedName>
    <definedName name="BExW3IUPFG7NQ9OH0Q3UKHIXLZKZ" hidden="1">Analysis Report All #REF!</definedName>
    <definedName name="BExW3M028NLI2UX0EX63GE8UBFF2" localSheetId="16" hidden="1">#REF!</definedName>
    <definedName name="BExW3M028NLI2UX0EX63GE8UBFF2" hidden="1">#REF!</definedName>
    <definedName name="BExW42XM3HGD432HUN5I5ISG53FD" localSheetId="16" hidden="1">Balance #REF!</definedName>
    <definedName name="BExW42XM3HGD432HUN5I5ISG53FD" hidden="1">Balance #REF!</definedName>
    <definedName name="BExW44QCERSWPJ044WLAQ0PB50I6" localSheetId="16" hidden="1">Analysis Report All #REF!</definedName>
    <definedName name="BExW44QCERSWPJ044WLAQ0PB50I6" hidden="1">Analysis Report All #REF!</definedName>
    <definedName name="BExW4PK5AP6E75SBARSGTMKFPGW6" localSheetId="16" hidden="1">#REF!</definedName>
    <definedName name="BExW4PK5AP6E75SBARSGTMKFPGW6" hidden="1">#REF!</definedName>
    <definedName name="BExW4VPDMJYW46CYRLZ3921IC6A7" localSheetId="16" hidden="1">Analysis Report All #REF!</definedName>
    <definedName name="BExW4VPDMJYW46CYRLZ3921IC6A7" hidden="1">Analysis Report All #REF!</definedName>
    <definedName name="BExW548T1E47H84M1YOI7EMV2IEX" localSheetId="16" hidden="1">#REF!</definedName>
    <definedName name="BExW548T1E47H84M1YOI7EMV2IEX" hidden="1">#REF!</definedName>
    <definedName name="BExW5AZNT6IAZGNF2C879ODHY1B8" localSheetId="16" hidden="1">#REF!</definedName>
    <definedName name="BExW5AZNT6IAZGNF2C879ODHY1B8" hidden="1">#REF!</definedName>
    <definedName name="BExW5IMQA9QBNPVP1Y8P0XOXYUJW" localSheetId="16" hidden="1">Net #REF!</definedName>
    <definedName name="BExW5IMQA9QBNPVP1Y8P0XOXYUJW" hidden="1">Net #REF!</definedName>
    <definedName name="BExW5J2ZI9XTGSUUYC0IOI0QZUUI" localSheetId="16" hidden="1">Check Closing #REF!</definedName>
    <definedName name="BExW5J2ZI9XTGSUUYC0IOI0QZUUI" hidden="1">Check Closing #REF!</definedName>
    <definedName name="BExW64NOWC2L3HTZ7GLUM5K6GASD" localSheetId="16" hidden="1">Order #REF!</definedName>
    <definedName name="BExW64NOWC2L3HTZ7GLUM5K6GASD" hidden="1">Order #REF!</definedName>
    <definedName name="BExW65UTMUCA4EM1ZL7JO8LMH5HH" localSheetId="16" hidden="1">#REF!</definedName>
    <definedName name="BExW65UTMUCA4EM1ZL7JO8LMH5HH" hidden="1">#REF!</definedName>
    <definedName name="BExW6ACNR82VVHUFGY63AS2CB4MC" localSheetId="16" hidden="1">Balance #REF!</definedName>
    <definedName name="BExW6ACNR82VVHUFGY63AS2CB4MC" hidden="1">Balance #REF!</definedName>
    <definedName name="BExW6BPAAF68R081GYNIQYMOSD0I" localSheetId="16" hidden="1">Personnel in #REF!</definedName>
    <definedName name="BExW6BPAAF68R081GYNIQYMOSD0I" hidden="1">Personnel in #REF!</definedName>
    <definedName name="BExW6CWG7LOLK3ORDYNYJOD3KF15" localSheetId="16" hidden="1">Analysis Report All #REF!</definedName>
    <definedName name="BExW6CWG7LOLK3ORDYNYJOD3KF15" hidden="1">Analysis Report All #REF!</definedName>
    <definedName name="BExW6RFQ7C44Q31G48ZD737KS3ER" localSheetId="16" hidden="1">Net Sales #REF!</definedName>
    <definedName name="BExW6RFQ7C44Q31G48ZD737KS3ER" hidden="1">Net Sales #REF!</definedName>
    <definedName name="BExW6ZOBYMQOZ1MW095BS5WFYRWN" localSheetId="16" hidden="1">Personnel in #REF!</definedName>
    <definedName name="BExW6ZOBYMQOZ1MW095BS5WFYRWN" hidden="1">Personnel in #REF!</definedName>
    <definedName name="BExW7B7S0XX8PFNQDZF2NABCNX9V" localSheetId="16" hidden="1">Analysis Report All #REF!</definedName>
    <definedName name="BExW7B7S0XX8PFNQDZF2NABCNX9V" hidden="1">Analysis Report All #REF!</definedName>
    <definedName name="BExW7DWXDXRUWCC4PS89X8M1LTB0" localSheetId="16" hidden="1">#REF!</definedName>
    <definedName name="BExW7DWXDXRUWCC4PS89X8M1LTB0" hidden="1">#REF!</definedName>
    <definedName name="BExW7E7P44VOW0R17YSUGAKREV9M" localSheetId="16" hidden="1">Balance #REF!</definedName>
    <definedName name="BExW7E7P44VOW0R17YSUGAKREV9M" hidden="1">Balance #REF!</definedName>
    <definedName name="BExW7IUVKFQ3LYAKDKVF28NXIZCU" localSheetId="16" hidden="1">Analysis Report All #REF!</definedName>
    <definedName name="BExW7IUVKFQ3LYAKDKVF28NXIZCU" hidden="1">Analysis Report All #REF!</definedName>
    <definedName name="BExW7JLWV88M2H29M70RWXQ4F4FJ" localSheetId="16" hidden="1">Analysis Report All #REF!</definedName>
    <definedName name="BExW7JLWV88M2H29M70RWXQ4F4FJ" hidden="1">Analysis Report All #REF!</definedName>
    <definedName name="BExW7N1VWKXNFIWC2656HI0B6M4Z" localSheetId="16" hidden="1">Analysis Report All #REF!</definedName>
    <definedName name="BExW7N1VWKXNFIWC2656HI0B6M4Z" hidden="1">Analysis Report All #REF!</definedName>
    <definedName name="BExW7PGEUE1BIVRPV3F9ZPYIUBPH" localSheetId="16" hidden="1">Net #REF!</definedName>
    <definedName name="BExW7PGEUE1BIVRPV3F9ZPYIUBPH" hidden="1">Net #REF!</definedName>
    <definedName name="BExW7YQQUZLH8QBBAN0UU4CC5N5I" localSheetId="16" hidden="1">Order #REF!</definedName>
    <definedName name="BExW7YQQUZLH8QBBAN0UU4CC5N5I" hidden="1">Order #REF!</definedName>
    <definedName name="BExW8151HE8V2W2ALOX5LAG4SLO9" localSheetId="16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6" hidden="1">Analysis Report All #REF!</definedName>
    <definedName name="BExW874T3TJ3660S9ICLIXH4XREN" hidden="1">Analysis Report All #REF!</definedName>
    <definedName name="BExW8931Z3YBZ9VWCL4BKDSNW0CF" localSheetId="16" hidden="1">Balance #REF!</definedName>
    <definedName name="BExW8931Z3YBZ9VWCL4BKDSNW0CF" hidden="1">Balance #REF!</definedName>
    <definedName name="BExW8LIOXWYLBJTA5O7NNME9V8ZG" localSheetId="16" hidden="1">#REF!</definedName>
    <definedName name="BExW8LIOXWYLBJTA5O7NNME9V8ZG" hidden="1">#REF!</definedName>
    <definedName name="BExW8NGXE9OEN54EVOKH4U5ZNR6Q" localSheetId="16" hidden="1">Operating #REF!</definedName>
    <definedName name="BExW8NGXE9OEN54EVOKH4U5ZNR6Q" hidden="1">Operating #REF!</definedName>
    <definedName name="BExW8SEWI9MWGQWDVTXSIVA73VBR" localSheetId="16" hidden="1">Operating #REF!</definedName>
    <definedName name="BExW8SEWI9MWGQWDVTXSIVA73VBR" hidden="1">Operating #REF!</definedName>
    <definedName name="BExW8VPKG2UTY9JZG00UA5SL4A2E" localSheetId="16" hidden="1">Analysis Report All #REF!</definedName>
    <definedName name="BExW8VPKG2UTY9JZG00UA5SL4A2E" hidden="1">Analysis Report All #REF!</definedName>
    <definedName name="BExW937AT53OZQRHNWQZ5BVH24IE" localSheetId="16" hidden="1">#REF!</definedName>
    <definedName name="BExW937AT53OZQRHNWQZ5BVH24IE" hidden="1">#REF!</definedName>
    <definedName name="BExW95LMIDR7Y1EUA8UV7XXB5SZD" localSheetId="16" hidden="1">Operating #REF!</definedName>
    <definedName name="BExW95LMIDR7Y1EUA8UV7XXB5SZD" hidden="1">Operating #REF!</definedName>
    <definedName name="BExW9D3D050NOEBTQMIHBC880HJN" localSheetId="16" hidden="1">Analysis Report All #REF!</definedName>
    <definedName name="BExW9D3D050NOEBTQMIHBC880HJN" hidden="1">Analysis Report All #REF!</definedName>
    <definedName name="BExW9POK1KIOI0ALS5MZIKTDIYMA" localSheetId="16" hidden="1">#REF!</definedName>
    <definedName name="BExW9POK1KIOI0ALS5MZIKTDIYMA" hidden="1">#REF!</definedName>
    <definedName name="BExWA0GYP17R6JXDRT19R96VTZL6" localSheetId="16" hidden="1">#REF!</definedName>
    <definedName name="BExWA0GYP17R6JXDRT19R96VTZL6" hidden="1">#REF!</definedName>
    <definedName name="BExXLR6IO70TYTACKQH9M5PGV24J" hidden="1">#REF!</definedName>
    <definedName name="BExXLY2O3QEVOS27TG7VMC7J62D2" localSheetId="16" hidden="1">Analysis Report All #REF!</definedName>
    <definedName name="BExXLY2O3QEVOS27TG7VMC7J62D2" hidden="1">Analysis Report All #REF!</definedName>
    <definedName name="BExXM6RK7KQ0OCQTN123KHGK4DDN" localSheetId="16" hidden="1">#REF!</definedName>
    <definedName name="BExXM6RK7KQ0OCQTN123KHGK4DDN" hidden="1">#REF!</definedName>
    <definedName name="BExXN34UL8F3HUG777K40MNECRHK" localSheetId="16" hidden="1">Operating #REF!</definedName>
    <definedName name="BExXN34UL8F3HUG777K40MNECRHK" hidden="1">Operating #REF!</definedName>
    <definedName name="BExXNCKM0BLQ09SHZV15S3UF4FUZ" localSheetId="16" hidden="1">#REF!</definedName>
    <definedName name="BExXNCKM0BLQ09SHZV15S3UF4FUZ" hidden="1">#REF!</definedName>
    <definedName name="BExXNFPZIPD8GMDVAXK4BWJ2CE6Q" localSheetId="16" hidden="1">#REF!</definedName>
    <definedName name="BExXNFPZIPD8GMDVAXK4BWJ2CE6Q" hidden="1">#REF!</definedName>
    <definedName name="BExXNGGX4IVWVN44X40BHYRCRSDQ" localSheetId="16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6" hidden="1">Analysis Report All #REF!</definedName>
    <definedName name="BExXNK7UO7N29SKUPFL8G9Y74KJL" hidden="1">Analysis Report All #REF!</definedName>
    <definedName name="BExXNOEV9YHNNFCFCJ1OWJY6A76C" localSheetId="16" hidden="1">#REF!</definedName>
    <definedName name="BExXNOEV9YHNNFCFCJ1OWJY6A76C" hidden="1">#REF!</definedName>
    <definedName name="BExXOALBXGO8MLPRWADUA4FDN4ML" localSheetId="16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6" hidden="1">#REF!</definedName>
    <definedName name="BExXOBHOP0WGFHI2Y9AO4L440UVQ" hidden="1">#REF!</definedName>
    <definedName name="BExXOCU6HHEPRJRPXUJ7BOTZLAMO" localSheetId="16" hidden="1">Operating #REF!</definedName>
    <definedName name="BExXOCU6HHEPRJRPXUJ7BOTZLAMO" hidden="1">Operating #REF!</definedName>
    <definedName name="BExXODAB97ERCXF1KZSI8LPCL8XC" localSheetId="16" hidden="1">Net #REF!</definedName>
    <definedName name="BExXODAB97ERCXF1KZSI8LPCL8XC" hidden="1">Net #REF!</definedName>
    <definedName name="BExXOFOLCERGIG3RP8ILZ8KNEPMW" localSheetId="16" hidden="1">#REF!</definedName>
    <definedName name="BExXOFOLCERGIG3RP8ILZ8KNEPMW" hidden="1">#REF!</definedName>
    <definedName name="BExXONMLHQZF6JX0X1FS2SQAKSRD" localSheetId="16" hidden="1">#REF!</definedName>
    <definedName name="BExXONMLHQZF6JX0X1FS2SQAKSRD" hidden="1">#REF!</definedName>
    <definedName name="BExXP1K985XXD6RZ9N04RKOIY53A" localSheetId="16" hidden="1">Balance #REF!</definedName>
    <definedName name="BExXP1K985XXD6RZ9N04RKOIY53A" hidden="1">Balance #REF!</definedName>
    <definedName name="BExXPGP7A4I4PGB98BVKN7ITL4PP" localSheetId="16" hidden="1">Net #REF!</definedName>
    <definedName name="BExXPGP7A4I4PGB98BVKN7ITL4PP" hidden="1">Net #REF!</definedName>
    <definedName name="BExXPME7ZSPJ5C59QIVRI5F2VCSE" localSheetId="16" hidden="1">#REF!</definedName>
    <definedName name="BExXPME7ZSPJ5C59QIVRI5F2VCSE" hidden="1">#REF!</definedName>
    <definedName name="BExXPSU3ZNDK3R90SB14S77M7D9O" localSheetId="16" hidden="1">Balance #REF!</definedName>
    <definedName name="BExXPSU3ZNDK3R90SB14S77M7D9O" hidden="1">Balance #REF!</definedName>
    <definedName name="BExXQ1J07RASD7FXJP0AZC5XQ1UN" localSheetId="16" hidden="1">#REF!</definedName>
    <definedName name="BExXQ1J07RASD7FXJP0AZC5XQ1UN" hidden="1">#REF!</definedName>
    <definedName name="BExXQ2A1O3K8XJ1VY3MW1URALH93" localSheetId="16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6" hidden="1">#REF!</definedName>
    <definedName name="BExXQ89PA10X79WBWOEP1AJX1OQM" hidden="1">#REF!</definedName>
    <definedName name="BExXQ8F5OKS31MKVA9HV7I4XGL9B" localSheetId="16" hidden="1">Analysis Report All #REF!</definedName>
    <definedName name="BExXQ8F5OKS31MKVA9HV7I4XGL9B" hidden="1">Analysis Report All #REF!</definedName>
    <definedName name="BExXQDILD3LWCX4IG2L2LK55TPRJ" localSheetId="16" hidden="1">#REF!</definedName>
    <definedName name="BExXQDILD3LWCX4IG2L2LK55TPRJ" hidden="1">#REF!</definedName>
    <definedName name="BExXQEEYGLY80GPXSBDJ8RF98HLX" hidden="1">#N/A</definedName>
    <definedName name="BExXQEK9H5U9IPRAB2TQBJ8AQ72V" localSheetId="16" hidden="1">#REF!</definedName>
    <definedName name="BExXQEK9H5U9IPRAB2TQBJ8AQ72V" hidden="1">#REF!</definedName>
    <definedName name="BExXQMCTRSND4NYK63SKCQRKHK82" localSheetId="16" hidden="1">Business EBIT #REF!</definedName>
    <definedName name="BExXQMCTRSND4NYK63SKCQRKHK82" hidden="1">Business EBIT #REF!</definedName>
    <definedName name="BExXQO5KFGIW4C2U4RC4ANJ4U0WL" localSheetId="16" hidden="1">Personnel in #REF!</definedName>
    <definedName name="BExXQO5KFGIW4C2U4RC4ANJ4U0WL" hidden="1">Personnel in #REF!</definedName>
    <definedName name="BExXQR03FKNSAF314BOZU4T8UEBX" localSheetId="16" hidden="1">Check Closing #REF!</definedName>
    <definedName name="BExXQR03FKNSAF314BOZU4T8UEBX" hidden="1">Check Closing #REF!</definedName>
    <definedName name="BExXQU00K9ER4I1WM7T9J0W1E7ZC" localSheetId="16" hidden="1">#REF!</definedName>
    <definedName name="BExXQU00K9ER4I1WM7T9J0W1E7ZC" hidden="1">#REF!</definedName>
    <definedName name="BExXQU00KOR7XLM8B13DGJ1MIQDY" localSheetId="16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6" hidden="1">Analysis Report All #REF!</definedName>
    <definedName name="BExXQXQTOQBH316WERQRG9AL15SU" hidden="1">Analysis Report All #REF!</definedName>
    <definedName name="BExXQYHVFIXPU2MZKISS4FNOSFAG" localSheetId="16" hidden="1">List of Journal #REF!</definedName>
    <definedName name="BExXQYHVFIXPU2MZKISS4FNOSFAG" hidden="1">List of Journal #REF!</definedName>
    <definedName name="BExXRA6N6XCLQM6XDV724ZIH6G93" localSheetId="16" hidden="1">#REF!</definedName>
    <definedName name="BExXRA6N6XCLQM6XDV724ZIH6G93" hidden="1">#REF!</definedName>
    <definedName name="BExXRABZ1CNKCG6K1MR6OUFHF7J9" localSheetId="16" hidden="1">#REF!</definedName>
    <definedName name="BExXRABZ1CNKCG6K1MR6OUFHF7J9" hidden="1">#REF!</definedName>
    <definedName name="BExXRCQA76BL0PL4RAORGEQQCT2D" localSheetId="16" hidden="1">Trade Working #REF!</definedName>
    <definedName name="BExXRCQA76BL0PL4RAORGEQQCT2D" hidden="1">Trade Working #REF!</definedName>
    <definedName name="BExXREDJM7D9R3F43ZHKZUPEQ29T" localSheetId="16" hidden="1">List of Journal #REF!</definedName>
    <definedName name="BExXREDJM7D9R3F43ZHKZUPEQ29T" hidden="1">List of Journal #REF!</definedName>
    <definedName name="BExXRIFB4QQ87QIGA9AG0NXP577K" localSheetId="16" hidden="1">#REF!</definedName>
    <definedName name="BExXRIFB4QQ87QIGA9AG0NXP577K" hidden="1">#REF!</definedName>
    <definedName name="BExXRIQ2JF2CVTRDQX2D9SPH7FTN" localSheetId="16" hidden="1">#REF!</definedName>
    <definedName name="BExXRIQ2JF2CVTRDQX2D9SPH7FTN" hidden="1">#REF!</definedName>
    <definedName name="BExXRM63K8YF7I3QG6I6OLD5V7IR" localSheetId="16" hidden="1">Analysis Report All #REF!</definedName>
    <definedName name="BExXRM63K8YF7I3QG6I6OLD5V7IR" hidden="1">Analysis Report All #REF!</definedName>
    <definedName name="BExXRV5QP3Z0KAQ1EQT9JYT2FV0L" localSheetId="16" hidden="1">#REF!</definedName>
    <definedName name="BExXRV5QP3Z0KAQ1EQT9JYT2FV0L" hidden="1">#REF!</definedName>
    <definedName name="BExXRZNM651EJ5HJPGKGTVYLAZQ1" localSheetId="16" hidden="1">#REF!</definedName>
    <definedName name="BExXRZNM651EJ5HJPGKGTVYLAZQ1" hidden="1">#REF!</definedName>
    <definedName name="BExXS03VLEF374K6MYU9FUHCFD5J" localSheetId="16" hidden="1">Gross Profit #REF!</definedName>
    <definedName name="BExXS03VLEF374K6MYU9FUHCFD5J" hidden="1">Gross Profit #REF!</definedName>
    <definedName name="BExXS9UGA5TMMGH5A8UJ4G1JSO64" localSheetId="16" hidden="1">#REF!</definedName>
    <definedName name="BExXS9UGA5TMMGH5A8UJ4G1JSO64" hidden="1">#REF!</definedName>
    <definedName name="BExXSC8RFK5D68FJD2HI4K66SA6I" localSheetId="16" hidden="1">#REF!</definedName>
    <definedName name="BExXSC8RFK5D68FJD2HI4K66SA6I" hidden="1">#REF!</definedName>
    <definedName name="BExXSLU1NEBNDBATTMTEOLTV6HCN" localSheetId="16" hidden="1">Order #REF!</definedName>
    <definedName name="BExXSLU1NEBNDBATTMTEOLTV6HCN" hidden="1">Order #REF!</definedName>
    <definedName name="BExXSOOGQ7W4N5RKZLPOW8D84EXL" localSheetId="16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6" hidden="1">Analysis Report All #REF!</definedName>
    <definedName name="BExXTF7G1JS298MM89PQAZM7DSF4" hidden="1">Analysis Report All #REF!</definedName>
    <definedName name="BExXTFSUDC3GYDAWNI2VVUBINW7E" localSheetId="16" hidden="1">List of Journal #REF!</definedName>
    <definedName name="BExXTFSUDC3GYDAWNI2VVUBINW7E" hidden="1">List of Journal #REF!</definedName>
    <definedName name="BExXTI1V03PH6063G7OD7AQE1MWX" localSheetId="16" hidden="1">#REF!</definedName>
    <definedName name="BExXTI1V03PH6063G7OD7AQE1MWX" hidden="1">#REF!</definedName>
    <definedName name="BExXTIY8L3XXYUZJA7W4GAE5FTMQ" localSheetId="16" hidden="1">Balance #REF!</definedName>
    <definedName name="BExXTIY8L3XXYUZJA7W4GAE5FTMQ" hidden="1">Balance #REF!</definedName>
    <definedName name="BExXTMJQ2MFN6VV5FUVKMF4JWDTI" localSheetId="16" hidden="1">#REF!</definedName>
    <definedName name="BExXTMJQ2MFN6VV5FUVKMF4JWDTI" hidden="1">#REF!</definedName>
    <definedName name="BExXTOSP9YUOOX1X7YMIP0NPFV8S" localSheetId="16" hidden="1">Analysis Report All Items #REF!</definedName>
    <definedName name="BExXTOSP9YUOOX1X7YMIP0NPFV8S" hidden="1">Analysis Report All Items #REF!</definedName>
    <definedName name="BExXTR70LC8M3R1QJ6VEAP023RIC" localSheetId="16" hidden="1">Analysis Report All #REF!</definedName>
    <definedName name="BExXTR70LC8M3R1QJ6VEAP023RIC" hidden="1">Analysis Report All #REF!</definedName>
    <definedName name="BExXTWW0FFLSKELTNXF976RO7PCS" localSheetId="16" hidden="1">#REF!</definedName>
    <definedName name="BExXTWW0FFLSKELTNXF976RO7PCS" hidden="1">#REF!</definedName>
    <definedName name="BExXU3H8H6F6933VCXHRFK9OJV8N" localSheetId="16" hidden="1">Trade Working #REF!</definedName>
    <definedName name="BExXU3H8H6F6933VCXHRFK9OJV8N" hidden="1">Trade Working #REF!</definedName>
    <definedName name="BExXUAZ50TSAXOAILS249ZTZ2RTK" localSheetId="16" hidden="1">#REF!</definedName>
    <definedName name="BExXUAZ50TSAXOAILS249ZTZ2RTK" hidden="1">#REF!</definedName>
    <definedName name="BExXUB9RSLSCNN5ETLXY72DAPZZM" localSheetId="16" hidden="1">#REF!</definedName>
    <definedName name="BExXUB9RSLSCNN5ETLXY72DAPZZM" hidden="1">#REF!</definedName>
    <definedName name="BExXUQEQBF6FI240ZGIF9YXZSRAU" hidden="1">#REF!</definedName>
    <definedName name="BExXURWOF0K2ZW8IDIXNJDXHNBUF" localSheetId="16" hidden="1">Analysis Report All #REF!</definedName>
    <definedName name="BExXURWOF0K2ZW8IDIXNJDXHNBUF" hidden="1">Analysis Report All #REF!</definedName>
    <definedName name="BExXV8DZA5S12RXX320562WWJBBP" localSheetId="16" hidden="1">Operating #REF!</definedName>
    <definedName name="BExXV8DZA5S12RXX320562WWJBBP" hidden="1">Operating #REF!</definedName>
    <definedName name="BExXVD1986HZ6MXOHQL5ZZXTKMMN" localSheetId="16" hidden="1">Analysis Report All #REF!</definedName>
    <definedName name="BExXVD1986HZ6MXOHQL5ZZXTKMMN" hidden="1">Analysis Report All #REF!</definedName>
    <definedName name="BExXVHJ3GM6976IQD5YZ5F8LHJ8X" localSheetId="16" hidden="1">Analysis Report All #REF!</definedName>
    <definedName name="BExXVHJ3GM6976IQD5YZ5F8LHJ8X" hidden="1">Analysis Report All #REF!</definedName>
    <definedName name="BExXVK87BMMO6LHKV0CFDNIQVIBS" localSheetId="16" hidden="1">#REF!</definedName>
    <definedName name="BExXVK87BMMO6LHKV0CFDNIQVIBS" hidden="1">#REF!</definedName>
    <definedName name="BExXVQTKYERWDO6SDHDRFICDV9TM" localSheetId="16" hidden="1">Group Balance #REF!</definedName>
    <definedName name="BExXVQTKYERWDO6SDHDRFICDV9TM" hidden="1">Group Balance #REF!</definedName>
    <definedName name="BExXW10GIA4Q7WDEZDBW25X1IUMH" localSheetId="16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6" hidden="1">Net #REF!</definedName>
    <definedName name="BExXWESLSBMBRC2DE9AAHOZIX0SA" hidden="1">Net #REF!</definedName>
    <definedName name="BExXWJFX4P3EBTKTJVH8UQSNLQM6" localSheetId="16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6" hidden="1">#REF!</definedName>
    <definedName name="BExXWVFIBQT8OY1O41FRFPFGXQHK" hidden="1">#REF!</definedName>
    <definedName name="BExXWWXHBZHA9J3N8K47F84X0M0L" localSheetId="16" hidden="1">#REF!</definedName>
    <definedName name="BExXWWXHBZHA9J3N8K47F84X0M0L" hidden="1">#REF!</definedName>
    <definedName name="BExXX3YWO6D003SGASDB6ZPF88MS" localSheetId="16" hidden="1">Order #REF!</definedName>
    <definedName name="BExXX3YWO6D003SGASDB6ZPF88MS" hidden="1">Order #REF!</definedName>
    <definedName name="BExXX49UYEKJLYH4M7A80C80MNIB" localSheetId="16" hidden="1">Check Closing #REF!</definedName>
    <definedName name="BExXX49UYEKJLYH4M7A80C80MNIB" hidden="1">Check Closing #REF!</definedName>
    <definedName name="BExXX9TEOEJBNN20QN7IYNHAKWNT" localSheetId="16" hidden="1">Group Operating #REF!</definedName>
    <definedName name="BExXX9TEOEJBNN20QN7IYNHAKWNT" hidden="1">Group Operating #REF!</definedName>
    <definedName name="BExXXDKD4QJ3H9PEF81A0220OPSF" localSheetId="16" hidden="1">Operating #REF!</definedName>
    <definedName name="BExXXDKD4QJ3H9PEF81A0220OPSF" hidden="1">Operating #REF!</definedName>
    <definedName name="BExXXEM2BF3HTYWA84DP24EJLJEZ" localSheetId="16" hidden="1">#REF!</definedName>
    <definedName name="BExXXEM2BF3HTYWA84DP24EJLJEZ" hidden="1">#REF!</definedName>
    <definedName name="BExXXH0BZORHBLWQT1CGAXK95KOV" hidden="1">#N/A</definedName>
    <definedName name="BExXXJK0M6OUKTCNHFRU4UN8FYIS" localSheetId="16" hidden="1">#REF!</definedName>
    <definedName name="BExXXJK0M6OUKTCNHFRU4UN8FYIS" hidden="1">#REF!</definedName>
    <definedName name="BExXXK08T2D3PXVDV8YB5I5Z4SLS" localSheetId="16" hidden="1">Balance #REF!</definedName>
    <definedName name="BExXXK08T2D3PXVDV8YB5I5Z4SLS" hidden="1">Balance #REF!</definedName>
    <definedName name="BExXXKWL59JTT6MVHR54JH7S2XZ0" localSheetId="16" hidden="1">Analysis Report All #REF!</definedName>
    <definedName name="BExXXKWL59JTT6MVHR54JH7S2XZ0" hidden="1">Analysis Report All #REF!</definedName>
    <definedName name="BExXXNAWS5P5WTBJUYGVGT8JXVH4" localSheetId="16" hidden="1">#REF!</definedName>
    <definedName name="BExXXNAWS5P5WTBJUYGVGT8JXVH4" hidden="1">#REF!</definedName>
    <definedName name="BExXXPPA1Q87XPI97X0OXCPBPDON" localSheetId="16" hidden="1">#REF!</definedName>
    <definedName name="BExXXPPA1Q87XPI97X0OXCPBPDON" hidden="1">#REF!</definedName>
    <definedName name="BExXXVUDA98IZTQ6MANKU4MTTDVR" hidden="1">#REF!</definedName>
    <definedName name="BExXY7TX6KQX26CXQKNKTE728M54" localSheetId="16" hidden="1">Trade Working #REF!</definedName>
    <definedName name="BExXY7TX6KQX26CXQKNKTE728M54" hidden="1">Trade Working #REF!</definedName>
    <definedName name="BExXYFXB4BQ06UYNU7Y2RCINER9P" localSheetId="16" hidden="1">Group Balance #REF!</definedName>
    <definedName name="BExXYFXB4BQ06UYNU7Y2RCINER9P" hidden="1">Group Balance #REF!</definedName>
    <definedName name="BExXYO0KQYCQFH6F2USPQ6TUM0Z0" localSheetId="16" hidden="1">Operating #REF!</definedName>
    <definedName name="BExXYO0KQYCQFH6F2USPQ6TUM0Z0" hidden="1">Operating #REF!</definedName>
    <definedName name="BExXYOWXY3B3B6TUWW5OXSDT3F8Z" localSheetId="16" hidden="1">Analysis Report All #REF!</definedName>
    <definedName name="BExXYOWXY3B3B6TUWW5OXSDT3F8Z" hidden="1">Analysis Report All #REF!</definedName>
    <definedName name="BExXYQK8BWDS18P7QCUU69TDJX94" localSheetId="16" hidden="1">Order #REF!</definedName>
    <definedName name="BExXYQK8BWDS18P7QCUU69TDJX94" hidden="1">Order #REF!</definedName>
    <definedName name="BExXYRWUH0JT9OMDJ33TG3WDJUYE" localSheetId="16" hidden="1">Trade Working #REF!</definedName>
    <definedName name="BExXYRWUH0JT9OMDJ33TG3WDJUYE" hidden="1">Trade Working #REF!</definedName>
    <definedName name="BExXYWJZBHT1K1IX6G04LVWK117J" localSheetId="16" hidden="1">Net #REF!</definedName>
    <definedName name="BExXYWJZBHT1K1IX6G04LVWK117J" hidden="1">Net #REF!</definedName>
    <definedName name="BExXZ5UI65FAUMF3VWJ21RHOXTM0" localSheetId="16" hidden="1">Net #REF!</definedName>
    <definedName name="BExXZ5UI65FAUMF3VWJ21RHOXTM0" hidden="1">Net #REF!</definedName>
    <definedName name="BExXZ6AR9W175MUZK543JDUZ33MN" localSheetId="16" hidden="1">Personnel in #REF!</definedName>
    <definedName name="BExXZ6AR9W175MUZK543JDUZ33MN" hidden="1">Personnel in #REF!</definedName>
    <definedName name="BExXZ6WCZD4GCB9J1SIQ3JZ69NFS" localSheetId="16" hidden="1">Balance #REF!</definedName>
    <definedName name="BExXZ6WCZD4GCB9J1SIQ3JZ69NFS" hidden="1">Balance #REF!</definedName>
    <definedName name="BExXZFVV4YB42AZ3H1I40YG3JAPU" localSheetId="16" hidden="1">#REF!</definedName>
    <definedName name="BExXZFVV4YB42AZ3H1I40YG3JAPU" hidden="1">#REF!</definedName>
    <definedName name="BExXZJC21X06OGYC6WAUZLGIY87W" localSheetId="16" hidden="1">Personnel in #REF!</definedName>
    <definedName name="BExXZJC21X06OGYC6WAUZLGIY87W" hidden="1">Personnel in #REF!</definedName>
    <definedName name="BExXZKTYV7JU2RPB4NCXXGEQLODW" localSheetId="16" hidden="1">Order #REF!</definedName>
    <definedName name="BExXZKTYV7JU2RPB4NCXXGEQLODW" hidden="1">Order #REF!</definedName>
    <definedName name="BExXZKZG4HF2ZNVMLOSKTEBO6NLB" localSheetId="16" hidden="1">Analysis Report All #REF!</definedName>
    <definedName name="BExXZKZG4HF2ZNVMLOSKTEBO6NLB" hidden="1">Analysis Report All #REF!</definedName>
    <definedName name="BExXZM6M6S97F9MG4PTKAM7NSCET" localSheetId="16" hidden="1">#REF!</definedName>
    <definedName name="BExXZM6M6S97F9MG4PTKAM7NSCET" hidden="1">#REF!</definedName>
    <definedName name="BExXZMBXNRN7ZC9T9Z0JV09TH7G6" localSheetId="16" hidden="1">Analysis Report All #REF!</definedName>
    <definedName name="BExXZMBXNRN7ZC9T9Z0JV09TH7G6" hidden="1">Analysis Report All #REF!</definedName>
    <definedName name="BExXZNJ2X1TK2LRK5ZY3MX49H5T7" localSheetId="16" hidden="1">#REF!</definedName>
    <definedName name="BExXZNJ2X1TK2LRK5ZY3MX49H5T7" hidden="1">#REF!</definedName>
    <definedName name="BExXZR9UU7H1IME8VU871SE97JR6" localSheetId="16" hidden="1">#REF!</definedName>
    <definedName name="BExXZR9UU7H1IME8VU871SE97JR6" hidden="1">#REF!</definedName>
    <definedName name="BExXZTDK960RJHVOZDVQLWQINKAB" hidden="1">#REF!</definedName>
    <definedName name="BExXZXKGNL9JAYB9W8OLVPUYO01M" localSheetId="16" hidden="1">Analysis Report All #REF!</definedName>
    <definedName name="BExXZXKGNL9JAYB9W8OLVPUYO01M" hidden="1">Analysis Report All #REF!</definedName>
    <definedName name="BExY0D5PB24LOFBTMEM1V6V31L80" localSheetId="16" hidden="1">#REF!</definedName>
    <definedName name="BExY0D5PB24LOFBTMEM1V6V31L80" hidden="1">#REF!</definedName>
    <definedName name="BExY0OJHW85S0VKBA8T4HTYPYBOS" localSheetId="16" hidden="1">#REF!</definedName>
    <definedName name="BExY0OJHW85S0VKBA8T4HTYPYBOS" hidden="1">#REF!</definedName>
    <definedName name="BExY0Q1G0VY5TI2I3QVWMTJRG7HY" localSheetId="16" hidden="1">Analysis Report All #REF!</definedName>
    <definedName name="BExY0Q1G0VY5TI2I3QVWMTJRG7HY" hidden="1">Analysis Report All #REF!</definedName>
    <definedName name="BExY0TMYEEMURKT95CYI7QZMLL4R" localSheetId="16" hidden="1">Trade Working #REF!</definedName>
    <definedName name="BExY0TMYEEMURKT95CYI7QZMLL4R" hidden="1">Trade Working #REF!</definedName>
    <definedName name="BExY0UZF0ELAD8T4RVTKQ232QYSV" localSheetId="16" hidden="1">Analysis Report All #REF!</definedName>
    <definedName name="BExY0UZF0ELAD8T4RVTKQ232QYSV" hidden="1">Analysis Report All #REF!</definedName>
    <definedName name="BExY0W6QFMWKMVWXRAW7HQL09DDW" localSheetId="16" hidden="1">Net #REF!</definedName>
    <definedName name="BExY0W6QFMWKMVWXRAW7HQL09DDW" hidden="1">Net #REF!</definedName>
    <definedName name="BExY0XTZLHN49J2JH94BYTKBJLT3" localSheetId="16" hidden="1">#REF!</definedName>
    <definedName name="BExY0XTZLHN49J2JH94BYTKBJLT3" hidden="1">#REF!</definedName>
    <definedName name="BExY11FH9TXHERUYGG8FE50U7H7J" localSheetId="16" hidden="1">#REF!</definedName>
    <definedName name="BExY11FH9TXHERUYGG8FE50U7H7J" hidden="1">#REF!</definedName>
    <definedName name="BExY1GK9ELBEKDD7O6HR6DUO8YGO" hidden="1">#REF!</definedName>
    <definedName name="BExY1H0IYZ1TY223Z5Q7IF4EXZLT" localSheetId="16" hidden="1">Personnel in #REF!</definedName>
    <definedName name="BExY1H0IYZ1TY223Z5Q7IF4EXZLT" hidden="1">Personnel in #REF!</definedName>
    <definedName name="BExY1JUYIV40BFNI9RF7SO3GERV5" localSheetId="16" hidden="1">Balance #REF!</definedName>
    <definedName name="BExY1JUYIV40BFNI9RF7SO3GERV5" hidden="1">Balance #REF!</definedName>
    <definedName name="BExY1NWOXXFV9GGZ3PX444LZ8TVX" localSheetId="16" hidden="1">#REF!</definedName>
    <definedName name="BExY1NWOXXFV9GGZ3PX444LZ8TVX" hidden="1">#REF!</definedName>
    <definedName name="BExY1PPFO5HDBY8GCAQ7H2MWLN30" localSheetId="16" hidden="1">Analysis Report All #REF!</definedName>
    <definedName name="BExY1PPFO5HDBY8GCAQ7H2MWLN30" hidden="1">Analysis Report All #REF!</definedName>
    <definedName name="BExY1SPCDH6GS8O6UFFXAXL8B6D0" localSheetId="16" hidden="1">Analysis Report All #REF!</definedName>
    <definedName name="BExY1SPCDH6GS8O6UFFXAXL8B6D0" hidden="1">Analysis Report All #REF!</definedName>
    <definedName name="BExY1U1SUKFJ5X4MYE4MQJHPT2VU" localSheetId="16" hidden="1">Trade Working #REF!</definedName>
    <definedName name="BExY1U1SUKFJ5X4MYE4MQJHPT2VU" hidden="1">Trade Working #REF!</definedName>
    <definedName name="BExY1WAT3937L08HLHIRQHMP2A3H" localSheetId="16" hidden="1">#REF!</definedName>
    <definedName name="BExY1WAT3937L08HLHIRQHMP2A3H" hidden="1">#REF!</definedName>
    <definedName name="BExY1YEBOSLMID7LURP8QB46AI91" localSheetId="16" hidden="1">#REF!</definedName>
    <definedName name="BExY1YEBOSLMID7LURP8QB46AI91" hidden="1">#REF!</definedName>
    <definedName name="BExY22LEK9E8I9ZVZGNT02HGDXUX" hidden="1">#REF!</definedName>
    <definedName name="BExY2BL3LTTO6FOYGBYQ1793GDQM" localSheetId="16" hidden="1">Operating #REF!</definedName>
    <definedName name="BExY2BL3LTTO6FOYGBYQ1793GDQM" hidden="1">Operating #REF!</definedName>
    <definedName name="BExY2FS4LFX9OHOTQT7SJ2PXAC25" localSheetId="16" hidden="1">#REF!</definedName>
    <definedName name="BExY2FS4LFX9OHOTQT7SJ2PXAC25" hidden="1">#REF!</definedName>
    <definedName name="BExY2J8515F3T4OLYOXD9YER0YBF" localSheetId="16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6" hidden="1">Trade Working #REF!</definedName>
    <definedName name="BExY2OX4OEZBEU4YEK7Q12Q9R4JU" hidden="1">Trade Working #REF!</definedName>
    <definedName name="BExY2SIMEGQ88WWH5EY8R3I7TOHB" localSheetId="16" hidden="1">Analysis Report All #REF!</definedName>
    <definedName name="BExY2SIMEGQ88WWH5EY8R3I7TOHB" hidden="1">Analysis Report All #REF!</definedName>
    <definedName name="BExY2VD0ROIY4KD3RYLGUVOOIE4I" localSheetId="16" hidden="1">#REF!</definedName>
    <definedName name="BExY2VD0ROIY4KD3RYLGUVOOIE4I" hidden="1">#REF!</definedName>
    <definedName name="BExY2VIHLT127OMCFQOQJNKIHT7B" localSheetId="16" hidden="1">Analysis Report All #REF!</definedName>
    <definedName name="BExY2VIHLT127OMCFQOQJNKIHT7B" hidden="1">Analysis Report All #REF!</definedName>
    <definedName name="BExY30B63Z37WWOAY626OI533WWD" localSheetId="16" hidden="1">#REF!</definedName>
    <definedName name="BExY30B63Z37WWOAY626OI533WWD" hidden="1">#REF!</definedName>
    <definedName name="BExY31NMG5OEUF23JKK1MDZ38YR2" localSheetId="16" hidden="1">#REF!</definedName>
    <definedName name="BExY31NMG5OEUF23JKK1MDZ38YR2" hidden="1">#REF!</definedName>
    <definedName name="BExY323WF9F4KMHJ9UGUI2ARWAN9" localSheetId="16" hidden="1">Analysis Report All #REF!</definedName>
    <definedName name="BExY323WF9F4KMHJ9UGUI2ARWAN9" hidden="1">Analysis Report All #REF!</definedName>
    <definedName name="BExY3BZYF069RLX9PX91NKQ3G3IH" localSheetId="16" hidden="1">#REF!</definedName>
    <definedName name="BExY3BZYF069RLX9PX91NKQ3G3IH" hidden="1">#REF!</definedName>
    <definedName name="BExY3MMWVTA8IULQFVMF5FBJRU3Y" localSheetId="16" hidden="1">Analysis Report All #REF!</definedName>
    <definedName name="BExY3MMWVTA8IULQFVMF5FBJRU3Y" hidden="1">Analysis Report All #REF!</definedName>
    <definedName name="BExY3RFK3GSRZ304OWBJ2CLYKYAO" localSheetId="16" hidden="1">Business EBIT #REF!</definedName>
    <definedName name="BExY3RFK3GSRZ304OWBJ2CLYKYAO" hidden="1">Business EBIT #REF!</definedName>
    <definedName name="BExY3T89AUR83SOAZZ3OMDEJDQ39" localSheetId="16" hidden="1">#REF!</definedName>
    <definedName name="BExY3T89AUR83SOAZZ3OMDEJDQ39" hidden="1">#REF!</definedName>
    <definedName name="BExY41BLPJYL661GK3CDJVFPGTY1" hidden="1">#N/A</definedName>
    <definedName name="BExY4648G4Y4FNUSIA67XH6UMFXJ" localSheetId="16" hidden="1">Analysis Report All #REF!</definedName>
    <definedName name="BExY4648G4Y4FNUSIA67XH6UMFXJ" hidden="1">Analysis Report All #REF!</definedName>
    <definedName name="BExY4ET52BW0SN2V4IWR626YXX8F" localSheetId="16" hidden="1">Analysis Report All #REF!</definedName>
    <definedName name="BExY4ET52BW0SN2V4IWR626YXX8F" hidden="1">Analysis Report All #REF!</definedName>
    <definedName name="BExY4I3SKKD3DP9GC4178BYH3ZNV" localSheetId="16" hidden="1">List of Journal #REF!</definedName>
    <definedName name="BExY4I3SKKD3DP9GC4178BYH3ZNV" hidden="1">List of Journal #REF!</definedName>
    <definedName name="BExY4RZW3KK11JLYBA4DWZ92M6LQ" localSheetId="16" hidden="1">#REF!</definedName>
    <definedName name="BExY4RZW3KK11JLYBA4DWZ92M6LQ" hidden="1">#REF!</definedName>
    <definedName name="BExY4UUAI2G4A8JH54ZZXDLGU3B1" localSheetId="16" hidden="1">Analysis Report All #REF!</definedName>
    <definedName name="BExY4UUAI2G4A8JH54ZZXDLGU3B1" hidden="1">Analysis Report All #REF!</definedName>
    <definedName name="BExY4WC8LNTZOFLSLX71C7T07062" localSheetId="16" hidden="1">Gross Profit bef. Distr. #REF!</definedName>
    <definedName name="BExY4WC8LNTZOFLSLX71C7T07062" hidden="1">Gross Profit bef. Distr. #REF!</definedName>
    <definedName name="BExY4YQK7P9O6RPIN280WJN08JJN" localSheetId="16" hidden="1">Order #REF!</definedName>
    <definedName name="BExY4YQK7P9O6RPIN280WJN08JJN" hidden="1">Order #REF!</definedName>
    <definedName name="BExY5035T6QI9ALC2G30Y6MA82HK" localSheetId="16" hidden="1">Personnel in #REF!</definedName>
    <definedName name="BExY5035T6QI9ALC2G30Y6MA82HK" hidden="1">Personnel in #REF!</definedName>
    <definedName name="BExY5515WE39FQ3EG5QHG67V9C0O" localSheetId="16" hidden="1">#REF!</definedName>
    <definedName name="BExY5515WE39FQ3EG5QHG67V9C0O" hidden="1">#REF!</definedName>
    <definedName name="BExY58BTTKAZV2QOQN3PN198HELY" localSheetId="16" hidden="1">Analysis Report All #REF!</definedName>
    <definedName name="BExY58BTTKAZV2QOQN3PN198HELY" hidden="1">Analysis Report All #REF!</definedName>
    <definedName name="BExY58XFODF3OP5DDNW602BWGFWM" localSheetId="16" hidden="1">List of Journal #REF!</definedName>
    <definedName name="BExY58XFODF3OP5DDNW602BWGFWM" hidden="1">List of Journal #REF!</definedName>
    <definedName name="BExY5986WNAD8NFCPXC9TVLBU4FG" localSheetId="16" hidden="1">#REF!</definedName>
    <definedName name="BExY5986WNAD8NFCPXC9TVLBU4FG" hidden="1">#REF!</definedName>
    <definedName name="BExY5B0XKIUK1WX0GIN0A12HBW42" localSheetId="16" hidden="1">Operating #REF!</definedName>
    <definedName name="BExY5B0XKIUK1WX0GIN0A12HBW42" hidden="1">Operating #REF!</definedName>
    <definedName name="BExY5DF9MS25IFNWGJ1YAS5MDN8R" localSheetId="16" hidden="1">#REF!</definedName>
    <definedName name="BExY5DF9MS25IFNWGJ1YAS5MDN8R" hidden="1">#REF!</definedName>
    <definedName name="BExY5EMEEKE8T6BEUBMDH0L1OTLX" localSheetId="16" hidden="1">#REF!</definedName>
    <definedName name="BExY5EMEEKE8T6BEUBMDH0L1OTLX" hidden="1">#REF!</definedName>
    <definedName name="BExY5TB2VAI3GHKCPXMCVIOM8B8W" hidden="1">#REF!</definedName>
    <definedName name="BExY6200ZOG2WBL1R8FFWRNZZWZY" localSheetId="16" hidden="1">Net #REF!</definedName>
    <definedName name="BExY6200ZOG2WBL1R8FFWRNZZWZY" hidden="1">Net #REF!</definedName>
    <definedName name="BExY6KVS1MMZ2R34PGEFR2BMTU9W" localSheetId="16" hidden="1">#REF!</definedName>
    <definedName name="BExY6KVS1MMZ2R34PGEFR2BMTU9W" hidden="1">#REF!</definedName>
    <definedName name="BExY6P2RYERWXJVYE42LT8FC5R78" localSheetId="16" hidden="1">#REF!</definedName>
    <definedName name="BExY6P2RYERWXJVYE42LT8FC5R78" hidden="1">#REF!</definedName>
    <definedName name="BExZIA3C8LKJTEH3MKQ57KJH5TA2" hidden="1">#REF!</definedName>
    <definedName name="BExZIXGXPLJ176DBCMFQZQ056AQ9" localSheetId="16" hidden="1">Analysis Report All #REF!</definedName>
    <definedName name="BExZIXGXPLJ176DBCMFQZQ056AQ9" hidden="1">Analysis Report All #REF!</definedName>
    <definedName name="BExZIYO22G5UXOB42GDLYGVRJ6U7" localSheetId="16" hidden="1">#REF!</definedName>
    <definedName name="BExZIYO22G5UXOB42GDLYGVRJ6U7" hidden="1">#REF!</definedName>
    <definedName name="BExZJ1D76WRZN3NYN18TE0CQZRLS" localSheetId="16" hidden="1">Trade Working #REF!</definedName>
    <definedName name="BExZJ1D76WRZN3NYN18TE0CQZRLS" hidden="1">Trade Working #REF!</definedName>
    <definedName name="BExZJCGE2A4V20P4H5FWM348582Q" localSheetId="16" hidden="1">List of Journal #REF!</definedName>
    <definedName name="BExZJCGE2A4V20P4H5FWM348582Q" hidden="1">List of Journal #REF!</definedName>
    <definedName name="BExZJE94QL0PCYV00P33VBUBWWMM" localSheetId="16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6" hidden="1">#REF!</definedName>
    <definedName name="BExZK34NR4BAD7HJAP7SQ926UQP3" hidden="1">#REF!</definedName>
    <definedName name="BExZK588E9VNKBDWYNN36A9GJQIC" localSheetId="16" hidden="1">Operating #REF!</definedName>
    <definedName name="BExZK588E9VNKBDWYNN36A9GJQIC" hidden="1">Operating #REF!</definedName>
    <definedName name="BExZKB2ICWYT2RCUZ5TGZGLIIXJA" localSheetId="16" hidden="1">Trade Working #REF!</definedName>
    <definedName name="BExZKB2ICWYT2RCUZ5TGZGLIIXJA" hidden="1">Trade Working #REF!</definedName>
    <definedName name="BExZKFF1O7MMVY7Y37IKWFYVNKUT" localSheetId="16" hidden="1">#REF!</definedName>
    <definedName name="BExZKFF1O7MMVY7Y37IKWFYVNKUT" hidden="1">#REF!</definedName>
    <definedName name="BExZKLPGR5WVHLTM2UGNHZFFLSYN" localSheetId="16" hidden="1">Net #REF!</definedName>
    <definedName name="BExZKLPGR5WVHLTM2UGNHZFFLSYN" hidden="1">Net #REF!</definedName>
    <definedName name="BExZKNIE9IWCYQB6ORMRAKF7CZC6" localSheetId="16" hidden="1">Analysis Report All #REF!</definedName>
    <definedName name="BExZKNIE9IWCYQB6ORMRAKF7CZC6" hidden="1">Analysis Report All #REF!</definedName>
    <definedName name="BExZKNT5B6OL1UZHQ38AJ0Y04VJT" localSheetId="16" hidden="1">#REF!</definedName>
    <definedName name="BExZKNT5B6OL1UZHQ38AJ0Y04VJT" hidden="1">#REF!</definedName>
    <definedName name="BExZKV5GYXO0X760SBD9TWTIQHGI" localSheetId="16" hidden="1">#REF!</definedName>
    <definedName name="BExZKV5GYXO0X760SBD9TWTIQHGI" hidden="1">#REF!</definedName>
    <definedName name="BExZL38R86KDLTI2OUL6OFBR1GIC" localSheetId="16" hidden="1">Net #REF!</definedName>
    <definedName name="BExZL38R86KDLTI2OUL6OFBR1GIC" hidden="1">Net #REF!</definedName>
    <definedName name="BExZL51GTNGFJZ5TI2YH4LRQ8HHN" localSheetId="16" hidden="1">Analysis Report All #REF!</definedName>
    <definedName name="BExZL51GTNGFJZ5TI2YH4LRQ8HHN" hidden="1">Analysis Report All #REF!</definedName>
    <definedName name="BExZLAKZMSJYKD83DGXFI16K71QU" localSheetId="16" hidden="1">Group Trade Working #REF!</definedName>
    <definedName name="BExZLAKZMSJYKD83DGXFI16K71QU" hidden="1">Group Trade Working #REF!</definedName>
    <definedName name="BExZLBC1LHDBYWPTIODQ0FGWF0MJ" localSheetId="16" hidden="1">#REF!</definedName>
    <definedName name="BExZLBC1LHDBYWPTIODQ0FGWF0MJ" hidden="1">#REF!</definedName>
    <definedName name="BExZLDVQ3PPJIR7IMPE1QBMOQ5X3" localSheetId="16" hidden="1">Operating #REF!</definedName>
    <definedName name="BExZLDVQ3PPJIR7IMPE1QBMOQ5X3" hidden="1">Operating #REF!</definedName>
    <definedName name="BExZLH6DQN6YAGP0DH5V9U3T6MJA" localSheetId="16" hidden="1">Net Sales #REF!</definedName>
    <definedName name="BExZLH6DQN6YAGP0DH5V9U3T6MJA" hidden="1">Net Sales #REF!</definedName>
    <definedName name="BExZLQX47WT4H6SGL685C2EFSRAU" localSheetId="16" hidden="1">#REF!</definedName>
    <definedName name="BExZLQX47WT4H6SGL685C2EFSRAU" hidden="1">#REF!</definedName>
    <definedName name="BExZLRYSV6DU66ODBSMFEPB15ZMG" localSheetId="16" hidden="1">List of Journal #REF!</definedName>
    <definedName name="BExZLRYSV6DU66ODBSMFEPB15ZMG" hidden="1">List of Journal #REF!</definedName>
    <definedName name="BExZLSV6B9XSW2LKED526QUB3ULV" localSheetId="16" hidden="1">Balance #REF!</definedName>
    <definedName name="BExZLSV6B9XSW2LKED526QUB3ULV" hidden="1">Balance #REF!</definedName>
    <definedName name="BExZMAJRI6F1TLP1AORZJEX6YD0V" localSheetId="16" hidden="1">#REF!</definedName>
    <definedName name="BExZMAJRI6F1TLP1AORZJEX6YD0V" hidden="1">#REF!</definedName>
    <definedName name="BExZMHQQ4M8NL0CFQCTYX9YMJ2E2" localSheetId="16" hidden="1">Group #REF!</definedName>
    <definedName name="BExZMHQQ4M8NL0CFQCTYX9YMJ2E2" hidden="1">Group #REF!</definedName>
    <definedName name="BExZMJJHIIW2LJM6XGBHKL0CSAH9" localSheetId="16" hidden="1">#REF!</definedName>
    <definedName name="BExZMJJHIIW2LJM6XGBHKL0CSAH9" hidden="1">#REF!</definedName>
    <definedName name="BExZMMJDMARCHLO3T4HFBJKXVLLF" localSheetId="16" hidden="1">#REF!</definedName>
    <definedName name="BExZMMJDMARCHLO3T4HFBJKXVLLF" hidden="1">#REF!</definedName>
    <definedName name="BExZMRMSOMP4VJ09OPNSO1OD0JMD" localSheetId="16" hidden="1">Net #REF!</definedName>
    <definedName name="BExZMRMSOMP4VJ09OPNSO1OD0JMD" hidden="1">Net #REF!</definedName>
    <definedName name="BExZMT4QRL0EXHQM3YGSEP5CLC35" localSheetId="16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6" hidden="1">#REF!</definedName>
    <definedName name="BExZMZQ3RBKDHT5GLFNLS52OSJA0" hidden="1">#REF!</definedName>
    <definedName name="BExZN3BLR6MJAY5DONVWNOVMNYG5" localSheetId="16" hidden="1">Operating #REF!</definedName>
    <definedName name="BExZN3BLR6MJAY5DONVWNOVMNYG5" hidden="1">Operating #REF!</definedName>
    <definedName name="BExZNBK8BAA49ZFT785P4VVTFEJG" localSheetId="16" hidden="1">Net Sales #REF!</definedName>
    <definedName name="BExZNBK8BAA49ZFT785P4VVTFEJG" hidden="1">Net Sales #REF!</definedName>
    <definedName name="BExZNHUT9QASAB0RDVGT8996JIUS" localSheetId="16" hidden="1">Analysis Report All #REF!</definedName>
    <definedName name="BExZNHUT9QASAB0RDVGT8996JIUS" hidden="1">Analysis Report All #REF!</definedName>
    <definedName name="BExZNVXWBFP8TKPXYIIZL0DVZ0IU" localSheetId="16" hidden="1">Operating #REF!</definedName>
    <definedName name="BExZNVXWBFP8TKPXYIIZL0DVZ0IU" hidden="1">Operating #REF!</definedName>
    <definedName name="BExZNY1G9U62VG854Q1WI8DBKQ4I" localSheetId="16" hidden="1">#REF!</definedName>
    <definedName name="BExZNY1G9U62VG854Q1WI8DBKQ4I" hidden="1">#REF!</definedName>
    <definedName name="BExZOBO9NYLGVJQ31LVQ9XS2ZT4N" localSheetId="16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6" hidden="1">Operating #REF!</definedName>
    <definedName name="BExZOO9H1JX8GM2C2HTYZWG9HC4N" hidden="1">Operating #REF!</definedName>
    <definedName name="BExZOVR745T5P1KS9NV2PXZPZVRG" localSheetId="16" hidden="1">#REF!</definedName>
    <definedName name="BExZOVR745T5P1KS9NV2PXZPZVRG" hidden="1">#REF!</definedName>
    <definedName name="BExZOX94FDKK7NT7WZNN84WJPPJW" localSheetId="16" hidden="1">Group Operating #REF!</definedName>
    <definedName name="BExZOX94FDKK7NT7WZNN84WJPPJW" hidden="1">Group Operating #REF!</definedName>
    <definedName name="BExZOZY9ZEX02NDW9UXRA95C4HCP" localSheetId="16" hidden="1">#REF!</definedName>
    <definedName name="BExZOZY9ZEX02NDW9UXRA95C4HCP" hidden="1">#REF!</definedName>
    <definedName name="BExZP3E89VQX4VLH4XIZGONUYZ51" localSheetId="16" hidden="1">Personnel in #REF!</definedName>
    <definedName name="BExZP3E89VQX4VLH4XIZGONUYZ51" hidden="1">Personnel in #REF!</definedName>
    <definedName name="BExZP5HX7CFQD7YFNZB2RI5O9LB8" localSheetId="16" hidden="1">Balance #REF!</definedName>
    <definedName name="BExZP5HX7CFQD7YFNZB2RI5O9LB8" hidden="1">Balance #REF!</definedName>
    <definedName name="BExZPAFVT7GOOUBZDV0PQE6O6L5D" localSheetId="16" hidden="1">Analysis Report All #REF!</definedName>
    <definedName name="BExZPAFVT7GOOUBZDV0PQE6O6L5D" hidden="1">Analysis Report All #REF!</definedName>
    <definedName name="BExZPC8MM7CTIA9EHOWPQPN88O5R" localSheetId="16" hidden="1">#REF!</definedName>
    <definedName name="BExZPC8MM7CTIA9EHOWPQPN88O5R" hidden="1">#REF!</definedName>
    <definedName name="BExZPL8A25U0AES3YAVS3GGFOOBV" localSheetId="16" hidden="1">Analysis Report All #REF!</definedName>
    <definedName name="BExZPL8A25U0AES3YAVS3GGFOOBV" hidden="1">Analysis Report All #REF!</definedName>
    <definedName name="BExZPQ0XY507N8FJMVPKCTK8HC9H" localSheetId="16" hidden="1">#REF!</definedName>
    <definedName name="BExZPQ0XY507N8FJMVPKCTK8HC9H" hidden="1">#REF!</definedName>
    <definedName name="BExZPTX7XL6E705F1IXEWS6V8B0F" localSheetId="16" hidden="1">Analysis Report All #REF!</definedName>
    <definedName name="BExZPTX7XL6E705F1IXEWS6V8B0F" hidden="1">Analysis Report All #REF!</definedName>
    <definedName name="BExZQ19HAJU8B7QTLZZVU9T8BPA0" localSheetId="16" hidden="1">Trade Working #REF!</definedName>
    <definedName name="BExZQ19HAJU8B7QTLZZVU9T8BPA0" hidden="1">Trade Working #REF!</definedName>
    <definedName name="BExZQ37OVBR25U32CO2YYVPZOMR5" localSheetId="16" hidden="1">#REF!</definedName>
    <definedName name="BExZQ37OVBR25U32CO2YYVPZOMR5" hidden="1">#REF!</definedName>
    <definedName name="BExZQGJQ9NEKM6BEMTDSHXN1AAGJ" localSheetId="16" hidden="1">#REF!</definedName>
    <definedName name="BExZQGJQ9NEKM6BEMTDSHXN1AAGJ" hidden="1">#REF!</definedName>
    <definedName name="BExZQWQDHV6CFRB4A1Y5T30L8XE0" hidden="1">#REF!</definedName>
    <definedName name="BExZR2KOR0SQOI7OEO65FXQPQF8A" localSheetId="16" hidden="1">Analysis Report All #REF!</definedName>
    <definedName name="BExZR2KOR0SQOI7OEO65FXQPQF8A" hidden="1">Analysis Report All #REF!</definedName>
    <definedName name="BExZR3XCBZH3XV1HL1WOUFES1DTL" localSheetId="16" hidden="1">Personnel in #REF!</definedName>
    <definedName name="BExZR3XCBZH3XV1HL1WOUFES1DTL" hidden="1">Personnel in #REF!</definedName>
    <definedName name="BExZR485AKBH93YZ08CMUC3WROED" localSheetId="16" hidden="1">#REF!</definedName>
    <definedName name="BExZR485AKBH93YZ08CMUC3WROED" hidden="1">#REF!</definedName>
    <definedName name="BExZR4O81YCXHDWT4MLFTMRXPQNT" localSheetId="16" hidden="1">#REF!</definedName>
    <definedName name="BExZR4O81YCXHDWT4MLFTMRXPQNT" hidden="1">#REF!</definedName>
    <definedName name="BExZRJCWTK6KVENVH0A7GGPHOAHK" hidden="1">#REF!</definedName>
    <definedName name="BExZRVNBSUGASE2ZQJBEQGY0DNIO" localSheetId="16" hidden="1">Analysis Report All #REF!</definedName>
    <definedName name="BExZRVNBSUGASE2ZQJBEQGY0DNIO" hidden="1">Analysis Report All #REF!</definedName>
    <definedName name="BExZRYN8EBUC4MYM3G6UBW7G9F06" localSheetId="16" hidden="1">List of Journal #REF!</definedName>
    <definedName name="BExZRYN8EBUC4MYM3G6UBW7G9F06" hidden="1">List of Journal #REF!</definedName>
    <definedName name="BExZS2OY9JTSSP01ZQ6V2T2LO5R9" localSheetId="16" hidden="1">#REF!</definedName>
    <definedName name="BExZS2OY9JTSSP01ZQ6V2T2LO5R9" hidden="1">#REF!</definedName>
    <definedName name="BExZSBJ67LRUWD6G8LZ28P9U5CKR" localSheetId="16" hidden="1">#REF!</definedName>
    <definedName name="BExZSBJ67LRUWD6G8LZ28P9U5CKR" hidden="1">#REF!</definedName>
    <definedName name="BExZSFFFBH3CGG6BWD8242XRXD6W" localSheetId="16" hidden="1">Balance #REF!</definedName>
    <definedName name="BExZSFFFBH3CGG6BWD8242XRXD6W" hidden="1">Balance #REF!</definedName>
    <definedName name="BExZSNTKGUUDZ84EJAEGBADIQNSS" localSheetId="16" hidden="1">Group Operating #REF!</definedName>
    <definedName name="BExZSNTKGUUDZ84EJAEGBADIQNSS" hidden="1">Group Operating #REF!</definedName>
    <definedName name="BExZSP0P2VSVT0KT58LEG2BJ41M9" localSheetId="16" hidden="1">Check Closing #REF!</definedName>
    <definedName name="BExZSP0P2VSVT0KT58LEG2BJ41M9" hidden="1">Check Closing #REF!</definedName>
    <definedName name="BExZSS0LA2JY4ZLJ1Z5YCMLJJZCH" localSheetId="16" hidden="1">#REF!</definedName>
    <definedName name="BExZSS0LA2JY4ZLJ1Z5YCMLJJZCH" hidden="1">#REF!</definedName>
    <definedName name="BExZT4LKZB2TYMKQJPBWAB18H23E" localSheetId="16" hidden="1">Analysis Report All #REF!</definedName>
    <definedName name="BExZT4LKZB2TYMKQJPBWAB18H23E" hidden="1">Analysis Report All #REF!</definedName>
    <definedName name="BExZT6JTI7ZDEFEFIUZRVWLC8S6E" localSheetId="16" hidden="1">#REF!</definedName>
    <definedName name="BExZT6JTI7ZDEFEFIUZRVWLC8S6E" hidden="1">#REF!</definedName>
    <definedName name="BExZT7WFJHVDW20LNT52NK5FPSN7" localSheetId="16" hidden="1">Gross Profit #REF!</definedName>
    <definedName name="BExZT7WFJHVDW20LNT52NK5FPSN7" hidden="1">Gross Profit #REF!</definedName>
    <definedName name="BExZTCJMW8ARZ8BMYJ2E5IA6OID5" localSheetId="16" hidden="1">Group Balance #REF!</definedName>
    <definedName name="BExZTCJMW8ARZ8BMYJ2E5IA6OID5" hidden="1">Group Balance #REF!</definedName>
    <definedName name="BExZTKMXI2CN0MZDEWBGLH7KLY5G" localSheetId="16" hidden="1">Operating #REF!</definedName>
    <definedName name="BExZTKMXI2CN0MZDEWBGLH7KLY5G" hidden="1">Operating #REF!</definedName>
    <definedName name="BExZTKXP9JJBDT2GDCLLB90U3YQH" localSheetId="16" hidden="1">Analysis Report All #REF!</definedName>
    <definedName name="BExZTKXP9JJBDT2GDCLLB90U3YQH" hidden="1">Analysis Report All #REF!</definedName>
    <definedName name="BExZTLOL8OPABZI453E0KVNA1GJS" localSheetId="16" hidden="1">#REF!</definedName>
    <definedName name="BExZTLOL8OPABZI453E0KVNA1GJS" hidden="1">#REF!</definedName>
    <definedName name="BExZTXIVVM01S9DEGT9UH18473CW" localSheetId="16" hidden="1">Analysis Report All #REF!</definedName>
    <definedName name="BExZTXIVVM01S9DEGT9UH18473CW" hidden="1">Analysis Report All #REF!</definedName>
    <definedName name="BExZU14CQPY0A8ZFBFRPX7MR1QNZ" localSheetId="16" hidden="1">Trade Working #REF!</definedName>
    <definedName name="BExZU14CQPY0A8ZFBFRPX7MR1QNZ" hidden="1">Trade Working #REF!</definedName>
    <definedName name="BExZUCNO2I6T7KJF0O0F5WGURKXA" localSheetId="16" hidden="1">List of Journal #REF!</definedName>
    <definedName name="BExZUCNO2I6T7KJF0O0F5WGURKXA" hidden="1">List of Journal #REF!</definedName>
    <definedName name="BExZUG3U9V39AIH2N79NFD4MMJ6I" localSheetId="16" hidden="1">Analysis Report All #REF!</definedName>
    <definedName name="BExZUG3U9V39AIH2N79NFD4MMJ6I" hidden="1">Analysis Report All #REF!</definedName>
    <definedName name="BExZULNBKLGE0ANKXEGKM35JTQ6H" localSheetId="16" hidden="1">#REF!</definedName>
    <definedName name="BExZULNBKLGE0ANKXEGKM35JTQ6H" hidden="1">#REF!</definedName>
    <definedName name="BExZUSZST651XON7DOL7XDVXR58P" localSheetId="16" hidden="1">Analysis Report All #REF!</definedName>
    <definedName name="BExZUSZST651XON7DOL7XDVXR58P" hidden="1">Analysis Report All #REF!</definedName>
    <definedName name="BExZUT54340I38GVCV79EL116WR0" localSheetId="16" hidden="1">#REF!</definedName>
    <definedName name="BExZUT54340I38GVCV79EL116WR0" hidden="1">#REF!</definedName>
    <definedName name="BExZV8VGZUJCA6E3WSHXZAZE4S0B" localSheetId="16" hidden="1">#REF!</definedName>
    <definedName name="BExZV8VGZUJCA6E3WSHXZAZE4S0B" hidden="1">#REF!</definedName>
    <definedName name="BExZVCGYPGWFUQCV7AVS3JIOYBSO" localSheetId="16" hidden="1">Analysis Report All #REF!</definedName>
    <definedName name="BExZVCGYPGWFUQCV7AVS3JIOYBSO" hidden="1">Analysis Report All #REF!</definedName>
    <definedName name="BExZVCRQQRFPSUVR6KCC7RE709U1" localSheetId="16" hidden="1">#REF!</definedName>
    <definedName name="BExZVCRQQRFPSUVR6KCC7RE709U1" hidden="1">#REF!</definedName>
    <definedName name="BExZVEPYS6HYXG8RN9GMWZTHDEMK" localSheetId="16" hidden="1">#REF!</definedName>
    <definedName name="BExZVEPYS6HYXG8RN9GMWZTHDEMK" hidden="1">#REF!</definedName>
    <definedName name="BExZVGO0CZD8R8SYFAR21A3O2YO6" localSheetId="16" hidden="1">Analysis Report All Items #REF!</definedName>
    <definedName name="BExZVGO0CZD8R8SYFAR21A3O2YO6" hidden="1">Analysis Report All Items #REF!</definedName>
    <definedName name="BExZVLM4T9ORS4ZWHME46U4Q103C" localSheetId="16" hidden="1">#REF!</definedName>
    <definedName name="BExZVLM4T9ORS4ZWHME46U4Q103C" hidden="1">#REF!</definedName>
    <definedName name="BExZVLRF05X1S8Q8NFWUF1P4GDKE" localSheetId="16" hidden="1">Operating #REF!</definedName>
    <definedName name="BExZVLRF05X1S8Q8NFWUF1P4GDKE" hidden="1">Operating #REF!</definedName>
    <definedName name="BExZW0WD1WSZFH6HYUY5Z5QLZ800" localSheetId="16" hidden="1">Analysis Report All #REF!</definedName>
    <definedName name="BExZW0WD1WSZFH6HYUY5Z5QLZ800" hidden="1">Analysis Report All #REF!</definedName>
    <definedName name="BExZW8ZPNV43UXGOT98FDNIBQHZY" localSheetId="16" hidden="1">#REF!</definedName>
    <definedName name="BExZW8ZPNV43UXGOT98FDNIBQHZY" hidden="1">#REF!</definedName>
    <definedName name="BExZWCL7M0R1Z9BQMX8OTHMXF85P" localSheetId="16" hidden="1">Trade Working #REF!</definedName>
    <definedName name="BExZWCL7M0R1Z9BQMX8OTHMXF85P" hidden="1">Trade Working #REF!</definedName>
    <definedName name="BExZWH8C8E3NV8XLYPDQZS6KS7FR" localSheetId="16" hidden="1">Order #REF!</definedName>
    <definedName name="BExZWH8C8E3NV8XLYPDQZS6KS7FR" hidden="1">Order #REF!</definedName>
    <definedName name="BExZWKJ0QORG3ZX9KRUIP18YSCHV" localSheetId="16" hidden="1">Analysis Report All #REF!</definedName>
    <definedName name="BExZWKJ0QORG3ZX9KRUIP18YSCHV" hidden="1">Analysis Report All #REF!</definedName>
    <definedName name="BExZWS641V15CMYKBFDDKT7GYM5O" localSheetId="16" hidden="1">#REF!</definedName>
    <definedName name="BExZWS641V15CMYKBFDDKT7GYM5O" hidden="1">#REF!</definedName>
    <definedName name="BExZX2T6ZT2DZLYSDJJBPVIT5OK2" localSheetId="16" hidden="1">#REF!</definedName>
    <definedName name="BExZX2T6ZT2DZLYSDJJBPVIT5OK2" hidden="1">#REF!</definedName>
    <definedName name="BExZX521FRVBQ335V99FWBIHPEVV" localSheetId="16" hidden="1">Trade Working #REF!</definedName>
    <definedName name="BExZX521FRVBQ335V99FWBIHPEVV" hidden="1">Trade Working #REF!</definedName>
    <definedName name="BExZX93RY1FX0FQM77JZFYQ445G0" localSheetId="16" hidden="1">#REF!</definedName>
    <definedName name="BExZX93RY1FX0FQM77JZFYQ445G0" hidden="1">#REF!</definedName>
    <definedName name="BExZXB1UVHMQEAGLZ5RRHQP8ML2M" hidden="1">#N/A</definedName>
    <definedName name="BExZXEY3WL3QDCO4W3EU00B5GL79" localSheetId="16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6" hidden="1">List of Journal #REF!</definedName>
    <definedName name="BExZXM52262NRM0CO6WUOOYKZBI6" hidden="1">List of Journal #REF!</definedName>
    <definedName name="BExZXNHI4JC689W0HBKXDG8OZV46" localSheetId="16" hidden="1">#REF!</definedName>
    <definedName name="BExZXNHI4JC689W0HBKXDG8OZV46" hidden="1">#REF!</definedName>
    <definedName name="BExZXOOTRNUK8LGEAZ8ZCFW9KXQ1" localSheetId="16" hidden="1">#REF!</definedName>
    <definedName name="BExZXOOTRNUK8LGEAZ8ZCFW9KXQ1" hidden="1">#REF!</definedName>
    <definedName name="BExZXXOCIDHFUQ16Y2Q2YB44OWT0" localSheetId="16" hidden="1">Balance #REF!</definedName>
    <definedName name="BExZXXOCIDHFUQ16Y2Q2YB44OWT0" hidden="1">Balance #REF!</definedName>
    <definedName name="BExZXY4NKQL9QD76YMQJ15U1C2G8" localSheetId="16" hidden="1">#REF!</definedName>
    <definedName name="BExZXY4NKQL9QD76YMQJ15U1C2G8" hidden="1">#REF!</definedName>
    <definedName name="BExZY5BL0PSYF1KRIOMFEBKM5UM7" hidden="1">#N/A</definedName>
    <definedName name="BExZY6IRLD9EKSW6QCCFSMKNMYPW" localSheetId="16" hidden="1">#REF!</definedName>
    <definedName name="BExZY6IRLD9EKSW6QCCFSMKNMYPW" hidden="1">#REF!</definedName>
    <definedName name="BExZYEREHF16QSTL681R6QBQ22Q1" localSheetId="16" hidden="1">Balance #REF!</definedName>
    <definedName name="BExZYEREHF16QSTL681R6QBQ22Q1" hidden="1">Balance #REF!</definedName>
    <definedName name="BExZYGK326RII9TDEUWGUEOSRL76" localSheetId="16" hidden="1">#REF!</definedName>
    <definedName name="BExZYGK326RII9TDEUWGUEOSRL76" hidden="1">#REF!</definedName>
    <definedName name="BExZYHB76YXU36PUOA3PCTEGFO5L" localSheetId="16" hidden="1">Net #REF!</definedName>
    <definedName name="BExZYHB76YXU36PUOA3PCTEGFO5L" hidden="1">Net #REF!</definedName>
    <definedName name="BExZYZAJ9CELW19BJ6D7NL1EDC36" localSheetId="16" hidden="1">List of Journal #REF!</definedName>
    <definedName name="BExZYZAJ9CELW19BJ6D7NL1EDC36" hidden="1">List of Journal #REF!</definedName>
    <definedName name="BExZZ7DVHN68JT7DDVPZL8TCJUC2" localSheetId="16" hidden="1">Business EBIT #REF!</definedName>
    <definedName name="BExZZ7DVHN68JT7DDVPZL8TCJUC2" hidden="1">Business EBIT #REF!</definedName>
    <definedName name="BExZZ9BWYE42RUN4MROZXPRN4TEJ" localSheetId="16" hidden="1">Gross Profit bef. Distr. #REF!</definedName>
    <definedName name="BExZZ9BWYE42RUN4MROZXPRN4TEJ" hidden="1">Gross Profit bef. Distr. #REF!</definedName>
    <definedName name="BExZZBQ7PX49LR5RNYBR40O15M7K" localSheetId="16" hidden="1">Analysis Report All #REF!</definedName>
    <definedName name="BExZZBQ7PX49LR5RNYBR40O15M7K" hidden="1">Analysis Report All #REF!</definedName>
    <definedName name="BExZZF0YIKQQZT9OT53HZMT1DKX0" localSheetId="16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6" hidden="1">#REF!</definedName>
    <definedName name="BExZZGYZXTW8HMEEQTE066EZA1BF" hidden="1">#REF!</definedName>
    <definedName name="BExZZLRRPLVVU35Q7JAHM7T2EDAG" localSheetId="16" hidden="1">Check Closing #REF!</definedName>
    <definedName name="BExZZLRRPLVVU35Q7JAHM7T2EDAG" hidden="1">Check Closing #REF!</definedName>
    <definedName name="BExZZMIOG28XTG0V5SOVD6PR65M3" localSheetId="16" hidden="1">#REF!</definedName>
    <definedName name="BExZZMIOG28XTG0V5SOVD6PR65M3" hidden="1">#REF!</definedName>
    <definedName name="BExZZULYI1YPTJWWUE6IJYUTUFTJ" localSheetId="16" hidden="1">Group #REF!</definedName>
    <definedName name="BExZZULYI1YPTJWWUE6IJYUTUFTJ" hidden="1">Group #REF!</definedName>
    <definedName name="bfsdbfdsgd" localSheetId="16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6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6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6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6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6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6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6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6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6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6" hidden="1">{"'Jan - March 2000'!$A$5:$J$46"}</definedName>
    <definedName name="campaign" hidden="1">{"'Jan - March 2000'!$A$5:$J$46"}</definedName>
    <definedName name="Cand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6" hidden="1">{#N/A,#N/A,FALSE,"Completion of MBudget"}</definedName>
    <definedName name="CAPEX2006" hidden="1">{#N/A,#N/A,FALSE,"Completion of MBudget"}</definedName>
    <definedName name="carcotasi" localSheetId="16" hidden="1">{"'Jan - March 2000'!$A$5:$J$46"}</definedName>
    <definedName name="carcotasi" hidden="1">{"'Jan - March 2000'!$A$5:$J$46"}</definedName>
    <definedName name="Cata" hidden="1">#REF!</definedName>
    <definedName name="C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6" hidden="1">{"'Jan - March 2000'!$A$5:$J$46"}</definedName>
    <definedName name="cbv" hidden="1">{"'Jan - March 2000'!$A$5:$J$46"}</definedName>
    <definedName name="CBWorkbookPriority" hidden="1">-595697441</definedName>
    <definedName name="cc" localSheetId="16" hidden="1">#REF!</definedName>
    <definedName name="cc" hidden="1">#REF!</definedName>
    <definedName name="ccc" localSheetId="16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6" hidden="1">{"Meas",#N/A,FALSE,"Tot Europe"}</definedName>
    <definedName name="cccc" hidden="1">{"Meas",#N/A,FALSE,"Tot Europe"}</definedName>
    <definedName name="CCCCCCCCCCC" localSheetId="16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6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6" hidden="1">{"LBO Summary",#N/A,FALSE,"Summary"}</definedName>
    <definedName name="con" hidden="1">{"LBO Summary",#N/A,FALSE,"Summary"}</definedName>
    <definedName name="cos" localSheetId="16" hidden="1">{#N/A,#N/A,FALSE,"IS-BS MAR"}</definedName>
    <definedName name="cos" hidden="1">{#N/A,#N/A,FALSE,"IS-BS MAR"}</definedName>
    <definedName name="CRISTINA" localSheetId="16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6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6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6" hidden="1">#REF!,#REF!</definedName>
    <definedName name="Cwvu.vi1." hidden="1">#REF!,#REF!</definedName>
    <definedName name="d" localSheetId="16" hidden="1">{#N/A,#N/A,FALSE,"Completion of MBudget"}</definedName>
    <definedName name="d" hidden="1">{#N/A,#N/A,FALSE,"Completion of MBudget"}</definedName>
    <definedName name="DA" localSheetId="16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6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6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6" hidden="1">#REF!</definedName>
    <definedName name="data" hidden="1">#REF!</definedName>
    <definedName name="data1" localSheetId="16" hidden="1">#REF!</definedName>
    <definedName name="data1" hidden="1">#REF!</definedName>
    <definedName name="data2" localSheetId="16" hidden="1">#REF!</definedName>
    <definedName name="data2" hidden="1">#REF!</definedName>
    <definedName name="data3" hidden="1">#REF!</definedName>
    <definedName name="daw" localSheetId="16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6" hidden="1">{#N/A,#N/A,FALSE,"Completion of MBudget"}</definedName>
    <definedName name="dd" hidden="1">{#N/A,#N/A,FALSE,"Completion of MBudget"}</definedName>
    <definedName name="ddd" localSheetId="16" hidden="1">{"Tages_D",#N/A,FALSE,"Tagesbericht";"Tages_PL",#N/A,FALSE,"Tagesbericht"}</definedName>
    <definedName name="ddd" hidden="1">{"Tages_D",#N/A,FALSE,"Tagesbericht";"Tages_PL",#N/A,FALSE,"Tagesbericht"}</definedName>
    <definedName name="ddddd" localSheetId="16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6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6" hidden="1">{"AS",#N/A,FALSE,"Dec_BS_Fnl";"LIAB",#N/A,FALSE,"Dec_BS_Fnl"}</definedName>
    <definedName name="de" hidden="1">{"AS",#N/A,FALSE,"Dec_BS_Fnl";"LIAB",#N/A,FALSE,"Dec_BS_Fnl"}</definedName>
    <definedName name="dec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6" hidden="1">{#N/A,#N/A,FALSE,"IncPr";#N/A,#N/A,FALSE,"InCoE"}</definedName>
    <definedName name="dedfed" hidden="1">{#N/A,#N/A,FALSE,"IncPr";#N/A,#N/A,FALSE,"InCoE"}</definedName>
    <definedName name="del" localSheetId="16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6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6" hidden="1">{"'Jan - March 2000'!$A$5:$J$46"}</definedName>
    <definedName name="des" hidden="1">{"'Jan - March 2000'!$A$5:$J$46"}</definedName>
    <definedName name="Detail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6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6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6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6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6" hidden="1">{#N/A,#N/A,FALSE,"Completion of MBudget"}</definedName>
    <definedName name="dfgsdfhhsb" hidden="1">{#N/A,#N/A,FALSE,"Completion of MBudget"}</definedName>
    <definedName name="DFHFH" localSheetId="16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6" hidden="1">{#N/A,#N/A,FALSE,"Completion of MBudget"}</definedName>
    <definedName name="dfs" hidden="1">{#N/A,#N/A,FALSE,"Completion of MBudget"}</definedName>
    <definedName name="df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6" hidden="1">{#N/A,#N/A,FALSE,"Amortization Table"}</definedName>
    <definedName name="dfsdsds" hidden="1">{#N/A,#N/A,FALSE,"Amortization Table"}</definedName>
    <definedName name="dfsfa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6" hidden="1">{#N/A,#N/A,FALSE,"ORIX CSC"}</definedName>
    <definedName name="dgfhgf" hidden="1">{#N/A,#N/A,FALSE,"ORIX CSC"}</definedName>
    <definedName name="dhgdh" localSheetId="16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6" hidden="1">#REF!</definedName>
    <definedName name="Discount" hidden="1">#REF!</definedName>
    <definedName name="display_area_2" localSheetId="16" hidden="1">#REF!</definedName>
    <definedName name="display_area_2" hidden="1">#REF!</definedName>
    <definedName name="DMC" localSheetId="16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6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6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6" hidden="1">{"'Sheet1'!$A$1:$AI$34","'Sheet1'!$A$1:$AI$31","'Sheet1'!$B$2:$AM$25"}</definedName>
    <definedName name="dpts" hidden="1">{"'Sheet1'!$A$1:$AI$34","'Sheet1'!$A$1:$AI$31","'Sheet1'!$B$2:$AM$25"}</definedName>
    <definedName name="dsada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6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6" hidden="1">{#N/A,#N/A,FALSE,"FinPl"}</definedName>
    <definedName name="dsdsd" hidden="1">{#N/A,#N/A,FALSE,"FinPl"}</definedName>
    <definedName name="DSF" localSheetId="16" hidden="1">{"'Jan - March 2000'!$A$5:$J$46"}</definedName>
    <definedName name="DSF" hidden="1">{"'Jan - March 2000'!$A$5:$J$46"}</definedName>
    <definedName name="DSFJW" localSheetId="16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6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6" hidden="1">{"'PRODUCTIONCOST SHEET'!$B$3:$G$48"}</definedName>
    <definedName name="dv" hidden="1">{"'PRODUCTIONCOST SHEET'!$B$3:$G$48"}</definedName>
    <definedName name="e" localSheetId="16" hidden="1">{"'Jan - March 2000'!$A$5:$J$46"}</definedName>
    <definedName name="e" hidden="1">{"'Jan - March 2000'!$A$5:$J$46"}</definedName>
    <definedName name="e_C" localSheetId="16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6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6" hidden="1">{"'Jan - March 2000'!$A$5:$J$46"}</definedName>
    <definedName name="eee" hidden="1">{"'Jan - March 2000'!$A$5:$J$46"}</definedName>
    <definedName name="eeeeeeeeeeeeeeeeeeee" localSheetId="16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6" hidden="1">{"'Summary'!$A$1:$J$46"}</definedName>
    <definedName name="EEPE" hidden="1">{"'Summary'!$A$1:$J$46"}</definedName>
    <definedName name="EEQ" localSheetId="16" hidden="1">{"'Summary'!$A$1:$J$46"}</definedName>
    <definedName name="EEQ" hidden="1">{"'Summary'!$A$1:$J$46"}</definedName>
    <definedName name="EF" localSheetId="16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6" hidden="1">{#N/A,#N/A,FALSE,"Forex"}</definedName>
    <definedName name="efdf" hidden="1">{#N/A,#N/A,FALSE,"Forex"}</definedName>
    <definedName name="efsdafasd" localSheetId="16" hidden="1">{#N/A,#N/A,FALSE,"Completion of MBudget"}</definedName>
    <definedName name="efsdafasd" hidden="1">{#N/A,#N/A,FALSE,"Completion of MBudget"}</definedName>
    <definedName name="el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6" hidden="1">{#N/A,#N/A,FALSE,"Completion of MBudget"}</definedName>
    <definedName name="EMILIA" hidden="1">{#N/A,#N/A,FALSE,"Completion of MBudget"}</definedName>
    <definedName name="eörTjkerfgtwüertüädgkrg" localSheetId="16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6" hidden="1">{"orixcsc",#N/A,FALSE,"ORIX CSC";"orixcsc2",#N/A,FALSE,"ORIX CSC"}</definedName>
    <definedName name="ere" hidden="1">{"orixcsc",#N/A,FALSE,"ORIX CSC";"orixcsc2",#N/A,FALSE,"ORIX CSC"}</definedName>
    <definedName name="erere" localSheetId="16" hidden="1">{#N/A,#N/A,FALSE,"Ratio"}</definedName>
    <definedName name="erere" hidden="1">{#N/A,#N/A,FALSE,"Ratio"}</definedName>
    <definedName name="erre" localSheetId="16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6" hidden="1">{#N/A,#N/A,FALSE,"F_Plan";#N/A,#N/A,FALSE,"Parameter"}</definedName>
    <definedName name="essais" hidden="1">{#N/A,#N/A,FALSE,"F_Plan";#N/A,#N/A,FALSE,"Parameter"}</definedName>
    <definedName name="EU" localSheetId="16" hidden="1">{"'PRODUCTIONCOST SHEET'!$B$3:$G$48"}</definedName>
    <definedName name="EU" hidden="1">{"'PRODUCTIONCOST SHEET'!$B$3:$G$48"}</definedName>
    <definedName name="Euro" localSheetId="16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6" hidden="1">{"'Summary'!$A$1:$J$46"}</definedName>
    <definedName name="EW" hidden="1">{"'Summary'!$A$1:$J$46"}</definedName>
    <definedName name="ewf" hidden="1">#REF!</definedName>
    <definedName name="ewlFEdf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6" hidden="1">{#N/A,#N/A,FALSE,"ORIX CSC"}</definedName>
    <definedName name="ewrwer" hidden="1">{#N/A,#N/A,FALSE,"ORIX CSC"}</definedName>
    <definedName name="ews" localSheetId="16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6" hidden="1">{"'PRODUCTIONCOST SHEET'!$B$3:$G$48"}</definedName>
    <definedName name="f" hidden="1">{"'PRODUCTIONCOST SHEET'!$B$3:$G$48"}</definedName>
    <definedName name="fa" localSheetId="16" hidden="1">{#N/A,#N/A,FALSE,"Virgin Flightdeck"}</definedName>
    <definedName name="fa" hidden="1">{#N/A,#N/A,FALSE,"Virgin Flightdeck"}</definedName>
    <definedName name="fabricatie" localSheetId="16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6" hidden="1">{"'Sheet1'!$A$1:$AI$34","'Sheet1'!$A$1:$AI$31","'Sheet1'!$B$2:$AM$25"}</definedName>
    <definedName name="Facilities" hidden="1">{"'Sheet1'!$A$1:$AI$34","'Sheet1'!$A$1:$AI$31","'Sheet1'!$B$2:$AM$25"}</definedName>
    <definedName name="FAcopy" localSheetId="16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6" hidden="1">{#N/A,#N/A,FALSE,"Completion of MBudget"}</definedName>
    <definedName name="fagasdfgadfga" hidden="1">{#N/A,#N/A,FALSE,"Completion of MBudget"}</definedName>
    <definedName name="fara_promo" localSheetId="16" hidden="1">{"'Jan - March 2000'!$A$5:$J$46"}</definedName>
    <definedName name="fara_promo" hidden="1">{"'Jan - March 2000'!$A$5:$J$46"}</definedName>
    <definedName name="fcknknfe" localSheetId="16" hidden="1">{#N/A,#N/A,FALSE,"FinPl"}</definedName>
    <definedName name="fcknknfe" hidden="1">{#N/A,#N/A,FALSE,"FinPl"}</definedName>
    <definedName name="FCode" hidden="1">#REF!</definedName>
    <definedName name="fdaalfa" localSheetId="16" hidden="1">#REF!,#REF!</definedName>
    <definedName name="fdaalfa" hidden="1">#REF!,#REF!</definedName>
    <definedName name="fdafa" localSheetId="16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6" hidden="1">{#N/A,#N/A,FALSE,"DeprTabl Rom"}</definedName>
    <definedName name="fdfd" hidden="1">{#N/A,#N/A,FALSE,"DeprTabl Rom"}</definedName>
    <definedName name="fdfdf" localSheetId="16" hidden="1">{#N/A,#N/A,FALSE,"P&amp;L";#N/A,#N/A,FALSE,"BS";#N/A,#N/A,FALSE,"CF"}</definedName>
    <definedName name="fdfdf" hidden="1">{#N/A,#N/A,FALSE,"P&amp;L";#N/A,#N/A,FALSE,"BS";#N/A,#N/A,FALSE,"CF"}</definedName>
    <definedName name="fdgsdfbvgdsbv" localSheetId="16" hidden="1">{#N/A,#N/A,FALSE,"Completion of MBudget"}</definedName>
    <definedName name="fdgsdfbvgdsbv" hidden="1">{#N/A,#N/A,FALSE,"Completion of MBudget"}</definedName>
    <definedName name="FDS" localSheetId="16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6" hidden="1">{"AS",#N/A,FALSE,"Dec_BS";"LIAB",#N/A,FALSE,"Dec_BS"}</definedName>
    <definedName name="fdsd" hidden="1">{"AS",#N/A,FALSE,"Dec_BS";"LIAB",#N/A,FALSE,"Dec_BS"}</definedName>
    <definedName name="fdsd1" localSheetId="16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6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6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6" hidden="1">{"TAG1AGMS",#N/A,FALSE,"TAG 1A"}</definedName>
    <definedName name="ffffffffffffffffffffffffffffffffffff" hidden="1">{"TAG1AGMS",#N/A,FALSE,"TAG 1A"}</definedName>
    <definedName name="fgdf" localSheetId="16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6" hidden="1">{"Red",#N/A,FALSE,"Tot Europe"}</definedName>
    <definedName name="fgkshdfhs" hidden="1">{"Red",#N/A,FALSE,"Tot Europe"}</definedName>
    <definedName name="fgvfcc" localSheetId="16" hidden="1">{#N/A,#N/A,FALSE,"KCost"}</definedName>
    <definedName name="fgvfcc" hidden="1">{#N/A,#N/A,FALSE,"KCost"}</definedName>
    <definedName name="FID" hidden="1">"Tryan"</definedName>
    <definedName name="FILIP" localSheetId="16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6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6" hidden="1">{"'Jan - March 2000'!$A$5:$J$46"}</definedName>
    <definedName name="final" hidden="1">{"'Jan - March 2000'!$A$5:$J$46"}</definedName>
    <definedName name="final2" localSheetId="16" hidden="1">{"'Jan - March 2000'!$A$5:$J$46"}</definedName>
    <definedName name="final2" hidden="1">{"'Jan - March 2000'!$A$5:$J$46"}</definedName>
    <definedName name="fkh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6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6" hidden="1">{"LBO Summary",#N/A,FALSE,"Summary"}</definedName>
    <definedName name="for" hidden="1">{"LBO Summary",#N/A,FALSE,"Summary"}</definedName>
    <definedName name="forecas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6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6" hidden="1">{#N/A,#N/A,FALSE,"Completion of MBudget"}</definedName>
    <definedName name="fsdgsdfgsdf" hidden="1">{#N/A,#N/A,FALSE,"Completion of MBudget"}</definedName>
    <definedName name="fsdsfafd" localSheetId="16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6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6" hidden="1">{#N/A,#N/A,FALSE,"Virgin Flightdeck"}</definedName>
    <definedName name="FX" hidden="1">{#N/A,#N/A,FALSE,"Virgin Flightdeck"}</definedName>
    <definedName name="g" localSheetId="16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6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6" hidden="1">{"Tages_D",#N/A,FALSE,"Tagesbericht";"Tages_PL",#N/A,FALSE,"Tagesbericht"}</definedName>
    <definedName name="gehe" hidden="1">{"Tages_D",#N/A,FALSE,"Tagesbericht";"Tages_PL",#N/A,FALSE,"Tagesbericht"}</definedName>
    <definedName name="GES_LIST" localSheetId="16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6" hidden="1">{#N/A,#N/A,FALSE,"SAnFRR";#N/A,#N/A,FALSE,"SAnERR"}</definedName>
    <definedName name="gfbvfd" hidden="1">{#N/A,#N/A,FALSE,"SAnFRR";#N/A,#N/A,FALSE,"SAnERR"}</definedName>
    <definedName name="gfzf" localSheetId="16" hidden="1">{#N/A,#N/A,FALSE,"Forex"}</definedName>
    <definedName name="gfzf" hidden="1">{#N/A,#N/A,FALSE,"Forex"}</definedName>
    <definedName name="gg" localSheetId="16" hidden="1">{#N/A,#N/A,FALSE,"Ratio"}</definedName>
    <definedName name="gg" hidden="1">{#N/A,#N/A,FALSE,"Ratio"}</definedName>
    <definedName name="ggg" localSheetId="16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6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6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6" hidden="1">{"'Grafik Kontrol'!$A$1:$J$8"}</definedName>
    <definedName name="ghhg" hidden="1">{"'Grafik Kontrol'!$A$1:$J$8"}</definedName>
    <definedName name="ghhghd" localSheetId="16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6" hidden="1">{#N/A,#N/A,FALSE,"ORIX CSC"}</definedName>
    <definedName name="ghhhg" hidden="1">{#N/A,#N/A,FALSE,"ORIX CSC"}</definedName>
    <definedName name="GHJK" localSheetId="16" hidden="1">#REF!</definedName>
    <definedName name="GHJK" hidden="1">#REF!</definedName>
    <definedName name="gogu" localSheetId="16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6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6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6" hidden="1">{"'Daten'!$A$3:$J$9"}</definedName>
    <definedName name="GuV_BP" hidden="1">{"'Daten'!$A$3:$J$9"}</definedName>
    <definedName name="gykyugyuk" hidden="1">#REF!</definedName>
    <definedName name="h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6" hidden="1">{"'Jan - March 2000'!$A$5:$J$46"}</definedName>
    <definedName name="HC_e" hidden="1">{"'Jan - March 2000'!$A$5:$J$46"}</definedName>
    <definedName name="hgfgdsa" hidden="1">#REF!</definedName>
    <definedName name="hgfgh" localSheetId="16" hidden="1">{#N/A,#N/A,FALSE,"Sammeleingabe"}</definedName>
    <definedName name="hgfgh" hidden="1">{#N/A,#N/A,FALSE,"Sammeleingabe"}</definedName>
    <definedName name="hgrth" localSheetId="16" hidden="1">{"orixcsc",#N/A,FALSE,"ORIX CSC";"orixcsc2",#N/A,FALSE,"ORIX CSC"}</definedName>
    <definedName name="hgrth" hidden="1">{"orixcsc",#N/A,FALSE,"ORIX CSC";"orixcsc2",#N/A,FALSE,"ORIX CSC"}</definedName>
    <definedName name="hh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6" hidden="1">{"Meas",#N/A,FALSE,"Tot Europe"}</definedName>
    <definedName name="hhhhh" hidden="1">{"Meas",#N/A,FALSE,"Tot Europe"}</definedName>
    <definedName name="hhhhhhhhhhhhhhhhh" hidden="1">#REF!</definedName>
    <definedName name="hi" localSheetId="16" hidden="1">{"LBO Summary",#N/A,FALSE,"Summary"}</definedName>
    <definedName name="hi" hidden="1">{"LBO Summary",#N/A,FALSE,"Summary"}</definedName>
    <definedName name="HiddenRows" hidden="1">#REF!</definedName>
    <definedName name="hjhjj" localSheetId="16" hidden="1">{#N/A,#N/A,FALSE,"ORIX CSC"}</definedName>
    <definedName name="hjhjj" hidden="1">{#N/A,#N/A,FALSE,"ORIX CSC"}</definedName>
    <definedName name="hjjjjjjjjjjjjjjjjjjjjj" localSheetId="16" hidden="1">{#N/A,#N/A,FALSE,"Completion of MBudget"}</definedName>
    <definedName name="hjjjjjjjjjjjjjjjjjjjjj" hidden="1">{#N/A,#N/A,FALSE,"Completion of MBudget"}</definedName>
    <definedName name="hkl" localSheetId="16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6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6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6" hidden="1">{"'August 2000'!$A$1:$J$101"}</definedName>
    <definedName name="HTML_Control" hidden="1">{"'August 2000'!$A$1:$J$101"}</definedName>
    <definedName name="HTML_Control2" localSheetId="16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6" hidden="1">{"'Jan - March 2000'!$A$5:$J$46"}</definedName>
    <definedName name="html2" hidden="1">{"'Jan - March 2000'!$A$5:$J$46"}</definedName>
    <definedName name="HTML3" localSheetId="16" hidden="1">{"'Jan - March 2000'!$A$5:$J$46"}</definedName>
    <definedName name="HTML3" hidden="1">{"'Jan - March 2000'!$A$5:$J$46"}</definedName>
    <definedName name="HTML4" localSheetId="16" hidden="1">{"'Jan - March 2000'!$A$5:$J$46"}</definedName>
    <definedName name="HTML4" hidden="1">{"'Jan - March 2000'!$A$5:$J$46"}</definedName>
    <definedName name="html5" localSheetId="16" hidden="1">{"'Jan - March 2000'!$A$5:$J$46"}</definedName>
    <definedName name="html5" hidden="1">{"'Jan - March 2000'!$A$5:$J$46"}</definedName>
    <definedName name="html6" localSheetId="16" hidden="1">{"'Jan - March 2000'!$A$5:$J$46"}</definedName>
    <definedName name="html6" hidden="1">{"'Jan - March 2000'!$A$5:$J$46"}</definedName>
    <definedName name="html8" localSheetId="1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6" hidden="1">{"Tages_D",#N/A,FALSE,"Tagesbericht";"Tages_PL",#N/A,FALSE,"Tagesbericht"}</definedName>
    <definedName name="iiiii" hidden="1">{"Tages_D",#N/A,FALSE,"Tagesbericht";"Tages_PL",#N/A,FALSE,"Tagesbericht"}</definedName>
    <definedName name="Income" localSheetId="16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6" hidden="1">{"'listino'!$A$1:$D$55"}</definedName>
    <definedName name="investimenti" hidden="1">{"'listino'!$A$1:$D$55"}</definedName>
    <definedName name="investitii" localSheetId="16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6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6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6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6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6" hidden="1">#REF!</definedName>
    <definedName name="jhjh" hidden="1">#REF!</definedName>
    <definedName name="jhkkjk" localSheetId="16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6" hidden="1">#REF!</definedName>
    <definedName name="jhv" hidden="1">#REF!</definedName>
    <definedName name="jj" localSheetId="16" hidden="1">#REF!</definedName>
    <definedName name="jj" hidden="1">#REF!</definedName>
    <definedName name="jjj" localSheetId="16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6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6" hidden="1">{"Red",#N/A,FALSE,"Tot Europe"}</definedName>
    <definedName name="jjjjjj" hidden="1">{"Red",#N/A,FALSE,"Tot Europe"}</definedName>
    <definedName name="jjjklll" localSheetId="16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6" hidden="1">{#N/A,#N/A,FALSE,"FinPl"}</definedName>
    <definedName name="JKHUGJFHTDFU" hidden="1">{#N/A,#N/A,FALSE,"FinPl"}</definedName>
    <definedName name="JKLK" localSheetId="16" hidden="1">#REF!</definedName>
    <definedName name="JKLK" hidden="1">#REF!</definedName>
    <definedName name="Jose" localSheetId="16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6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6" hidden="1">{"Meas",#N/A,FALSE,"Tot Europe"}</definedName>
    <definedName name="kfjakfja" hidden="1">{"Meas",#N/A,FALSE,"Tot Europe"}</definedName>
    <definedName name="kh" localSheetId="16" hidden="1">{#N/A,#N/A,FALSE,"DI 2 YEAR MASTER SCHEDULE"}</definedName>
    <definedName name="kh" hidden="1">{#N/A,#N/A,FALSE,"DI 2 YEAR MASTER SCHEDULE"}</definedName>
    <definedName name="KIKI" localSheetId="16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6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6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6" hidden="1">{"Meas",#N/A,FALSE,"Tot Europe";"Red",#N/A,FALSE,"Tot Europe"}</definedName>
    <definedName name="kkkkkk" hidden="1">{"Meas",#N/A,FALSE,"Tot Europe";"Red",#N/A,FALSE,"Tot Europe"}</definedName>
    <definedName name="kkkkkkkkk" localSheetId="16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6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6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6" hidden="1">{"TAG1AGMS",#N/A,FALSE,"TAG 1A"}</definedName>
    <definedName name="kleine" hidden="1">{"TAG1AGMS",#N/A,FALSE,"TAG 1A"}</definedName>
    <definedName name="knkmmkmkl" localSheetId="16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6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6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6" hidden="1">{#N/A,#N/A,FALSE,"Completion of MBudget"}</definedName>
    <definedName name="latrell" hidden="1">{#N/A,#N/A,FALSE,"Completion of MBudget"}</definedName>
    <definedName name="LDC" localSheetId="16" hidden="1">{"AS",#N/A,FALSE,"Dec_BS";"LIAB",#N/A,FALSE,"Dec_BS"}</definedName>
    <definedName name="LDC" hidden="1">{"AS",#N/A,FALSE,"Dec_BS";"LIAB",#N/A,FALSE,"Dec_BS"}</definedName>
    <definedName name="Legacy_Rij" localSheetId="16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6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6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6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6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6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6" hidden="1">{"assumptions",#N/A,FALSE,"Scenario 1";"valuation",#N/A,FALSE,"Scenario 1"}</definedName>
    <definedName name="loan" hidden="1">{"assumptions",#N/A,FALSE,"Scenario 1";"valuation",#N/A,FALSE,"Scenario 1"}</definedName>
    <definedName name="M2_SE" localSheetId="16" hidden="1">{"AS",#N/A,FALSE,"Dec_BS";"LIAB",#N/A,FALSE,"Dec_BS"}</definedName>
    <definedName name="M2_SE" hidden="1">{"AS",#N/A,FALSE,"Dec_BS";"LIAB",#N/A,FALSE,"Dec_BS"}</definedName>
    <definedName name="manu" localSheetId="16" hidden="1">{"'listino'!$A$1:$D$55"}</definedName>
    <definedName name="manu" hidden="1">{"'listino'!$A$1:$D$55"}</definedName>
    <definedName name="mape1" localSheetId="16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6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6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6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6" hidden="1">{"orixcsc",#N/A,FALSE,"ORIX CSC";"orixcsc2",#N/A,FALSE,"ORIX CSC"}</definedName>
    <definedName name="mmm" hidden="1">{"orixcsc",#N/A,FALSE,"ORIX CSC";"orixcsc2",#N/A,FALSE,"ORIX CSC"}</definedName>
    <definedName name="mmmm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6" hidden="1">{#N/A,#N/A,FALSE,"Contribution Analysis"}</definedName>
    <definedName name="mmmmmm" hidden="1">{#N/A,#N/A,FALSE,"Contribution Analysis"}</definedName>
    <definedName name="mmmmmmmh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6" hidden="1">{#N/A,#N/A,FALSE,"ORIX CSC"}</definedName>
    <definedName name="mmmmmmmm" hidden="1">{#N/A,#N/A,FALSE,"ORIX CSC"}</definedName>
    <definedName name="n" localSheetId="16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6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6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6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6" hidden="1">{"LBO Summary",#N/A,FALSE,"Summary"}</definedName>
    <definedName name="neupa" hidden="1">{"LBO Summary",#N/A,FALSE,"Summary"}</definedName>
    <definedName name="neusa" localSheetId="16" hidden="1">{"LBO Summary",#N/A,FALSE,"Summary"}</definedName>
    <definedName name="neusa" hidden="1">{"LBO Summary",#N/A,FALSE,"Summary"}</definedName>
    <definedName name="neu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6" hidden="1">{"LBO Summary",#N/A,FALSE,"Summary"}</definedName>
    <definedName name="neutrei" hidden="1">{"LBO Summary",#N/A,FALSE,"Summary"}</definedName>
    <definedName name="new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6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6" hidden="1">{"LBO Summary",#N/A,FALSE,"Summary"}</definedName>
    <definedName name="newpa" hidden="1">{"LBO Summary",#N/A,FALSE,"Summary"}</definedName>
    <definedName name="newsa" localSheetId="16" hidden="1">{"LBO Summary",#N/A,FALSE,"Summary"}</definedName>
    <definedName name="newsa" hidden="1">{"LBO Summary",#N/A,FALSE,"Summary"}</definedName>
    <definedName name="new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6" hidden="1">{"LBO Summary",#N/A,FALSE,"Summary"}</definedName>
    <definedName name="newtrei" hidden="1">{"LBO Summary",#N/A,FALSE,"Summary"}</definedName>
    <definedName name="nHTML" localSheetId="16" hidden="1">{"'Jan - March 2000'!$A$5:$J$46"}</definedName>
    <definedName name="nHTML" hidden="1">{"'Jan - March 2000'!$A$5:$J$46"}</definedName>
    <definedName name="nn" localSheetId="16" hidden="1">{#N/A,#N/A,FALSE,"PRJCTED QTRLY $'s"}</definedName>
    <definedName name="nn" hidden="1">{#N/A,#N/A,FALSE,"PRJCTED QTRLY $'s"}</definedName>
    <definedName name="nnn" localSheetId="16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6" hidden="1">{"Meas",#N/A,FALSE,"Tot Europe";"Red",#N/A,FALSE,"Tot Europe"}</definedName>
    <definedName name="nnnnn" hidden="1">{"Meas",#N/A,FALSE,"Tot Europe";"Red",#N/A,FALSE,"Tot Europe"}</definedName>
    <definedName name="No" localSheetId="16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6" hidden="1">{"'listino'!$A$1:$D$55"}</definedName>
    <definedName name="nuovo" hidden="1">{"'listino'!$A$1:$D$55"}</definedName>
    <definedName name="nx" localSheetId="16" hidden="1">{"'Jan - March 2000'!$A$5:$J$46"}</definedName>
    <definedName name="nx" hidden="1">{"'Jan - March 2000'!$A$5:$J$46"}</definedName>
    <definedName name="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6" hidden="1">{"AS",#N/A,FALSE,"Dec_BS";"LIAB",#N/A,FALSE,"Dec_BS"}</definedName>
    <definedName name="okokokooooooooooooooooooooo" hidden="1">{"AS",#N/A,FALSE,"Dec_BS";"LIAB",#N/A,FALSE,"Dec_BS"}</definedName>
    <definedName name="OKRE" localSheetId="16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6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6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6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6" hidden="1">{"'Summary'!$A$1:$J$46"}</definedName>
    <definedName name="PDO" hidden="1">{"'Summary'!$A$1:$J$46"}</definedName>
    <definedName name="PE" localSheetId="16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6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6" hidden="1">#REF!</definedName>
    <definedName name="PERIOD" hidden="1">#REF!</definedName>
    <definedName name="pHILIP" localSheetId="16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6" hidden="1">{"'Private Investments-Debt Like'!$A$5:$D$26"}</definedName>
    <definedName name="pHTML_Control" hidden="1">{"'Private Investments-Debt Like'!$A$5:$D$26"}</definedName>
    <definedName name="pohl12" localSheetId="16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6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6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6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6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6" hidden="1">{"view02",#N/A,TRUE,"02";"view03",#N/A,TRUE,"03"}</definedName>
    <definedName name="ppp" hidden="1">{"view02",#N/A,TRUE,"02";"view03",#N/A,TRUE,"03"}</definedName>
    <definedName name="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6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6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6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6" hidden="1">#REF!</definedName>
    <definedName name="ProdForm" hidden="1">#REF!</definedName>
    <definedName name="Product" localSheetId="16" hidden="1">#REF!</definedName>
    <definedName name="Product" hidden="1">#REF!</definedName>
    <definedName name="provision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6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6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6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6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6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6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6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6" hidden="1">{#N/A,#N/A,FALSE,"Completion of MBudget"}</definedName>
    <definedName name="q" hidden="1">{#N/A,#N/A,FALSE,"Completion of MBudget"}</definedName>
    <definedName name="qdwsdds" hidden="1">#REF!</definedName>
    <definedName name="qer" localSheetId="16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6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6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6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6" hidden="1">{"AS",#N/A,FALSE,"Dec_BS";"LIAB",#N/A,FALSE,"Dec_BS"}</definedName>
    <definedName name="qqqq" hidden="1">{"AS",#N/A,FALSE,"Dec_BS";"LIAB",#N/A,FALSE,"Dec_BS"}</definedName>
    <definedName name="qqqqqq" localSheetId="16" hidden="1">{"Meas",#N/A,FALSE,"Tot Europe";"Red",#N/A,FALSE,"Tot Europe"}</definedName>
    <definedName name="qqqqqq" hidden="1">{"Meas",#N/A,FALSE,"Tot Europe";"Red",#N/A,FALSE,"Tot Europe"}</definedName>
    <definedName name="qqqqqqqqqqq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6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6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6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6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6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6" hidden="1">{TRUE;FALSE}</definedName>
    <definedName name="QUERY1.query_options" hidden="1">{TRUE;FALSE}</definedName>
    <definedName name="QUERY1.query_statement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6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6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6" hidden="1">{"orixcsc",#N/A,FALSE,"ORIX CSC";"orixcsc2",#N/A,FALSE,"ORIX CSC"}</definedName>
    <definedName name="qwerqwerqwe" hidden="1">{"orixcsc",#N/A,FALSE,"ORIX CSC";"orixcsc2",#N/A,FALSE,"ORIX CSC"}</definedName>
    <definedName name="qwerw" localSheetId="16" hidden="1">{#N/A,#N/A,FALSE,"Completion of MBudget"}</definedName>
    <definedName name="qwerw" hidden="1">{#N/A,#N/A,FALSE,"Completion of MBudget"}</definedName>
    <definedName name="qwq" localSheetId="16" hidden="1">{#N/A,#N/A,FALSE,"Completion of MBudget"}</definedName>
    <definedName name="qwq" hidden="1">{#N/A,#N/A,FALSE,"Completion of MBudget"}</definedName>
    <definedName name="qwwew" localSheetId="16" hidden="1">{#N/A,#N/A,FALSE,"Completion of MBudget"}</definedName>
    <definedName name="qwwew" hidden="1">{#N/A,#N/A,FALSE,"Completion of MBudget"}</definedName>
    <definedName name="RAARZARFZFRZZRZAZ" localSheetId="16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6" hidden="1">#REF!</definedName>
    <definedName name="RCArea" hidden="1">#REF!</definedName>
    <definedName name="Regression_Out_AT" localSheetId="16" hidden="1">#REF!</definedName>
    <definedName name="Regression_Out_AT" hidden="1">#REF!</definedName>
    <definedName name="rep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6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6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6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6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6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6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6" hidden="1">{#N/A,#N/A,FALSE,"ORIX CSC"}</definedName>
    <definedName name="rere" hidden="1">{#N/A,#N/A,FALSE,"ORIX CSC"}</definedName>
    <definedName name="rer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6" hidden="1">{"'Jan - March 2000'!$A$5:$J$46"}</definedName>
    <definedName name="retea" hidden="1">{"'Jan - March 2000'!$A$5:$J$46"}</definedName>
    <definedName name="retpoueirt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6" hidden="1">{"LBO Summary",#N/A,FALSE,"Summary"}</definedName>
    <definedName name="Rockwell" hidden="1">{"LBO Summary",#N/A,FALSE,"Summary"}</definedName>
    <definedName name="rp_fnl1" localSheetId="16" hidden="1">{"AS",#N/A,FALSE,"Dec_BS_Fnl";"LIAB",#N/A,FALSE,"Dec_BS_Fnl"}</definedName>
    <definedName name="rp_fnl1" hidden="1">{"AS",#N/A,FALSE,"Dec_BS_Fnl";"LIAB",#N/A,FALSE,"Dec_BS_Fnl"}</definedName>
    <definedName name="rr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6" hidden="1">{"Tages_D",#N/A,FALSE,"Tagesbericht";"Tages_PL",#N/A,FALSE,"Tagesbericht"}</definedName>
    <definedName name="rrehe" hidden="1">{"Tages_D",#N/A,FALSE,"Tagesbericht";"Tages_PL",#N/A,FALSE,"Tagesbericht"}</definedName>
    <definedName name="rrr" localSheetId="16" hidden="1">{"Tages_D",#N/A,FALSE,"Tagesbericht";"Tages_PL",#N/A,FALSE,"Tagesbericht"}</definedName>
    <definedName name="rrr" hidden="1">{"Tages_D",#N/A,FALSE,"Tagesbericht";"Tages_PL",#N/A,FALSE,"Tagesbericht"}</definedName>
    <definedName name="rrrrr" localSheetId="16" hidden="1">{"Meas",#N/A,FALSE,"Tot Europe"}</definedName>
    <definedName name="rrrrr" hidden="1">{"Meas",#N/A,FALSE,"Tot Europe"}</definedName>
    <definedName name="rte" localSheetId="16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6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6" hidden="1">{"Meas",#N/A,FALSE,"Tot Europe"}</definedName>
    <definedName name="s" hidden="1">{"Meas",#N/A,FALSE,"Tot Europe"}</definedName>
    <definedName name="sa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6" hidden="1">{#N/A,#N/A,FALSE,"Virgin Flightdeck"}</definedName>
    <definedName name="sadfasf" hidden="1">{#N/A,#N/A,FALSE,"Virgin Flightdeck"}</definedName>
    <definedName name="sadfasfasdf" localSheetId="16" hidden="1">{#N/A,#N/A,FALSE,"Completion of MBudget"}</definedName>
    <definedName name="sadfasfasdf" hidden="1">{#N/A,#N/A,FALSE,"Completion of MBudget"}</definedName>
    <definedName name="sadfasfds" localSheetId="16" hidden="1">{#N/A,#N/A,FALSE,"Virgin Flightdeck"}</definedName>
    <definedName name="sadfasfds" hidden="1">{#N/A,#N/A,FALSE,"Virgin Flightdeck"}</definedName>
    <definedName name="saf" hidden="1">13</definedName>
    <definedName name="safddf" localSheetId="16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6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6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6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6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6" hidden="1">{#N/A,#N/A,FALSE,"ORIX CSC"}</definedName>
    <definedName name="sdf" hidden="1">{#N/A,#N/A,FALSE,"ORIX CSC"}</definedName>
    <definedName name="sdfasfda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6" hidden="1">{"'Summary'!$A$1:$J$46"}</definedName>
    <definedName name="sdfd" hidden="1">{"'Summary'!$A$1:$J$46"}</definedName>
    <definedName name="sdfgdsfkgsdmkf" localSheetId="16" hidden="1">{#N/A,#N/A,FALSE,"Completion of MBudget"}</definedName>
    <definedName name="sdfgdsfkgsdmkf" hidden="1">{#N/A,#N/A,FALSE,"Completion of MBudget"}</definedName>
    <definedName name="sdfgsdfbsdf" localSheetId="16" hidden="1">{#N/A,#N/A,FALSE,"Completion of MBudget"}</definedName>
    <definedName name="sdfgsdfbsdf" hidden="1">{#N/A,#N/A,FALSE,"Completion of MBudget"}</definedName>
    <definedName name="SDFGSDGHDFG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6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6" hidden="1">{#N/A,#N/A,FALSE,"Completion of MBudget"}</definedName>
    <definedName name="sdfsdfsdgf" hidden="1">{#N/A,#N/A,FALSE,"Completion of MBudget"}</definedName>
    <definedName name="Seg_LBO_Summ" localSheetId="16" hidden="1">{"LBO Summary",#N/A,FALSE,"Summary"}</definedName>
    <definedName name="Seg_LBO_Summ" hidden="1">{"LBO Summary",#N/A,FALSE,"Summary"}</definedName>
    <definedName name="sencount" hidden="1">1</definedName>
    <definedName name="Septembe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6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6" hidden="1">{"Red",#N/A,FALSE,"Tot Europe"}</definedName>
    <definedName name="sfd" hidden="1">{"Red",#N/A,FALSE,"Tot Europe"}</definedName>
    <definedName name="sf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6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6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6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6" hidden="1">{"Meas",#N/A,FALSE,"Tot Europe"}</definedName>
    <definedName name="skdj" hidden="1">{"Meas",#N/A,FALSE,"Tot Europe"}</definedName>
    <definedName name="SMAS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6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6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6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6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6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6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6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6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6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6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6" hidden="1">{"Meas",#N/A,FALSE,"Tot Europe"}</definedName>
    <definedName name="Summaryeng" hidden="1">{"Meas",#N/A,FALSE,"Tot Europe"}</definedName>
    <definedName name="su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6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6" hidden="1">{"'Jan - March 2000'!$A$5:$J$46"}</definedName>
    <definedName name="sx" hidden="1">{"'Jan - March 2000'!$A$5:$J$46"}</definedName>
    <definedName name="szfs" localSheetId="16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6" hidden="1">{#N/A,#N/A,FALSE,"Oil-Based Mud"}</definedName>
    <definedName name="t" hidden="1">{#N/A,#N/A,FALSE,"Oil-Based Mud"}</definedName>
    <definedName name="TAG_1A_Grudziądz" localSheetId="16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6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6" hidden="1">{"'listino'!$A$1:$D$55"}</definedName>
    <definedName name="Target" hidden="1">{"'listino'!$A$1:$D$55"}</definedName>
    <definedName name="Tax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6" hidden="1">{#N/A,#N/A,FALSE,"Oil-Based Mud"}</definedName>
    <definedName name="temp" hidden="1">{#N/A,#N/A,FALSE,"Oil-Based Mud"}</definedName>
    <definedName name="test" localSheetId="16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6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6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6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6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6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6" hidden="1">{"LBO Summary",#N/A,FALSE,"Summary"}</definedName>
    <definedName name="trial" hidden="1">{"LBO Summary",#N/A,FALSE,"Summary"}</definedName>
    <definedName name="tt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6" hidden="1">{#N/A,#N/A,FALSE,"SAnFRR";#N/A,#N/A,FALSE,"SAnERR"}</definedName>
    <definedName name="ttt" hidden="1">{#N/A,#N/A,FALSE,"SAnFRR";#N/A,#N/A,FALSE,"SAnERR"}</definedName>
    <definedName name="tttr" localSheetId="16" hidden="1">{#N/A,#N/A,FALSE,"KCost"}</definedName>
    <definedName name="tttr" hidden="1">{#N/A,#N/A,FALSE,"KCost"}</definedName>
    <definedName name="tttt" localSheetId="16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6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6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6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6" hidden="1">{#N/A,#N/A,FALSE,"Completion of MBudget"}</definedName>
    <definedName name="uuuu" hidden="1">{#N/A,#N/A,FALSE,"Completion of MBudget"}</definedName>
    <definedName name="uuuuuuuuuuuuuuuuuuuuuuuu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6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6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6" hidden="1">{#N/A,#N/A,FALSE,"Completion of MBudget"}</definedName>
    <definedName name="V" hidden="1">{#N/A,#N/A,FALSE,"Completion of MBudget"}</definedName>
    <definedName name="vdvcvc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6" hidden="1">{#N/A,#N/A,FALSE,"I&amp;EpDep";"as",#N/A,FALSE,"I&amp;E"}</definedName>
    <definedName name="VG" hidden="1">{#N/A,#N/A,FALSE,"I&amp;EpDep";"as",#N/A,FALSE,"I&amp;E"}</definedName>
    <definedName name="VGC" localSheetId="16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6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6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6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6" hidden="1">#REF!</definedName>
    <definedName name="VTM_1" hidden="1">#REF!</definedName>
    <definedName name="VTM_2" localSheetId="16" hidden="1">#REF!</definedName>
    <definedName name="VTM_2" hidden="1">#REF!</definedName>
    <definedName name="VTM_3" localSheetId="16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6" hidden="1">{"orixcsc",#N/A,FALSE,"ORIX CSC";"orixcsc2",#N/A,FALSE,"ORIX CSC"}</definedName>
    <definedName name="vv" hidden="1">{"orixcsc",#N/A,FALSE,"ORIX CSC";"orixcsc2",#N/A,FALSE,"ORIX CSC"}</definedName>
    <definedName name="vvvc" localSheetId="16" hidden="1">{#N/A,#N/A,FALSE,"1"}</definedName>
    <definedName name="vvvc" hidden="1">{#N/A,#N/A,FALSE,"1"}</definedName>
    <definedName name="vvvvvv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6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6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6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6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6" hidden="1">{#N/A,#N/A,FALSE,"Completion of MBudget"}</definedName>
    <definedName name="vxcbxcvb" hidden="1">{#N/A,#N/A,FALSE,"Completion of MBudget"}</definedName>
    <definedName name="w" localSheetId="16" hidden="1">{"ReportTop",#N/A,FALSE,"report top"}</definedName>
    <definedName name="w" hidden="1">{"ReportTop",#N/A,FALSE,"report top"}</definedName>
    <definedName name="w.vv." localSheetId="16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6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6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6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6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6" hidden="1">#REF!</definedName>
    <definedName name="wq" hidden="1">#REF!</definedName>
    <definedName name="wq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6" hidden="1">{#N/A,#N/A,FALSE,"Completion of MBudget"}</definedName>
    <definedName name="wqrdqw" hidden="1">{#N/A,#N/A,FALSE,"Completion of MBudget"}</definedName>
    <definedName name="wrg.Tages" localSheetId="16" hidden="1">{"Tages_D",#N/A,FALSE,"Tagesbericht";"Tages_PL",#N/A,FALSE,"Tagesbericht"}</definedName>
    <definedName name="wrg.Tages" hidden="1">{"Tages_D",#N/A,FALSE,"Tagesbericht";"Tages_PL",#N/A,FALSE,"Tagesbericht"}</definedName>
    <definedName name="wrn" localSheetId="16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6" hidden="1">{"AS",#N/A,FALSE,"Dec_BS";"LIAB",#N/A,FALSE,"Dec_BS"}</definedName>
    <definedName name="wrn." hidden="1">{"AS",#N/A,FALSE,"Dec_BS";"LIAB",#N/A,FALSE,"Dec_BS"}</definedName>
    <definedName name="wrn.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6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6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6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6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6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6" hidden="1">{#N/A,#N/A,FALSE,"IS-BS MAR"}</definedName>
    <definedName name="wrn.alina." hidden="1">{#N/A,#N/A,FALSE,"IS-BS MAR"}</definedName>
    <definedName name="wrn.Alison._.revsd." localSheetId="16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6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6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6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6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6" hidden="1">{#N/A,#N/A,FALSE,"KCost-DM"}</definedName>
    <definedName name="wrn.anexa1." hidden="1">{#N/A,#N/A,FALSE,"KCost-DM"}</definedName>
    <definedName name="wrn.anexa14." localSheetId="16" hidden="1">{#N/A,#N/A,FALSE,"Cost-";#N/A,#N/A,FALSE,"Cost+"}</definedName>
    <definedName name="wrn.anexa14." hidden="1">{#N/A,#N/A,FALSE,"Cost-";#N/A,#N/A,FALSE,"Cost+"}</definedName>
    <definedName name="wrn.anexa15." localSheetId="16" hidden="1">{#N/A,#N/A,FALSE,"Sale-";#N/A,#N/A,FALSE,"Sale+"}</definedName>
    <definedName name="wrn.anexa15." hidden="1">{#N/A,#N/A,FALSE,"Sale-";#N/A,#N/A,FALSE,"Sale+"}</definedName>
    <definedName name="wrn.anexa16." localSheetId="16" hidden="1">{#N/A,#N/A,FALSE,"FinPl"}</definedName>
    <definedName name="wrn.anexa16." hidden="1">{#N/A,#N/A,FALSE,"FinPl"}</definedName>
    <definedName name="wrn.anexa17." localSheetId="16" hidden="1">{#N/A,#N/A,FALSE,"Amortization Table"}</definedName>
    <definedName name="wrn.anexa17." hidden="1">{#N/A,#N/A,FALSE,"Amortization Table"}</definedName>
    <definedName name="wrn.anexa18." localSheetId="16" hidden="1">{#N/A,#N/A,FALSE,"IncPr";#N/A,#N/A,FALSE,"InCoE"}</definedName>
    <definedName name="wrn.anexa18." hidden="1">{#N/A,#N/A,FALSE,"IncPr";#N/A,#N/A,FALSE,"InCoE"}</definedName>
    <definedName name="wrn.anexa19." localSheetId="16" hidden="1">{#N/A,#N/A,FALSE,"FRR";#N/A,#N/A,FALSE,"ERR"}</definedName>
    <definedName name="wrn.anexa19." hidden="1">{#N/A,#N/A,FALSE,"FRR";#N/A,#N/A,FALSE,"ERR"}</definedName>
    <definedName name="wrn.anexa2." localSheetId="16" hidden="1">{#N/A,#N/A,FALSE,"DeprTabl Rom"}</definedName>
    <definedName name="wrn.anexa2." hidden="1">{#N/A,#N/A,FALSE,"DeprTabl Rom"}</definedName>
    <definedName name="wrn.anexa21." localSheetId="16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6" hidden="1">{#N/A,#N/A,FALSE,"Ratio"}</definedName>
    <definedName name="wrn.anexa22." hidden="1">{#N/A,#N/A,FALSE,"Ratio"}</definedName>
    <definedName name="wrn.anexa23." localSheetId="16" hidden="1">{#N/A,#N/A,FALSE,"Forex"}</definedName>
    <definedName name="wrn.anexa23." hidden="1">{#N/A,#N/A,FALSE,"Forex"}</definedName>
    <definedName name="wrn.anexa26." localSheetId="16" hidden="1">{#N/A,#N/A,FALSE,"SAnFRR";#N/A,#N/A,FALSE,"SAnERR"}</definedName>
    <definedName name="wrn.anexa26." hidden="1">{#N/A,#N/A,FALSE,"SAnFRR";#N/A,#N/A,FALSE,"SAnERR"}</definedName>
    <definedName name="wrn.anexa3." localSheetId="16" hidden="1">{#N/A,#N/A,FALSE,"KCost"}</definedName>
    <definedName name="wrn.anexa3." hidden="1">{#N/A,#N/A,FALSE,"KCost"}</definedName>
    <definedName name="wrn.application.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6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6" hidden="1">{#N/A,#N/A,FALSE,"Asia"}</definedName>
    <definedName name="wrn.Asia._.Total._.Variance." hidden="1">{#N/A,#N/A,FALSE,"Asia"}</definedName>
    <definedName name="wrn.BALANTA." localSheetId="16" hidden="1">{#N/A,#N/A,FALSE,"Balanta";#N/A,#N/A,FALSE,"Balanta"}</definedName>
    <definedName name="wrn.BALANTA." hidden="1">{#N/A,#N/A,FALSE,"Balanta";#N/A,#N/A,FALSE,"Balanta"}</definedName>
    <definedName name="wrn.Base." localSheetId="16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6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6" hidden="1">{#N/A,#N/A,FALSE,"F_Plan";#N/A,#N/A,FALSE,"Parameter"}</definedName>
    <definedName name="wrn.BPlan." hidden="1">{#N/A,#N/A,FALSE,"F_Plan";#N/A,#N/A,FALSE,"Parameter"}</definedName>
    <definedName name="wrn.BS." localSheetId="16" hidden="1">{"AS",#N/A,FALSE,"Dec_BS";"LIAB",#N/A,FALSE,"Dec_BS"}</definedName>
    <definedName name="wrn.BS." hidden="1">{"AS",#N/A,FALSE,"Dec_BS";"LIAB",#N/A,FALSE,"Dec_BS"}</definedName>
    <definedName name="wrn.BS.1" localSheetId="16" hidden="1">{"AS",#N/A,FALSE,"Dec_BS";"LIAB",#N/A,FALSE,"Dec_BS"}</definedName>
    <definedName name="wrn.BS.1" hidden="1">{"AS",#N/A,FALSE,"Dec_BS";"LIAB",#N/A,FALSE,"Dec_BS"}</definedName>
    <definedName name="wrn.BU_Report_Book.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6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6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6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6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6" hidden="1">{"Bus_Plan_Sht",#N/A,FALSE,"Bus Plan Sht"}</definedName>
    <definedName name="wrn.Bus._.Plan." hidden="1">{"Bus_Plan_Sht",#N/A,FALSE,"Bus Plan Sht"}</definedName>
    <definedName name="wrn.Business._.Lines.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6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6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6" hidden="1">{#N/A,#N/A,FALSE,"DI 2 YEAR MASTER SCHEDULE"}</definedName>
    <definedName name="wrn.CapersPlotter." hidden="1">{#N/A,#N/A,FALSE,"DI 2 YEAR MASTER SCHEDULE"}</definedName>
    <definedName name="wrn.CEG._.BMI._.9798.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6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6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6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6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6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6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6" hidden="1">{#N/A,#N/A,FALSE,"Contribution Analysis"}</definedName>
    <definedName name="wrn.contribution." hidden="1">{#N/A,#N/A,FALSE,"Contribution Analysis"}</definedName>
    <definedName name="wrn.copeland.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6" hidden="1">{"ReportTop",#N/A,FALSE,"report top"}</definedName>
    <definedName name="wrn.cotop." hidden="1">{"ReportTop",#N/A,FALSE,"report top"}</definedName>
    <definedName name="wrn.crt._.cost._.calculation.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6" hidden="1">{"orixcsc",#N/A,FALSE,"ORIX CSC";"orixcsc2",#N/A,FALSE,"ORIX CSC"}</definedName>
    <definedName name="wrn.csc." hidden="1">{"orixcsc",#N/A,FALSE,"ORIX CSC";"orixcsc2",#N/A,FALSE,"ORIX CSC"}</definedName>
    <definedName name="wrn.csc2." localSheetId="16" hidden="1">{#N/A,#N/A,FALSE,"ORIX CSC"}</definedName>
    <definedName name="wrn.csc2." hidden="1">{#N/A,#N/A,FALSE,"ORIX CSC"}</definedName>
    <definedName name="wrn.dcf.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6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6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6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6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6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6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6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6" hidden="1">{#N/A,#N/A,TRUE,"5.2 LIVRARI (TROL)-BURO"}</definedName>
    <definedName name="wrn.druck14." hidden="1">{#N/A,#N/A,TRUE,"5.2 LIVRARI (TROL)-BURO"}</definedName>
    <definedName name="wrn.Edutainment._.Priority._.List." localSheetId="16" hidden="1">{#N/A,#N/A,FALSE,"DI 2 YEAR MASTER SCHEDULE"}</definedName>
    <definedName name="wrn.Edutainment._.Priority._.List." hidden="1">{#N/A,#N/A,FALSE,"DI 2 YEAR MASTER SCHEDULE"}</definedName>
    <definedName name="wrn.ehmd." localSheetId="16" hidden="1">{#N/A,#N/A,FALSE,"EHMD SK";#N/A,#N/A,FALSE,"EHMD RG"}</definedName>
    <definedName name="wrn.ehmd." hidden="1">{#N/A,#N/A,FALSE,"EHMD SK";#N/A,#N/A,FALSE,"EHMD RG"}</definedName>
    <definedName name="wrn.Ergebnisbericht._.Hellma." localSheetId="16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6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6" hidden="1">{#N/A,#N/A,FALSE,"ERLBIL";#N/A,#N/A,FALSE,"ERLGUV"}</definedName>
    <definedName name="wrn.Erläuterungen." hidden="1">{#N/A,#N/A,FALSE,"ERLBIL";#N/A,#N/A,FALSE,"ERLGUV"}</definedName>
    <definedName name="wrn.Estimated._.Tax._.Payment." localSheetId="16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6" hidden="1">{#N/A,#N/A,TRUE,"Fields";#N/A,#N/A,TRUE,"Sens"}</definedName>
    <definedName name="wrn.Eurofinance91125." hidden="1">{#N/A,#N/A,TRUE,"Fields";#N/A,#N/A,TRUE,"Sens"}</definedName>
    <definedName name="wrn.Exec.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6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6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6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6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6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6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6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6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6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6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6" hidden="1">{#N/A,#N/A,FALSE,"Finance"}</definedName>
    <definedName name="wrn.FINANCE1." hidden="1">{#N/A,#N/A,FALSE,"Finance"}</definedName>
    <definedName name="wrn.Firmenbuch." localSheetId="16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6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6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6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6" hidden="1">{#N/A,#N/A,FALSE,"FUSITE SK";#N/A,#N/A,FALSE,"FUSITE RG"}</definedName>
    <definedName name="wrn.fusite." hidden="1">{#N/A,#N/A,FALSE,"FUSITE SK";#N/A,#N/A,FALSE,"FUSITE RG"}</definedName>
    <definedName name="wrn.GD_Off." localSheetId="16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6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6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6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6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6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6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6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6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6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6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6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6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6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6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6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6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6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6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6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6" hidden="1">{"12 mois TARIF",#N/A,FALSE,"SLEVMI 12M"}</definedName>
    <definedName name="wrn.IMPR.TOT." hidden="1">{"12 mois TARIF",#N/A,FALSE,"SLEVMI 12M"}</definedName>
    <definedName name="wrn.Incremental." localSheetId="16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6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6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6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6" hidden="1">{"IPSO Devise",#N/A,FALSE,"IPSO";"IPSO FRF",#N/A,FALSE,"IPSO"}</definedName>
    <definedName name="wrn.IPSO." hidden="1">{"IPSO Devise",#N/A,FALSE,"IPSO";"IPSO FRF",#N/A,FALSE,"IPSO"}</definedName>
    <definedName name="wrn.IS_EXec_New.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6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6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6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6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6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6" hidden="1">{"LBO Summary",#N/A,FALSE,"Summary"}</definedName>
    <definedName name="wrn.LBO._.Summary." hidden="1">{"LBO Summary",#N/A,FALSE,"Summary"}</definedName>
    <definedName name="wrn.Lcl_TV." localSheetId="16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6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6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6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6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6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6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6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6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6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6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6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6" hidden="1">{"Absatz",#N/A,FALSE,"Markt";"markt",#N/A,FALSE,"Markt"}</definedName>
    <definedName name="wrn.Markt." hidden="1">{"Absatz",#N/A,FALSE,"Markt";"markt",#N/A,FALSE,"Markt"}</definedName>
    <definedName name="wrn.MB.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6" hidden="1">{"Meas",#N/A,FALSE,"Tot Europe"}</definedName>
    <definedName name="wrn.Measurement." hidden="1">{"Meas",#N/A,FALSE,"Tot Europe"}</definedName>
    <definedName name="wrn.Mittelfristplan._.Tschechien." localSheetId="16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6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6" hidden="1">{#N/A,#N/A,FALSE,"Completion of MBudget"}</definedName>
    <definedName name="wrn.Monthly." hidden="1">{#N/A,#N/A,FALSE,"Completion of MBudget"}</definedName>
    <definedName name="wrn.Monthly._.Waste._.Report." localSheetId="16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6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6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6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6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6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6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6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6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6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6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6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6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6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6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6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6" hidden="1">{#N/A,#N/A,FALSE,"Oil-Based Mud"}</definedName>
    <definedName name="wrn.OBM." hidden="1">{#N/A,#N/A,FALSE,"Oil-Based Mud"}</definedName>
    <definedName name="wrn.On_Air." localSheetId="16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6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6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6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6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6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6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6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6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6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6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6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6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6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6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6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6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6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6" hidden="1">{"AS",#N/A,FALSE,"Dec_BS_Fnl";"LIAB",#N/A,FALSE,"Dec_BS_Fnl"}</definedName>
    <definedName name="wrn.PR_FNL.3" hidden="1">{"AS",#N/A,FALSE,"Dec_BS_Fnl";"LIAB",#N/A,FALSE,"Dec_BS_Fnl"}</definedName>
    <definedName name="wrn.PRICE.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6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6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6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6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6" hidden="1">{"VALIDATION_PRINT",#N/A,TRUE,"Validation Checks"}</definedName>
    <definedName name="wrn.PRINT._.VALIDATIONS." hidden="1">{"VALIDATION_PRINT",#N/A,TRUE,"Validation Checks"}</definedName>
    <definedName name="wrn.Print_model." localSheetId="1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6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6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6" hidden="1">{#N/A,#N/A,FALSE,"DI 2 YEAR MASTER SCHEDULE"}</definedName>
    <definedName name="wrn.Priority._.list." hidden="1">{#N/A,#N/A,FALSE,"DI 2 YEAR MASTER SCHEDULE"}</definedName>
    <definedName name="wrn.Prjcted._.Mnthly._.Qtys." localSheetId="16" hidden="1">{#N/A,#N/A,FALSE,"PRJCTED MNTHLY QTY's"}</definedName>
    <definedName name="wrn.Prjcted._.Mnthly._.Qtys." hidden="1">{#N/A,#N/A,FALSE,"PRJCTED MNTHLY QTY's"}</definedName>
    <definedName name="wrn.Prjcted._.Qtrly._.Dollars." localSheetId="16" hidden="1">{#N/A,#N/A,FALSE,"PRJCTED QTRLY $'s"}</definedName>
    <definedName name="wrn.Prjcted._.Qtrly._.Dollars." hidden="1">{#N/A,#N/A,FALSE,"PRJCTED QTRLY $'s"}</definedName>
    <definedName name="wrn.Prjcted._.Qtrly._.Qtys." localSheetId="16" hidden="1">{#N/A,#N/A,FALSE,"PRJCTED QTRLY QTY's"}</definedName>
    <definedName name="wrn.Prjcted._.Qtrly._.Qtys." hidden="1">{#N/A,#N/A,FALSE,"PRJCTED QTRLY QTY's"}</definedName>
    <definedName name="wrn.PRO._.TV._.2." localSheetId="16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6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6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6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6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6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6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6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6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6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6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6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6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6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6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6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6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6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6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6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6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6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6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6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6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6" hidden="1">{#N/A,#N/A,FALSE,"Virgin Flightdeck"}</definedName>
    <definedName name="wrn.radio" hidden="1">{#N/A,#N/A,FALSE,"Virgin Flightdeck"}</definedName>
    <definedName name="wrn.Radio." localSheetId="16" hidden="1">{#N/A,#N/A,FALSE,"Virgin Flightdeck"}</definedName>
    <definedName name="wrn.Radio." hidden="1">{#N/A,#N/A,FALSE,"Virgin Flightdeck"}</definedName>
    <definedName name="wrn.RAP." localSheetId="16" hidden="1">{#N/A,#N/A,FALSE,"PL"}</definedName>
    <definedName name="wrn.RAP." hidden="1">{#N/A,#N/A,FALSE,"PL"}</definedName>
    <definedName name="wrn.raport." localSheetId="16" hidden="1">{#N/A,#N/A,FALSE,"1"}</definedName>
    <definedName name="wrn.raport." hidden="1">{#N/A,#N/A,FALSE,"1"}</definedName>
    <definedName name="wrn.Redhill." localSheetId="16" hidden="1">{"Red",#N/A,FALSE,"Tot Europe"}</definedName>
    <definedName name="wrn.Redhill." hidden="1">{"Red",#N/A,FALSE,"Tot Europe"}</definedName>
    <definedName name="wrn.Reisekosten._.und._.Timesheet." localSheetId="16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6" hidden="1">{#N/A,#N/A,FALSE,"DK1VER";#N/A,#N/A,FALSE,"DK1VER"}</definedName>
    <definedName name="wrn.Reisekosten._.und._.Timesheets." hidden="1">{#N/A,#N/A,FALSE,"DK1VER";#N/A,#N/A,FALSE,"DK1VER"}</definedName>
    <definedName name="wrn.report." localSheetId="16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6" hidden="1">{"PRINTME",#N/A,FALSE,"FINAL-10"}</definedName>
    <definedName name="wrn.REPORT1." hidden="1">{"PRINTME",#N/A,FALSE,"FINAL-10"}</definedName>
    <definedName name="wrn.REPORT2" localSheetId="16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6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6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6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6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6" hidden="1">{"AS",#N/A,FALSE,"Dec_BS_Fnl";"LIAB",#N/A,FALSE,"Dec_BS_Fnl"}</definedName>
    <definedName name="wrn.RP_FNL." hidden="1">{"AS",#N/A,FALSE,"Dec_BS_Fnl";"LIAB",#N/A,FALSE,"Dec_BS_Fnl"}</definedName>
    <definedName name="wrn.rp_FNL.1" localSheetId="16" hidden="1">{"AS",#N/A,FALSE,"Dec_BS_Fnl";"LIAB",#N/A,FALSE,"Dec_BS_Fnl"}</definedName>
    <definedName name="wrn.rp_FNL.1" hidden="1">{"AS",#N/A,FALSE,"Dec_BS_Fnl";"LIAB",#N/A,FALSE,"Dec_BS_Fnl"}</definedName>
    <definedName name="wrn.rp_FNL.1.3" localSheetId="16" hidden="1">{"AS",#N/A,FALSE,"Dec_BS_Fnl";"LIAB",#N/A,FALSE,"Dec_BS_Fnl"}</definedName>
    <definedName name="wrn.rp_FNL.1.3" hidden="1">{"AS",#N/A,FALSE,"Dec_BS_Fnl";"LIAB",#N/A,FALSE,"Dec_BS_Fnl"}</definedName>
    <definedName name="wrn.RPBAT._.R._.Trading." localSheetId="16" hidden="1">{"SAP Trial Balance",#N/A,TRUE,"SAP Trial Balance"}</definedName>
    <definedName name="wrn.RPBAT._.R._.Trading." hidden="1">{"SAP Trial Balance",#N/A,TRUE,"SAP Trial Balance"}</definedName>
    <definedName name="wrn.Sales." localSheetId="16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6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6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6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6" hidden="1">{#N/A,#N/A,FALSE,"94-95";"SAMANDR",#N/A,FALSE,"94-95"}</definedName>
    <definedName name="wrn.SAMANDR." hidden="1">{#N/A,#N/A,FALSE,"94-95";"SAMANDR",#N/A,FALSE,"94-95"}</definedName>
    <definedName name="wrn.Sammeleingabe." localSheetId="16" hidden="1">{#N/A,#N/A,FALSE,"Sammeleingabe"}</definedName>
    <definedName name="wrn.Sammeleingabe." hidden="1">{#N/A,#N/A,FALSE,"Sammeleingabe"}</definedName>
    <definedName name="wrn.Satady.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6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6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6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6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6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6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6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6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6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6" hidden="1">{#N/A,#N/A,FALSE,"I&amp;EpDep";"as",#N/A,FALSE,"I&amp;E"}</definedName>
    <definedName name="wrn.Summary." hidden="1">{#N/A,#N/A,FALSE,"I&amp;EpDep";"as",#N/A,FALSE,"I&amp;E"}</definedName>
    <definedName name="wrn.Summary._1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6" hidden="1">{#N/A,#N/A,FALSE,"I&amp;EpDep";"as",#N/A,FALSE,"I&amp;E"}</definedName>
    <definedName name="wrn.Summary.3" hidden="1">{#N/A,#N/A,FALSE,"I&amp;EpDep";"as",#N/A,FALSE,"I&amp;E"}</definedName>
    <definedName name="wrn.Sund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6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6" hidden="1">{"TAG1AGMS",#N/A,FALSE,"TAG 1A"}</definedName>
    <definedName name="wrn.TAG." hidden="1">{"TAG1AGMS",#N/A,FALSE,"TAG 1A"}</definedName>
    <definedName name="wrn.Tages" localSheetId="16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6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6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6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6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6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6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6" hidden="1">{#N/A,#N/A,FALSE,"P&amp;L";#N/A,#N/A,FALSE,"Var_Fixed_cost"}</definedName>
    <definedName name="wrn.TOT." hidden="1">{#N/A,#N/A,FALSE,"P&amp;L";#N/A,#N/A,FALSE,"Var_Fixed_cost"}</definedName>
    <definedName name="wrn.Total." localSheetId="16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6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6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6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6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6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6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6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6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6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6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6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6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6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6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6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6" hidden="1">{"view02",#N/A,TRUE,"02";"view03",#N/A,TRUE,"03"}</definedName>
    <definedName name="wrn.tt." hidden="1">{"view02",#N/A,TRUE,"02";"view03",#N/A,TRUE,"03"}</definedName>
    <definedName name="wrn.Umsatz." localSheetId="16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6" hidden="1">{"Sum",#N/A,FALSE,"Unallocated"}</definedName>
    <definedName name="WRN.uNALL" hidden="1">{"Sum",#N/A,FALSE,"Unallocated"}</definedName>
    <definedName name="wrn.Unall." localSheetId="16" hidden="1">{"Sum",#N/A,FALSE,"Unallocated"}</definedName>
    <definedName name="wrn.Unall." hidden="1">{"Sum",#N/A,FALSE,"Unallocated"}</definedName>
    <definedName name="wrn.Unall.3" localSheetId="16" hidden="1">{"Sum",#N/A,FALSE,"Unallocated"}</definedName>
    <definedName name="wrn.Unall.3" hidden="1">{"Sum",#N/A,FALSE,"Unallocated"}</definedName>
    <definedName name="wrn.USA_Report_Book." localSheetId="16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6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6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6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6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6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6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6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6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6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6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6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6" hidden="1">{#N/A,#N/A,FALSE,"1996";#N/A,#N/A,FALSE,"1995";#N/A,#N/A,FALSE,"1994"}</definedName>
    <definedName name="wrn.xrates." hidden="1">{#N/A,#N/A,FALSE,"1996";#N/A,#N/A,FALSE,"1995";#N/A,#N/A,FALSE,"1994"}</definedName>
    <definedName name="wrn.Y" localSheetId="16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6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6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6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6" hidden="1">{#N/A,#N/A,FALSE,"F_Plan";#N/A,#N/A,FALSE,"Parameter"}</definedName>
    <definedName name="wrn2.Bplan." hidden="1">{#N/A,#N/A,FALSE,"F_Plan";#N/A,#N/A,FALSE,"Parameter"}</definedName>
    <definedName name="wrnn" localSheetId="16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6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6" hidden="1">Main.SAPF4Help()</definedName>
    <definedName name="ww" hidden="1">Main.SAPF4Help()</definedName>
    <definedName name="www" localSheetId="16" hidden="1">Main.SAPF4Help()</definedName>
    <definedName name="www" hidden="1">Main.SAPF4Help()</definedName>
    <definedName name="wwww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6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6" hidden="1">{"'Jan - March 2000'!$A$5:$J$46"}</definedName>
    <definedName name="x_C" hidden="1">{"'Jan - March 2000'!$A$5:$J$46"}</definedName>
    <definedName name="x_e" localSheetId="16" hidden="1">{"'Jan - March 2000'!$A$5:$J$46"}</definedName>
    <definedName name="x_e" hidden="1">{"'Jan - March 2000'!$A$5:$J$46"}</definedName>
    <definedName name="x_HTML" localSheetId="16" hidden="1">{"'Jan - March 2000'!$A$5:$J$46"}</definedName>
    <definedName name="x_HTML" hidden="1">{"'Jan - March 2000'!$A$5:$J$46"}</definedName>
    <definedName name="x_x" localSheetId="16" hidden="1">{"'Jan - March 2000'!$A$5:$J$46"}</definedName>
    <definedName name="x_x" hidden="1">{"'Jan - March 2000'!$A$5:$J$46"}</definedName>
    <definedName name="xc" hidden="1">#REF!</definedName>
    <definedName name="xcvbgsgbsdf" localSheetId="16" hidden="1">{#N/A,#N/A,FALSE,"Completion of MBudget"}</definedName>
    <definedName name="xcvbgsgbsdf" hidden="1">{#N/A,#N/A,FALSE,"Completion of MBudget"}</definedName>
    <definedName name="xcvxcbvx" localSheetId="16" hidden="1">{#N/A,#N/A,FALSE,"Completion of MBudget"}</definedName>
    <definedName name="xcvxcbvx" hidden="1">{#N/A,#N/A,FALSE,"Completion of MBudget"}</definedName>
    <definedName name="xcvyxcv" localSheetId="16" hidden="1">{#N/A,#N/A,FALSE,"Completion of MBudget"}</definedName>
    <definedName name="xcvyxcv" hidden="1">{#N/A,#N/A,FALSE,"Completion of MBudget"}</definedName>
    <definedName name="xf" hidden="1">#REF!</definedName>
    <definedName name="xgf" localSheetId="16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6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6" hidden="1">{"Absatz",#N/A,FALSE,"Markt";"markt",#N/A,FALSE,"Markt"}</definedName>
    <definedName name="xssd" hidden="1">{"Absatz",#N/A,FALSE,"Markt";"markt",#N/A,FALSE,"Markt"}</definedName>
    <definedName name="xsx" localSheetId="16" hidden="1">{0,0,0,0;0,0,0,0}</definedName>
    <definedName name="xsx" hidden="1">{0,0,0,0;0,0,0,0}</definedName>
    <definedName name="xsx_1" localSheetId="16" hidden="1">{0,0,0,0;0,0,0,0}</definedName>
    <definedName name="xsx_1" hidden="1">{0,0,0,0;0,0,0,0}</definedName>
    <definedName name="xx" localSheetId="16" hidden="1">#REF!,#REF!</definedName>
    <definedName name="xx" hidden="1">#REF!,#REF!</definedName>
    <definedName name="xxx" localSheetId="16" hidden="1">{#N/A,#N/A,FALSE,"Completion of MBudget"}</definedName>
    <definedName name="xxx" hidden="1">{#N/A,#N/A,FALSE,"Completion of MBudget"}</definedName>
    <definedName name="xxx1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6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6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6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6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6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6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6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6" hidden="1">#REF!,#REF!,#REF!</definedName>
    <definedName name="Z_1C3AD0CD_BF0C_4C4E_9071_158A2F5215E2_.wvu.Rows" hidden="1">#REF!,#REF!,#REF!</definedName>
    <definedName name="Z_2DE5EA60_7A3A_11D2_AE76_0080C7A84E90_.wvu.Cols" localSheetId="16" hidden="1">#REF!</definedName>
    <definedName name="Z_2DE5EA60_7A3A_11D2_AE76_0080C7A84E90_.wvu.Cols" hidden="1">#REF!</definedName>
    <definedName name="Z_2DE5EA60_7A3A_11D2_AE76_0080C7A84E90_.wvu.PrintArea" localSheetId="16" hidden="1">#REF!</definedName>
    <definedName name="Z_2DE5EA60_7A3A_11D2_AE76_0080C7A84E90_.wvu.PrintArea" hidden="1">#REF!</definedName>
    <definedName name="Z_2DE5EA60_7A3A_11D2_AE76_0080C7A84E90_.wvu.Rows" localSheetId="16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6" hidden="1">#REF!,#REF!</definedName>
    <definedName name="Z_380BFD50_D572_44CC_B514_4915DCF8621A_.wvu.PrintTitles" hidden="1">#REF!,#REF!</definedName>
    <definedName name="Z_4F7FD5E1_AFE0_11D4_AB84_00C04F9A6C2B_.wvu.Cols" localSheetId="16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6" hidden="1">#REF!</definedName>
    <definedName name="Z_64D31C84_C79B_4843_86BD_E24EF25E3F67_.wvu.Cols" hidden="1">#REF!</definedName>
    <definedName name="Z_64D31C84_C79B_4843_86BD_E24EF25E3F67_.wvu.PrintArea" localSheetId="16" hidden="1">#REF!</definedName>
    <definedName name="Z_64D31C84_C79B_4843_86BD_E24EF25E3F67_.wvu.PrintArea" hidden="1">#REF!</definedName>
    <definedName name="Z_64D31C84_C79B_4843_86BD_E24EF25E3F67_.wvu.PrintTitles" localSheetId="16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6" hidden="1">#REF!,#REF!</definedName>
    <definedName name="Z_9A428CE1_B4D9_11D0_A8AA_0000C071AEE7_.wvu.Cols" hidden="1">#REF!,#REF!</definedName>
    <definedName name="Z_9A428CE1_B4D9_11D0_A8AA_0000C071AEE7_.wvu.PrintArea" localSheetId="16" hidden="1">#REF!</definedName>
    <definedName name="Z_9A428CE1_B4D9_11D0_A8AA_0000C071AEE7_.wvu.PrintArea" hidden="1">#REF!</definedName>
    <definedName name="Z_9A428CE1_B4D9_11D0_A8AA_0000C071AEE7_.wvu.Rows" localSheetId="16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6" hidden="1">#REF!,#REF!</definedName>
    <definedName name="Z_9CDC4021_B996_11D4_AB84_00C04F9A6C2B_.wvu.Cols" hidden="1">#REF!,#REF!</definedName>
    <definedName name="Z_9CDC4021_B996_11D4_AB84_00C04F9A6C2B_.wvu.Rows" localSheetId="16" hidden="1">#REF!,#REF!</definedName>
    <definedName name="Z_9CDC4021_B996_11D4_AB84_00C04F9A6C2B_.wvu.Rows" hidden="1">#REF!,#REF!</definedName>
    <definedName name="Z_9F4E9141_41FC_4B2C_AC1F_EC647474A564_.wvu.PrintArea" localSheetId="16" hidden="1">#REF!</definedName>
    <definedName name="Z_9F4E9141_41FC_4B2C_AC1F_EC647474A564_.wvu.PrintArea" hidden="1">#REF!</definedName>
    <definedName name="Z_9F4E9141_41FC_4B2C_AC1F_EC647474A564_.wvu.Rows" localSheetId="16" hidden="1">#REF!</definedName>
    <definedName name="Z_9F4E9141_41FC_4B2C_AC1F_EC647474A564_.wvu.Rows" hidden="1">#REF!</definedName>
    <definedName name="Z_A9FF1EAD_E7B8_4A8D_9232_4283389FA5DC_.wvu.Cols" localSheetId="16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6" hidden="1">#REF!,#REF!,#REF!</definedName>
    <definedName name="Z_BB04431D_A0F6_4E09_87E1_63C8285CCAE4_.wvu.Cols" hidden="1">#REF!,#REF!,#REF!</definedName>
    <definedName name="Z_BB04431D_A0F6_4E09_87E1_63C8285CCAE4_.wvu.FilterData" localSheetId="16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6" hidden="1">#REF!,#REF!</definedName>
    <definedName name="Z_BD8D8ABD_4F6F_4D66_AFAC_5A7FB5BB2C61_.wvu.Cols" hidden="1">#REF!,#REF!</definedName>
    <definedName name="Z_BD8D8ABD_4F6F_4D66_AFAC_5A7FB5BB2C61_.wvu.PrintTitles" localSheetId="16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6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6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6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6" hidden="1">#REF!</definedName>
    <definedName name="Z_E3DB78BC_F847_4E0A_8AF3_61B1B9D963F4_.wvu.Cols" hidden="1">#REF!</definedName>
    <definedName name="Z_E3DB78BC_F847_4E0A_8AF3_61B1B9D963F4_.wvu.PrintArea" localSheetId="16" hidden="1">#REF!</definedName>
    <definedName name="Z_E3DB78BC_F847_4E0A_8AF3_61B1B9D963F4_.wvu.PrintArea" hidden="1">#REF!</definedName>
    <definedName name="Z_E3DB78BC_F847_4E0A_8AF3_61B1B9D963F4_.wvu.PrintTitles" localSheetId="16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6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6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6" hidden="1">{#N/A,#N/A,FALSE,"Completion of MBudget"}</definedName>
    <definedName name="zhzuzsx" hidden="1">{#N/A,#N/A,FALSE,"Completion of MBudget"}</definedName>
    <definedName name="zj" hidden="1">#REF!</definedName>
    <definedName name="zoz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6" hidden="1">{#N/A,#N/A,TRUE,"Fields";#N/A,#N/A,TRUE,"Sens"}</definedName>
    <definedName name="zxcv" hidden="1">{#N/A,#N/A,TRUE,"Fields";#N/A,#N/A,TRUE,"Sens"}</definedName>
    <definedName name="zzz" localSheetId="16" hidden="1">{#N/A,#N/A,FALSE,"Completion of MBudget"}</definedName>
    <definedName name="zzz" hidden="1">{#N/A,#N/A,FALSE,"Completion of MBudget"}</definedName>
    <definedName name="zzzz" localSheetId="16" hidden="1">{#N/A,#N/A,FALSE,"Completion of MBudget"}</definedName>
    <definedName name="zzzz" hidden="1">{#N/A,#N/A,FALSE,"Completion of MBudget"}</definedName>
    <definedName name="zzzzz" localSheetId="16" hidden="1">{"Red",#N/A,FALSE,"Tot Europe"}</definedName>
    <definedName name="zzzzz" hidden="1">{"Red",#N/A,FALSE,"Tot Europe"}</definedName>
    <definedName name="zzzzzzzzzzzzzzz" localSheetId="16" hidden="1">{"AS",#N/A,FALSE,"Dec_BS";"LIAB",#N/A,FALSE,"Dec_BS"}</definedName>
    <definedName name="zzzzzzzzzzzzzzz" hidden="1">{"AS",#N/A,FALSE,"Dec_BS";"LIAB",#N/A,FALSE,"Dec_BS"}</definedName>
    <definedName name="а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6" hidden="1">{#N/A,#N/A,FALSE,"1996";#N/A,#N/A,FALSE,"1995";#N/A,#N/A,FALSE,"1994"}</definedName>
    <definedName name="ан" hidden="1">{#N/A,#N/A,FALSE,"1996";#N/A,#N/A,FALSE,"1995";#N/A,#N/A,FALSE,"1994"}</definedName>
    <definedName name="АХР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6" hidden="1">Main.SAPF4Help()</definedName>
    <definedName name="вв" hidden="1">Main.SAPF4Help()</definedName>
    <definedName name="вспом" localSheetId="16" hidden="1">#REF!</definedName>
    <definedName name="вспом" hidden="1">#REF!</definedName>
    <definedName name="выручк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6" hidden="1">{#N/A,#N/A,TRUE,"Fields";#N/A,#N/A,TRUE,"Sens"}</definedName>
    <definedName name="дд" hidden="1">{#N/A,#N/A,TRUE,"Fields";#N/A,#N/A,TRUE,"Sens"}</definedName>
    <definedName name="декаб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6" hidden="1">{#N/A,#N/A,FALSE,"Virgin Flightdeck"}</definedName>
    <definedName name="лист89" hidden="1">{#N/A,#N/A,FALSE,"Virgin Flightdeck"}</definedName>
    <definedName name="лл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6" hidden="1">{#N/A,#N/A,FALSE,"Virgin Flightdeck"}</definedName>
    <definedName name="нам" hidden="1">{#N/A,#N/A,FALSE,"Virgin Flightdeck"}</definedName>
    <definedName name="нам2" localSheetId="16" hidden="1">{#N/A,#N/A,FALSE,"Virgin Flightdeck"}</definedName>
    <definedName name="нам2" hidden="1">{#N/A,#N/A,FALSE,"Virgin Flightdeck"}</definedName>
    <definedName name="ожид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6" hidden="1">{"Meas",#N/A,FALSE,"Tot Europe"}</definedName>
    <definedName name="прил" hidden="1">{"Meas",#N/A,FALSE,"Tot Europe"}</definedName>
    <definedName name="ПШ3.1" hidden="1">#REF!</definedName>
    <definedName name="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6" hidden="1">{#N/A,#N/A,TRUE,"Fields";#N/A,#N/A,TRUE,"Sens"}</definedName>
    <definedName name="ро" hidden="1">{#N/A,#N/A,TRUE,"Fields";#N/A,#N/A,TRUE,"Sens"}</definedName>
    <definedName name="рпа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6" hidden="1">{#N/A,#N/A,TRUE,"Fields";#N/A,#N/A,TRUE,"Sens"}</definedName>
    <definedName name="цц" hidden="1">{#N/A,#N/A,TRUE,"Fields";#N/A,#N/A,TRUE,"Sens"}</definedName>
    <definedName name="ццу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6" hidden="1">{#N/A,#N/A,TRUE,"Fields";#N/A,#N/A,TRUE,"Sens"}</definedName>
    <definedName name="ыфва" hidden="1">{#N/A,#N/A,TRUE,"Fields";#N/A,#N/A,TRUE,"Sens"}</definedName>
    <definedName name="э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6" hidden="1">{#VALUE!,#N/A,TRUE,0;#N/A,#N/A,TRUE,0}</definedName>
    <definedName name="ээ" hidden="1">{#VALUE!,#N/A,TRUE,0;#N/A,#N/A,TRUE,0}</definedName>
    <definedName name="ян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4" l="1"/>
  <c r="D59" i="4"/>
  <c r="E58" i="4"/>
  <c r="D58" i="4"/>
  <c r="E57" i="4"/>
  <c r="D57" i="4"/>
  <c r="E56" i="4"/>
  <c r="D56" i="4"/>
  <c r="E55" i="4"/>
  <c r="D55" i="4"/>
  <c r="E54" i="4"/>
  <c r="D54" i="4"/>
  <c r="F102" i="4"/>
  <c r="F101" i="4"/>
  <c r="F100" i="4"/>
  <c r="F99" i="4"/>
  <c r="F98" i="4"/>
  <c r="F97" i="4"/>
  <c r="E97" i="4" s="1"/>
  <c r="F96" i="4"/>
  <c r="E96" i="4" s="1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D97" i="4"/>
  <c r="B102" i="4"/>
  <c r="B101" i="4"/>
  <c r="B99" i="4"/>
  <c r="B98" i="4"/>
  <c r="B97" i="4"/>
  <c r="B96" i="4"/>
  <c r="B95" i="4"/>
  <c r="B94" i="4"/>
  <c r="B93" i="4"/>
  <c r="B88" i="4"/>
  <c r="B86" i="4"/>
  <c r="B80" i="4"/>
  <c r="B79" i="4"/>
  <c r="B73" i="4"/>
  <c r="B74" i="4" s="1"/>
  <c r="B75" i="4" s="1"/>
  <c r="B76" i="4" s="1"/>
  <c r="B77" i="4" s="1"/>
  <c r="B78" i="4" s="1"/>
  <c r="B71" i="4"/>
  <c r="B70" i="4"/>
  <c r="B68" i="4"/>
  <c r="B67" i="4"/>
  <c r="B66" i="4"/>
  <c r="B65" i="4"/>
  <c r="B59" i="4"/>
  <c r="B60" i="4" s="1"/>
  <c r="B61" i="4" s="1"/>
  <c r="B62" i="4" s="1"/>
  <c r="B63" i="4" s="1"/>
  <c r="B58" i="4"/>
  <c r="B57" i="4"/>
  <c r="B56" i="4"/>
  <c r="B55" i="4"/>
  <c r="B54" i="4"/>
  <c r="D96" i="4" l="1"/>
  <c r="B53" i="4" l="1"/>
  <c r="E52" i="4"/>
  <c r="D51" i="4"/>
  <c r="E50" i="4"/>
  <c r="B44" i="4"/>
  <c r="B45" i="4" s="1"/>
  <c r="B46" i="4" s="1"/>
  <c r="B47" i="4" s="1"/>
  <c r="O132" i="3"/>
  <c r="P13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P12" i="3"/>
  <c r="O12" i="3"/>
  <c r="M13" i="4"/>
  <c r="N13" i="4"/>
  <c r="M17" i="4"/>
  <c r="N17" i="4"/>
  <c r="M19" i="4"/>
  <c r="N19" i="4"/>
  <c r="M64" i="4"/>
  <c r="N64" i="4"/>
  <c r="M69" i="4"/>
  <c r="N69" i="4"/>
  <c r="M87" i="4"/>
  <c r="N87" i="4"/>
  <c r="M92" i="4"/>
  <c r="N92" i="4"/>
  <c r="M96" i="4"/>
  <c r="N96" i="4"/>
  <c r="M97" i="4"/>
  <c r="N97" i="4"/>
  <c r="M100" i="4"/>
  <c r="N100" i="4"/>
  <c r="D50" i="4" l="1"/>
  <c r="E51" i="4"/>
  <c r="D52" i="4"/>
  <c r="N267" i="17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10" i="24"/>
  <c r="C21" i="24"/>
  <c r="C19" i="24"/>
  <c r="C12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B89" i="4"/>
  <c r="B90" i="4" s="1"/>
  <c r="B81" i="4"/>
  <c r="B82" i="4" s="1"/>
  <c r="B72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N34" i="4" s="1"/>
  <c r="H20" i="7"/>
  <c r="J14" i="7"/>
  <c r="D34" i="4"/>
  <c r="M34" i="4" s="1"/>
  <c r="H18" i="7"/>
  <c r="J22" i="7"/>
  <c r="H12" i="7"/>
  <c r="J18" i="7"/>
  <c r="H14" i="7"/>
  <c r="J12" i="7"/>
  <c r="E33" i="4"/>
  <c r="N33" i="4" s="1"/>
  <c r="D133" i="5"/>
  <c r="C133" i="5"/>
  <c r="D33" i="4"/>
  <c r="M33" i="4" s="1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83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19" i="22"/>
  <c r="W2" i="8" s="1"/>
  <c r="F69" i="3"/>
  <c r="B21" i="22"/>
  <c r="Y2" i="8" s="1"/>
  <c r="F71" i="3"/>
  <c r="F113" i="3"/>
  <c r="B17" i="22"/>
  <c r="U2" i="8" s="1"/>
  <c r="F67" i="3"/>
  <c r="B91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B84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75" i="4"/>
  <c r="N75" i="4" s="1"/>
  <c r="V20" i="1"/>
  <c r="I37" i="9" l="1"/>
  <c r="H14" i="8" s="1"/>
  <c r="C157" i="5"/>
  <c r="M36" i="9"/>
  <c r="D178" i="5"/>
  <c r="H75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M20" i="4" s="1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M21" i="4" s="1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60" i="4"/>
  <c r="M60" i="4" s="1"/>
  <c r="J72" i="3"/>
  <c r="D112" i="3"/>
  <c r="AM5" i="8" s="1"/>
  <c r="D20" i="5"/>
  <c r="D19" i="5"/>
  <c r="E20" i="4"/>
  <c r="N20" i="4" s="1"/>
  <c r="E21" i="4"/>
  <c r="N21" i="4" s="1"/>
  <c r="E123" i="3"/>
  <c r="AP6" i="8" s="1"/>
  <c r="M42" i="9"/>
  <c r="D71" i="3"/>
  <c r="Y5" i="8" s="1"/>
  <c r="J70" i="3"/>
  <c r="I79" i="3"/>
  <c r="C149" i="5"/>
  <c r="D149" i="5"/>
  <c r="I76" i="4"/>
  <c r="H76" i="4"/>
  <c r="E76" i="4"/>
  <c r="N76" i="4" s="1"/>
  <c r="D76" i="4"/>
  <c r="M76" i="4" s="1"/>
  <c r="I83" i="3"/>
  <c r="I75" i="4"/>
  <c r="M29" i="9"/>
  <c r="K10" i="1"/>
  <c r="K12" i="1" s="1"/>
  <c r="D66" i="3"/>
  <c r="J67" i="3"/>
  <c r="J113" i="3"/>
  <c r="H60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M32" i="9"/>
  <c r="J83" i="3"/>
  <c r="D75" i="4"/>
  <c r="M75" i="4" s="1"/>
  <c r="AC44" i="8"/>
  <c r="C44" i="8" s="1"/>
  <c r="AC43" i="8"/>
  <c r="C43" i="8" s="1"/>
  <c r="E81" i="4"/>
  <c r="N81" i="4" s="1"/>
  <c r="D81" i="4"/>
  <c r="M81" i="4" s="1"/>
  <c r="E28" i="4"/>
  <c r="N28" i="4" s="1"/>
  <c r="I81" i="4"/>
  <c r="E27" i="4"/>
  <c r="N27" i="4" s="1"/>
  <c r="H81" i="4"/>
  <c r="H72" i="4"/>
  <c r="D67" i="4"/>
  <c r="M67" i="4" s="1"/>
  <c r="H31" i="4"/>
  <c r="I28" i="4"/>
  <c r="D27" i="4"/>
  <c r="M27" i="4" s="1"/>
  <c r="I22" i="4"/>
  <c r="I20" i="4"/>
  <c r="E18" i="4"/>
  <c r="N18" i="4" s="1"/>
  <c r="D114" i="3"/>
  <c r="H28" i="4"/>
  <c r="H20" i="4"/>
  <c r="D18" i="4"/>
  <c r="M18" i="4" s="1"/>
  <c r="E56" i="3"/>
  <c r="I30" i="4"/>
  <c r="D28" i="4"/>
  <c r="M28" i="4" s="1"/>
  <c r="I21" i="4"/>
  <c r="E30" i="4"/>
  <c r="N30" i="4" s="1"/>
  <c r="H27" i="4"/>
  <c r="I18" i="4"/>
  <c r="H95" i="4"/>
  <c r="H46" i="4"/>
  <c r="D31" i="4"/>
  <c r="M31" i="4" s="1"/>
  <c r="D16" i="4"/>
  <c r="M16" i="4" s="1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99" i="4"/>
  <c r="N99" i="4" s="1"/>
  <c r="D49" i="3"/>
  <c r="D46" i="3"/>
  <c r="D36" i="3"/>
  <c r="L5" i="8" s="1"/>
  <c r="E29" i="3"/>
  <c r="D22" i="3"/>
  <c r="J18" i="3"/>
  <c r="E95" i="4"/>
  <c r="N95" i="4" s="1"/>
  <c r="E46" i="4"/>
  <c r="N46" i="4" s="1"/>
  <c r="H35" i="4"/>
  <c r="D30" i="4"/>
  <c r="M30" i="4" s="1"/>
  <c r="I23" i="4"/>
  <c r="E63" i="3"/>
  <c r="D54" i="3"/>
  <c r="E52" i="3"/>
  <c r="E98" i="4"/>
  <c r="N98" i="4" s="1"/>
  <c r="I94" i="3"/>
  <c r="D52" i="3"/>
  <c r="C134" i="5" s="1"/>
  <c r="D27" i="3"/>
  <c r="E22" i="4"/>
  <c r="N22" i="4" s="1"/>
  <c r="I49" i="3"/>
  <c r="I46" i="3"/>
  <c r="I36" i="3"/>
  <c r="J29" i="3"/>
  <c r="I22" i="3"/>
  <c r="H99" i="4"/>
  <c r="E43" i="4"/>
  <c r="N43" i="4" s="1"/>
  <c r="D26" i="4"/>
  <c r="M26" i="4" s="1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5" i="4"/>
  <c r="M45" i="4" s="1"/>
  <c r="E23" i="4"/>
  <c r="N23" i="4" s="1"/>
  <c r="E88" i="3"/>
  <c r="I51" i="3"/>
  <c r="J46" i="3"/>
  <c r="D37" i="3"/>
  <c r="M5" i="8" s="1"/>
  <c r="J33" i="3"/>
  <c r="J22" i="3"/>
  <c r="E18" i="3"/>
  <c r="I14" i="3"/>
  <c r="H73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M15" i="4" s="1"/>
  <c r="D106" i="3"/>
  <c r="H39" i="4"/>
  <c r="E119" i="3"/>
  <c r="E14" i="4"/>
  <c r="N14" i="4" s="1"/>
  <c r="J94" i="3"/>
  <c r="E128" i="3"/>
  <c r="AR6" i="8" s="1"/>
  <c r="I32" i="4"/>
  <c r="D23" i="3"/>
  <c r="I35" i="4"/>
  <c r="E74" i="4"/>
  <c r="E54" i="3"/>
  <c r="E102" i="3"/>
  <c r="E42" i="4"/>
  <c r="N42" i="4" s="1"/>
  <c r="J64" i="3"/>
  <c r="D107" i="3"/>
  <c r="D25" i="4"/>
  <c r="M25" i="4" s="1"/>
  <c r="D82" i="4"/>
  <c r="M82" i="4" s="1"/>
  <c r="H23" i="4"/>
  <c r="H67" i="4"/>
  <c r="H43" i="4"/>
  <c r="D98" i="4"/>
  <c r="M98" i="4" s="1"/>
  <c r="E101" i="3"/>
  <c r="D97" i="3"/>
  <c r="E53" i="3"/>
  <c r="D58" i="3"/>
  <c r="C142" i="5" s="1"/>
  <c r="I108" i="3"/>
  <c r="J25" i="3"/>
  <c r="J115" i="3"/>
  <c r="E43" i="3"/>
  <c r="I106" i="3"/>
  <c r="D39" i="4"/>
  <c r="M39" i="4" s="1"/>
  <c r="D119" i="3"/>
  <c r="H16" i="4"/>
  <c r="J17" i="3"/>
  <c r="D14" i="4"/>
  <c r="M14" i="4" s="1"/>
  <c r="H32" i="4"/>
  <c r="I35" i="3"/>
  <c r="D53" i="4"/>
  <c r="M53" i="4" s="1"/>
  <c r="D74" i="4"/>
  <c r="M74" i="4" s="1"/>
  <c r="D89" i="3"/>
  <c r="I63" i="3"/>
  <c r="J109" i="3"/>
  <c r="D42" i="4"/>
  <c r="D109" i="3"/>
  <c r="H25" i="4"/>
  <c r="H82" i="4"/>
  <c r="I46" i="4"/>
  <c r="D72" i="4"/>
  <c r="M72" i="4" s="1"/>
  <c r="I45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N16" i="4" s="1"/>
  <c r="I24" i="3"/>
  <c r="I16" i="4"/>
  <c r="D38" i="4"/>
  <c r="M38" i="4" s="1"/>
  <c r="E37" i="3"/>
  <c r="M6" i="8" s="1"/>
  <c r="E53" i="4"/>
  <c r="N53" i="4" s="1"/>
  <c r="H74" i="4"/>
  <c r="J100" i="3"/>
  <c r="E15" i="3"/>
  <c r="I42" i="4"/>
  <c r="J130" i="3"/>
  <c r="D36" i="4"/>
  <c r="M36" i="4" s="1"/>
  <c r="I82" i="4"/>
  <c r="D46" i="4"/>
  <c r="M46" i="4" s="1"/>
  <c r="H45" i="4"/>
  <c r="E72" i="4"/>
  <c r="N72" i="4" s="1"/>
  <c r="I48" i="4"/>
  <c r="D23" i="4"/>
  <c r="M23" i="4" s="1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73" i="4"/>
  <c r="E26" i="3"/>
  <c r="I26" i="4"/>
  <c r="H38" i="4"/>
  <c r="E50" i="3"/>
  <c r="G26" i="11" s="1"/>
  <c r="H53" i="4"/>
  <c r="I74" i="4"/>
  <c r="D102" i="3"/>
  <c r="J23" i="3"/>
  <c r="E24" i="4"/>
  <c r="N24" i="4" s="1"/>
  <c r="H42" i="4"/>
  <c r="I130" i="3"/>
  <c r="H36" i="4"/>
  <c r="I95" i="4"/>
  <c r="E73" i="4"/>
  <c r="N73" i="4" s="1"/>
  <c r="D22" i="4"/>
  <c r="M22" i="4" s="1"/>
  <c r="D48" i="4"/>
  <c r="M48" i="4" s="1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66" i="4"/>
  <c r="I15" i="4"/>
  <c r="J27" i="3"/>
  <c r="E116" i="3"/>
  <c r="I24" i="4"/>
  <c r="E130" i="3"/>
  <c r="I36" i="4"/>
  <c r="D95" i="4"/>
  <c r="M95" i="4" s="1"/>
  <c r="D73" i="4"/>
  <c r="M73" i="4" s="1"/>
  <c r="H22" i="4"/>
  <c r="I98" i="4"/>
  <c r="D43" i="4"/>
  <c r="M43" i="4" s="1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N26" i="4" s="1"/>
  <c r="E38" i="4"/>
  <c r="N38" i="4" s="1"/>
  <c r="J63" i="3"/>
  <c r="E66" i="4"/>
  <c r="N66" i="4" s="1"/>
  <c r="H15" i="4"/>
  <c r="J37" i="3"/>
  <c r="D116" i="3"/>
  <c r="H24" i="4"/>
  <c r="I89" i="3"/>
  <c r="E36" i="4"/>
  <c r="N36" i="4" s="1"/>
  <c r="I99" i="4"/>
  <c r="E31" i="4"/>
  <c r="N31" i="4" s="1"/>
  <c r="H98" i="4"/>
  <c r="H48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N39" i="4" s="1"/>
  <c r="I117" i="3"/>
  <c r="D51" i="3"/>
  <c r="D90" i="3"/>
  <c r="J119" i="3"/>
  <c r="E32" i="4"/>
  <c r="N32" i="4" s="1"/>
  <c r="E48" i="4"/>
  <c r="N48" i="4" s="1"/>
  <c r="E35" i="4"/>
  <c r="D66" i="4"/>
  <c r="E15" i="4"/>
  <c r="N15" i="4" s="1"/>
  <c r="I50" i="3"/>
  <c r="E89" i="3"/>
  <c r="I116" i="3"/>
  <c r="D24" i="4"/>
  <c r="M24" i="4" s="1"/>
  <c r="D34" i="3"/>
  <c r="J5" i="8" s="1"/>
  <c r="E100" i="3"/>
  <c r="E25" i="4"/>
  <c r="N25" i="4" s="1"/>
  <c r="I43" i="4"/>
  <c r="D99" i="4"/>
  <c r="M99" i="4" s="1"/>
  <c r="E45" i="4"/>
  <c r="E67" i="4"/>
  <c r="N67" i="4" s="1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M32" i="4" s="1"/>
  <c r="D35" i="4"/>
  <c r="I66" i="4"/>
  <c r="I53" i="4"/>
  <c r="I52" i="3"/>
  <c r="D100" i="3"/>
  <c r="D121" i="3"/>
  <c r="H30" i="4"/>
  <c r="J44" i="3"/>
  <c r="I102" i="3"/>
  <c r="I25" i="4"/>
  <c r="E82" i="4"/>
  <c r="N82" i="4" s="1"/>
  <c r="I67" i="4"/>
  <c r="I72" i="4"/>
  <c r="J66" i="3"/>
  <c r="E67" i="3"/>
  <c r="U6" i="8" s="1"/>
  <c r="U7" i="8" s="1"/>
  <c r="U1" i="8" s="1"/>
  <c r="I82" i="3"/>
  <c r="E69" i="3"/>
  <c r="W6" i="8" s="1"/>
  <c r="W7" i="8" s="1"/>
  <c r="L33" i="7"/>
  <c r="I60" i="4"/>
  <c r="B85" i="4"/>
  <c r="I112" i="3"/>
  <c r="M33" i="9"/>
  <c r="J24" i="7"/>
  <c r="H24" i="7"/>
  <c r="E85" i="3"/>
  <c r="AI6" i="8" s="1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60" i="4"/>
  <c r="N60" i="4" s="1"/>
  <c r="H83" i="4"/>
  <c r="E83" i="4"/>
  <c r="D83" i="4"/>
  <c r="M83" i="4" s="1"/>
  <c r="I83" i="4"/>
  <c r="J112" i="3"/>
  <c r="M18" i="9"/>
  <c r="L25" i="7"/>
  <c r="I85" i="3"/>
  <c r="D61" i="4"/>
  <c r="M61" i="4" s="1"/>
  <c r="H61" i="4"/>
  <c r="E61" i="4"/>
  <c r="N61" i="4" s="1"/>
  <c r="I61" i="4"/>
  <c r="D84" i="3"/>
  <c r="AH5" i="8" s="1"/>
  <c r="M35" i="9"/>
  <c r="J68" i="3"/>
  <c r="M42" i="4" l="1"/>
  <c r="D40" i="4"/>
  <c r="R19" i="8"/>
  <c r="N83" i="4"/>
  <c r="M35" i="4"/>
  <c r="D65" i="4"/>
  <c r="M65" i="4" s="1"/>
  <c r="M66" i="4"/>
  <c r="E44" i="4"/>
  <c r="N45" i="4"/>
  <c r="N35" i="4"/>
  <c r="R18" i="8"/>
  <c r="R38" i="8" s="1"/>
  <c r="C38" i="8" s="1"/>
  <c r="N74" i="4"/>
  <c r="AI7" i="8"/>
  <c r="AI1" i="8" s="1"/>
  <c r="G22" i="14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M12" i="4" s="1"/>
  <c r="E67" i="9"/>
  <c r="B27" i="15"/>
  <c r="D17" i="11"/>
  <c r="D19" i="11" s="1"/>
  <c r="AR7" i="8"/>
  <c r="AR1" i="8" s="1"/>
  <c r="M37" i="9"/>
  <c r="I85" i="4"/>
  <c r="H85" i="4"/>
  <c r="E85" i="4"/>
  <c r="N85" i="4" s="1"/>
  <c r="D85" i="4"/>
  <c r="M85" i="4" s="1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62" i="4"/>
  <c r="E62" i="4"/>
  <c r="D62" i="4"/>
  <c r="I62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63" i="4"/>
  <c r="H63" i="4"/>
  <c r="E63" i="4"/>
  <c r="N63" i="4" s="1"/>
  <c r="D63" i="4"/>
  <c r="M63" i="4" s="1"/>
  <c r="J10" i="3"/>
  <c r="I5" i="8"/>
  <c r="D39" i="3"/>
  <c r="E59" i="3"/>
  <c r="Q6" i="8" s="1"/>
  <c r="Q7" i="8" s="1"/>
  <c r="E47" i="3"/>
  <c r="E40" i="4"/>
  <c r="N40" i="4" s="1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M40" i="4"/>
  <c r="E91" i="3"/>
  <c r="D93" i="3"/>
  <c r="E93" i="3"/>
  <c r="I77" i="4"/>
  <c r="H77" i="4"/>
  <c r="E77" i="4"/>
  <c r="D77" i="4"/>
  <c r="AC1" i="8"/>
  <c r="B73" i="9"/>
  <c r="B75" i="9" s="1"/>
  <c r="E70" i="9"/>
  <c r="E73" i="9" s="1"/>
  <c r="D105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65" i="4"/>
  <c r="N65" i="4" s="1"/>
  <c r="D47" i="3"/>
  <c r="I10" i="3"/>
  <c r="AA12" i="8"/>
  <c r="B59" i="8"/>
  <c r="B60" i="8" s="1"/>
  <c r="C29" i="8" s="1"/>
  <c r="G19" i="11"/>
  <c r="H19" i="11" s="1"/>
  <c r="E55" i="3"/>
  <c r="D80" i="4"/>
  <c r="I78" i="4"/>
  <c r="H78" i="4"/>
  <c r="E78" i="4"/>
  <c r="N78" i="4" s="1"/>
  <c r="D78" i="4"/>
  <c r="M78" i="4" s="1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84" i="4"/>
  <c r="H84" i="4"/>
  <c r="E84" i="4"/>
  <c r="N84" i="4" s="1"/>
  <c r="D84" i="4"/>
  <c r="M84" i="4" s="1"/>
  <c r="AD7" i="8"/>
  <c r="AD1" i="8" s="1"/>
  <c r="D62" i="3"/>
  <c r="S5" i="8" s="1"/>
  <c r="D118" i="3"/>
  <c r="AO5" i="8" s="1"/>
  <c r="D111" i="3"/>
  <c r="E96" i="3"/>
  <c r="D44" i="4"/>
  <c r="M44" i="4" s="1"/>
  <c r="G30" i="11"/>
  <c r="D134" i="5"/>
  <c r="E80" i="4"/>
  <c r="E105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C18" i="8" l="1"/>
  <c r="D29" i="4"/>
  <c r="M29" i="4" s="1"/>
  <c r="E47" i="4"/>
  <c r="N47" i="4" s="1"/>
  <c r="N62" i="4"/>
  <c r="E79" i="4"/>
  <c r="N79" i="4" s="1"/>
  <c r="N77" i="4"/>
  <c r="N37" i="4"/>
  <c r="C28" i="15"/>
  <c r="C29" i="15" s="1"/>
  <c r="M37" i="4"/>
  <c r="B28" i="15"/>
  <c r="B29" i="15" s="1"/>
  <c r="O16" i="8"/>
  <c r="C16" i="8" s="1"/>
  <c r="N44" i="4"/>
  <c r="E86" i="4"/>
  <c r="N86" i="4" s="1"/>
  <c r="N80" i="4"/>
  <c r="D86" i="4"/>
  <c r="M86" i="4" s="1"/>
  <c r="M80" i="4"/>
  <c r="D47" i="4"/>
  <c r="M47" i="4" s="1"/>
  <c r="M62" i="4"/>
  <c r="D79" i="4"/>
  <c r="M79" i="4" s="1"/>
  <c r="M77" i="4"/>
  <c r="E29" i="4"/>
  <c r="N29" i="4" s="1"/>
  <c r="N12" i="4"/>
  <c r="B20" i="24"/>
  <c r="C20" i="24" s="1"/>
  <c r="B11" i="24"/>
  <c r="C11" i="24" s="1"/>
  <c r="D33" i="11"/>
  <c r="AA26" i="8"/>
  <c r="AA1" i="8" s="1"/>
  <c r="L36" i="7"/>
  <c r="L38" i="7" s="1"/>
  <c r="I7" i="8"/>
  <c r="I1" i="8" s="1"/>
  <c r="D103" i="3"/>
  <c r="AK5" i="8" s="1"/>
  <c r="G69" i="9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X26" i="8"/>
  <c r="X1" i="8" s="1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D90" i="4" l="1"/>
  <c r="M90" i="4" s="1"/>
  <c r="D88" i="4"/>
  <c r="D68" i="4"/>
  <c r="M68" i="4" s="1"/>
  <c r="E90" i="4"/>
  <c r="N90" i="4" s="1"/>
  <c r="E88" i="4"/>
  <c r="E89" i="4" s="1"/>
  <c r="N89" i="4" s="1"/>
  <c r="D89" i="4"/>
  <c r="M89" i="4" s="1"/>
  <c r="M88" i="4"/>
  <c r="N88" i="4"/>
  <c r="E68" i="4"/>
  <c r="E70" i="4" s="1"/>
  <c r="H33" i="11"/>
  <c r="H69" i="9"/>
  <c r="L69" i="9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AJ17" i="8"/>
  <c r="C17" i="8" s="1"/>
  <c r="E135" i="3"/>
  <c r="K59" i="9"/>
  <c r="H59" i="9"/>
  <c r="L59" i="9" s="1"/>
  <c r="D91" i="4" l="1"/>
  <c r="M91" i="4" s="1"/>
  <c r="D70" i="4"/>
  <c r="M70" i="4" s="1"/>
  <c r="D93" i="4"/>
  <c r="M93" i="4" s="1"/>
  <c r="E71" i="4"/>
  <c r="N71" i="4" s="1"/>
  <c r="N70" i="4"/>
  <c r="N68" i="4"/>
  <c r="E91" i="4"/>
  <c r="D136" i="3"/>
  <c r="AL12" i="8"/>
  <c r="C12" i="8" s="1"/>
  <c r="C22" i="8" s="1"/>
  <c r="AL1" i="8"/>
  <c r="E136" i="3"/>
  <c r="H1" i="8"/>
  <c r="E7" i="8"/>
  <c r="C24" i="8"/>
  <c r="AJ1" i="8"/>
  <c r="O1" i="8"/>
  <c r="D71" i="4" l="1"/>
  <c r="M71" i="4" s="1"/>
  <c r="D94" i="4"/>
  <c r="D101" i="4" s="1"/>
  <c r="M101" i="4" s="1"/>
  <c r="N91" i="4"/>
  <c r="E93" i="4"/>
  <c r="C30" i="8"/>
  <c r="C49" i="8" s="1"/>
  <c r="C52" i="8" s="1"/>
  <c r="C1" i="8" s="1"/>
  <c r="M94" i="4" l="1"/>
  <c r="D102" i="4"/>
  <c r="N93" i="4"/>
  <c r="E94" i="4"/>
  <c r="E101" i="4" l="1"/>
  <c r="N94" i="4"/>
  <c r="D106" i="4"/>
  <c r="M102" i="4"/>
  <c r="N101" i="4" l="1"/>
  <c r="E102" i="4"/>
  <c r="E106" i="4" l="1"/>
  <c r="N102" i="4"/>
</calcChain>
</file>

<file path=xl/sharedStrings.xml><?xml version="1.0" encoding="utf-8"?>
<sst xmlns="http://schemas.openxmlformats.org/spreadsheetml/2006/main" count="6110" uniqueCount="2764">
  <si>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</si>
  <si>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</si>
  <si>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</si>
  <si>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</si>
  <si>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</si>
  <si>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</si>
  <si>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</si>
  <si>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</si>
  <si>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</si>
  <si>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</si>
  <si>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</si>
  <si>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</si>
  <si>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</si>
  <si>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</si>
  <si>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</si>
  <si>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</si>
  <si>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</si>
  <si>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</si>
  <si>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</si>
  <si>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</si>
  <si>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</si>
  <si>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</si>
  <si>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</si>
  <si>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</si>
  <si>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</si>
  <si>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</si>
  <si>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</si>
  <si>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</si>
  <si>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</si>
  <si>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</si>
  <si>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</si>
  <si>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</si>
  <si>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</si>
  <si>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</si>
  <si>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</si>
  <si>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</si>
  <si>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</si>
  <si>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</si>
  <si>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</si>
  <si>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</si>
  <si>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</si>
  <si>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</si>
  <si>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</si>
  <si>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</si>
  <si>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</si>
  <si>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</si>
  <si>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</si>
  <si>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</si>
  <si>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</si>
  <si>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</si>
  <si>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</si>
  <si>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</si>
  <si>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</si>
  <si>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</si>
  <si>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</si>
  <si>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</si>
  <si>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</si>
  <si>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</si>
  <si>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</si>
  <si>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</si>
  <si>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</si>
  <si>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</si>
  <si>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</si>
  <si>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</si>
  <si>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</si>
  <si>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</si>
  <si>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</si>
  <si>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</si>
  <si>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</si>
  <si>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</si>
  <si>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</si>
  <si>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</si>
  <si>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</si>
  <si>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</si>
  <si>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</si>
  <si>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</si>
  <si>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</si>
  <si>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</si>
  <si>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</si>
  <si>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</si>
  <si>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</si>
  <si>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</si>
  <si>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</si>
  <si>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</si>
  <si>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</si>
  <si>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</si>
  <si>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</si>
  <si>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</si>
  <si>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</si>
  <si>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</si>
  <si>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</si>
  <si>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</si>
  <si>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</si>
  <si>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</si>
  <si>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</si>
  <si>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</si>
  <si>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</si>
  <si>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</si>
  <si>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</si>
  <si>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</si>
  <si>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</si>
  <si>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</si>
  <si>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</si>
  <si>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</si>
  <si>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</si>
  <si>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</si>
  <si>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</si>
  <si>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</si>
  <si>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</si>
  <si>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</si>
  <si>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</si>
  <si>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</si>
  <si>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</si>
  <si>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</si>
  <si>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</si>
  <si>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</si>
  <si>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</si>
  <si>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</si>
  <si>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</si>
  <si>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</si>
  <si>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</si>
  <si>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</si>
  <si>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</si>
  <si>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</si>
  <si>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</si>
  <si>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</si>
  <si>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</si>
  <si>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</si>
  <si>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</si>
  <si>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</si>
  <si>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</si>
  <si>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</si>
  <si>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</si>
  <si>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</si>
  <si>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</si>
  <si>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</si>
  <si>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</si>
  <si>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</si>
  <si>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</si>
  <si>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</si>
  <si>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</si>
  <si>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</si>
  <si>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</si>
  <si>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</si>
  <si>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</si>
  <si>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</si>
  <si>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</si>
  <si>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</si>
  <si>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</si>
  <si>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</si>
  <si>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</si>
  <si>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</si>
  <si>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</si>
  <si>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</si>
  <si>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</si>
  <si>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</si>
  <si>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</si>
  <si>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</si>
  <si>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</si>
  <si>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</si>
  <si>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</si>
  <si>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</si>
  <si>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</si>
  <si>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</si>
  <si>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</si>
  <si>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</si>
  <si>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</si>
  <si>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</si>
  <si>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</si>
  <si>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</si>
  <si>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</si>
  <si>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</si>
  <si>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</si>
  <si>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</si>
  <si>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</si>
  <si>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</si>
  <si>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</si>
  <si>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</si>
  <si>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</si>
  <si>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</si>
  <si>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</si>
  <si>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</si>
  <si>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</si>
  <si>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</si>
  <si>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</si>
  <si>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</si>
  <si>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</si>
  <si>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</si>
  <si>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</si>
  <si>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</si>
  <si>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</si>
  <si>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</si>
  <si>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</si>
  <si>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</si>
  <si>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</si>
  <si>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</si>
  <si>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</si>
  <si>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</si>
  <si>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</si>
  <si>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</si>
  <si>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</si>
  <si>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</si>
  <si>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</si>
  <si>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</si>
  <si>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</si>
  <si>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</si>
  <si>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</si>
  <si>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</si>
  <si>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</si>
  <si>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</si>
  <si>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</si>
  <si>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</si>
  <si>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</si>
  <si>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</si>
  <si>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</si>
  <si>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</si>
  <si>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</si>
  <si>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</si>
  <si>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</si>
  <si>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</si>
  <si>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</si>
  <si>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</si>
  <si>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</si>
  <si>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</si>
  <si>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</si>
  <si>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</si>
  <si>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</si>
  <si>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</si>
  <si>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</si>
  <si>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</si>
  <si>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</si>
  <si>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</si>
  <si>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</si>
  <si>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</si>
  <si>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</si>
  <si>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</si>
  <si>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</si>
  <si>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</si>
  <si>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</si>
  <si>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</si>
  <si>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</si>
  <si>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</si>
  <si>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</si>
  <si>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</si>
  <si>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</si>
  <si>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</si>
  <si>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</si>
  <si>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</si>
  <si>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</si>
  <si>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</si>
  <si>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</si>
  <si>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</si>
  <si>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</si>
  <si>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</si>
  <si>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</si>
  <si>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</si>
  <si>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</si>
  <si>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</si>
  <si>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</si>
  <si>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</si>
  <si>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</si>
  <si>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</si>
  <si>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</si>
  <si>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</si>
  <si>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</si>
  <si>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</si>
  <si>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</si>
  <si>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</si>
  <si>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</si>
  <si>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</si>
  <si>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</si>
  <si>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</si>
  <si>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</si>
  <si>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</si>
  <si>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</si>
  <si>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</si>
  <si>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</si>
  <si>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</si>
  <si>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</si>
  <si>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</si>
  <si>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</si>
  <si>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</si>
  <si>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</si>
  <si>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</si>
  <si>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</si>
  <si>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</si>
  <si>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</si>
  <si>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</si>
  <si>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</si>
  <si>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</si>
  <si>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</si>
  <si>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</si>
  <si>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</si>
  <si>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</si>
  <si>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</si>
  <si>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</si>
  <si>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</si>
  <si>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</si>
  <si>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</si>
  <si>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</si>
  <si>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</si>
  <si>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</si>
  <si>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</si>
  <si>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</si>
  <si>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</si>
  <si>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</si>
  <si>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</si>
  <si>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</si>
  <si>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</si>
  <si>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</si>
  <si>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</si>
  <si>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</si>
  <si>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</si>
  <si>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</si>
  <si>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</si>
  <si>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</si>
  <si>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</si>
  <si>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</si>
  <si>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</si>
  <si>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</si>
  <si>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</si>
  <si>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</si>
  <si>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</si>
  <si>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</si>
  <si>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</si>
  <si>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</si>
  <si>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</si>
  <si>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</si>
  <si>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</si>
  <si>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</si>
  <si>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</si>
  <si>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</si>
  <si>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</si>
  <si>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</si>
  <si>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</si>
  <si>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</si>
  <si>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</si>
  <si>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</si>
  <si>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</si>
  <si>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</si>
  <si>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</si>
  <si>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</si>
  <si>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</si>
  <si>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</si>
  <si>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</si>
  <si>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</si>
  <si>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</si>
  <si>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</si>
  <si>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</si>
  <si>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</si>
  <si>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</si>
  <si>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</si>
  <si>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</si>
  <si>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</si>
  <si>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</si>
  <si>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</si>
  <si>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</si>
  <si>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</si>
  <si>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</si>
  <si>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</si>
  <si>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</si>
  <si>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</si>
  <si>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</si>
  <si>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</si>
  <si>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</si>
  <si>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</si>
  <si>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</si>
  <si>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</si>
  <si>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</si>
  <si>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</si>
  <si>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</si>
  <si>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</si>
  <si>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</si>
  <si>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</si>
  <si>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</si>
  <si>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</si>
  <si>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</si>
  <si>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</si>
  <si>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</si>
  <si>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</si>
  <si>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</si>
  <si>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</si>
  <si>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</si>
  <si>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</si>
  <si>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</si>
  <si>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</si>
  <si>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</si>
  <si>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</si>
  <si>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</si>
  <si>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</si>
  <si>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</si>
  <si>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</si>
  <si>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</si>
  <si>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</si>
  <si>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</si>
  <si>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</si>
  <si>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</si>
  <si>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</si>
  <si>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</si>
  <si>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</si>
  <si>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</si>
  <si>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</si>
  <si>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</si>
  <si>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</si>
  <si>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</si>
  <si>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</si>
  <si>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</si>
  <si>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</si>
  <si>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</si>
  <si>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</si>
  <si>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</si>
  <si>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</si>
  <si>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</si>
  <si>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</si>
  <si>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</si>
  <si>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</si>
  <si>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</si>
  <si>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</si>
  <si>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</si>
  <si>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</si>
  <si>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</si>
  <si>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</si>
  <si>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</si>
  <si>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</si>
  <si>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</si>
  <si>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</si>
  <si>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</si>
  <si>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</si>
  <si>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</si>
  <si>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</si>
  <si>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</si>
  <si>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</si>
  <si>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</si>
  <si>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</si>
  <si>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</si>
  <si>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</si>
  <si>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</si>
  <si>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</si>
  <si>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</si>
  <si>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</si>
  <si>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</si>
  <si>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</si>
  <si>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</si>
  <si>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</si>
  <si>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</si>
  <si>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</si>
  <si>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</si>
  <si>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</si>
  <si>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</si>
  <si>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</si>
  <si>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</si>
  <si>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</si>
  <si>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</si>
  <si>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</si>
  <si>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</si>
  <si>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</si>
  <si>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</si>
  <si>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</si>
  <si>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</si>
  <si>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</si>
  <si>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</si>
  <si>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</si>
  <si>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</si>
  <si>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</si>
  <si>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</si>
  <si>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</si>
  <si>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</si>
  <si>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</si>
  <si>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</si>
  <si>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</si>
  <si>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</si>
  <si>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</si>
  <si>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</si>
  <si>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</si>
  <si>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</si>
  <si>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</si>
  <si>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</si>
  <si>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</si>
  <si>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</si>
  <si>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</si>
  <si>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</si>
  <si>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</si>
  <si>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</si>
  <si>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</si>
  <si>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</si>
  <si>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</si>
  <si>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</si>
  <si>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</si>
  <si>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</si>
  <si>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</si>
  <si>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</si>
  <si>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</si>
  <si>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</si>
  <si>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</si>
  <si>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</si>
  <si>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</si>
  <si>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</si>
  <si>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</si>
  <si>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</si>
  <si>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</si>
  <si>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</si>
  <si>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</si>
  <si>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</si>
  <si>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</si>
  <si>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</si>
  <si>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</si>
  <si>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</si>
  <si>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</si>
  <si>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</si>
  <si>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</si>
  <si>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</si>
  <si>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</si>
  <si>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</si>
  <si>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</si>
  <si>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</si>
  <si>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</si>
  <si>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</si>
  <si>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</si>
  <si>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</si>
  <si>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</si>
  <si>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</si>
  <si>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</si>
  <si>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</si>
  <si>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</si>
  <si>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</si>
  <si>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</si>
  <si>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</si>
  <si>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</si>
  <si>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</si>
  <si>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</si>
  <si>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</si>
  <si>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</si>
  <si>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</si>
  <si>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</si>
  <si>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</si>
  <si>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</si>
  <si>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</si>
  <si>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</si>
  <si>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</si>
  <si>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</si>
  <si>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</si>
  <si>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</si>
  <si>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</si>
  <si>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</si>
  <si>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</si>
  <si>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</si>
  <si>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</si>
  <si>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</si>
  <si>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</si>
  <si>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</si>
  <si>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</si>
  <si>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</si>
  <si>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</si>
  <si>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</si>
  <si>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</si>
  <si>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</si>
  <si>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</si>
  <si>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</si>
  <si>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</si>
  <si>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</si>
  <si>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</si>
  <si>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</si>
  <si>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</si>
  <si>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</si>
  <si>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</si>
  <si>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</si>
  <si>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</si>
  <si>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</si>
  <si>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</si>
  <si>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</si>
  <si>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</si>
  <si>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</si>
  <si>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</si>
  <si>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</si>
  <si>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</si>
  <si>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</si>
  <si>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</si>
  <si>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</si>
  <si>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</si>
  <si>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</si>
  <si>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</si>
  <si>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</si>
  <si>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</si>
  <si>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</si>
  <si>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</si>
  <si>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</si>
  <si>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</si>
  <si>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</si>
  <si>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</si>
  <si>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</si>
  <si>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</si>
  <si>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</si>
  <si>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</si>
  <si>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</si>
  <si>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</si>
  <si>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</si>
  <si>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</si>
  <si>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</si>
  <si>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</si>
  <si>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</si>
  <si>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</si>
  <si>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</si>
  <si>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</si>
  <si>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</si>
  <si>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</si>
  <si>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</si>
  <si>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</si>
  <si>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</si>
  <si>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</si>
  <si>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</si>
  <si>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</si>
  <si>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</si>
  <si>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</si>
  <si>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</si>
  <si>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</si>
  <si>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</si>
  <si>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</si>
  <si>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</si>
  <si>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</si>
  <si>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</si>
  <si>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</si>
  <si>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</si>
  <si>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</si>
  <si>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</si>
  <si>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</si>
  <si>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</si>
  <si>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</si>
  <si>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</si>
  <si>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</si>
  <si>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</si>
  <si>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</si>
  <si>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</si>
  <si>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</si>
  <si>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</si>
  <si>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</si>
  <si>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</si>
  <si>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</si>
  <si>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</si>
  <si>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</si>
  <si>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</si>
  <si>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</si>
  <si>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</si>
  <si>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</si>
  <si>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</si>
  <si>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</si>
  <si>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</si>
  <si>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</si>
  <si>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</si>
  <si>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</si>
  <si>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</si>
  <si>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</si>
  <si>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</si>
  <si>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</si>
  <si>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</si>
  <si>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</si>
  <si>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</si>
  <si>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</si>
  <si>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</si>
  <si>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</si>
  <si>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</si>
  <si>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</si>
  <si>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</si>
  <si>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</si>
  <si>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</si>
  <si>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</si>
  <si>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</si>
  <si>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</si>
  <si>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</si>
  <si>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</si>
  <si>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</si>
  <si>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</si>
  <si>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</si>
  <si>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</si>
  <si>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</si>
  <si>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</si>
  <si>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</si>
  <si>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</si>
  <si>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</si>
  <si>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</si>
  <si>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</si>
  <si>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</si>
  <si>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</si>
  <si>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</si>
  <si>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</si>
  <si>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</si>
  <si>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</si>
  <si>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</si>
  <si>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</si>
  <si>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</si>
  <si>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</si>
  <si>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</si>
  <si>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</si>
  <si>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</si>
  <si>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</si>
  <si>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</si>
  <si>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</si>
  <si>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</si>
  <si>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</si>
  <si>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</si>
  <si>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</si>
  <si>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</si>
  <si>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</si>
  <si>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</si>
  <si>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</si>
  <si>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</si>
  <si>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</si>
  <si>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</si>
  <si>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</si>
  <si>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</si>
  <si>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</si>
  <si>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</si>
  <si>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</si>
  <si>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</si>
  <si>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</si>
  <si>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</si>
  <si>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</si>
  <si>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</si>
  <si>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</si>
  <si>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</si>
  <si>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</si>
  <si>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</si>
  <si>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</si>
  <si>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</si>
  <si>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</si>
  <si>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</si>
  <si>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</si>
  <si>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</si>
  <si>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</si>
  <si>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</si>
  <si>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</si>
  <si>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</si>
  <si>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</si>
  <si>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</si>
  <si>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</si>
  <si>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</si>
  <si>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</si>
  <si>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</si>
  <si>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</si>
  <si>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</si>
  <si>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</si>
  <si>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</si>
  <si>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</si>
  <si>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</si>
  <si>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</si>
  <si>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</si>
  <si>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</si>
  <si>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</si>
  <si>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</si>
  <si>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</si>
  <si>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</si>
  <si>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</si>
  <si>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</si>
  <si>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</si>
  <si>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</si>
  <si>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</si>
  <si>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</si>
  <si>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</si>
  <si>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</si>
  <si>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</si>
  <si>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</si>
  <si>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</si>
  <si>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</si>
  <si>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</si>
  <si>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</si>
  <si>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</si>
  <si>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</si>
  <si>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</si>
  <si>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</si>
  <si>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</si>
  <si>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</si>
  <si>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</si>
  <si>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</si>
  <si>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</si>
  <si>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</si>
  <si>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</si>
  <si>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</si>
  <si>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</si>
  <si>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</si>
  <si>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</si>
  <si>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</si>
  <si>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</si>
  <si>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</si>
  <si>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</si>
  <si>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</si>
  <si>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</si>
  <si>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</si>
  <si>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</si>
  <si>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</si>
  <si>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</si>
  <si>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</si>
  <si>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</si>
  <si>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</si>
  <si>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</si>
  <si>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</si>
  <si>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</si>
  <si>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</si>
  <si>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</si>
  <si>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</si>
  <si>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</si>
  <si>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</si>
  <si>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</si>
  <si>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</si>
  <si>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</si>
  <si>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</si>
  <si>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</si>
  <si>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</si>
  <si>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</si>
  <si>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</si>
  <si>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</si>
  <si>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</si>
  <si>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</si>
  <si>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</si>
  <si>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</si>
  <si>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</si>
  <si>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</si>
  <si>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</si>
  <si>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</si>
  <si>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</si>
  <si>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</si>
  <si>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</si>
  <si>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</si>
  <si>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</si>
  <si>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</si>
  <si>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</si>
  <si>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</si>
  <si>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</si>
  <si>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</si>
  <si>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</si>
  <si>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</si>
  <si>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</si>
  <si>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</si>
  <si>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</si>
  <si>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</si>
  <si>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</si>
  <si>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</si>
  <si>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</si>
  <si>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</si>
  <si>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</si>
  <si>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</si>
  <si>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</si>
  <si>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</si>
  <si>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</si>
  <si>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</si>
  <si>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</si>
  <si>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</si>
  <si>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</si>
  <si>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</si>
  <si>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</si>
  <si>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</si>
  <si>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</si>
  <si>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</si>
  <si>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</si>
  <si>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</si>
  <si>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</si>
  <si>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</si>
  <si>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</si>
  <si>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</si>
  <si>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</si>
  <si>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</si>
  <si>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</si>
  <si>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</si>
  <si>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</si>
  <si>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</si>
  <si>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</si>
  <si>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</si>
  <si>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</si>
  <si>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</si>
  <si>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</si>
  <si>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</si>
  <si>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</si>
  <si>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</si>
  <si>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</si>
  <si>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</si>
  <si>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</si>
  <si>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</si>
  <si>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</si>
  <si>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</si>
  <si>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</si>
  <si>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</si>
  <si>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</si>
  <si>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</si>
  <si>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</si>
  <si>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</si>
  <si>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</si>
  <si>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</si>
  <si>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</si>
  <si>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</si>
  <si>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</si>
  <si>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</si>
  <si>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</si>
  <si>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</si>
  <si>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</si>
  <si>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</si>
  <si>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</si>
  <si>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</si>
  <si>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</si>
  <si>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</si>
  <si>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</si>
  <si>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</si>
  <si>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</si>
  <si>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</si>
  <si>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</si>
  <si>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</si>
  <si>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</si>
  <si>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</si>
  <si>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</si>
  <si>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</si>
  <si>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</si>
  <si>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</si>
  <si>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</si>
  <si>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</si>
  <si>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</si>
  <si>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</si>
  <si>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</si>
  <si>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</si>
  <si>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</si>
  <si>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</si>
  <si>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</si>
  <si>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</si>
  <si>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</si>
  <si>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</si>
  <si>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</si>
  <si>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</si>
  <si>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</si>
  <si>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</si>
  <si>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</si>
  <si>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</si>
  <si>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</si>
  <si>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</si>
  <si>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</si>
  <si>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</si>
  <si>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</si>
  <si>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</si>
  <si>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</si>
  <si>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</si>
  <si>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</si>
  <si>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</si>
  <si>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</si>
  <si>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</si>
  <si>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</si>
  <si>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</si>
  <si>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</si>
  <si>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</si>
  <si>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</si>
  <si>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</si>
  <si>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</si>
  <si>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</si>
  <si>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</si>
  <si>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</si>
  <si>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</si>
  <si>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</si>
  <si>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</si>
  <si>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</si>
  <si>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</si>
  <si>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</si>
  <si>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</si>
  <si>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</si>
  <si>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</si>
  <si>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</si>
  <si>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</si>
  <si>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</si>
  <si>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</si>
  <si>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</si>
  <si>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</si>
  <si>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</si>
  <si>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</si>
  <si>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</si>
  <si>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</si>
  <si>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</si>
  <si>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</si>
  <si>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</si>
  <si>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</si>
  <si>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</si>
  <si>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</si>
  <si>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</si>
  <si>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</si>
  <si>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</si>
  <si>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</si>
  <si>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</si>
  <si>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</si>
  <si>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</si>
  <si>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</si>
  <si>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</si>
  <si>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</si>
  <si>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</si>
  <si>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</si>
  <si>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</si>
  <si>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</si>
  <si>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</si>
  <si>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</si>
  <si>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</si>
  <si>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</si>
  <si>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</si>
  <si>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</si>
  <si>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</si>
  <si>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</si>
  <si>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</si>
  <si>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</si>
  <si>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</si>
  <si>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</si>
  <si>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</si>
  <si>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</si>
  <si>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</si>
  <si>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</si>
  <si>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</si>
  <si>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</si>
  <si>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</si>
  <si>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</si>
  <si>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</si>
  <si>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</si>
  <si>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</si>
  <si>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</si>
  <si>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</si>
  <si>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</si>
  <si>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</si>
  <si>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</si>
  <si>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</si>
  <si>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</si>
  <si>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</si>
  <si>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</si>
  <si>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</si>
  <si>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</si>
  <si>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</si>
  <si>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</si>
  <si>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</si>
  <si>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</si>
  <si>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</si>
  <si>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</si>
  <si>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</si>
  <si>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</si>
  <si>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</si>
  <si>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</si>
  <si>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</si>
  <si>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</si>
  <si>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</si>
  <si>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</si>
  <si>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</si>
  <si>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</si>
  <si>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</si>
  <si>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</si>
  <si>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</si>
  <si>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</si>
  <si>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</si>
  <si>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</si>
  <si>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</si>
  <si>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</si>
  <si>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</si>
  <si>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</si>
  <si>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</si>
  <si>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</si>
  <si>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</si>
  <si>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</si>
  <si>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</si>
  <si>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</si>
  <si>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</si>
  <si>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</si>
  <si>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</si>
  <si>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</si>
  <si>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</si>
  <si>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</si>
  <si>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</si>
  <si>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</si>
  <si>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</si>
  <si>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</si>
  <si>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</si>
  <si>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</si>
  <si>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</si>
  <si>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</si>
  <si>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</si>
  <si>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</si>
  <si>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</si>
  <si>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</si>
  <si>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</si>
  <si>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</si>
  <si>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</si>
  <si>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</si>
  <si>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</si>
  <si>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</si>
  <si>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</si>
  <si>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</si>
  <si>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</si>
  <si>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</si>
  <si>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</si>
  <si>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</si>
  <si>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</si>
  <si>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</si>
  <si>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</si>
  <si>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</si>
  <si>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</si>
  <si>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</si>
  <si>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</si>
  <si>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</si>
  <si>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</si>
  <si>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</si>
  <si>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</si>
  <si>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</si>
  <si>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</si>
  <si>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</si>
  <si>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</si>
  <si>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</si>
  <si>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</si>
  <si>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</si>
  <si>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</si>
  <si>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</si>
  <si>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</si>
  <si>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</si>
  <si>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</si>
  <si>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</si>
  <si>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</si>
  <si>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</si>
  <si>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</si>
  <si>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</si>
  <si>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</si>
  <si>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</si>
  <si>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</si>
  <si>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</si>
  <si>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</si>
  <si>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</si>
  <si>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</si>
  <si>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</si>
  <si>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</si>
  <si>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</si>
  <si>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</si>
  <si>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</si>
  <si>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</si>
  <si>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</si>
  <si>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</si>
  <si>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</si>
  <si>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</si>
  <si>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</si>
  <si>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</si>
  <si>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</si>
  <si>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</si>
  <si>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</si>
  <si>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</si>
  <si>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</si>
  <si>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</si>
  <si>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</si>
  <si>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</si>
  <si>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</si>
  <si>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</si>
  <si>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</si>
  <si>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</si>
  <si>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</si>
  <si>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</si>
  <si>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</si>
  <si>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</si>
  <si>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</si>
  <si>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</si>
  <si>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</si>
  <si>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</si>
  <si>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</si>
  <si>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</si>
  <si>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</si>
  <si>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</si>
  <si>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</si>
  <si>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</si>
  <si>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</si>
  <si>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</si>
  <si>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</si>
  <si>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</si>
  <si>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</si>
  <si>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</si>
  <si>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</si>
  <si>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</si>
  <si>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</si>
  <si>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</si>
  <si>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</si>
  <si>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</si>
  <si>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</si>
  <si>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</si>
  <si>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</si>
  <si>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</si>
  <si>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</si>
  <si>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</si>
  <si>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</si>
  <si>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</si>
  <si>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</si>
  <si>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</si>
  <si>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</si>
  <si>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</si>
  <si>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</si>
  <si>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</si>
  <si>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</si>
  <si>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</si>
  <si>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</si>
  <si>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</si>
  <si>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</si>
  <si>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</si>
  <si>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</si>
  <si>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</si>
  <si>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</si>
  <si>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</si>
  <si>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</si>
  <si>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</si>
  <si>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</si>
  <si>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</si>
  <si>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</si>
  <si>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</si>
  <si>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</si>
  <si>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</si>
  <si>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</si>
  <si>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</si>
  <si>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</si>
  <si>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</si>
  <si>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</si>
  <si>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</si>
  <si>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</si>
  <si>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</si>
  <si>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</si>
  <si>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</si>
  <si>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</si>
  <si>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</si>
  <si>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</si>
  <si>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</si>
  <si>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</si>
  <si>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</si>
  <si>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</si>
  <si>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</si>
  <si>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</si>
  <si>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</si>
  <si>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</si>
  <si>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</si>
  <si>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</si>
  <si>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</si>
  <si>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</si>
  <si>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</si>
  <si>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</si>
  <si>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</si>
  <si>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</si>
  <si>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</si>
  <si>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</si>
  <si>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</si>
  <si>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</si>
  <si>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</si>
  <si>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</si>
  <si>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</si>
  <si>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</si>
  <si>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</si>
  <si>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</si>
  <si>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</si>
  <si>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</si>
  <si>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</si>
  <si>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</si>
  <si>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</si>
  <si>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</si>
  <si>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</si>
  <si>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</si>
  <si>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</si>
  <si>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</si>
  <si>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</si>
  <si>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</si>
  <si>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</si>
  <si>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</si>
  <si>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</si>
  <si>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</si>
  <si>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</si>
  <si>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</si>
  <si>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</si>
  <si>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</si>
  <si>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</si>
  <si>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</si>
  <si>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</si>
  <si>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</si>
  <si>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</si>
  <si>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</si>
  <si>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</si>
  <si>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</si>
  <si>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</si>
  <si>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</si>
  <si>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</si>
  <si>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</si>
  <si>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</si>
  <si>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</si>
  <si>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</si>
  <si>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</si>
  <si>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</si>
  <si>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</si>
  <si>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</si>
  <si>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</si>
  <si>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</si>
  <si>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</si>
  <si>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</si>
  <si>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</si>
  <si>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</si>
  <si>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</si>
  <si>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</si>
  <si>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</si>
  <si>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</si>
  <si>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</si>
  <si>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</si>
  <si>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</si>
  <si>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</si>
  <si>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</si>
  <si>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</si>
  <si>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</si>
  <si>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</si>
  <si>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</si>
  <si>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</si>
  <si>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</si>
  <si>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</si>
  <si>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</si>
  <si>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</si>
  <si>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</si>
  <si>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</si>
  <si>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</si>
  <si>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</si>
  <si>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</si>
  <si>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</si>
  <si>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</si>
  <si>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</si>
  <si>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</si>
  <si>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</si>
  <si>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</si>
  <si>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</si>
  <si>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</si>
  <si>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</si>
  <si>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</si>
  <si>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</si>
  <si>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</si>
  <si>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</si>
  <si>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</si>
  <si>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</si>
  <si>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</si>
  <si>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</si>
  <si>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</si>
  <si>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</si>
  <si>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</si>
  <si>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</si>
  <si>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</si>
  <si>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</si>
  <si>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</si>
  <si>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</si>
  <si>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</si>
  <si>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</si>
  <si>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</si>
  <si>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</si>
  <si>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</si>
  <si>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</si>
  <si>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</si>
  <si>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</si>
  <si>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</si>
  <si>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</si>
  <si>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</si>
  <si>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</si>
  <si>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</si>
  <si>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</si>
  <si>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</si>
  <si>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</si>
  <si>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</si>
  <si>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</si>
  <si>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</si>
  <si>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</si>
  <si>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</si>
  <si>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</si>
  <si>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</si>
  <si>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</si>
  <si>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</si>
  <si>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</si>
  <si>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</si>
  <si>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</si>
  <si>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</si>
  <si>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</si>
  <si>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</si>
  <si>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</si>
  <si>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</si>
  <si>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</si>
  <si>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</si>
  <si>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</si>
  <si>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</si>
  <si>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</si>
  <si>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</si>
  <si>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</si>
  <si>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</si>
  <si>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</si>
  <si>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</si>
  <si>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</si>
  <si>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</si>
  <si>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</si>
  <si>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</si>
  <si>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</si>
  <si>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</si>
  <si>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</si>
  <si>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</si>
  <si>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</si>
  <si>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</si>
  <si>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</si>
  <si>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</si>
  <si>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</si>
  <si>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</si>
  <si>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</si>
  <si>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</si>
  <si>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</si>
  <si>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</si>
  <si>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</si>
  <si>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</si>
  <si>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</si>
  <si>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</si>
  <si>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</si>
  <si>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</si>
  <si>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</si>
  <si>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</si>
  <si>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</si>
  <si>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</si>
  <si>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</si>
  <si>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</si>
  <si>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</si>
  <si>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</si>
  <si>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</si>
  <si>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</si>
  <si>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</si>
  <si>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</si>
  <si>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</si>
  <si>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</si>
  <si>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</si>
  <si>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</si>
  <si>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</si>
  <si>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</si>
  <si>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</si>
  <si>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</si>
  <si>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</si>
  <si>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</si>
  <si>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</si>
  <si>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</si>
  <si>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</si>
  <si>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</si>
  <si>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</si>
  <si>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</si>
  <si>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</si>
  <si>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</si>
  <si>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</si>
  <si>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</si>
  <si>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</si>
  <si>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</si>
  <si>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</si>
  <si>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</si>
  <si>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</si>
  <si>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</si>
  <si>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</si>
  <si>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</si>
  <si>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</si>
  <si>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</si>
  <si>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</si>
  <si>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</si>
  <si>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</si>
  <si>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</si>
  <si>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</si>
  <si>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</si>
  <si>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</si>
  <si>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</si>
  <si>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</si>
  <si>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</si>
  <si>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</si>
  <si>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</si>
  <si>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</si>
  <si>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</si>
  <si>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</si>
  <si>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</si>
  <si>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</si>
  <si>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</si>
  <si>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</si>
  <si>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</si>
  <si>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</si>
  <si>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</si>
  <si>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</si>
  <si>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</si>
  <si>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</si>
  <si>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</si>
  <si>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</si>
  <si>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</si>
  <si>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</si>
  <si>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</si>
  <si>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</si>
  <si>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</si>
  <si>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</si>
  <si>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</si>
  <si>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</si>
  <si>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</si>
  <si>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</si>
  <si>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</si>
  <si>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</si>
  <si>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</si>
  <si>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</si>
  <si>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</si>
  <si>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</si>
  <si>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</si>
  <si>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</si>
  <si>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</si>
  <si>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</si>
  <si>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</si>
  <si>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</si>
  <si>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</si>
  <si>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</si>
  <si>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</si>
  <si>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</si>
  <si>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</si>
  <si>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</si>
  <si>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</si>
  <si>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</si>
  <si>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</si>
  <si>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</si>
  <si>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</si>
  <si>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</si>
  <si>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</si>
  <si>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</si>
  <si>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</si>
  <si>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</si>
  <si>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</si>
  <si>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</si>
  <si>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</si>
  <si>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</si>
  <si>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</si>
  <si>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</si>
  <si>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</si>
  <si>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</si>
  <si>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</si>
  <si>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</si>
  <si>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</si>
  <si>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</si>
  <si>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</si>
  <si>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</si>
  <si>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</si>
  <si>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</si>
  <si>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</si>
  <si>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</si>
  <si>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</si>
  <si>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</si>
  <si>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</si>
  <si>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</si>
  <si>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</si>
  <si>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</si>
  <si>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</si>
  <si>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</si>
  <si>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</si>
  <si>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</si>
  <si>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</si>
  <si>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</si>
  <si>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</si>
  <si>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</si>
  <si>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</si>
  <si>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</si>
  <si>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</si>
  <si>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</si>
  <si>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</si>
  <si>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</si>
  <si>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</si>
  <si>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</si>
  <si>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</si>
  <si>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</si>
  <si>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</si>
  <si>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</si>
  <si>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</si>
  <si>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</si>
  <si>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</si>
  <si>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</si>
  <si>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</si>
  <si>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</si>
  <si>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</si>
  <si>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</si>
  <si>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</si>
  <si>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</si>
  <si>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</si>
  <si>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</si>
  <si>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</si>
  <si>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</si>
  <si>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</si>
  <si>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</si>
  <si>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</si>
  <si>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</si>
  <si>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</si>
  <si>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</si>
  <si>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</si>
  <si>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</si>
  <si>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</si>
  <si>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</si>
  <si>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</si>
  <si>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</si>
  <si>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</si>
  <si>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</si>
  <si>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</si>
  <si>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</si>
  <si>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</si>
  <si>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</si>
  <si>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</si>
  <si>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</si>
  <si>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</si>
  <si>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</si>
  <si>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</si>
  <si>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</si>
  <si>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</si>
  <si>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</si>
  <si>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</si>
  <si>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</si>
  <si>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</si>
  <si>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</si>
  <si>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</si>
  <si>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</si>
  <si>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</si>
  <si>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</si>
  <si>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</si>
  <si>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</si>
  <si>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</si>
  <si>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</si>
  <si>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</si>
  <si>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</si>
  <si>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</si>
  <si>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</si>
  <si>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</si>
  <si>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</si>
  <si>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</si>
  <si>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</si>
  <si>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</si>
  <si>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</si>
  <si>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</si>
  <si>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</si>
  <si>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</si>
  <si>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</si>
  <si>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</si>
  <si>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</si>
  <si>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</si>
  <si>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</si>
  <si>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</si>
  <si>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</si>
  <si>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</si>
  <si>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</si>
  <si>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</si>
  <si>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</si>
  <si>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</si>
  <si>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</si>
  <si>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</si>
  <si>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</si>
  <si>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</si>
  <si>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</si>
  <si>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</si>
  <si>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</si>
  <si>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</si>
  <si>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</si>
  <si>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</si>
  <si>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</si>
  <si>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</si>
  <si>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</si>
  <si>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</si>
  <si>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</si>
  <si>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</si>
  <si>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</si>
  <si>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</si>
  <si>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</si>
  <si>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</si>
  <si>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</si>
  <si>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</si>
  <si>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</si>
  <si>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</si>
  <si>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</si>
  <si>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</si>
  <si>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</si>
  <si>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</si>
  <si>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</si>
  <si>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</si>
  <si>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</si>
  <si>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</si>
  <si>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</si>
  <si>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</si>
  <si>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</si>
  <si>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</si>
  <si>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</si>
  <si>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</si>
  <si>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</si>
  <si>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</si>
  <si>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</si>
  <si>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</si>
  <si>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</si>
  <si>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</si>
  <si>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</si>
  <si>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</si>
  <si>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</si>
  <si>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</si>
  <si>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</si>
  <si>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</si>
  <si>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</si>
  <si>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</si>
  <si>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</si>
  <si>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</si>
  <si>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</si>
  <si>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</si>
  <si>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</si>
  <si>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</si>
  <si>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</si>
  <si>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</si>
  <si>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</si>
  <si>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</si>
  <si>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</si>
  <si>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</si>
  <si>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</si>
  <si>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</si>
  <si>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</si>
  <si>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</si>
  <si>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</si>
  <si>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</si>
  <si>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</si>
  <si>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</si>
  <si>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</si>
  <si>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</si>
  <si>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</si>
  <si>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</si>
  <si>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</si>
  <si>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</si>
  <si>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</si>
  <si>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</si>
  <si>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</si>
  <si>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</si>
  <si>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</si>
  <si>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</si>
  <si>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</si>
  <si>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</si>
  <si>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</si>
  <si>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</si>
  <si>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</si>
  <si>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</si>
  <si>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</si>
  <si>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</si>
  <si>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</si>
  <si>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</si>
  <si>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</si>
  <si>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</si>
  <si>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</si>
  <si>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</si>
  <si>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</si>
  <si>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</si>
  <si>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</si>
  <si>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</si>
  <si>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</si>
  <si>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</si>
  <si>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</si>
  <si>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</si>
  <si>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</si>
  <si>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</si>
  <si>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</si>
  <si>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</si>
  <si>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</si>
  <si>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</si>
  <si>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</si>
  <si>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</si>
  <si>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</si>
  <si>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</si>
  <si>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</si>
  <si>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</si>
  <si>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</si>
  <si>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</si>
  <si>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</si>
  <si>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</si>
  <si>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</si>
  <si>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</si>
  <si>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</si>
  <si>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</si>
  <si>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</si>
  <si>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</si>
  <si>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</si>
  <si>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</si>
  <si>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</si>
  <si>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</si>
  <si>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</si>
  <si>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</si>
  <si>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</si>
  <si>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</si>
  <si>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</si>
  <si>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</si>
  <si>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</si>
  <si>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</si>
  <si>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</si>
  <si>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</si>
  <si>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</si>
  <si>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</si>
  <si>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</si>
  <si>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</si>
  <si>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</si>
  <si>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</si>
  <si>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</si>
  <si>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</si>
  <si>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</si>
  <si>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</si>
  <si>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</si>
  <si>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</si>
  <si>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</si>
  <si>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</si>
  <si>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</si>
  <si>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</si>
  <si>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</si>
  <si>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</si>
  <si>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</si>
  <si>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</si>
  <si>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</si>
  <si>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</si>
  <si>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</si>
  <si>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</si>
  <si>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</si>
  <si>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</si>
  <si>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</si>
  <si>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</si>
  <si>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</si>
  <si>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</si>
  <si>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</si>
  <si>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</si>
  <si>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</si>
  <si>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</si>
  <si>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</si>
  <si>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</si>
  <si>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</si>
  <si>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</si>
  <si>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</si>
  <si>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</si>
  <si>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</si>
  <si>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</si>
  <si>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</si>
  <si>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</si>
  <si>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</si>
  <si>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</si>
  <si>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</si>
  <si>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</si>
  <si>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</si>
  <si>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</si>
  <si>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</si>
  <si>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</si>
  <si>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</si>
  <si>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</si>
  <si>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</si>
  <si>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</si>
  <si>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</si>
  <si>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</si>
  <si>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</si>
  <si>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</si>
  <si>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</si>
  <si>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</si>
  <si>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</si>
  <si>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</si>
  <si>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</si>
  <si>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</si>
  <si>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</si>
  <si>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</si>
  <si>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</si>
  <si>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</si>
  <si>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</si>
  <si>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</si>
  <si>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</si>
  <si>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</si>
  <si>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</si>
  <si>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</si>
  <si>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</si>
  <si>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</si>
  <si>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</si>
  <si>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</si>
  <si>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</si>
  <si>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</si>
  <si>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</si>
  <si>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</si>
  <si>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</si>
  <si>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</si>
  <si>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</si>
  <si>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</si>
  <si>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</si>
  <si>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</si>
  <si>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</si>
  <si>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</si>
  <si>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</si>
  <si>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</si>
  <si>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</si>
  <si>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</si>
  <si>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</si>
  <si>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</si>
  <si>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</si>
  <si>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</si>
  <si>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</si>
  <si>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</si>
  <si>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</si>
  <si>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</si>
  <si>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</si>
  <si>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</si>
  <si>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</si>
  <si>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</si>
  <si>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</si>
  <si>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</si>
  <si>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</si>
  <si>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</si>
  <si>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</si>
  <si>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</si>
  <si>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</si>
  <si>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</si>
  <si>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</si>
  <si>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</si>
  <si>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</si>
  <si>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</si>
  <si>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</si>
  <si>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</si>
  <si>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</si>
  <si>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</si>
  <si>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</si>
  <si>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</si>
  <si>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</si>
  <si>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</si>
  <si>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</si>
  <si>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</si>
  <si>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</si>
  <si>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</si>
  <si>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</si>
  <si>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</si>
  <si>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</si>
  <si>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</si>
  <si>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</si>
  <si>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</si>
  <si>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</si>
  <si>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</si>
  <si>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</si>
  <si>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</si>
  <si>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</si>
  <si>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</si>
  <si>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</si>
  <si>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</si>
  <si>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</si>
  <si>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</si>
  <si>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</si>
  <si>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</si>
  <si>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</si>
  <si>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</si>
  <si>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</si>
  <si>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</si>
  <si>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</si>
  <si>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</si>
  <si>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</si>
  <si>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</si>
  <si>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</si>
  <si>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</si>
  <si>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</si>
  <si>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</si>
  <si>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</si>
  <si>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</si>
  <si>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</si>
  <si>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</si>
  <si>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</si>
  <si>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</si>
  <si>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</si>
  <si>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</si>
  <si>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</si>
  <si>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</si>
  <si>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</si>
  <si>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</si>
  <si>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</si>
  <si>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</si>
  <si>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</si>
  <si>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</si>
  <si>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</si>
  <si>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</si>
  <si>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</si>
  <si>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</si>
  <si>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</si>
  <si>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</si>
  <si>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</si>
  <si>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</si>
  <si>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</si>
  <si>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</si>
  <si>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</si>
  <si>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</si>
  <si>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</si>
  <si>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</si>
  <si>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</si>
  <si>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</si>
  <si>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</si>
  <si>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</si>
  <si>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</si>
  <si>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</si>
  <si>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</si>
  <si>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</si>
  <si>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</si>
  <si>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</si>
  <si>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</si>
  <si>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</si>
  <si>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</si>
  <si>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</si>
  <si>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</si>
  <si>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</si>
  <si>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</si>
  <si>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</si>
  <si>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</si>
  <si>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</si>
  <si>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</si>
  <si>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</si>
  <si>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</si>
  <si>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</si>
  <si>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</si>
  <si>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</si>
  <si>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</si>
  <si>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</si>
  <si>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</si>
  <si>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</si>
  <si>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</si>
  <si>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</si>
  <si>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</si>
  <si>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</si>
  <si>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</si>
  <si>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</si>
  <si>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</si>
  <si>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</si>
  <si>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</si>
  <si>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</si>
  <si>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</si>
  <si>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</si>
  <si>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</si>
  <si>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</si>
  <si>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</si>
  <si>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</si>
  <si>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</si>
  <si>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</si>
  <si>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</si>
  <si>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</si>
  <si>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</si>
  <si>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</si>
  <si>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</si>
  <si>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</si>
  <si>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</si>
  <si>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</si>
  <si>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</si>
  <si>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</si>
  <si>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</si>
  <si>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</si>
  <si>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</si>
  <si>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</si>
  <si>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</si>
  <si>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</si>
  <si>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</si>
  <si>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</si>
  <si>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</si>
  <si>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</si>
  <si>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</si>
  <si>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</si>
  <si>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</si>
  <si>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</si>
  <si>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</si>
  <si>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</si>
  <si>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</si>
  <si>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</si>
  <si>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</si>
  <si>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</si>
  <si>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</si>
  <si>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</si>
  <si>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</si>
  <si>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</si>
  <si>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</si>
  <si>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</si>
  <si>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</si>
  <si>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</si>
  <si>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</si>
  <si>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</si>
  <si>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</si>
  <si>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</si>
  <si>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</si>
  <si>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</si>
  <si>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</si>
  <si>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</si>
  <si>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</si>
  <si>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</si>
  <si>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</si>
  <si>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</si>
  <si>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</si>
  <si>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</si>
  <si>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</si>
  <si>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</si>
  <si>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</si>
  <si>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</si>
  <si>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</si>
  <si>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</si>
  <si>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</si>
  <si>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</si>
  <si>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</si>
  <si>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</si>
  <si>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</si>
  <si>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</si>
  <si>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</si>
  <si>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</si>
  <si>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</si>
  <si>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</si>
  <si>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</si>
  <si>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</si>
  <si>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</si>
  <si>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</si>
  <si>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</si>
  <si>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</si>
  <si>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</si>
  <si>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</si>
  <si>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</si>
  <si>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</si>
  <si>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</si>
  <si>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</si>
  <si>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</si>
  <si>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</si>
  <si>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</si>
  <si>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</si>
  <si>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</si>
  <si>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</si>
  <si>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</si>
  <si>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</si>
  <si>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</si>
  <si>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</si>
  <si>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</si>
  <si>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</si>
  <si>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</si>
  <si>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</si>
  <si>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</si>
  <si>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</si>
  <si>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</si>
  <si>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</si>
  <si>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</si>
  <si>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</si>
  <si>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</si>
  <si>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</si>
  <si>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</si>
  <si>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</si>
  <si>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</si>
  <si>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</si>
  <si>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</si>
  <si>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</si>
  <si>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</si>
  <si>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</si>
  <si>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</si>
  <si>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</si>
  <si>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</si>
  <si>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</si>
  <si>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</si>
  <si>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</si>
  <si>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</si>
  <si>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</si>
  <si>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</si>
  <si>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</si>
  <si>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</si>
  <si>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</si>
  <si>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</si>
  <si>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</si>
  <si>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</si>
  <si>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</si>
  <si>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</si>
  <si>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</si>
  <si>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</si>
  <si>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</si>
  <si>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</si>
  <si>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</si>
  <si>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</si>
  <si>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</si>
  <si>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</si>
  <si>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</si>
  <si>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</si>
  <si>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</si>
  <si>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</si>
  <si>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</si>
  <si>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</si>
  <si>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</si>
  <si>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</si>
  <si>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</si>
  <si>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</si>
  <si>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</si>
  <si>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</si>
  <si>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</si>
  <si>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</si>
  <si>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</si>
  <si>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</si>
  <si>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</si>
  <si>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</si>
  <si>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</si>
  <si>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</si>
  <si>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</si>
  <si>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</si>
  <si>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</si>
  <si>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</si>
  <si>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</si>
  <si>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</si>
  <si>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</si>
  <si>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</si>
  <si>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</si>
  <si>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</si>
  <si>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</si>
  <si>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</si>
  <si>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</si>
  <si>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</si>
  <si>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</si>
  <si>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</si>
  <si>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</si>
  <si>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</si>
  <si>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</si>
  <si>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</si>
  <si>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</si>
  <si>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</si>
  <si>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</si>
  <si>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</si>
  <si>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</si>
  <si>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</si>
  <si>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</si>
  <si>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</si>
  <si>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</si>
  <si>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</si>
  <si>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</si>
  <si>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</si>
  <si>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</si>
  <si>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</si>
  <si>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</si>
  <si>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</si>
  <si>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</si>
  <si>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</si>
  <si>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</si>
  <si>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</si>
  <si>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</si>
  <si>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</si>
  <si>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</si>
  <si>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</si>
  <si>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</si>
  <si>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</si>
  <si>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</si>
  <si>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</si>
  <si>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</si>
  <si>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</si>
  <si>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</si>
  <si>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</si>
  <si>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</si>
  <si>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</si>
  <si>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</si>
  <si>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</si>
  <si>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</si>
  <si>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</si>
  <si>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</si>
  <si>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</si>
  <si>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</si>
  <si>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</si>
  <si>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</si>
  <si>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</si>
  <si>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</si>
  <si>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</si>
  <si>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</si>
  <si>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</si>
  <si>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</si>
  <si>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</si>
  <si>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</si>
  <si>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</si>
  <si>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</si>
  <si>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</si>
  <si>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</si>
  <si>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</si>
  <si>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</si>
  <si>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</si>
  <si>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</si>
  <si>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</si>
  <si>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</si>
  <si>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</si>
  <si>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</si>
  <si>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</si>
  <si>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</si>
  <si>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</si>
  <si>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</si>
  <si>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</si>
  <si>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</si>
  <si>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</si>
  <si>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</si>
  <si>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</si>
  <si>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</si>
  <si>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</si>
  <si>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</si>
  <si>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</si>
  <si>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</si>
  <si>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</si>
  <si>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</si>
  <si>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</si>
  <si>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</si>
  <si>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</si>
  <si>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</si>
  <si>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</si>
  <si>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</si>
  <si>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</si>
  <si>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</si>
  <si>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</si>
  <si>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</si>
  <si>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</si>
  <si>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</si>
  <si>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</si>
  <si>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</si>
  <si>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</si>
  <si>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</si>
  <si>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</si>
  <si>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</si>
  <si>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</si>
  <si>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</si>
  <si>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</si>
  <si>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</si>
  <si>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</si>
  <si>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</si>
  <si>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</si>
  <si>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</si>
  <si>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</si>
  <si>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</si>
  <si>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</si>
  <si>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</si>
  <si>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</si>
  <si>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</si>
  <si>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</si>
  <si>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</si>
  <si>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</si>
  <si>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</si>
  <si>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</si>
  <si>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</si>
  <si>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</si>
  <si>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</si>
  <si>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</si>
  <si>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</si>
  <si>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</si>
  <si>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</si>
  <si>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</si>
  <si>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</si>
  <si>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</si>
  <si>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</si>
  <si>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</si>
  <si>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</si>
  <si>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</si>
  <si>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</si>
  <si>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</si>
  <si>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</si>
  <si>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</si>
  <si>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</si>
  <si>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</si>
  <si>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</si>
  <si>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</si>
  <si>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</si>
  <si>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</si>
  <si>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</si>
  <si>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</si>
  <si>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</si>
  <si>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</si>
  <si>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</si>
  <si>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</si>
  <si>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</si>
  <si>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</si>
  <si>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</si>
  <si>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</si>
  <si>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</si>
  <si>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</si>
  <si>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</si>
  <si>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</si>
  <si>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</si>
  <si>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</si>
  <si>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</si>
  <si>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</si>
  <si>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</si>
  <si>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</si>
  <si>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</si>
  <si>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</si>
  <si>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</si>
  <si>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</si>
  <si>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</si>
  <si>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</si>
  <si>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</si>
  <si>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</si>
  <si>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</si>
  <si>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</si>
  <si>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</si>
  <si>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</si>
  <si>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</si>
  <si>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</si>
  <si>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</si>
  <si>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</si>
  <si>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</si>
  <si>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</si>
  <si>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</si>
  <si>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</si>
  <si>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</si>
  <si>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</si>
  <si>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</si>
  <si>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</si>
  <si>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</si>
  <si>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</si>
  <si>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</si>
  <si>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</si>
  <si>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</si>
  <si>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</si>
  <si>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</si>
  <si>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</si>
  <si>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</si>
  <si>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</si>
  <si>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</si>
  <si>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</si>
  <si>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</si>
  <si>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</si>
  <si>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</si>
  <si>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</si>
  <si>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</si>
  <si>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</si>
  <si>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</si>
  <si>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</si>
  <si>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</si>
  <si>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</si>
  <si>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F10_0101</t>
  </si>
  <si>
    <t>F10_0102</t>
  </si>
  <si>
    <t>F10_0111</t>
  </si>
  <si>
    <t>F10_0112</t>
  </si>
  <si>
    <t>F10_0121</t>
  </si>
  <si>
    <t>F10_0122</t>
  </si>
  <si>
    <t>F10_0131</t>
  </si>
  <si>
    <t>F10_0132</t>
  </si>
  <si>
    <t>F10_0141</t>
  </si>
  <si>
    <t>F10_0142</t>
  </si>
  <si>
    <t>F10_0151</t>
  </si>
  <si>
    <t>F10_0152</t>
  </si>
  <si>
    <t>F10_0161</t>
  </si>
  <si>
    <t>F10_0162</t>
  </si>
  <si>
    <t>F10_0171</t>
  </si>
  <si>
    <t>F10_0172</t>
  </si>
  <si>
    <t>F10_0181</t>
  </si>
  <si>
    <t>F10_0182</t>
  </si>
  <si>
    <t>F10_0191</t>
  </si>
  <si>
    <t>F10_0192</t>
  </si>
  <si>
    <t>F10_0201</t>
  </si>
  <si>
    <t>F10_0202</t>
  </si>
  <si>
    <t>F10_0211</t>
  </si>
  <si>
    <t>F10_0212</t>
  </si>
  <si>
    <t>F10_0221</t>
  </si>
  <si>
    <t>F10_0222</t>
  </si>
  <si>
    <t>F10_0231</t>
  </si>
  <si>
    <t>F10_0232</t>
  </si>
  <si>
    <t>F10_0241</t>
  </si>
  <si>
    <t>F10_0242</t>
  </si>
  <si>
    <t>F10_0251</t>
  </si>
  <si>
    <t>F10_0252</t>
  </si>
  <si>
    <t>F10_0261</t>
  </si>
  <si>
    <t>F10_0262</t>
  </si>
  <si>
    <t>F10_0271</t>
  </si>
  <si>
    <t>F10_0272</t>
  </si>
  <si>
    <t>F10_0281</t>
  </si>
  <si>
    <t>F10_0282</t>
  </si>
  <si>
    <t>F10_0291</t>
  </si>
  <si>
    <t>F10_0292</t>
  </si>
  <si>
    <t>F10_0301</t>
  </si>
  <si>
    <t>F10_0302</t>
  </si>
  <si>
    <t>F10_0311</t>
  </si>
  <si>
    <t>F10_0312</t>
  </si>
  <si>
    <t>F10_0321</t>
  </si>
  <si>
    <t>F10_0322</t>
  </si>
  <si>
    <t>F10_0331</t>
  </si>
  <si>
    <t>F10_0332</t>
  </si>
  <si>
    <t>F10_0341</t>
  </si>
  <si>
    <t>F10_0342</t>
  </si>
  <si>
    <t>F10_0351</t>
  </si>
  <si>
    <t>F10_0352</t>
  </si>
  <si>
    <t xml:space="preserve">F10_3011 </t>
  </si>
  <si>
    <t>F10_3012</t>
  </si>
  <si>
    <t>F10_0361</t>
  </si>
  <si>
    <t>F10_0362</t>
  </si>
  <si>
    <t>F10_0371</t>
  </si>
  <si>
    <t>F10_0372</t>
  </si>
  <si>
    <t>F10_0381</t>
  </si>
  <si>
    <t>F10_0382</t>
  </si>
  <si>
    <t>F10_0391</t>
  </si>
  <si>
    <t>F10_0392</t>
  </si>
  <si>
    <t>F10_0401</t>
  </si>
  <si>
    <t>F10_0402</t>
  </si>
  <si>
    <t>F10_0411</t>
  </si>
  <si>
    <t>F10_0412</t>
  </si>
  <si>
    <t>F10_0421</t>
  </si>
  <si>
    <t>F10_0422</t>
  </si>
  <si>
    <t>F10_0431</t>
  </si>
  <si>
    <t>F10_0432</t>
  </si>
  <si>
    <t>F10_0441</t>
  </si>
  <si>
    <t>F10_0442</t>
  </si>
  <si>
    <t>F10_0451</t>
  </si>
  <si>
    <t>F10_0452</t>
  </si>
  <si>
    <t>F10_0461</t>
  </si>
  <si>
    <t>F10_0462</t>
  </si>
  <si>
    <t>F10_0471</t>
  </si>
  <si>
    <t>F10_0472</t>
  </si>
  <si>
    <t>F10_0481</t>
  </si>
  <si>
    <t>F10_0482</t>
  </si>
  <si>
    <t>F10_0491</t>
  </si>
  <si>
    <t>F10_0492</t>
  </si>
  <si>
    <t>F10_0501</t>
  </si>
  <si>
    <t>F10_0502</t>
  </si>
  <si>
    <t>F10_0511</t>
  </si>
  <si>
    <t>F10_0512</t>
  </si>
  <si>
    <t>F10_0521</t>
  </si>
  <si>
    <t>F10_0522</t>
  </si>
  <si>
    <t>F10_0531</t>
  </si>
  <si>
    <t>F10_0532</t>
  </si>
  <si>
    <t>F10_0541</t>
  </si>
  <si>
    <t>F10_0542</t>
  </si>
  <si>
    <t>F10_0551</t>
  </si>
  <si>
    <t>F10_0552</t>
  </si>
  <si>
    <t>F10_0561</t>
  </si>
  <si>
    <t>F10_0562</t>
  </si>
  <si>
    <t>F10_0571</t>
  </si>
  <si>
    <t>F10_0572</t>
  </si>
  <si>
    <t>F10_0581</t>
  </si>
  <si>
    <t>F10_0582</t>
  </si>
  <si>
    <t>F10_0591</t>
  </si>
  <si>
    <t>F10_0592</t>
  </si>
  <si>
    <t>F10_0601</t>
  </si>
  <si>
    <t>F10_0602</t>
  </si>
  <si>
    <t>F10_0611</t>
  </si>
  <si>
    <t>F10_0612</t>
  </si>
  <si>
    <t>F10_0621</t>
  </si>
  <si>
    <t>F10_0622</t>
  </si>
  <si>
    <t>F10_0631</t>
  </si>
  <si>
    <t>F10_0632</t>
  </si>
  <si>
    <t>F10_0641</t>
  </si>
  <si>
    <t>F10_0642</t>
  </si>
  <si>
    <t>F10_0651</t>
  </si>
  <si>
    <t>F10_0652</t>
  </si>
  <si>
    <t>F10_0661</t>
  </si>
  <si>
    <t>F10_0662</t>
  </si>
  <si>
    <t>F10_0671</t>
  </si>
  <si>
    <t>F10_0672</t>
  </si>
  <si>
    <t>F10_0681</t>
  </si>
  <si>
    <t>F10_0682</t>
  </si>
  <si>
    <t>F10_0691</t>
  </si>
  <si>
    <t>F10_0692</t>
  </si>
  <si>
    <t>F10_0701</t>
  </si>
  <si>
    <t>F10_0702</t>
  </si>
  <si>
    <t>F10_0711</t>
  </si>
  <si>
    <t>F10_0712</t>
  </si>
  <si>
    <t>F10_0721</t>
  </si>
  <si>
    <t>F10_0722</t>
  </si>
  <si>
    <t>F10_0731</t>
  </si>
  <si>
    <t>F10_0732</t>
  </si>
  <si>
    <t>F10_0741</t>
  </si>
  <si>
    <t>F10_0742</t>
  </si>
  <si>
    <t>F10_0751</t>
  </si>
  <si>
    <t>F10_0752</t>
  </si>
  <si>
    <t>F10_0761</t>
  </si>
  <si>
    <t>F10_0762</t>
  </si>
  <si>
    <t>F10_0771</t>
  </si>
  <si>
    <t>F10_0772</t>
  </si>
  <si>
    <t>F10_0781</t>
  </si>
  <si>
    <t>F10_0782</t>
  </si>
  <si>
    <t>F10_0791</t>
  </si>
  <si>
    <t>F10_0792</t>
  </si>
  <si>
    <t>F10_0801</t>
  </si>
  <si>
    <t>F10_0802</t>
  </si>
  <si>
    <t>F10_0811</t>
  </si>
  <si>
    <t>F10_0812</t>
  </si>
  <si>
    <t>F10_0821</t>
  </si>
  <si>
    <t>F10_0822</t>
  </si>
  <si>
    <t>F10_0831</t>
  </si>
  <si>
    <t>F10_0832</t>
  </si>
  <si>
    <t>F10_0841</t>
  </si>
  <si>
    <t>F10_0842</t>
  </si>
  <si>
    <t>F10_0851</t>
  </si>
  <si>
    <t>F10_0852</t>
  </si>
  <si>
    <t>F10_0861</t>
  </si>
  <si>
    <t>F10_0862</t>
  </si>
  <si>
    <t>F10_0871</t>
  </si>
  <si>
    <t>F10_0872</t>
  </si>
  <si>
    <t>F10_0881</t>
  </si>
  <si>
    <t>F10_0882</t>
  </si>
  <si>
    <t>F10_0891</t>
  </si>
  <si>
    <t>F10_0892</t>
  </si>
  <si>
    <t>F10_0901</t>
  </si>
  <si>
    <t>F10_0902</t>
  </si>
  <si>
    <t>F10_0911</t>
  </si>
  <si>
    <t>F10_0912</t>
  </si>
  <si>
    <t>F10_0921</t>
  </si>
  <si>
    <t>F10_0922</t>
  </si>
  <si>
    <t>F10_0931</t>
  </si>
  <si>
    <t>F10_0932</t>
  </si>
  <si>
    <t>F10_0941</t>
  </si>
  <si>
    <t>F10_0942</t>
  </si>
  <si>
    <t>F10_0951</t>
  </si>
  <si>
    <t>F10_0952</t>
  </si>
  <si>
    <t>F10_0961</t>
  </si>
  <si>
    <t>F10_0962</t>
  </si>
  <si>
    <t>F10_0971</t>
  </si>
  <si>
    <t>F10_0972</t>
  </si>
  <si>
    <t>F10_0981</t>
  </si>
  <si>
    <t>F10_0982</t>
  </si>
  <si>
    <t>F10_0991</t>
  </si>
  <si>
    <t>F10_0992</t>
  </si>
  <si>
    <t>F10_1001</t>
  </si>
  <si>
    <t>F10_1002</t>
  </si>
  <si>
    <t>F10_1011</t>
  </si>
  <si>
    <t>F10_1012</t>
  </si>
  <si>
    <t>F10_1021</t>
  </si>
  <si>
    <t>F10_1022</t>
  </si>
  <si>
    <t>F10_1031</t>
  </si>
  <si>
    <t>F10_1032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</si>
  <si>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</si>
  <si>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</si>
  <si>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</si>
  <si>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</si>
  <si>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</si>
  <si>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</si>
  <si>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</si>
  <si>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</si>
  <si>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</si>
  <si>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</si>
  <si>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</si>
  <si>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</si>
  <si>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</si>
  <si>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</si>
  <si>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</si>
  <si>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</si>
  <si>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F20_0101</t>
  </si>
  <si>
    <t>F20_0102</t>
  </si>
  <si>
    <t>F20_0111</t>
  </si>
  <si>
    <t>F20_0112</t>
  </si>
  <si>
    <t>F20_0121</t>
  </si>
  <si>
    <t>F20_0122</t>
  </si>
  <si>
    <t>F20_0131</t>
  </si>
  <si>
    <t>F20_0132</t>
  </si>
  <si>
    <t>F20_0141</t>
  </si>
  <si>
    <t>F20_0142</t>
  </si>
  <si>
    <t>F20_0151</t>
  </si>
  <si>
    <t>F20_0152</t>
  </si>
  <si>
    <t>F20_0161</t>
  </si>
  <si>
    <t>F20_0162</t>
  </si>
  <si>
    <t>F20_0171</t>
  </si>
  <si>
    <t>F20_0172</t>
  </si>
  <si>
    <t>F20_0181</t>
  </si>
  <si>
    <t>F20_0182</t>
  </si>
  <si>
    <t>F20_0191</t>
  </si>
  <si>
    <t>F20_0192</t>
  </si>
  <si>
    <t>F20_019a1</t>
  </si>
  <si>
    <t>F20_019a2</t>
  </si>
  <si>
    <t>F20_019b1</t>
  </si>
  <si>
    <t>F20_019b2</t>
  </si>
  <si>
    <t>F20_0201</t>
  </si>
  <si>
    <t>F20_0202</t>
  </si>
  <si>
    <t>F20_0211</t>
  </si>
  <si>
    <t>F20_0212</t>
  </si>
  <si>
    <t>F20_0221</t>
  </si>
  <si>
    <t>F20_0222</t>
  </si>
  <si>
    <t>F20_0231</t>
  </si>
  <si>
    <t>F20_0232</t>
  </si>
  <si>
    <t>F20_0241</t>
  </si>
  <si>
    <t>F20_0242</t>
  </si>
  <si>
    <t>F20_0251</t>
  </si>
  <si>
    <t>F20_0252</t>
  </si>
  <si>
    <t>F20_0261</t>
  </si>
  <si>
    <t>F20_0262</t>
  </si>
  <si>
    <t>F20_0271</t>
  </si>
  <si>
    <t>F20_0272</t>
  </si>
  <si>
    <t>F20_0281</t>
  </si>
  <si>
    <t>F20_0282</t>
  </si>
  <si>
    <t>F20_0291</t>
  </si>
  <si>
    <t>F20_0292</t>
  </si>
  <si>
    <t>F20_0301</t>
  </si>
  <si>
    <t>F20_0302</t>
  </si>
  <si>
    <t>F20_0311</t>
  </si>
  <si>
    <t>F20_0312</t>
  </si>
  <si>
    <t>F20_0321</t>
  </si>
  <si>
    <t>F20_0322</t>
  </si>
  <si>
    <t>F20_0331</t>
  </si>
  <si>
    <t>F20_0332</t>
  </si>
  <si>
    <t>F20_0341</t>
  </si>
  <si>
    <t>F20_0342</t>
  </si>
  <si>
    <t>F20_0351</t>
  </si>
  <si>
    <t>F20_0352</t>
  </si>
  <si>
    <t>F20_0361</t>
  </si>
  <si>
    <t>F20_0362</t>
  </si>
  <si>
    <t>F20_0371</t>
  </si>
  <si>
    <t>F20_0372</t>
  </si>
  <si>
    <t>F20_0381</t>
  </si>
  <si>
    <t>F20_0382</t>
  </si>
  <si>
    <t>F20_0391</t>
  </si>
  <si>
    <t>F20_0392</t>
  </si>
  <si>
    <t>F20_0401</t>
  </si>
  <si>
    <t>F20_0402</t>
  </si>
  <si>
    <t>F20_0411</t>
  </si>
  <si>
    <t>F20_0412</t>
  </si>
  <si>
    <t>F20_0421</t>
  </si>
  <si>
    <t>F20_0422</t>
  </si>
  <si>
    <t>F20_0431</t>
  </si>
  <si>
    <t>F20_0432</t>
  </si>
  <si>
    <t>F20_0441</t>
  </si>
  <si>
    <t>F20_0442</t>
  </si>
  <si>
    <t>F20_0451</t>
  </si>
  <si>
    <t>F20_0452</t>
  </si>
  <si>
    <t>F20_0461</t>
  </si>
  <si>
    <t>F20_0462</t>
  </si>
  <si>
    <t>F20_0471</t>
  </si>
  <si>
    <t>F20_0472</t>
  </si>
  <si>
    <t>F20_0481</t>
  </si>
  <si>
    <t>F20_0482</t>
  </si>
  <si>
    <t>F20_0491</t>
  </si>
  <si>
    <t>F20_0492</t>
  </si>
  <si>
    <t>F20_0501</t>
  </si>
  <si>
    <t>F20_0502</t>
  </si>
  <si>
    <t>F20_0511</t>
  </si>
  <si>
    <t>F20_0512</t>
  </si>
  <si>
    <t>F20_0521</t>
  </si>
  <si>
    <t>F20_0522</t>
  </si>
  <si>
    <t>F20_0531</t>
  </si>
  <si>
    <t>F20_0532</t>
  </si>
  <si>
    <t>F20_0541</t>
  </si>
  <si>
    <t>F20_0542</t>
  </si>
  <si>
    <t>F20_0551</t>
  </si>
  <si>
    <t>F20_0552</t>
  </si>
  <si>
    <t>F20_0561</t>
  </si>
  <si>
    <t>F20_0562</t>
  </si>
  <si>
    <t>F20_0571</t>
  </si>
  <si>
    <t>F20_0572</t>
  </si>
  <si>
    <t>F20_0581</t>
  </si>
  <si>
    <t>F20_0582</t>
  </si>
  <si>
    <t>F20_0591</t>
  </si>
  <si>
    <t>F20_0592</t>
  </si>
  <si>
    <t>F20_0601</t>
  </si>
  <si>
    <t>F20_0602</t>
  </si>
  <si>
    <t>F20_0611</t>
  </si>
  <si>
    <t>F20_0612</t>
  </si>
  <si>
    <t>F20_0621</t>
  </si>
  <si>
    <t>F20_0622</t>
  </si>
  <si>
    <t>F20_0631</t>
  </si>
  <si>
    <t>F20_0632</t>
  </si>
  <si>
    <t>F20_0641</t>
  </si>
  <si>
    <t>F20_0642</t>
  </si>
  <si>
    <t>F20_0651</t>
  </si>
  <si>
    <t>F20_0652</t>
  </si>
  <si>
    <t>F20_0661</t>
  </si>
  <si>
    <t>F20_0662</t>
  </si>
  <si>
    <t>F20_066a1</t>
  </si>
  <si>
    <t>F20_066a2</t>
  </si>
  <si>
    <t>F20_066b1</t>
  </si>
  <si>
    <t>F20_066b2</t>
  </si>
  <si>
    <t>F20_0671</t>
  </si>
  <si>
    <t>F20_0672</t>
  </si>
  <si>
    <t>F20_0681</t>
  </si>
  <si>
    <t>F20_0682</t>
  </si>
  <si>
    <t>F20_0691</t>
  </si>
  <si>
    <t>F20_0692</t>
  </si>
  <si>
    <t>F20_0701</t>
  </si>
  <si>
    <t>F20_0702</t>
  </si>
  <si>
    <t>OB mapped</t>
  </si>
  <si>
    <t>Amount CB</t>
  </si>
  <si>
    <t>PL33a</t>
  </si>
  <si>
    <t>PL33b</t>
  </si>
  <si>
    <t>PL33c</t>
  </si>
  <si>
    <t>PL33d</t>
  </si>
  <si>
    <t>PL33f</t>
  </si>
  <si>
    <t>PL33h</t>
  </si>
  <si>
    <t>PL33j</t>
  </si>
  <si>
    <t>PL26a</t>
  </si>
  <si>
    <t xml:space="preserve"> a.1) Operating expenses on depreciation of fixed assets (acc 6811)</t>
  </si>
  <si>
    <t>a.2) Expenses (ct.6813+6817+din ct.6818)</t>
  </si>
  <si>
    <t>a.3) Income (ct.7813+din ct.7818)</t>
  </si>
  <si>
    <t>26a</t>
  </si>
  <si>
    <t xml:space="preserve">    11.2 Expenditure on royalties, management leases and rents (acc 612), of which:</t>
  </si>
  <si>
    <t>-  royalty expenses (acc 6121)</t>
  </si>
  <si>
    <t>- expenses on management premises (acc 6122)</t>
  </si>
  <si>
    <t>- rent (acc 6123)</t>
  </si>
  <si>
    <t>33a</t>
  </si>
  <si>
    <t>33b</t>
  </si>
  <si>
    <t>33c</t>
  </si>
  <si>
    <t xml:space="preserve">    11.3 Expenses on intellectual property rights (acc 616), of which:</t>
  </si>
  <si>
    <t>- expenses in relation to affiliated entities</t>
  </si>
  <si>
    <t xml:space="preserve">    11.4 Management expenses (acc 617), of which:</t>
  </si>
  <si>
    <t xml:space="preserve">    11.5 Consultancy expenses (acc 618), of which:</t>
  </si>
  <si>
    <t xml:space="preserve">    11.6 Expenses on other taxes, duties and similar charges; transfer expenses and contributions due under legal legislation (acc. 635 + 6586*)</t>
  </si>
  <si>
    <t>33d</t>
  </si>
  <si>
    <t>33e</t>
  </si>
  <si>
    <t>33f</t>
  </si>
  <si>
    <t>33g</t>
  </si>
  <si>
    <t>33h</t>
  </si>
  <si>
    <t>33i</t>
  </si>
  <si>
    <t>33j</t>
  </si>
  <si>
    <t>11.7. Environment protection expenses (ct. 652)</t>
  </si>
  <si>
    <t>11.8 Tangible assets revaluation expenses (ct. 655)</t>
  </si>
  <si>
    <t>11.9. Expenses with disasters and similar events (ct. 6587)</t>
  </si>
  <si>
    <t>11.10. Other expenses (ct. 651+6581+ 6582 + 6583 + 6584 + 6588)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</si>
</sst>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9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0" fontId="3" fillId="5" borderId="0" xfId="0" applyFont="1" applyFill="1" applyAlignment="1">
      <alignment horizontal="center"/>
    </xf>
    <xf numFmtId="164" fontId="35" fillId="0" borderId="0" xfId="1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0" fillId="0" borderId="14" xfId="0" applyFill="1" applyBorder="1"/>
    <xf numFmtId="41" fontId="0" fillId="0" borderId="14" xfId="0" applyNumberFormat="1" applyFill="1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zoomScale="80" zoomScaleNormal="80" workbookViewId="0">
      <selection activeCell="F13" sqref="F13"/>
    </sheetView>
  </sheetViews>
  <sheetFormatPr defaultRowHeight="12" x14ac:dyDescent="0.2"/>
  <cols>
    <col min="1" max="1" width="20.5" bestFit="1" customWidth="1"/>
    <col min="2" max="2" width="5.5" bestFit="1" customWidth="1"/>
    <col min="3" max="3" width="9.5" bestFit="1" customWidth="1"/>
    <col min="4" max="4" width="5.5" bestFit="1" customWidth="1"/>
    <col min="5" max="5" width="9.5" bestFit="1" customWidth="1"/>
    <col min="6" max="6" width="9" bestFit="1" customWidth="1"/>
    <col min="7" max="7" width="43.5" bestFit="1" customWidth="1"/>
    <col min="8" max="8" width="12.6640625" bestFit="1" customWidth="1"/>
    <col min="9" max="11" width="13.5" bestFit="1" customWidth="1"/>
    <col min="12" max="12" width="21.83203125" bestFit="1" customWidth="1"/>
    <col min="13" max="13" width="11.1640625" bestFit="1" customWidth="1"/>
    <col min="14" max="14" width="9.5" bestFit="1" customWidth="1"/>
    <col min="15" max="15" width="10.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2">
      <c r="A1" s="1" t="s">
        <v>0</v>
      </c>
      <c r="B1" s="17"/>
    </row>
    <row r="2" spans="1:25" ht="12.6" customHeight="1" thickBot="1" x14ac:dyDescent="0.2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2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2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" customHeight="1" thickBot="1" x14ac:dyDescent="0.2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" customHeight="1" thickBot="1" x14ac:dyDescent="0.2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2.95" customHeight="1" thickTop="1" thickBot="1" x14ac:dyDescent="0.2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" customHeight="1" thickTop="1" x14ac:dyDescent="0.2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" customHeight="1" thickBot="1" x14ac:dyDescent="0.2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" customHeight="1" thickTop="1" x14ac:dyDescent="0.2">
      <c r="I10" s="2" t="s">
        <v>15</v>
      </c>
      <c r="J10" s="24">
        <f>SUM(J8:J9)</f>
        <v>0</v>
      </c>
      <c r="K10" s="24">
        <f>SUM(K8:K9)</f>
        <v>0</v>
      </c>
    </row>
    <row r="11" spans="1:25" ht="12.6" customHeight="1" thickBot="1" x14ac:dyDescent="0.2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" customHeight="1" thickTop="1" x14ac:dyDescent="0.2">
      <c r="I12" s="25" t="s">
        <v>17</v>
      </c>
      <c r="J12" s="26">
        <f>J10-J11</f>
        <v>0</v>
      </c>
      <c r="K12" s="26">
        <f>K10-K11</f>
        <v>0</v>
      </c>
    </row>
    <row r="13" spans="1:25" x14ac:dyDescent="0.2">
      <c r="O13" s="2"/>
      <c r="P13" s="2" t="s">
        <v>18</v>
      </c>
    </row>
    <row r="14" spans="1:25" ht="12.6" customHeight="1" thickBot="1" x14ac:dyDescent="0.2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2340</v>
      </c>
      <c r="Y14" s="31" t="s">
        <v>2341</v>
      </c>
    </row>
    <row r="15" spans="1:25" ht="12.6" customHeight="1" thickTop="1" x14ac:dyDescent="0.2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2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640625" defaultRowHeight="12" outlineLevelCol="1" x14ac:dyDescent="0.2"/>
  <cols>
    <col min="1" max="1" width="95.5" bestFit="1" customWidth="1"/>
    <col min="2" max="2" width="8" customWidth="1"/>
    <col min="3" max="3" width="12.33203125" bestFit="1" customWidth="1"/>
    <col min="4" max="4" width="14.33203125" customWidth="1"/>
    <col min="5" max="5" width="13.5" customWidth="1" outlineLevel="1"/>
    <col min="6" max="6" width="9.164062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640625" customWidth="1" outlineLevel="1"/>
    <col min="13" max="13" width="18.6640625" customWidth="1" outlineLevel="1"/>
    <col min="14" max="14" width="10.33203125" customWidth="1" outlineLevel="1"/>
    <col min="15" max="15" width="11.5" customWidth="1" outlineLevel="1"/>
    <col min="16" max="16" width="29.83203125" customWidth="1" outlineLevel="1"/>
    <col min="17" max="17" width="28.33203125" customWidth="1" outlineLevel="1"/>
    <col min="18" max="18" width="22.5" customWidth="1" outlineLevel="1"/>
    <col min="19" max="19" width="41.1640625" customWidth="1" outlineLevel="1"/>
    <col min="20" max="20" width="35.6640625" customWidth="1" outlineLevel="1"/>
    <col min="21" max="21" width="37.5" customWidth="1" outlineLevel="1"/>
    <col min="22" max="22" width="29" customWidth="1" outlineLevel="1"/>
    <col min="23" max="23" width="26.5" customWidth="1" outlineLevel="1"/>
    <col min="24" max="24" width="34.1640625" customWidth="1" outlineLevel="1"/>
    <col min="25" max="25" width="43.1640625" customWidth="1" outlineLevel="1"/>
    <col min="26" max="26" width="13.33203125" customWidth="1" outlineLevel="1"/>
    <col min="27" max="27" width="41.1640625" customWidth="1" outlineLevel="1"/>
    <col min="28" max="28" width="35.6640625" customWidth="1" outlineLevel="1"/>
    <col min="29" max="29" width="37.5" customWidth="1" outlineLevel="1"/>
    <col min="30" max="30" width="29" customWidth="1" outlineLevel="1"/>
    <col min="31" max="31" width="26.5" customWidth="1" outlineLevel="1"/>
    <col min="32" max="32" width="34.1640625" customWidth="1" outlineLevel="1"/>
    <col min="33" max="33" width="43.1640625" customWidth="1" outlineLevel="1"/>
    <col min="34" max="34" width="13.33203125" customWidth="1" outlineLevel="1"/>
    <col min="35" max="35" width="15.83203125" customWidth="1" outlineLevel="1"/>
    <col min="36" max="36" width="20.5" customWidth="1" outlineLevel="1"/>
    <col min="37" max="37" width="10" customWidth="1" outlineLevel="1"/>
    <col min="38" max="38" width="19.5" customWidth="1" outlineLevel="1"/>
    <col min="39" max="39" width="27.5" customWidth="1" outlineLevel="1"/>
    <col min="40" max="40" width="11.5" customWidth="1" outlineLevel="1"/>
    <col min="41" max="41" width="37.5" customWidth="1" outlineLevel="1"/>
    <col min="42" max="42" width="50" customWidth="1" outlineLevel="1"/>
    <col min="43" max="43" width="50.5" customWidth="1" outlineLevel="1"/>
    <col min="44" max="44" width="21.5" customWidth="1" outlineLevel="1"/>
    <col min="45" max="45" width="103.1640625" customWidth="1"/>
  </cols>
  <sheetData>
    <row r="1" spans="1:44" x14ac:dyDescent="0.2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">
      <c r="AP3">
        <f>AP2+1</f>
        <v>96</v>
      </c>
      <c r="AQ3">
        <f>AQ2+1</f>
        <v>98</v>
      </c>
    </row>
    <row r="4" spans="1:44" x14ac:dyDescent="0.2">
      <c r="F4" s="72" t="s">
        <v>633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">
      <c r="E7" s="108">
        <f>SUM(G7:AR7)</f>
        <v>0</v>
      </c>
      <c r="F7" s="110" t="s">
        <v>634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">
      <c r="A8" s="132" t="s">
        <v>635</v>
      </c>
      <c r="B8" s="45" t="s">
        <v>636</v>
      </c>
      <c r="C8" s="46"/>
      <c r="D8" s="72"/>
    </row>
    <row r="9" spans="1:44" x14ac:dyDescent="0.2">
      <c r="A9" s="170"/>
      <c r="B9" s="170">
        <f>'Trial Balance'!J6</f>
        <v>-1</v>
      </c>
      <c r="C9" s="170">
        <f>'Trial Balance'!K6</f>
        <v>0</v>
      </c>
      <c r="D9" s="111" t="s">
        <v>637</v>
      </c>
    </row>
    <row r="10" spans="1:44" x14ac:dyDescent="0.2">
      <c r="A10" s="45" t="s">
        <v>282</v>
      </c>
      <c r="B10" s="132">
        <v>1</v>
      </c>
      <c r="C10" s="132">
        <v>2</v>
      </c>
      <c r="D10" s="72"/>
    </row>
    <row r="11" spans="1:44" x14ac:dyDescent="0.2">
      <c r="A11" s="45" t="s">
        <v>638</v>
      </c>
      <c r="B11" s="46"/>
      <c r="C11" s="46"/>
    </row>
    <row r="12" spans="1:44" x14ac:dyDescent="0.2">
      <c r="A12" s="45" t="s">
        <v>639</v>
      </c>
      <c r="B12" s="46"/>
      <c r="C12" s="47">
        <f>SUM(G12:AR12)+D12</f>
        <v>0</v>
      </c>
      <c r="D12" s="8"/>
      <c r="AA12" s="8">
        <f>'2. F20'!E95</f>
        <v>0</v>
      </c>
      <c r="AL12" s="8">
        <f>AL7</f>
        <v>0</v>
      </c>
      <c r="AP12" s="8"/>
      <c r="AQ12" s="8">
        <f>-AQ6</f>
        <v>0</v>
      </c>
    </row>
    <row r="13" spans="1:44" x14ac:dyDescent="0.2">
      <c r="A13" s="112" t="s">
        <v>640</v>
      </c>
      <c r="B13" s="46"/>
      <c r="C13" s="47"/>
      <c r="D13" s="8"/>
    </row>
    <row r="14" spans="1:44" x14ac:dyDescent="0.2">
      <c r="A14" s="46" t="s">
        <v>641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">
      <c r="A15" s="46" t="s">
        <v>642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">
      <c r="A16" s="46" t="s">
        <v>643</v>
      </c>
      <c r="B16" s="46"/>
      <c r="C16" s="47">
        <f>SUM(G16:AR16)+D16</f>
        <v>0</v>
      </c>
      <c r="D16" s="8"/>
      <c r="O16" s="8">
        <f>'2. F20'!E44</f>
        <v>0</v>
      </c>
    </row>
    <row r="17" spans="1:36" x14ac:dyDescent="0.2">
      <c r="A17" s="46" t="s">
        <v>644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">
      <c r="A18" s="46" t="s">
        <v>645</v>
      </c>
      <c r="B18" s="46"/>
      <c r="C18" s="47">
        <f>SUM(G18:AR18)+D18</f>
        <v>0</v>
      </c>
      <c r="D18" s="8"/>
      <c r="R18" s="8">
        <f>-'2. F20'!E74</f>
        <v>0</v>
      </c>
    </row>
    <row r="19" spans="1:36" x14ac:dyDescent="0.2">
      <c r="A19" s="46" t="s">
        <v>646</v>
      </c>
      <c r="B19" s="46"/>
      <c r="C19" s="47">
        <f>SUM(G19:AR19)+D19</f>
        <v>0</v>
      </c>
      <c r="D19" s="8"/>
      <c r="R19" s="8">
        <f>'2. F20'!E83</f>
        <v>0</v>
      </c>
    </row>
    <row r="20" spans="1:36" x14ac:dyDescent="0.2">
      <c r="A20" s="46" t="s">
        <v>647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">
      <c r="A21" s="46"/>
      <c r="B21" s="46"/>
      <c r="C21" s="46"/>
    </row>
    <row r="22" spans="1:36" x14ac:dyDescent="0.2">
      <c r="A22" s="45" t="s">
        <v>648</v>
      </c>
      <c r="B22" s="45"/>
      <c r="C22" s="80">
        <f>SUM(C12:C20)</f>
        <v>0</v>
      </c>
      <c r="D22" s="24"/>
    </row>
    <row r="23" spans="1:36" x14ac:dyDescent="0.2">
      <c r="A23" s="46"/>
      <c r="B23" s="46"/>
      <c r="C23" s="46"/>
    </row>
    <row r="24" spans="1:36" x14ac:dyDescent="0.2">
      <c r="A24" s="46" t="s">
        <v>649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">
      <c r="A25" s="46" t="s">
        <v>650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">
      <c r="A26" s="46" t="s">
        <v>651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">
      <c r="A27" s="46"/>
      <c r="B27" s="46"/>
      <c r="C27" s="46"/>
    </row>
    <row r="28" spans="1:36" x14ac:dyDescent="0.2">
      <c r="A28" s="46" t="s">
        <v>652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">
      <c r="A29" s="46" t="s">
        <v>653</v>
      </c>
      <c r="B29" s="46"/>
      <c r="C29" s="47">
        <f>B60+D29</f>
        <v>0</v>
      </c>
      <c r="D29" s="8"/>
    </row>
    <row r="30" spans="1:36" x14ac:dyDescent="0.2">
      <c r="A30" s="45" t="s">
        <v>654</v>
      </c>
      <c r="B30" s="45"/>
      <c r="C30" s="80">
        <f>SUM(C22:C29)</f>
        <v>0</v>
      </c>
      <c r="D30" s="24"/>
    </row>
    <row r="31" spans="1:36" x14ac:dyDescent="0.2">
      <c r="A31" s="46"/>
      <c r="B31" s="46"/>
      <c r="C31" s="46"/>
    </row>
    <row r="32" spans="1:36" x14ac:dyDescent="0.2">
      <c r="A32" s="45" t="s">
        <v>655</v>
      </c>
      <c r="B32" s="46"/>
      <c r="C32" s="46"/>
    </row>
    <row r="33" spans="1:42" x14ac:dyDescent="0.2">
      <c r="A33" s="46" t="s">
        <v>656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">
      <c r="A34" s="46" t="s">
        <v>657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">
      <c r="A35" s="46" t="s">
        <v>658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">
      <c r="A36" s="46" t="s">
        <v>659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">
      <c r="A37" s="46" t="s">
        <v>660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">
      <c r="A38" s="46" t="s">
        <v>661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">
      <c r="A39" s="46" t="s">
        <v>662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">
      <c r="A40" s="45" t="s">
        <v>663</v>
      </c>
      <c r="B40" s="46"/>
      <c r="C40" s="80">
        <f>SUM(C33:C39)</f>
        <v>0</v>
      </c>
      <c r="D40" s="24"/>
    </row>
    <row r="41" spans="1:42" x14ac:dyDescent="0.2">
      <c r="A41" s="46"/>
      <c r="B41" s="46"/>
      <c r="C41" s="46"/>
    </row>
    <row r="42" spans="1:42" x14ac:dyDescent="0.2">
      <c r="A42" s="45" t="s">
        <v>664</v>
      </c>
      <c r="B42" s="46"/>
      <c r="C42" s="46"/>
    </row>
    <row r="43" spans="1:42" x14ac:dyDescent="0.2">
      <c r="A43" s="46" t="s">
        <v>665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">
      <c r="A44" s="46" t="s">
        <v>666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">
      <c r="A45" s="46" t="s">
        <v>667</v>
      </c>
      <c r="B45" s="46"/>
      <c r="C45" s="47">
        <f>SUM(G45:AR45)+D45</f>
        <v>0</v>
      </c>
      <c r="D45" s="8"/>
    </row>
    <row r="46" spans="1:42" x14ac:dyDescent="0.2">
      <c r="A46" s="46" t="s">
        <v>668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">
      <c r="A47" s="46"/>
      <c r="B47" s="46"/>
      <c r="C47" s="46"/>
    </row>
    <row r="48" spans="1:42" x14ac:dyDescent="0.2">
      <c r="A48" s="45" t="s">
        <v>669</v>
      </c>
      <c r="B48" s="45"/>
      <c r="C48" s="45">
        <f>SUM(C43:C46)</f>
        <v>0</v>
      </c>
      <c r="D48" s="2"/>
    </row>
    <row r="49" spans="1:18" x14ac:dyDescent="0.2">
      <c r="A49" s="46" t="s">
        <v>670</v>
      </c>
      <c r="B49" s="46"/>
      <c r="C49" s="47">
        <f>C30+C40+C48</f>
        <v>0</v>
      </c>
      <c r="D49" s="8"/>
      <c r="R49" s="8">
        <f>-R7</f>
        <v>0</v>
      </c>
    </row>
    <row r="50" spans="1:18" x14ac:dyDescent="0.2">
      <c r="A50" s="45" t="s">
        <v>671</v>
      </c>
      <c r="B50" s="46"/>
      <c r="C50" s="80">
        <f>'1. F10'!D60</f>
        <v>0</v>
      </c>
      <c r="D50" s="24"/>
    </row>
    <row r="51" spans="1:18" x14ac:dyDescent="0.2">
      <c r="A51" s="45" t="s">
        <v>672</v>
      </c>
      <c r="B51" s="46"/>
      <c r="C51" s="80">
        <f>'1. F10'!E60</f>
        <v>0</v>
      </c>
      <c r="D51" s="24"/>
    </row>
    <row r="52" spans="1:18" x14ac:dyDescent="0.2">
      <c r="A52" s="25" t="s">
        <v>201</v>
      </c>
      <c r="C52" s="26">
        <f>C51-C50-C49</f>
        <v>0</v>
      </c>
      <c r="D52" s="26"/>
    </row>
    <row r="55" spans="1:18" ht="12.6" customHeight="1" thickBot="1" x14ac:dyDescent="0.25"/>
    <row r="56" spans="1:18" x14ac:dyDescent="0.2">
      <c r="A56" s="51" t="s">
        <v>673</v>
      </c>
      <c r="B56" s="5"/>
    </row>
    <row r="57" spans="1:18" x14ac:dyDescent="0.2">
      <c r="A57" s="7" t="s">
        <v>5</v>
      </c>
      <c r="B57" s="9">
        <f>SUMIF('Trial Balance'!$D:$D,"441",'Trial Balance'!H:H)</f>
        <v>0</v>
      </c>
    </row>
    <row r="58" spans="1:18" x14ac:dyDescent="0.2">
      <c r="A58" s="7" t="s">
        <v>3</v>
      </c>
      <c r="B58" s="9">
        <f>SUMIF('Trial Balance'!$D:$D,"441",'Trial Balance'!K:K)</f>
        <v>0</v>
      </c>
    </row>
    <row r="59" spans="1:18" x14ac:dyDescent="0.2">
      <c r="A59" s="7" t="s">
        <v>674</v>
      </c>
      <c r="B59" s="114">
        <f>'2. F20'!E95</f>
        <v>0</v>
      </c>
    </row>
    <row r="60" spans="1:18" ht="12.6" customHeight="1" thickBot="1" x14ac:dyDescent="0.25">
      <c r="A60" s="11" t="s">
        <v>675</v>
      </c>
      <c r="B60" s="115">
        <f>B58-SUM(B57+B59)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"/>
  <cols>
    <col min="1" max="1" width="92.33203125" bestFit="1" customWidth="1"/>
    <col min="2" max="2" width="15.83203125" bestFit="1" customWidth="1"/>
    <col min="3" max="3" width="14.5" bestFit="1" customWidth="1"/>
    <col min="4" max="4" width="11.5" bestFit="1" customWidth="1"/>
    <col min="5" max="5" width="22.5" customWidth="1"/>
    <col min="6" max="6" width="5" bestFit="1" customWidth="1"/>
    <col min="7" max="7" width="18.83203125" bestFit="1" customWidth="1"/>
    <col min="8" max="8" width="15.5" bestFit="1" customWidth="1"/>
    <col min="9" max="9" width="13.1640625" bestFit="1" customWidth="1"/>
    <col min="10" max="10" width="12.5" bestFit="1" customWidth="1"/>
    <col min="11" max="11" width="16.5" bestFit="1" customWidth="1"/>
    <col min="12" max="12" width="8.1640625" bestFit="1" customWidth="1"/>
    <col min="13" max="13" width="18" bestFit="1" customWidth="1"/>
    <col min="14" max="15" width="15.83203125" bestFit="1" customWidth="1"/>
    <col min="17" max="17" width="12.5" style="2" bestFit="1" customWidth="1"/>
    <col min="18" max="18" width="13.5" style="25" bestFit="1" customWidth="1"/>
    <col min="20" max="20" width="85.6640625" hidden="1" customWidth="1" outlineLevel="1"/>
    <col min="21" max="21" width="8.83203125" customWidth="1" collapsed="1"/>
  </cols>
  <sheetData>
    <row r="1" spans="1:1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">
      <c r="A3" s="1" t="str">
        <f>'Trial Balance'!A3</f>
        <v xml:space="preserve">VAT tax code: </v>
      </c>
      <c r="B3" s="17">
        <f>'Trial Balance'!B3</f>
        <v>0</v>
      </c>
    </row>
    <row r="4" spans="1:1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">
      <c r="A7" s="1" t="str">
        <f>'Trial Balance'!A7</f>
        <v>Financial Year</v>
      </c>
      <c r="B7" s="17">
        <f>'Trial Balance'!B7</f>
        <v>0</v>
      </c>
    </row>
    <row r="9" spans="1:18" x14ac:dyDescent="0.2">
      <c r="A9" s="2" t="s">
        <v>676</v>
      </c>
    </row>
    <row r="11" spans="1:18" ht="13.7" customHeight="1" x14ac:dyDescent="0.2">
      <c r="A11" s="281" t="s">
        <v>677</v>
      </c>
      <c r="B11" s="172"/>
      <c r="C11" s="129"/>
      <c r="D11" s="173" t="s">
        <v>678</v>
      </c>
      <c r="E11" s="129"/>
      <c r="F11" s="129"/>
      <c r="G11" s="129"/>
      <c r="H11" s="172"/>
      <c r="I11" s="129"/>
      <c r="J11" s="173" t="s">
        <v>679</v>
      </c>
      <c r="K11" s="129"/>
      <c r="L11" s="129"/>
      <c r="M11" s="129"/>
      <c r="N11" s="172" t="s">
        <v>680</v>
      </c>
      <c r="O11" s="130"/>
    </row>
    <row r="12" spans="1:18" ht="14.45" customHeight="1" x14ac:dyDescent="0.2">
      <c r="A12" s="282"/>
      <c r="B12" s="102"/>
      <c r="C12" s="174"/>
      <c r="D12" s="174"/>
      <c r="E12" s="174"/>
      <c r="F12" s="174"/>
      <c r="G12" s="174"/>
      <c r="H12" s="176"/>
      <c r="I12" s="177"/>
      <c r="J12" s="178" t="s">
        <v>681</v>
      </c>
      <c r="K12" s="177"/>
      <c r="L12" s="177"/>
      <c r="M12" s="177"/>
      <c r="N12" s="102"/>
      <c r="O12" s="175"/>
    </row>
    <row r="13" spans="1:18" x14ac:dyDescent="0.2">
      <c r="A13" s="282"/>
      <c r="B13" s="171" t="s">
        <v>682</v>
      </c>
      <c r="C13" s="171" t="s">
        <v>683</v>
      </c>
      <c r="D13" s="171" t="s">
        <v>684</v>
      </c>
      <c r="E13" s="171" t="s">
        <v>685</v>
      </c>
      <c r="F13" s="171" t="s">
        <v>686</v>
      </c>
      <c r="G13" s="171" t="s">
        <v>687</v>
      </c>
      <c r="H13" s="171" t="s">
        <v>682</v>
      </c>
      <c r="I13" s="171" t="s">
        <v>688</v>
      </c>
      <c r="J13" s="171" t="s">
        <v>689</v>
      </c>
      <c r="K13" s="171" t="s">
        <v>685</v>
      </c>
      <c r="L13" s="171" t="s">
        <v>686</v>
      </c>
      <c r="M13" s="171" t="s">
        <v>687</v>
      </c>
      <c r="N13" s="171" t="s">
        <v>682</v>
      </c>
      <c r="O13" s="171" t="s">
        <v>687</v>
      </c>
    </row>
    <row r="14" spans="1:18" s="117" customFormat="1" ht="42" customHeight="1" x14ac:dyDescent="0.2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690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691</v>
      </c>
      <c r="N14" s="116" t="s">
        <v>692</v>
      </c>
      <c r="O14" s="116" t="s">
        <v>693</v>
      </c>
      <c r="Q14" s="72"/>
      <c r="R14" s="38"/>
    </row>
    <row r="15" spans="1:18" s="2" customFormat="1" x14ac:dyDescent="0.2">
      <c r="A15" s="45" t="s">
        <v>694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">
      <c r="A16" s="46" t="s">
        <v>695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">
      <c r="A17" s="46" t="s">
        <v>696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">
      <c r="A18" s="46" t="s">
        <v>697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">
      <c r="A19" s="46" t="s">
        <v>698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">
      <c r="A20" s="46" t="s">
        <v>699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">
      <c r="A21" s="46" t="s">
        <v>700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">
      <c r="A22" s="45" t="s">
        <v>701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">
      <c r="A24" s="45" t="s">
        <v>702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">
      <c r="A25" s="46" t="s">
        <v>703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">
      <c r="A26" s="46" t="s">
        <v>704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">
      <c r="A27" s="46" t="s">
        <v>705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">
      <c r="A28" s="46" t="s">
        <v>706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">
      <c r="A29" s="46" t="s">
        <v>707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">
      <c r="A30" s="46" t="s">
        <v>708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">
      <c r="A31" s="46" t="s">
        <v>709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">
      <c r="A32" s="46" t="s">
        <v>710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">
      <c r="A33" s="46" t="s">
        <v>711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">
      <c r="A34" s="46" t="s">
        <v>712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">
      <c r="A35" s="46" t="s">
        <v>713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">
      <c r="A36" s="46" t="s">
        <v>714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">
      <c r="A37" s="45" t="s">
        <v>715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">
      <c r="A39" s="45" t="s">
        <v>716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">
      <c r="A40" s="46" t="s">
        <v>717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">
      <c r="A41" s="46" t="s">
        <v>718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">
      <c r="A42" s="46" t="s">
        <v>719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">
      <c r="A43" s="46" t="s">
        <v>720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">
      <c r="A44" s="46" t="s">
        <v>721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">
      <c r="A45" s="46" t="s">
        <v>722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">
      <c r="A46" s="45" t="s">
        <v>723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">
      <c r="A51" s="2" t="s">
        <v>724</v>
      </c>
    </row>
    <row r="53" spans="1:20" ht="24" customHeight="1" x14ac:dyDescent="0.2">
      <c r="A53" s="133" t="s">
        <v>725</v>
      </c>
      <c r="B53" s="133" t="s">
        <v>682</v>
      </c>
      <c r="C53" s="133" t="s">
        <v>551</v>
      </c>
      <c r="D53" s="133" t="s">
        <v>32</v>
      </c>
      <c r="E53" s="133" t="s">
        <v>726</v>
      </c>
      <c r="G53" s="121" t="s">
        <v>727</v>
      </c>
      <c r="H53" s="121" t="s">
        <v>728</v>
      </c>
      <c r="I53" s="122" t="s">
        <v>729</v>
      </c>
      <c r="J53" s="122" t="s">
        <v>730</v>
      </c>
      <c r="K53" s="123" t="s">
        <v>41</v>
      </c>
      <c r="L53" s="123" t="s">
        <v>42</v>
      </c>
    </row>
    <row r="54" spans="1:20" x14ac:dyDescent="0.2">
      <c r="A54" s="46" t="s">
        <v>695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">
      <c r="A55" s="46" t="s">
        <v>696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">
      <c r="A56" s="46" t="s">
        <v>698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">
      <c r="A57" s="46" t="s">
        <v>699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">
      <c r="A58" s="46" t="s">
        <v>697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">
      <c r="A59" s="45" t="s">
        <v>701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">
      <c r="A60" s="46" t="s">
        <v>703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">
      <c r="A61" s="46" t="s">
        <v>704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">
      <c r="A62" s="46" t="s">
        <v>705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">
      <c r="A63" s="46" t="s">
        <v>706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">
      <c r="A64" s="46" t="s">
        <v>707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">
      <c r="A65" s="46" t="s">
        <v>711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">
      <c r="A66" s="46" t="s">
        <v>712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">
      <c r="A67" s="46" t="s">
        <v>709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">
      <c r="A68" s="46" t="s">
        <v>710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">
      <c r="A69" s="45" t="s">
        <v>715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">
      <c r="A70" s="46" t="s">
        <v>717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">
      <c r="A71" s="46" t="s">
        <v>719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">
      <c r="A72" s="46" t="s">
        <v>721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">
      <c r="A73" s="45" t="s">
        <v>723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" customHeight="1" thickBot="1" x14ac:dyDescent="0.25"/>
    <row r="75" spans="1:20" ht="12.6" customHeight="1" thickBot="1" x14ac:dyDescent="0.25">
      <c r="A75" s="125" t="s">
        <v>731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" bestFit="1" customWidth="1"/>
    <col min="6" max="6" width="19.5" bestFit="1" customWidth="1"/>
    <col min="7" max="7" width="11.6640625" bestFit="1" customWidth="1"/>
    <col min="9" max="9" width="9.1640625" customWidth="1" outlineLevel="1"/>
  </cols>
  <sheetData>
    <row r="1" spans="1:9" x14ac:dyDescent="0.2">
      <c r="A1" s="1" t="str">
        <f>'N3 - NCA'!A1</f>
        <v xml:space="preserve">Company:                </v>
      </c>
      <c r="B1" s="17">
        <f>'N3 - NCA'!B1</f>
        <v>0</v>
      </c>
    </row>
    <row r="2" spans="1:9" x14ac:dyDescent="0.2">
      <c r="A2" s="1" t="str">
        <f>'N3 - NCA'!A2</f>
        <v xml:space="preserve">Address:                    </v>
      </c>
      <c r="B2" s="17">
        <f>'N3 - NCA'!B2</f>
        <v>0</v>
      </c>
    </row>
    <row r="3" spans="1:9" x14ac:dyDescent="0.2">
      <c r="A3" s="1" t="str">
        <f>'N3 - NCA'!A3</f>
        <v xml:space="preserve">VAT tax code: </v>
      </c>
      <c r="B3" s="17">
        <f>'N3 - NCA'!B3</f>
        <v>0</v>
      </c>
    </row>
    <row r="4" spans="1:9" x14ac:dyDescent="0.2">
      <c r="A4" s="1" t="str">
        <f>'N3 - NCA'!A4</f>
        <v xml:space="preserve">Registration no:            </v>
      </c>
      <c r="B4" s="17">
        <f>'N3 - NCA'!B4</f>
        <v>0</v>
      </c>
    </row>
    <row r="5" spans="1:9" x14ac:dyDescent="0.2">
      <c r="A5" s="1" t="str">
        <f>'N3 - NCA'!A5</f>
        <v xml:space="preserve">Type of Company:        </v>
      </c>
      <c r="B5" s="17">
        <f>'N3 - NCA'!B5</f>
        <v>0</v>
      </c>
    </row>
    <row r="6" spans="1:9" x14ac:dyDescent="0.2">
      <c r="A6" s="1" t="str">
        <f>'N3 - NCA'!A6</f>
        <v xml:space="preserve">Main activity:            </v>
      </c>
      <c r="B6" s="17">
        <f>'N3 - NCA'!B6</f>
        <v>0</v>
      </c>
    </row>
    <row r="7" spans="1:9" x14ac:dyDescent="0.2">
      <c r="A7" s="1" t="str">
        <f>'N3 - NCA'!A7</f>
        <v>Financial Year</v>
      </c>
      <c r="B7" s="17">
        <f>'N3 - NCA'!B7</f>
        <v>0</v>
      </c>
    </row>
    <row r="9" spans="1:9" x14ac:dyDescent="0.2">
      <c r="A9" s="2" t="s">
        <v>732</v>
      </c>
    </row>
    <row r="11" spans="1:9" x14ac:dyDescent="0.2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">
      <c r="A12" s="102"/>
      <c r="B12" s="103" t="s">
        <v>733</v>
      </c>
      <c r="C12" s="103" t="s">
        <v>734</v>
      </c>
      <c r="D12" s="103" t="s">
        <v>735</v>
      </c>
      <c r="E12" s="103" t="s">
        <v>733</v>
      </c>
      <c r="F12" s="103" t="s">
        <v>736</v>
      </c>
      <c r="G12" s="104" t="s">
        <v>298</v>
      </c>
    </row>
    <row r="13" spans="1:9" x14ac:dyDescent="0.2">
      <c r="A13" s="46" t="s">
        <v>737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738</v>
      </c>
    </row>
    <row r="14" spans="1:9" x14ac:dyDescent="0.2">
      <c r="A14" s="46" t="s">
        <v>739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740</v>
      </c>
    </row>
    <row r="15" spans="1:9" x14ac:dyDescent="0.2">
      <c r="A15" s="46" t="s">
        <v>741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742</v>
      </c>
    </row>
    <row r="16" spans="1:9" x14ac:dyDescent="0.2">
      <c r="A16" s="46" t="s">
        <v>743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744</v>
      </c>
    </row>
    <row r="17" spans="1:9" x14ac:dyDescent="0.2">
      <c r="A17" s="46" t="s">
        <v>745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746</v>
      </c>
    </row>
    <row r="18" spans="1:9" x14ac:dyDescent="0.2">
      <c r="A18" s="46" t="s">
        <v>747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748</v>
      </c>
    </row>
    <row r="19" spans="1:9" x14ac:dyDescent="0.2">
      <c r="A19" s="46" t="s">
        <v>749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750</v>
      </c>
    </row>
    <row r="20" spans="1:9" x14ac:dyDescent="0.2">
      <c r="A20" s="46" t="s">
        <v>751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752</v>
      </c>
    </row>
    <row r="21" spans="1:9" x14ac:dyDescent="0.2">
      <c r="A21" s="46" t="s">
        <v>753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754</v>
      </c>
    </row>
    <row r="22" spans="1:9" x14ac:dyDescent="0.2">
      <c r="A22" s="46" t="s">
        <v>755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756</v>
      </c>
    </row>
    <row r="23" spans="1:9" x14ac:dyDescent="0.2">
      <c r="A23" s="46" t="s">
        <v>757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758</v>
      </c>
    </row>
    <row r="24" spans="1:9" x14ac:dyDescent="0.2">
      <c r="A24" s="46" t="s">
        <v>759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760</v>
      </c>
    </row>
    <row r="25" spans="1:9" x14ac:dyDescent="0.2">
      <c r="A25" s="2" t="s">
        <v>298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" customHeight="1" thickBot="1" x14ac:dyDescent="0.25">
      <c r="F26" s="15" t="s">
        <v>761</v>
      </c>
      <c r="G26" s="56">
        <f>'1. F10'!E47</f>
        <v>0</v>
      </c>
    </row>
    <row r="27" spans="1:9" ht="12.6" customHeight="1" thickTop="1" x14ac:dyDescent="0.2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83203125" defaultRowHeight="12" x14ac:dyDescent="0.2"/>
  <cols>
    <col min="1" max="1" width="41.1640625" bestFit="1" customWidth="1"/>
    <col min="2" max="2" width="77.1640625" bestFit="1" customWidth="1"/>
    <col min="3" max="3" width="10.5" bestFit="1" customWidth="1"/>
    <col min="4" max="4" width="21.5" bestFit="1" customWidth="1"/>
    <col min="5" max="5" width="15.1640625" bestFit="1" customWidth="1"/>
    <col min="6" max="6" width="15.33203125" bestFit="1" customWidth="1"/>
    <col min="7" max="7" width="10.5" bestFit="1" customWidth="1"/>
    <col min="8" max="8" width="6.33203125" bestFit="1" customWidth="1"/>
  </cols>
  <sheetData>
    <row r="1" spans="1: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">
      <c r="A3" s="1" t="str">
        <f>'Trial Balance'!A3</f>
        <v xml:space="preserve">VAT tax code: </v>
      </c>
      <c r="B3" s="17">
        <f>'Trial Balance'!B3</f>
        <v>0</v>
      </c>
    </row>
    <row r="4" spans="1: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">
      <c r="A7" s="1" t="str">
        <f>'Trial Balance'!A7</f>
        <v>Financial Year</v>
      </c>
      <c r="B7" s="17">
        <f>'Trial Balance'!B7</f>
        <v>0</v>
      </c>
    </row>
    <row r="9" spans="1:8" x14ac:dyDescent="0.2">
      <c r="A9" s="2" t="s">
        <v>762</v>
      </c>
    </row>
    <row r="11" spans="1:8" ht="12" customHeight="1" x14ac:dyDescent="0.2">
      <c r="A11" s="189"/>
      <c r="B11" s="129"/>
      <c r="C11" s="180"/>
      <c r="D11" s="129"/>
      <c r="E11" s="187" t="s">
        <v>2328</v>
      </c>
      <c r="F11" s="186" t="s">
        <v>2329</v>
      </c>
    </row>
    <row r="12" spans="1:8" ht="12.6" customHeight="1" x14ac:dyDescent="0.2">
      <c r="A12" s="190"/>
      <c r="B12" s="179" t="s">
        <v>763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2">
      <c r="A13" s="44"/>
      <c r="B13" s="174"/>
      <c r="C13" s="44"/>
      <c r="D13" s="175"/>
      <c r="E13" s="184" t="s">
        <v>764</v>
      </c>
      <c r="F13" s="185" t="s">
        <v>765</v>
      </c>
    </row>
    <row r="14" spans="1:8" x14ac:dyDescent="0.2">
      <c r="A14" s="44">
        <v>1</v>
      </c>
      <c r="B14" s="44" t="s">
        <v>766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2">
      <c r="A15" s="46">
        <v>2</v>
      </c>
      <c r="B15" s="46" t="s">
        <v>767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">
      <c r="A16" s="46">
        <v>3</v>
      </c>
      <c r="B16" s="46" t="s">
        <v>768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">
      <c r="A17" s="46">
        <v>3</v>
      </c>
      <c r="B17" s="46" t="s">
        <v>769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">
      <c r="A18" s="46">
        <v>4</v>
      </c>
      <c r="B18" s="46" t="s">
        <v>770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771</v>
      </c>
      <c r="H18" s="38" t="s">
        <v>201</v>
      </c>
    </row>
    <row r="19" spans="1:8" x14ac:dyDescent="0.2">
      <c r="A19" s="45" t="s">
        <v>772</v>
      </c>
      <c r="B19" s="45" t="s">
        <v>773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">
      <c r="A20" s="46"/>
      <c r="B20" s="46"/>
      <c r="C20" s="46"/>
      <c r="D20" s="46"/>
      <c r="E20" s="50"/>
      <c r="F20" s="50"/>
    </row>
    <row r="21" spans="1:8" x14ac:dyDescent="0.2">
      <c r="A21" s="46">
        <v>6</v>
      </c>
      <c r="B21" s="46" t="s">
        <v>774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">
      <c r="A22" s="46">
        <v>7</v>
      </c>
      <c r="B22" s="46" t="s">
        <v>775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">
      <c r="A23" s="46">
        <v>8</v>
      </c>
      <c r="B23" s="46" t="s">
        <v>776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">
      <c r="A24" s="45">
        <v>9</v>
      </c>
      <c r="B24" s="45" t="s">
        <v>777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">
      <c r="A25" s="46">
        <v>10</v>
      </c>
      <c r="B25" s="46" t="s">
        <v>778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">
      <c r="A26" s="45" t="s">
        <v>779</v>
      </c>
      <c r="B26" s="46" t="s">
        <v>780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">
      <c r="A27" s="46"/>
      <c r="B27" s="46"/>
      <c r="C27" s="46"/>
      <c r="D27" s="46"/>
      <c r="E27" s="50"/>
      <c r="F27" s="50"/>
    </row>
    <row r="28" spans="1:8" x14ac:dyDescent="0.2">
      <c r="A28" s="46">
        <v>12</v>
      </c>
      <c r="B28" s="46" t="s">
        <v>781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">
      <c r="A29" s="46">
        <v>13</v>
      </c>
      <c r="B29" s="46" t="s">
        <v>782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">
      <c r="A30" s="45" t="s">
        <v>783</v>
      </c>
      <c r="B30" s="45" t="s">
        <v>784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">
      <c r="A31" s="46">
        <v>15</v>
      </c>
      <c r="B31" s="46" t="s">
        <v>785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">
      <c r="A32" s="46"/>
      <c r="B32" s="46"/>
      <c r="C32" s="46"/>
      <c r="D32" s="46"/>
      <c r="E32" s="50"/>
      <c r="F32" s="50"/>
    </row>
    <row r="33" spans="1:8" x14ac:dyDescent="0.2">
      <c r="A33" s="45" t="s">
        <v>786</v>
      </c>
      <c r="B33" s="45" t="s">
        <v>787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2">
      <c r="B34" s="2" t="s">
        <v>761</v>
      </c>
      <c r="C34" s="8">
        <f>'1. F10'!D55</f>
        <v>0</v>
      </c>
      <c r="D34" s="8">
        <f>'1. F10'!E55</f>
        <v>0</v>
      </c>
    </row>
    <row r="35" spans="1:8" x14ac:dyDescent="0.2">
      <c r="B35" s="25" t="s">
        <v>201</v>
      </c>
      <c r="C35" s="26">
        <f>C33-C34</f>
        <v>0</v>
      </c>
      <c r="D35" s="26">
        <f>D33-D34</f>
        <v>0</v>
      </c>
    </row>
    <row r="38" spans="1:8" ht="14.45" customHeight="1" x14ac:dyDescent="0.2">
      <c r="A38" s="191" t="s">
        <v>781</v>
      </c>
      <c r="B38" s="191">
        <f>C12</f>
        <v>-1</v>
      </c>
      <c r="C38" s="191">
        <f>D12</f>
        <v>0</v>
      </c>
      <c r="D38" s="169"/>
      <c r="E38" s="193" t="s">
        <v>788</v>
      </c>
      <c r="F38" s="194"/>
    </row>
    <row r="39" spans="1:8" x14ac:dyDescent="0.2">
      <c r="A39" s="102"/>
      <c r="B39" s="102"/>
      <c r="C39" s="192"/>
      <c r="D39" s="104" t="s">
        <v>789</v>
      </c>
      <c r="E39" s="43" t="s">
        <v>790</v>
      </c>
      <c r="F39" s="43" t="s">
        <v>791</v>
      </c>
    </row>
    <row r="40" spans="1:8" x14ac:dyDescent="0.2">
      <c r="A40" s="44" t="s">
        <v>792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2">
      <c r="A41" s="46" t="s">
        <v>793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">
      <c r="A42" s="46" t="s">
        <v>794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">
      <c r="A43" s="46" t="s">
        <v>795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">
      <c r="A44" s="46" t="s">
        <v>781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">
      <c r="A45" s="45" t="s">
        <v>796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">
      <c r="A46" s="46" t="s">
        <v>797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">
      <c r="A47" s="45" t="s">
        <v>784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640625" defaultRowHeight="12" x14ac:dyDescent="0.2"/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798</v>
      </c>
    </row>
    <row r="11" spans="1:3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799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">
      <c r="A13" s="46" t="s">
        <v>800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">
      <c r="A14" s="46" t="s">
        <v>801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">
      <c r="A15" s="46" t="s">
        <v>802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">
      <c r="A16" s="46" t="s">
        <v>803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">
      <c r="A17" s="46" t="s">
        <v>804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">
      <c r="A18" s="46" t="s">
        <v>805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">
      <c r="A19" s="45" t="s">
        <v>298</v>
      </c>
      <c r="B19" s="80">
        <f>SUM(B12:B18)</f>
        <v>0</v>
      </c>
      <c r="C19" s="80">
        <f>SUM(C12:C18)</f>
        <v>0</v>
      </c>
    </row>
    <row r="20" spans="1:3" ht="12.75" thickBot="1" x14ac:dyDescent="0.25">
      <c r="A20" s="195" t="s">
        <v>806</v>
      </c>
      <c r="B20" s="196">
        <f>'1. F10'!D60</f>
        <v>0</v>
      </c>
      <c r="C20" s="196">
        <f>'1. F10'!E60</f>
        <v>0</v>
      </c>
    </row>
    <row r="21" spans="1:3" ht="12.75" thickTop="1" x14ac:dyDescent="0.2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2"/>
  <cols>
    <col min="1" max="1" width="40.83203125" bestFit="1" customWidth="1"/>
    <col min="2" max="2" width="44.6640625" bestFit="1" customWidth="1"/>
    <col min="3" max="4" width="14.5" bestFit="1" customWidth="1"/>
    <col min="5" max="5" width="15.5" bestFit="1" customWidth="1"/>
    <col min="6" max="6" width="14.6640625" customWidth="1"/>
    <col min="7" max="7" width="17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807</v>
      </c>
    </row>
    <row r="11" spans="1:7" x14ac:dyDescent="0.2">
      <c r="A11" s="284"/>
      <c r="B11" s="197"/>
      <c r="C11" s="199" t="s">
        <v>567</v>
      </c>
      <c r="D11" s="201" t="s">
        <v>567</v>
      </c>
      <c r="E11" s="188"/>
      <c r="F11" s="202" t="s">
        <v>809</v>
      </c>
      <c r="G11" s="194"/>
    </row>
    <row r="12" spans="1:7" x14ac:dyDescent="0.2">
      <c r="A12" s="285"/>
      <c r="B12" s="182" t="s">
        <v>808</v>
      </c>
      <c r="C12" s="200">
        <f>'Trial Balance'!J6</f>
        <v>-1</v>
      </c>
      <c r="D12" s="197">
        <f>'Trial Balance'!K6</f>
        <v>0</v>
      </c>
      <c r="E12" s="189" t="s">
        <v>789</v>
      </c>
      <c r="F12" s="189" t="s">
        <v>790</v>
      </c>
      <c r="G12" s="189" t="s">
        <v>810</v>
      </c>
    </row>
    <row r="13" spans="1:7" x14ac:dyDescent="0.2">
      <c r="A13" s="286"/>
      <c r="B13" s="198"/>
      <c r="C13" s="102"/>
      <c r="D13" s="192"/>
      <c r="E13" s="185"/>
      <c r="F13" s="185"/>
      <c r="G13" s="185"/>
    </row>
    <row r="14" spans="1:7" x14ac:dyDescent="0.2">
      <c r="A14" s="44">
        <v>1</v>
      </c>
      <c r="B14" s="44" t="s">
        <v>811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2">
      <c r="A15" s="46"/>
      <c r="B15" s="46" t="s">
        <v>812</v>
      </c>
      <c r="C15" s="47"/>
      <c r="D15" s="47"/>
      <c r="E15" s="50"/>
      <c r="F15" s="50"/>
      <c r="G15" s="50"/>
    </row>
    <row r="16" spans="1:7" x14ac:dyDescent="0.2">
      <c r="A16" s="46">
        <v>2</v>
      </c>
      <c r="B16" s="46" t="s">
        <v>813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">
      <c r="A17" s="46">
        <v>3</v>
      </c>
      <c r="B17" s="46" t="s">
        <v>814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">
      <c r="A18" s="46">
        <v>4</v>
      </c>
      <c r="B18" s="46" t="s">
        <v>815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">
      <c r="A19" s="46">
        <v>5</v>
      </c>
      <c r="B19" s="46" t="s">
        <v>816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">
      <c r="A20" s="45" t="s">
        <v>817</v>
      </c>
      <c r="B20" s="45" t="s">
        <v>818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">
      <c r="A21" s="46"/>
      <c r="B21" s="46"/>
      <c r="C21" s="47"/>
      <c r="D21" s="47"/>
      <c r="E21" s="50"/>
      <c r="F21" s="50"/>
      <c r="G21" s="50"/>
    </row>
    <row r="22" spans="1:7" x14ac:dyDescent="0.2">
      <c r="A22" s="46">
        <v>7</v>
      </c>
      <c r="B22" s="46" t="s">
        <v>819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">
      <c r="A23" s="46">
        <v>8</v>
      </c>
      <c r="B23" s="46" t="s">
        <v>820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">
      <c r="A24" s="46">
        <v>9</v>
      </c>
      <c r="B24" s="46" t="s">
        <v>821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">
      <c r="A25" s="46">
        <v>10</v>
      </c>
      <c r="B25" s="46" t="s">
        <v>822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">
      <c r="A26" s="46">
        <v>11</v>
      </c>
      <c r="B26" s="46" t="s">
        <v>823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">
      <c r="A27" s="46"/>
      <c r="B27" s="46"/>
      <c r="C27" s="47"/>
      <c r="D27" s="47"/>
      <c r="E27" s="50"/>
      <c r="F27" s="50"/>
      <c r="G27" s="50"/>
    </row>
    <row r="28" spans="1:7" s="2" customFormat="1" x14ac:dyDescent="0.2">
      <c r="A28" s="45">
        <v>12</v>
      </c>
      <c r="B28" s="45" t="s">
        <v>298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">
      <c r="B29" s="2" t="s">
        <v>761</v>
      </c>
      <c r="C29" s="134">
        <f>'1. F10'!D74+'1. F10'!D86</f>
        <v>0</v>
      </c>
      <c r="D29" s="135">
        <f>'1. F10'!E74+'1. F10'!E86</f>
        <v>0</v>
      </c>
    </row>
    <row r="30" spans="1:7" x14ac:dyDescent="0.2">
      <c r="B30" s="25" t="s">
        <v>201</v>
      </c>
      <c r="C30" s="26">
        <f>C28-C29</f>
        <v>0</v>
      </c>
      <c r="D30" s="26">
        <f>D28-D29</f>
        <v>0</v>
      </c>
    </row>
    <row r="33" spans="1:6" ht="13.7" customHeight="1" x14ac:dyDescent="0.2">
      <c r="A33" s="283" t="s">
        <v>808</v>
      </c>
      <c r="B33" s="199" t="s">
        <v>567</v>
      </c>
      <c r="C33" s="201" t="s">
        <v>567</v>
      </c>
      <c r="D33" s="188"/>
      <c r="E33" s="202" t="s">
        <v>809</v>
      </c>
      <c r="F33" s="194"/>
    </row>
    <row r="34" spans="1:6" x14ac:dyDescent="0.2">
      <c r="A34" s="282"/>
      <c r="B34" s="200">
        <f>C12</f>
        <v>-1</v>
      </c>
      <c r="C34" s="200">
        <f>D12</f>
        <v>0</v>
      </c>
      <c r="D34" s="189" t="s">
        <v>789</v>
      </c>
      <c r="E34" s="189" t="s">
        <v>790</v>
      </c>
      <c r="F34" s="189" t="s">
        <v>810</v>
      </c>
    </row>
    <row r="35" spans="1:6" x14ac:dyDescent="0.2">
      <c r="A35" s="282"/>
      <c r="B35" s="102"/>
      <c r="C35" s="192"/>
      <c r="D35" s="185"/>
      <c r="E35" s="185"/>
      <c r="F35" s="185"/>
    </row>
    <row r="36" spans="1:6" x14ac:dyDescent="0.2">
      <c r="A36" s="46" t="s">
        <v>824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">
      <c r="A37" s="46" t="s">
        <v>825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">
      <c r="A38" s="46" t="s">
        <v>826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">
      <c r="A39" s="46" t="s">
        <v>795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">
      <c r="A40" s="46" t="s">
        <v>827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">
      <c r="A41" s="46" t="s">
        <v>828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">
      <c r="A42" s="2" t="s">
        <v>298</v>
      </c>
      <c r="B42" s="24">
        <f>SUM(B36:B41)</f>
        <v>0</v>
      </c>
      <c r="C42" s="24">
        <f>SUM(C36:C41)</f>
        <v>0</v>
      </c>
    </row>
    <row r="43" spans="1:6" x14ac:dyDescent="0.2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"/>
  <cols>
    <col min="1" max="1" width="69" customWidth="1"/>
    <col min="2" max="2" width="16.33203125" customWidth="1"/>
    <col min="3" max="3" width="12.5" bestFit="1" customWidth="1"/>
    <col min="4" max="4" width="11.1640625" bestFit="1" customWidth="1"/>
    <col min="6" max="6" width="11.5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829</v>
      </c>
    </row>
    <row r="11" spans="1:7" ht="12" customHeight="1" x14ac:dyDescent="0.2">
      <c r="A11" s="203"/>
      <c r="B11" s="204"/>
      <c r="C11" s="205"/>
      <c r="D11" s="206"/>
      <c r="E11" s="206" t="s">
        <v>686</v>
      </c>
      <c r="F11" s="206"/>
      <c r="G11" s="203"/>
    </row>
    <row r="12" spans="1:7" ht="24" x14ac:dyDescent="0.2">
      <c r="A12" s="181" t="s">
        <v>830</v>
      </c>
      <c r="B12" s="207" t="s">
        <v>831</v>
      </c>
      <c r="C12" s="208" t="s">
        <v>833</v>
      </c>
      <c r="D12" s="209"/>
      <c r="E12" s="210" t="s">
        <v>834</v>
      </c>
      <c r="F12" s="211"/>
      <c r="G12" s="212" t="s">
        <v>832</v>
      </c>
    </row>
    <row r="13" spans="1:7" x14ac:dyDescent="0.2">
      <c r="A13" s="171"/>
      <c r="B13" s="213"/>
      <c r="C13" s="214" t="s">
        <v>835</v>
      </c>
      <c r="D13" s="215" t="s">
        <v>836</v>
      </c>
      <c r="E13" s="136" t="s">
        <v>837</v>
      </c>
      <c r="F13" s="216" t="s">
        <v>838</v>
      </c>
      <c r="G13" s="217"/>
    </row>
    <row r="14" spans="1:7" x14ac:dyDescent="0.2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839</v>
      </c>
    </row>
    <row r="15" spans="1:7" x14ac:dyDescent="0.2">
      <c r="A15" s="46" t="s">
        <v>840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">
      <c r="A16" s="46" t="s">
        <v>841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">
      <c r="A17" s="46" t="s">
        <v>842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">
      <c r="A18" s="46" t="s">
        <v>843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">
      <c r="A19" s="46" t="s">
        <v>844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">
      <c r="A20" s="46" t="s">
        <v>845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">
      <c r="A21" s="46" t="s">
        <v>846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">
      <c r="A22" s="46" t="s">
        <v>847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">
      <c r="A23" s="2" t="s">
        <v>298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" customHeight="1" thickBot="1" x14ac:dyDescent="0.25">
      <c r="A24" s="15" t="s">
        <v>761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" customHeight="1" thickTop="1" x14ac:dyDescent="0.2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2"/>
  <cols>
    <col min="1" max="1" width="23.1640625" style="232" bestFit="1" customWidth="1"/>
    <col min="2" max="2" width="41.83203125" style="232" customWidth="1"/>
    <col min="3" max="3" width="31" style="232" customWidth="1"/>
    <col min="4" max="4" width="23" style="232" bestFit="1" customWidth="1"/>
    <col min="5" max="5" width="27.5" style="232" customWidth="1"/>
    <col min="6" max="6" width="25.83203125" style="232" customWidth="1"/>
    <col min="7" max="8" width="9.33203125" style="232"/>
    <col min="9" max="16384" width="9.33203125" style="274"/>
  </cols>
  <sheetData>
    <row r="1" spans="1:5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2">
      <c r="A3" s="1" t="str">
        <f>'Trial Balance'!A3</f>
        <v xml:space="preserve">VAT tax code: </v>
      </c>
      <c r="B3" s="17">
        <f>'Trial Balance'!B3</f>
        <v>0</v>
      </c>
    </row>
    <row r="4" spans="1:5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2">
      <c r="A7" s="1" t="str">
        <f>'Trial Balance'!A7</f>
        <v>Financial Year</v>
      </c>
      <c r="B7" s="17">
        <f>'Trial Balance'!B7</f>
        <v>0</v>
      </c>
    </row>
    <row r="11" spans="1:5" s="232" customFormat="1" ht="11.25" x14ac:dyDescent="0.15">
      <c r="D11" s="233"/>
      <c r="E11" s="232" t="s">
        <v>2344</v>
      </c>
    </row>
    <row r="12" spans="1:5" s="232" customFormat="1" ht="11.25" x14ac:dyDescent="0.15">
      <c r="D12" s="234"/>
      <c r="E12" s="232" t="s">
        <v>2345</v>
      </c>
    </row>
    <row r="13" spans="1:5" s="232" customFormat="1" ht="11.25" x14ac:dyDescent="0.15">
      <c r="B13" s="235" t="s">
        <v>2354</v>
      </c>
    </row>
    <row r="14" spans="1:5" s="232" customFormat="1" ht="11.25" x14ac:dyDescent="0.15">
      <c r="B14" s="236"/>
    </row>
    <row r="15" spans="1:5" s="232" customFormat="1" ht="11.25" x14ac:dyDescent="0.15">
      <c r="B15" s="237"/>
    </row>
    <row r="16" spans="1:5" s="232" customFormat="1" ht="11.25" x14ac:dyDescent="0.15">
      <c r="B16" s="238" t="s">
        <v>2355</v>
      </c>
    </row>
    <row r="17" spans="2:6" s="232" customFormat="1" ht="11.25" x14ac:dyDescent="0.15">
      <c r="B17" s="237"/>
    </row>
    <row r="18" spans="2:6" s="232" customFormat="1" thickBot="1" x14ac:dyDescent="0.2">
      <c r="B18" s="238"/>
    </row>
    <row r="19" spans="2:6" s="232" customFormat="1" ht="22.5" x14ac:dyDescent="0.15">
      <c r="B19" s="239" t="s">
        <v>2356</v>
      </c>
      <c r="C19" s="239" t="s">
        <v>2357</v>
      </c>
      <c r="D19" s="240" t="s">
        <v>2358</v>
      </c>
      <c r="E19" s="239" t="s">
        <v>2359</v>
      </c>
      <c r="F19" s="239" t="s">
        <v>2360</v>
      </c>
    </row>
    <row r="20" spans="2:6" s="232" customFormat="1" thickBot="1" x14ac:dyDescent="0.2">
      <c r="B20" s="241"/>
      <c r="C20" s="242"/>
      <c r="D20" s="243"/>
      <c r="E20" s="242"/>
      <c r="F20" s="242"/>
    </row>
    <row r="21" spans="2:6" s="232" customFormat="1" thickBot="1" x14ac:dyDescent="0.2">
      <c r="B21" s="244"/>
      <c r="C21" s="245"/>
      <c r="D21" s="245"/>
      <c r="E21" s="245"/>
      <c r="F21" s="245"/>
    </row>
    <row r="22" spans="2:6" s="232" customFormat="1" thickBot="1" x14ac:dyDescent="0.2">
      <c r="B22" s="246"/>
      <c r="C22" s="247"/>
      <c r="D22" s="248"/>
      <c r="E22" s="249"/>
      <c r="F22" s="250"/>
    </row>
    <row r="23" spans="2:6" s="232" customFormat="1" thickBot="1" x14ac:dyDescent="0.2">
      <c r="B23" s="246"/>
      <c r="C23" s="247"/>
      <c r="D23" s="249"/>
      <c r="E23" s="249"/>
      <c r="F23" s="250"/>
    </row>
    <row r="24" spans="2:6" s="232" customFormat="1" thickBot="1" x14ac:dyDescent="0.2">
      <c r="B24" s="251"/>
      <c r="C24" s="249"/>
      <c r="D24" s="249"/>
      <c r="E24" s="249"/>
      <c r="F24" s="249"/>
    </row>
    <row r="25" spans="2:6" s="232" customFormat="1" thickBot="1" x14ac:dyDescent="0.2">
      <c r="B25" s="251"/>
      <c r="C25" s="249"/>
      <c r="D25" s="248"/>
      <c r="E25" s="249"/>
      <c r="F25" s="249"/>
    </row>
    <row r="26" spans="2:6" s="232" customFormat="1" ht="11.25" x14ac:dyDescent="0.15">
      <c r="B26" s="252"/>
    </row>
    <row r="27" spans="2:6" s="232" customFormat="1" ht="11.25" x14ac:dyDescent="0.15">
      <c r="B27" s="253"/>
    </row>
    <row r="28" spans="2:6" s="232" customFormat="1" ht="11.25" x14ac:dyDescent="0.15">
      <c r="B28" s="238" t="s">
        <v>2361</v>
      </c>
    </row>
    <row r="29" spans="2:6" s="232" customFormat="1" ht="11.25" x14ac:dyDescent="0.15">
      <c r="B29" s="237"/>
    </row>
    <row r="30" spans="2:6" s="232" customFormat="1" ht="11.25" x14ac:dyDescent="0.15">
      <c r="B30" s="253"/>
    </row>
    <row r="31" spans="2:6" s="232" customFormat="1" ht="11.25" x14ac:dyDescent="0.15">
      <c r="B31" s="238" t="s">
        <v>2362</v>
      </c>
    </row>
    <row r="32" spans="2:6" s="232" customFormat="1" thickBot="1" x14ac:dyDescent="0.2">
      <c r="B32" s="254"/>
    </row>
    <row r="33" spans="2:4" s="232" customFormat="1" ht="11.25" x14ac:dyDescent="0.15">
      <c r="B33" s="239"/>
      <c r="C33" s="255" t="s">
        <v>2364</v>
      </c>
      <c r="D33" s="255" t="s">
        <v>2364</v>
      </c>
    </row>
    <row r="34" spans="2:4" s="232" customFormat="1" ht="11.25" x14ac:dyDescent="0.15">
      <c r="B34" s="256"/>
      <c r="C34" s="276">
        <v>44926</v>
      </c>
      <c r="D34" s="276">
        <v>45291</v>
      </c>
    </row>
    <row r="35" spans="2:4" s="232" customFormat="1" ht="11.25" x14ac:dyDescent="0.15">
      <c r="B35" s="256"/>
      <c r="C35" s="258"/>
      <c r="D35" s="258"/>
    </row>
    <row r="36" spans="2:4" s="232" customFormat="1" thickBot="1" x14ac:dyDescent="0.2">
      <c r="B36" s="242"/>
      <c r="C36" s="259"/>
      <c r="D36" s="259"/>
    </row>
    <row r="37" spans="2:4" s="232" customFormat="1" thickBot="1" x14ac:dyDescent="0.2">
      <c r="B37" s="260"/>
      <c r="C37" s="261"/>
      <c r="D37" s="261"/>
    </row>
    <row r="38" spans="2:4" s="232" customFormat="1" thickBot="1" x14ac:dyDescent="0.2">
      <c r="B38" s="260" t="s">
        <v>2353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2">
      <c r="B39" s="263"/>
      <c r="C39" s="264"/>
      <c r="D39" s="264"/>
    </row>
    <row r="40" spans="2:4" s="232" customFormat="1" thickBot="1" x14ac:dyDescent="0.2">
      <c r="B40" s="260" t="s">
        <v>2363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2">
      <c r="B41" s="242" t="s">
        <v>298</v>
      </c>
      <c r="C41" s="262">
        <f>SUM(C38+C40)</f>
        <v>0</v>
      </c>
      <c r="D41" s="262">
        <f>SUM(D38+D40)</f>
        <v>0</v>
      </c>
    </row>
    <row r="42" spans="2:4" s="232" customFormat="1" ht="11.25" x14ac:dyDescent="0.15">
      <c r="B42" s="238"/>
    </row>
    <row r="43" spans="2:4" s="232" customFormat="1" ht="11.25" x14ac:dyDescent="0.15">
      <c r="B43" s="238" t="s">
        <v>2365</v>
      </c>
    </row>
    <row r="44" spans="2:4" s="232" customFormat="1" ht="11.25" x14ac:dyDescent="0.15">
      <c r="B44" s="237"/>
    </row>
    <row r="45" spans="2:4" s="232" customFormat="1" thickBot="1" x14ac:dyDescent="0.2">
      <c r="B45" s="265"/>
    </row>
    <row r="46" spans="2:4" s="232" customFormat="1" ht="11.25" x14ac:dyDescent="0.15">
      <c r="B46" s="266"/>
      <c r="C46" s="255" t="s">
        <v>2364</v>
      </c>
      <c r="D46" s="255" t="s">
        <v>2364</v>
      </c>
    </row>
    <row r="47" spans="2:4" s="232" customFormat="1" ht="11.25" x14ac:dyDescent="0.15">
      <c r="B47" s="267"/>
      <c r="C47" s="276">
        <v>44926</v>
      </c>
      <c r="D47" s="276">
        <v>45291</v>
      </c>
    </row>
    <row r="48" spans="2:4" s="232" customFormat="1" ht="11.25" x14ac:dyDescent="0.15">
      <c r="B48" s="267"/>
      <c r="C48" s="258"/>
      <c r="D48" s="258"/>
    </row>
    <row r="49" spans="2:4" s="232" customFormat="1" thickBot="1" x14ac:dyDescent="0.2">
      <c r="B49" s="268"/>
      <c r="C49" s="259"/>
      <c r="D49" s="259"/>
    </row>
    <row r="50" spans="2:4" s="232" customFormat="1" thickBot="1" x14ac:dyDescent="0.2">
      <c r="B50" s="260"/>
      <c r="C50" s="269"/>
      <c r="D50" s="261"/>
    </row>
    <row r="51" spans="2:4" s="232" customFormat="1" thickBot="1" x14ac:dyDescent="0.2">
      <c r="B51" s="260" t="s">
        <v>2352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2">
      <c r="B52" s="260"/>
      <c r="C52" s="269"/>
      <c r="D52" s="269"/>
    </row>
    <row r="53" spans="2:4" s="232" customFormat="1" thickBot="1" x14ac:dyDescent="0.2">
      <c r="B53" s="260" t="s">
        <v>2366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2">
      <c r="B54" s="242" t="s">
        <v>298</v>
      </c>
      <c r="C54" s="262">
        <f>C51+C53</f>
        <v>0</v>
      </c>
      <c r="D54" s="262">
        <f>D51+D53</f>
        <v>0</v>
      </c>
    </row>
    <row r="55" spans="2:4" s="232" customFormat="1" ht="11.25" x14ac:dyDescent="0.15">
      <c r="B55" s="238"/>
    </row>
    <row r="56" spans="2:4" s="232" customFormat="1" ht="11.25" x14ac:dyDescent="0.15">
      <c r="B56" s="238" t="s">
        <v>2367</v>
      </c>
    </row>
    <row r="57" spans="2:4" s="232" customFormat="1" ht="11.25" x14ac:dyDescent="0.15">
      <c r="B57" s="237"/>
    </row>
    <row r="58" spans="2:4" s="232" customFormat="1" ht="11.25" x14ac:dyDescent="0.15">
      <c r="B58" s="253" t="s">
        <v>2368</v>
      </c>
    </row>
    <row r="59" spans="2:4" s="232" customFormat="1" ht="11.25" x14ac:dyDescent="0.15">
      <c r="B59" s="270"/>
    </row>
    <row r="60" spans="2:4" s="232" customFormat="1" thickBot="1" x14ac:dyDescent="0.2">
      <c r="B60" s="265"/>
    </row>
    <row r="61" spans="2:4" s="232" customFormat="1" ht="11.25" x14ac:dyDescent="0.15">
      <c r="B61" s="239"/>
      <c r="C61" s="255" t="s">
        <v>636</v>
      </c>
      <c r="D61" s="255" t="s">
        <v>636</v>
      </c>
    </row>
    <row r="62" spans="2:4" s="232" customFormat="1" ht="11.25" x14ac:dyDescent="0.15">
      <c r="B62" s="256"/>
      <c r="C62" s="257" t="s">
        <v>2370</v>
      </c>
      <c r="D62" s="257" t="s">
        <v>2370</v>
      </c>
    </row>
    <row r="63" spans="2:4" s="232" customFormat="1" ht="11.25" x14ac:dyDescent="0.15">
      <c r="B63" s="256"/>
      <c r="C63" s="276">
        <v>44926</v>
      </c>
      <c r="D63" s="276">
        <v>45291</v>
      </c>
    </row>
    <row r="64" spans="2:4" s="232" customFormat="1" ht="11.25" x14ac:dyDescent="0.15">
      <c r="B64" s="256"/>
      <c r="C64" s="258"/>
      <c r="D64" s="258"/>
    </row>
    <row r="65" spans="2:4" s="232" customFormat="1" ht="11.25" x14ac:dyDescent="0.15">
      <c r="B65" s="256"/>
      <c r="C65" s="258"/>
      <c r="D65" s="258"/>
    </row>
    <row r="66" spans="2:4" s="232" customFormat="1" thickBot="1" x14ac:dyDescent="0.2">
      <c r="B66" s="242"/>
      <c r="C66" s="259"/>
      <c r="D66" s="259"/>
    </row>
    <row r="67" spans="2:4" s="232" customFormat="1" thickBot="1" x14ac:dyDescent="0.2">
      <c r="B67" s="260"/>
      <c r="C67" s="261"/>
      <c r="D67" s="261"/>
    </row>
    <row r="68" spans="2:4" s="232" customFormat="1" thickBot="1" x14ac:dyDescent="0.2">
      <c r="B68" s="260" t="s">
        <v>2369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2">
      <c r="B69" s="242" t="s">
        <v>298</v>
      </c>
      <c r="C69" s="271">
        <f>C68</f>
        <v>0</v>
      </c>
      <c r="D69" s="262">
        <f>D68</f>
        <v>0</v>
      </c>
    </row>
    <row r="70" spans="2:4" s="232" customFormat="1" ht="11.25" x14ac:dyDescent="0.15">
      <c r="B70" s="252"/>
    </row>
    <row r="71" spans="2:4" s="232" customFormat="1" ht="11.25" x14ac:dyDescent="0.15">
      <c r="B71" s="270"/>
    </row>
    <row r="72" spans="2:4" s="232" customFormat="1" ht="11.25" x14ac:dyDescent="0.15">
      <c r="B72" s="253"/>
    </row>
    <row r="73" spans="2:4" s="232" customFormat="1" ht="11.25" x14ac:dyDescent="0.15">
      <c r="B73" s="265"/>
    </row>
    <row r="74" spans="2:4" s="232" customFormat="1" ht="11.25" x14ac:dyDescent="0.15">
      <c r="B74" s="272"/>
    </row>
    <row r="75" spans="2:4" s="232" customFormat="1" ht="11.25" x14ac:dyDescent="0.15">
      <c r="B75" s="253"/>
    </row>
    <row r="76" spans="2:4" s="232" customFormat="1" ht="11.25" x14ac:dyDescent="0.15">
      <c r="B76" s="253" t="s">
        <v>2371</v>
      </c>
    </row>
    <row r="77" spans="2:4" s="232" customFormat="1" thickBot="1" x14ac:dyDescent="0.2">
      <c r="B77" s="273"/>
    </row>
    <row r="78" spans="2:4" s="232" customFormat="1" ht="11.25" x14ac:dyDescent="0.15">
      <c r="B78" s="239"/>
      <c r="C78" s="255" t="s">
        <v>636</v>
      </c>
      <c r="D78" s="255" t="s">
        <v>636</v>
      </c>
    </row>
    <row r="79" spans="2:4" s="232" customFormat="1" ht="11.25" x14ac:dyDescent="0.15">
      <c r="B79" s="256"/>
      <c r="C79" s="257" t="s">
        <v>2370</v>
      </c>
      <c r="D79" s="257" t="s">
        <v>2370</v>
      </c>
    </row>
    <row r="80" spans="2:4" s="232" customFormat="1" ht="11.25" x14ac:dyDescent="0.15">
      <c r="B80" s="256"/>
      <c r="C80" s="276">
        <v>44926</v>
      </c>
      <c r="D80" s="276">
        <v>45291</v>
      </c>
    </row>
    <row r="81" spans="2:4" s="232" customFormat="1" ht="11.25" x14ac:dyDescent="0.15">
      <c r="B81" s="256"/>
      <c r="C81" s="258"/>
      <c r="D81" s="258"/>
    </row>
    <row r="82" spans="2:4" s="232" customFormat="1" ht="11.25" x14ac:dyDescent="0.15">
      <c r="B82" s="256"/>
      <c r="C82" s="258"/>
      <c r="D82" s="258"/>
    </row>
    <row r="83" spans="2:4" s="232" customFormat="1" thickBot="1" x14ac:dyDescent="0.2">
      <c r="B83" s="242"/>
      <c r="C83" s="259"/>
      <c r="D83" s="259"/>
    </row>
    <row r="84" spans="2:4" s="232" customFormat="1" thickBot="1" x14ac:dyDescent="0.2">
      <c r="B84" s="260"/>
      <c r="C84" s="269"/>
      <c r="D84" s="269"/>
    </row>
    <row r="85" spans="2:4" s="232" customFormat="1" thickBot="1" x14ac:dyDescent="0.2">
      <c r="B85" s="260" t="s">
        <v>2372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2">
      <c r="B86" s="242" t="s">
        <v>298</v>
      </c>
      <c r="C86" s="271">
        <f>C85</f>
        <v>0</v>
      </c>
      <c r="D86" s="262">
        <f>D85</f>
        <v>0</v>
      </c>
    </row>
    <row r="87" spans="2:4" s="232" customFormat="1" ht="11.25" x14ac:dyDescent="0.15">
      <c r="B87" s="265"/>
    </row>
    <row r="88" spans="2:4" s="232" customFormat="1" ht="11.25" x14ac:dyDescent="0.15">
      <c r="B88" s="265"/>
    </row>
    <row r="89" spans="2:4" s="232" customFormat="1" ht="11.25" x14ac:dyDescent="0.1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3203125" defaultRowHeight="12" x14ac:dyDescent="0.2"/>
  <cols>
    <col min="1" max="1" width="65.5" bestFit="1" customWidth="1"/>
    <col min="2" max="2" width="12.1640625" bestFit="1" customWidth="1"/>
    <col min="3" max="3" width="11.5" bestFit="1" customWidth="1"/>
  </cols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848</v>
      </c>
    </row>
    <row r="11" spans="1:3" s="2" customFormat="1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849</v>
      </c>
      <c r="B12" s="50"/>
      <c r="C12" s="50"/>
    </row>
    <row r="13" spans="1:3" x14ac:dyDescent="0.2">
      <c r="A13" s="46" t="s">
        <v>850</v>
      </c>
      <c r="B13" s="50"/>
      <c r="C13" s="50"/>
    </row>
    <row r="14" spans="1:3" x14ac:dyDescent="0.2">
      <c r="A14" s="46" t="s">
        <v>851</v>
      </c>
      <c r="B14" s="50"/>
      <c r="C14" s="50"/>
    </row>
    <row r="18" spans="1:3" s="2" customFormat="1" x14ac:dyDescent="0.2">
      <c r="A18" s="45"/>
      <c r="B18" s="45">
        <f>B11</f>
        <v>-1</v>
      </c>
      <c r="C18" s="45">
        <f>C11</f>
        <v>0</v>
      </c>
    </row>
    <row r="19" spans="1:3" x14ac:dyDescent="0.2">
      <c r="A19" s="46" t="s">
        <v>852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">
      <c r="A20" s="46" t="s">
        <v>853</v>
      </c>
      <c r="B20" s="50"/>
      <c r="C20" s="50"/>
    </row>
    <row r="21" spans="1:3" x14ac:dyDescent="0.2">
      <c r="A21" s="46" t="s">
        <v>854</v>
      </c>
      <c r="B21" s="50"/>
      <c r="C21" s="50"/>
    </row>
    <row r="22" spans="1:3" x14ac:dyDescent="0.2">
      <c r="A22" s="46" t="s">
        <v>855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">
      <c r="A23" s="46" t="s">
        <v>856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">
      <c r="A24" s="46" t="s">
        <v>857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">
      <c r="A25" s="46" t="s">
        <v>858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">
      <c r="A26" s="46" t="s">
        <v>859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">
      <c r="A27" s="45" t="s">
        <v>735</v>
      </c>
      <c r="B27" s="80">
        <f>SUM(B19:B26)</f>
        <v>0</v>
      </c>
      <c r="C27" s="80">
        <f>SUM(C19:C26)</f>
        <v>0</v>
      </c>
    </row>
    <row r="28" spans="1:3" ht="12.75" thickBot="1" x14ac:dyDescent="0.25">
      <c r="A28" s="218" t="s">
        <v>771</v>
      </c>
      <c r="B28" s="196">
        <f>'2. F20'!D37</f>
        <v>0</v>
      </c>
      <c r="C28" s="196">
        <f>'2. F20'!E37</f>
        <v>0</v>
      </c>
    </row>
    <row r="29" spans="1:3" ht="12.75" thickTop="1" x14ac:dyDescent="0.2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" defaultRowHeight="12" x14ac:dyDescent="0.2"/>
  <cols>
    <col min="1" max="1" width="17.33203125" bestFit="1" customWidth="1"/>
    <col min="2" max="2" width="56.6640625" bestFit="1" customWidth="1"/>
    <col min="3" max="3" width="11.6640625" bestFit="1" customWidth="1"/>
    <col min="4" max="4" width="11.5" bestFit="1" customWidth="1"/>
  </cols>
  <sheetData>
    <row r="1" spans="1:4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">
      <c r="A3" s="1" t="str">
        <f>'Trial Balance'!A3</f>
        <v xml:space="preserve">VAT tax code: </v>
      </c>
      <c r="B3" s="17">
        <f>'Trial Balance'!B3</f>
        <v>0</v>
      </c>
    </row>
    <row r="4" spans="1:4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">
      <c r="A7" s="1" t="str">
        <f>'Trial Balance'!A7</f>
        <v>Financial Year</v>
      </c>
      <c r="B7" s="17">
        <f>'Trial Balance'!B7</f>
        <v>0</v>
      </c>
    </row>
    <row r="9" spans="1:4" x14ac:dyDescent="0.2">
      <c r="A9" s="2" t="s">
        <v>860</v>
      </c>
    </row>
    <row r="11" spans="1:4" x14ac:dyDescent="0.2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">
      <c r="A12" s="46">
        <v>1</v>
      </c>
      <c r="B12" s="46" t="s">
        <v>861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">
      <c r="A13" s="46">
        <v>2</v>
      </c>
      <c r="B13" s="46" t="s">
        <v>862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">
      <c r="A14" s="46">
        <v>3</v>
      </c>
      <c r="B14" s="46" t="s">
        <v>863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">
      <c r="A15" s="46">
        <v>4</v>
      </c>
      <c r="B15" s="46" t="s">
        <v>864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">
      <c r="A16" s="46">
        <v>5</v>
      </c>
      <c r="B16" s="46" t="s">
        <v>865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">
      <c r="A17" s="50">
        <v>6</v>
      </c>
      <c r="B17" s="50" t="s">
        <v>866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">
      <c r="A18" s="50">
        <v>7</v>
      </c>
      <c r="B18" s="50" t="s">
        <v>867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">
      <c r="A19" s="46">
        <v>8</v>
      </c>
      <c r="B19" s="46" t="s">
        <v>868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">
      <c r="A20" s="46">
        <v>9</v>
      </c>
      <c r="B20" s="46" t="s">
        <v>869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">
      <c r="A21" s="46">
        <v>10</v>
      </c>
      <c r="B21" s="46" t="s">
        <v>870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">
      <c r="A22" s="46">
        <v>11</v>
      </c>
      <c r="B22" s="46" t="s">
        <v>871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">
      <c r="A23" s="46">
        <v>12</v>
      </c>
      <c r="B23" s="46" t="s">
        <v>872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">
      <c r="A24" s="45" t="s">
        <v>873</v>
      </c>
      <c r="B24" s="45" t="s">
        <v>874</v>
      </c>
      <c r="C24" s="80">
        <f>SUM(C12:C23)</f>
        <v>0</v>
      </c>
      <c r="D24" s="80">
        <f>SUM(D12:D23)</f>
        <v>0</v>
      </c>
    </row>
    <row r="25" spans="1:4" x14ac:dyDescent="0.2">
      <c r="A25" s="46">
        <v>14</v>
      </c>
      <c r="B25" s="46" t="s">
        <v>875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">
      <c r="A26" s="46">
        <v>15</v>
      </c>
      <c r="B26" s="46" t="s">
        <v>876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">
      <c r="A27" s="46">
        <v>16</v>
      </c>
      <c r="B27" s="46" t="s">
        <v>877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">
      <c r="A28" s="46">
        <v>17</v>
      </c>
      <c r="B28" s="46" t="s">
        <v>878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">
      <c r="A29" s="46">
        <v>18</v>
      </c>
      <c r="B29" s="46" t="s">
        <v>879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">
      <c r="A30" s="45" t="s">
        <v>880</v>
      </c>
      <c r="B30" s="45" t="s">
        <v>298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2"/>
  <cols>
    <col min="1" max="1" width="18.1640625" customWidth="1"/>
    <col min="6" max="6" width="35.33203125" bestFit="1" customWidth="1"/>
    <col min="7" max="7" width="35.5" bestFit="1" customWidth="1"/>
  </cols>
  <sheetData>
    <row r="1" spans="1:15" x14ac:dyDescent="0.2">
      <c r="A1" s="1" t="s">
        <v>0</v>
      </c>
      <c r="B1" s="17">
        <f>'Trial Balance'!B1</f>
        <v>0</v>
      </c>
    </row>
    <row r="2" spans="1:15" x14ac:dyDescent="0.2">
      <c r="A2" s="1" t="s">
        <v>1</v>
      </c>
      <c r="B2" s="17">
        <f>'Trial Balance'!B2</f>
        <v>0</v>
      </c>
    </row>
    <row r="3" spans="1:15" x14ac:dyDescent="0.2">
      <c r="A3" s="1" t="s">
        <v>6</v>
      </c>
      <c r="B3" s="17">
        <f>'Trial Balance'!B3</f>
        <v>0</v>
      </c>
    </row>
    <row r="4" spans="1:15" x14ac:dyDescent="0.2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2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2">
      <c r="A6" s="1" t="s">
        <v>9</v>
      </c>
      <c r="B6" s="17">
        <f>'Trial Balance'!B6</f>
        <v>0</v>
      </c>
      <c r="G6" s="25" t="s">
        <v>2330</v>
      </c>
      <c r="H6" s="25" t="s">
        <v>2339</v>
      </c>
      <c r="I6" s="25" t="str">
        <f>IF(I5&gt;0,IF(OR('3. F30'!E47,'3. F30'!E48=""),"Please, fill F30 ",0),"OK")</f>
        <v>OK</v>
      </c>
    </row>
    <row r="7" spans="1:15" x14ac:dyDescent="0.2">
      <c r="A7" s="1" t="s">
        <v>11</v>
      </c>
      <c r="B7" s="17">
        <f>'Trial Balance'!B7</f>
        <v>0</v>
      </c>
    </row>
    <row r="10" spans="1:15" x14ac:dyDescent="0.2">
      <c r="A10" s="33" t="s">
        <v>38</v>
      </c>
    </row>
    <row r="13" spans="1:15" ht="24.6" customHeight="1" thickBot="1" x14ac:dyDescent="0.2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" customHeight="1" thickTop="1" x14ac:dyDescent="0.2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.5" x14ac:dyDescent="0.15"/>
  <cols>
    <col min="1" max="1" width="36.33203125" style="147" bestFit="1" customWidth="1"/>
    <col min="2" max="2" width="129.1640625" style="140" bestFit="1" customWidth="1"/>
    <col min="3" max="3" width="32.5" style="140" customWidth="1"/>
    <col min="4" max="4" width="9.83203125" style="140" bestFit="1" customWidth="1"/>
    <col min="5" max="5" width="18.8320312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15">
      <c r="A1" s="137" t="s">
        <v>881</v>
      </c>
      <c r="B1" s="138" t="s">
        <v>23</v>
      </c>
      <c r="C1" s="139" t="s">
        <v>882</v>
      </c>
      <c r="D1" s="139" t="s">
        <v>883</v>
      </c>
      <c r="E1" s="139" t="s">
        <v>884</v>
      </c>
      <c r="F1" s="139" t="s">
        <v>885</v>
      </c>
      <c r="G1" s="139" t="s">
        <v>19</v>
      </c>
      <c r="H1" s="139" t="s">
        <v>35</v>
      </c>
      <c r="M1" s="230" t="s">
        <v>2342</v>
      </c>
      <c r="N1" s="230" t="s">
        <v>2343</v>
      </c>
    </row>
    <row r="2" spans="1:14" ht="12.75" customHeight="1" x14ac:dyDescent="0.15">
      <c r="A2" s="140" t="s">
        <v>886</v>
      </c>
      <c r="B2" s="140" t="s">
        <v>887</v>
      </c>
      <c r="C2" s="140" t="s">
        <v>888</v>
      </c>
      <c r="D2" s="140" t="s">
        <v>574</v>
      </c>
      <c r="E2" s="140">
        <v>0</v>
      </c>
      <c r="G2" s="140" t="str">
        <f t="shared" ref="G2:G65" si="0">LEFT(A2)</f>
        <v>1</v>
      </c>
    </row>
    <row r="3" spans="1:14" ht="12.75" customHeight="1" x14ac:dyDescent="0.15">
      <c r="A3" s="140" t="s">
        <v>889</v>
      </c>
      <c r="B3" s="140" t="s">
        <v>890</v>
      </c>
      <c r="C3" s="140" t="s">
        <v>888</v>
      </c>
      <c r="D3" s="140" t="s">
        <v>571</v>
      </c>
      <c r="E3" s="140">
        <v>0</v>
      </c>
      <c r="G3" s="140" t="str">
        <f t="shared" si="0"/>
        <v>1</v>
      </c>
    </row>
    <row r="4" spans="1:14" ht="12.75" customHeight="1" x14ac:dyDescent="0.15">
      <c r="A4" s="140" t="s">
        <v>891</v>
      </c>
      <c r="B4" s="140" t="s">
        <v>892</v>
      </c>
      <c r="C4" s="140" t="s">
        <v>888</v>
      </c>
      <c r="D4" s="140" t="s">
        <v>577</v>
      </c>
      <c r="E4" s="140">
        <v>0</v>
      </c>
      <c r="G4" s="140" t="str">
        <f t="shared" si="0"/>
        <v>1</v>
      </c>
    </row>
    <row r="5" spans="1:14" ht="12.75" customHeight="1" x14ac:dyDescent="0.15">
      <c r="A5" s="140" t="s">
        <v>893</v>
      </c>
      <c r="B5" s="140" t="s">
        <v>894</v>
      </c>
      <c r="C5" s="140" t="s">
        <v>888</v>
      </c>
      <c r="D5" s="140" t="s">
        <v>2080</v>
      </c>
      <c r="E5" s="140">
        <v>0</v>
      </c>
      <c r="G5" s="140" t="str">
        <f t="shared" si="0"/>
        <v>1</v>
      </c>
    </row>
    <row r="6" spans="1:14" ht="12.75" customHeight="1" x14ac:dyDescent="0.15">
      <c r="A6" s="140" t="s">
        <v>896</v>
      </c>
      <c r="B6" s="140" t="s">
        <v>897</v>
      </c>
      <c r="C6" s="140" t="s">
        <v>888</v>
      </c>
      <c r="D6" s="140" t="s">
        <v>895</v>
      </c>
      <c r="E6" s="140">
        <v>0</v>
      </c>
      <c r="G6" s="140" t="str">
        <f t="shared" si="0"/>
        <v>1</v>
      </c>
    </row>
    <row r="7" spans="1:14" ht="12.75" customHeight="1" x14ac:dyDescent="0.15">
      <c r="A7" s="140" t="s">
        <v>898</v>
      </c>
      <c r="B7" s="140" t="s">
        <v>899</v>
      </c>
      <c r="C7" s="140" t="s">
        <v>888</v>
      </c>
      <c r="D7" s="140" t="s">
        <v>580</v>
      </c>
      <c r="E7" s="140">
        <v>0</v>
      </c>
      <c r="G7" s="140" t="str">
        <f t="shared" si="0"/>
        <v>1</v>
      </c>
    </row>
    <row r="8" spans="1:14" ht="12.75" customHeight="1" x14ac:dyDescent="0.15">
      <c r="A8" s="140" t="s">
        <v>900</v>
      </c>
      <c r="B8" s="140" t="s">
        <v>901</v>
      </c>
      <c r="C8" s="140" t="s">
        <v>900</v>
      </c>
      <c r="D8" s="140" t="s">
        <v>580</v>
      </c>
      <c r="E8" s="140">
        <v>0</v>
      </c>
      <c r="G8" s="140" t="str">
        <f t="shared" si="0"/>
        <v>1</v>
      </c>
    </row>
    <row r="9" spans="1:14" ht="12.75" customHeight="1" x14ac:dyDescent="0.15">
      <c r="A9" s="140" t="s">
        <v>902</v>
      </c>
      <c r="B9" s="140" t="s">
        <v>903</v>
      </c>
      <c r="C9" s="140" t="s">
        <v>900</v>
      </c>
      <c r="D9" s="140" t="s">
        <v>583</v>
      </c>
      <c r="E9" s="140">
        <v>0</v>
      </c>
      <c r="G9" s="140" t="str">
        <f t="shared" si="0"/>
        <v>1</v>
      </c>
    </row>
    <row r="10" spans="1:14" ht="12.75" customHeight="1" x14ac:dyDescent="0.15">
      <c r="A10" s="140" t="s">
        <v>904</v>
      </c>
      <c r="B10" s="140" t="s">
        <v>905</v>
      </c>
      <c r="C10" s="140" t="s">
        <v>906</v>
      </c>
      <c r="D10" s="140" t="s">
        <v>586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15">
      <c r="A11" s="140" t="s">
        <v>907</v>
      </c>
      <c r="B11" s="140" t="s">
        <v>908</v>
      </c>
      <c r="C11" s="140" t="s">
        <v>906</v>
      </c>
      <c r="D11" s="140" t="s">
        <v>586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15">
      <c r="A12" s="140" t="s">
        <v>909</v>
      </c>
      <c r="B12" s="140" t="s">
        <v>910</v>
      </c>
      <c r="C12" s="140" t="s">
        <v>906</v>
      </c>
      <c r="D12" s="140" t="s">
        <v>586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15">
      <c r="A13" s="140" t="s">
        <v>911</v>
      </c>
      <c r="B13" s="140" t="s">
        <v>912</v>
      </c>
      <c r="C13" s="140" t="s">
        <v>906</v>
      </c>
      <c r="D13" s="140" t="s">
        <v>586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15">
      <c r="A14" s="140" t="s">
        <v>913</v>
      </c>
      <c r="B14" s="140" t="s">
        <v>914</v>
      </c>
      <c r="C14" s="140" t="s">
        <v>913</v>
      </c>
      <c r="D14" s="140" t="s">
        <v>589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15">
      <c r="A15" s="140" t="s">
        <v>915</v>
      </c>
      <c r="B15" s="140" t="s">
        <v>916</v>
      </c>
      <c r="C15" s="140" t="s">
        <v>917</v>
      </c>
      <c r="D15" s="140" t="s">
        <v>592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15">
      <c r="A16" s="140" t="s">
        <v>918</v>
      </c>
      <c r="B16" s="140" t="s">
        <v>919</v>
      </c>
      <c r="C16" s="140" t="s">
        <v>917</v>
      </c>
      <c r="D16" s="140" t="s">
        <v>595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15">
      <c r="A17" s="140" t="s">
        <v>920</v>
      </c>
      <c r="B17" s="143" t="s">
        <v>921</v>
      </c>
      <c r="C17" s="140" t="s">
        <v>917</v>
      </c>
      <c r="D17" s="140" t="s">
        <v>922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15">
      <c r="A18" s="140" t="s">
        <v>923</v>
      </c>
      <c r="B18" s="140" t="s">
        <v>924</v>
      </c>
      <c r="C18" s="140" t="s">
        <v>917</v>
      </c>
      <c r="D18" s="140" t="s">
        <v>598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15">
      <c r="A19" s="140" t="s">
        <v>925</v>
      </c>
      <c r="B19" s="140" t="s">
        <v>926</v>
      </c>
      <c r="C19" s="140" t="s">
        <v>927</v>
      </c>
      <c r="D19" s="140" t="s">
        <v>601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15">
      <c r="A20" s="140" t="s">
        <v>928</v>
      </c>
      <c r="B20" s="140" t="s">
        <v>929</v>
      </c>
      <c r="C20" s="140" t="s">
        <v>927</v>
      </c>
      <c r="D20" s="140" t="s">
        <v>601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15">
      <c r="A21" s="140" t="s">
        <v>930</v>
      </c>
      <c r="B21" s="140" t="s">
        <v>931</v>
      </c>
      <c r="C21" s="140" t="s">
        <v>927</v>
      </c>
      <c r="D21" s="140" t="s">
        <v>601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15">
      <c r="A22" s="140" t="s">
        <v>932</v>
      </c>
      <c r="B22" s="140" t="s">
        <v>933</v>
      </c>
      <c r="C22" s="140" t="s">
        <v>934</v>
      </c>
      <c r="D22" s="140" t="s">
        <v>922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15">
      <c r="A23" s="140" t="s">
        <v>935</v>
      </c>
      <c r="B23" s="140" t="s">
        <v>936</v>
      </c>
      <c r="C23" s="140" t="s">
        <v>934</v>
      </c>
      <c r="D23" s="140" t="s">
        <v>922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15">
      <c r="A24" s="140" t="s">
        <v>937</v>
      </c>
      <c r="B24" s="140" t="s">
        <v>938</v>
      </c>
      <c r="C24" s="140" t="s">
        <v>934</v>
      </c>
      <c r="D24" s="140" t="s">
        <v>922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15">
      <c r="A25" s="140" t="s">
        <v>939</v>
      </c>
      <c r="B25" s="140" t="s">
        <v>938</v>
      </c>
      <c r="C25" s="140" t="s">
        <v>934</v>
      </c>
      <c r="D25" s="140" t="s">
        <v>922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15">
      <c r="A26" s="140" t="s">
        <v>940</v>
      </c>
      <c r="B26" s="140" t="s">
        <v>941</v>
      </c>
      <c r="C26" s="140" t="s">
        <v>934</v>
      </c>
      <c r="D26" s="140" t="s">
        <v>922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15">
      <c r="A27" s="140" t="s">
        <v>942</v>
      </c>
      <c r="B27" s="140" t="s">
        <v>943</v>
      </c>
      <c r="C27" s="140" t="s">
        <v>934</v>
      </c>
      <c r="D27" s="140" t="s">
        <v>922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15">
      <c r="A28" s="140" t="s">
        <v>944</v>
      </c>
      <c r="B28" s="140" t="s">
        <v>945</v>
      </c>
      <c r="C28" s="140" t="s">
        <v>944</v>
      </c>
      <c r="D28" s="140" t="s">
        <v>946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15">
      <c r="A29" s="140" t="s">
        <v>947</v>
      </c>
      <c r="B29" s="140" t="s">
        <v>948</v>
      </c>
      <c r="C29" s="140" t="s">
        <v>947</v>
      </c>
      <c r="D29" s="140" t="s">
        <v>627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15">
      <c r="A30" s="140" t="s">
        <v>949</v>
      </c>
      <c r="B30" s="140" t="s">
        <v>950</v>
      </c>
      <c r="C30" s="140" t="s">
        <v>949</v>
      </c>
      <c r="D30" s="140" t="s">
        <v>604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9.9499999999999993" customHeight="1" x14ac:dyDescent="0.15">
      <c r="A31" s="140" t="s">
        <v>951</v>
      </c>
      <c r="B31" s="140" t="s">
        <v>952</v>
      </c>
      <c r="C31" s="140" t="s">
        <v>949</v>
      </c>
      <c r="D31" s="140" t="s">
        <v>604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15">
      <c r="A32" s="140" t="s">
        <v>953</v>
      </c>
      <c r="B32" s="140" t="s">
        <v>954</v>
      </c>
      <c r="C32" s="140" t="s">
        <v>949</v>
      </c>
      <c r="D32" s="140" t="s">
        <v>604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15">
      <c r="A33" s="140" t="s">
        <v>955</v>
      </c>
      <c r="B33" s="140" t="s">
        <v>956</v>
      </c>
      <c r="C33" s="140" t="s">
        <v>955</v>
      </c>
      <c r="D33" s="140" t="s">
        <v>607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15">
      <c r="A34" s="140" t="s">
        <v>957</v>
      </c>
      <c r="B34" s="140" t="s">
        <v>958</v>
      </c>
      <c r="C34" s="140" t="s">
        <v>955</v>
      </c>
      <c r="D34" s="140" t="s">
        <v>607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15">
      <c r="A35" s="140" t="s">
        <v>959</v>
      </c>
      <c r="B35" s="140" t="s">
        <v>960</v>
      </c>
      <c r="C35" s="140" t="s">
        <v>955</v>
      </c>
      <c r="D35" s="140" t="s">
        <v>607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15">
      <c r="A36" s="140" t="s">
        <v>961</v>
      </c>
      <c r="B36" s="140" t="s">
        <v>962</v>
      </c>
      <c r="C36" s="140" t="s">
        <v>955</v>
      </c>
      <c r="D36" s="140" t="s">
        <v>607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15">
      <c r="A37" s="140" t="s">
        <v>963</v>
      </c>
      <c r="B37" s="140" t="s">
        <v>964</v>
      </c>
      <c r="C37" s="140" t="s">
        <v>965</v>
      </c>
      <c r="D37" s="140" t="s">
        <v>2081</v>
      </c>
      <c r="E37" s="140" t="s">
        <v>844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15">
      <c r="A38" s="140" t="s">
        <v>967</v>
      </c>
      <c r="B38" s="140" t="s">
        <v>968</v>
      </c>
      <c r="C38" s="140" t="s">
        <v>965</v>
      </c>
      <c r="D38" s="140" t="s">
        <v>966</v>
      </c>
      <c r="E38" s="140" t="s">
        <v>845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15">
      <c r="A39" s="140" t="s">
        <v>970</v>
      </c>
      <c r="B39" s="140" t="s">
        <v>971</v>
      </c>
      <c r="C39" s="140" t="s">
        <v>965</v>
      </c>
      <c r="D39" s="140" t="s">
        <v>969</v>
      </c>
      <c r="E39" s="140" t="s">
        <v>840</v>
      </c>
      <c r="G39" s="140" t="str">
        <f t="shared" si="0"/>
        <v>1</v>
      </c>
    </row>
    <row r="40" spans="1:12" ht="12.75" customHeight="1" x14ac:dyDescent="0.15">
      <c r="A40" s="140" t="s">
        <v>972</v>
      </c>
      <c r="B40" s="140" t="s">
        <v>973</v>
      </c>
      <c r="C40" s="140" t="s">
        <v>965</v>
      </c>
      <c r="D40" s="140" t="s">
        <v>969</v>
      </c>
      <c r="E40" s="140" t="s">
        <v>841</v>
      </c>
      <c r="G40" s="140" t="str">
        <f t="shared" si="0"/>
        <v>1</v>
      </c>
    </row>
    <row r="41" spans="1:12" ht="12.75" customHeight="1" x14ac:dyDescent="0.15">
      <c r="A41" s="140" t="s">
        <v>974</v>
      </c>
      <c r="B41" s="140" t="s">
        <v>975</v>
      </c>
      <c r="C41" s="140" t="s">
        <v>965</v>
      </c>
      <c r="D41" s="140" t="s">
        <v>969</v>
      </c>
      <c r="E41" s="140" t="s">
        <v>842</v>
      </c>
      <c r="G41" s="140" t="str">
        <f t="shared" si="0"/>
        <v>1</v>
      </c>
    </row>
    <row r="42" spans="1:12" ht="12.75" customHeight="1" x14ac:dyDescent="0.15">
      <c r="A42" s="140" t="s">
        <v>976</v>
      </c>
      <c r="B42" s="140" t="s">
        <v>977</v>
      </c>
      <c r="C42" s="140" t="s">
        <v>965</v>
      </c>
      <c r="D42" s="140" t="s">
        <v>969</v>
      </c>
      <c r="E42" s="140" t="s">
        <v>843</v>
      </c>
      <c r="G42" s="140" t="str">
        <f t="shared" si="0"/>
        <v>1</v>
      </c>
    </row>
    <row r="43" spans="1:12" ht="12.75" customHeight="1" x14ac:dyDescent="0.15">
      <c r="A43" s="140" t="s">
        <v>978</v>
      </c>
      <c r="B43" s="140" t="s">
        <v>979</v>
      </c>
      <c r="C43" s="140" t="s">
        <v>965</v>
      </c>
      <c r="D43" s="140" t="s">
        <v>969</v>
      </c>
      <c r="E43" s="140" t="s">
        <v>847</v>
      </c>
      <c r="G43" s="140" t="str">
        <f t="shared" si="0"/>
        <v>1</v>
      </c>
    </row>
    <row r="44" spans="1:12" ht="12.75" customHeight="1" x14ac:dyDescent="0.15">
      <c r="A44" s="140" t="s">
        <v>980</v>
      </c>
      <c r="B44" s="140" t="s">
        <v>981</v>
      </c>
      <c r="C44" s="140" t="s">
        <v>965</v>
      </c>
      <c r="D44" s="140" t="s">
        <v>2081</v>
      </c>
      <c r="E44" s="140" t="s">
        <v>846</v>
      </c>
      <c r="G44" s="140" t="str">
        <f t="shared" si="0"/>
        <v>1</v>
      </c>
    </row>
    <row r="45" spans="1:12" ht="12.75" customHeight="1" x14ac:dyDescent="0.15">
      <c r="A45" s="140" t="s">
        <v>982</v>
      </c>
      <c r="B45" s="140" t="s">
        <v>983</v>
      </c>
      <c r="C45" s="140" t="s">
        <v>982</v>
      </c>
      <c r="D45" s="140" t="s">
        <v>2082</v>
      </c>
      <c r="E45" s="140" t="s">
        <v>811</v>
      </c>
      <c r="G45" s="140" t="str">
        <f t="shared" si="0"/>
        <v>1</v>
      </c>
      <c r="H45" s="140" t="s">
        <v>2325</v>
      </c>
    </row>
    <row r="46" spans="1:12" ht="12.75" customHeight="1" x14ac:dyDescent="0.15">
      <c r="A46" s="140" t="s">
        <v>985</v>
      </c>
      <c r="B46" s="140" t="s">
        <v>986</v>
      </c>
      <c r="C46" s="140" t="s">
        <v>982</v>
      </c>
      <c r="D46" s="140" t="s">
        <v>2082</v>
      </c>
      <c r="E46" s="140">
        <v>0</v>
      </c>
      <c r="G46" s="140" t="str">
        <f t="shared" si="0"/>
        <v>1</v>
      </c>
      <c r="H46" s="140" t="s">
        <v>2325</v>
      </c>
    </row>
    <row r="47" spans="1:12" ht="12.75" customHeight="1" x14ac:dyDescent="0.15">
      <c r="A47" s="140" t="s">
        <v>987</v>
      </c>
      <c r="B47" s="140" t="s">
        <v>988</v>
      </c>
      <c r="C47" s="140" t="s">
        <v>982</v>
      </c>
      <c r="D47" s="140" t="s">
        <v>2082</v>
      </c>
      <c r="E47" s="140">
        <v>0</v>
      </c>
      <c r="G47" s="140" t="str">
        <f t="shared" si="0"/>
        <v>1</v>
      </c>
      <c r="H47" s="140" t="s">
        <v>2325</v>
      </c>
    </row>
    <row r="48" spans="1:12" ht="12" customHeight="1" x14ac:dyDescent="0.15">
      <c r="A48" s="140" t="s">
        <v>989</v>
      </c>
      <c r="B48" s="140" t="s">
        <v>990</v>
      </c>
      <c r="C48" s="140" t="s">
        <v>982</v>
      </c>
      <c r="D48" s="140" t="s">
        <v>2082</v>
      </c>
      <c r="E48" s="140">
        <v>0</v>
      </c>
      <c r="G48" s="140" t="str">
        <f t="shared" si="0"/>
        <v>1</v>
      </c>
      <c r="H48" s="140" t="s">
        <v>2325</v>
      </c>
    </row>
    <row r="49" spans="1:14" ht="12.75" customHeight="1" x14ac:dyDescent="0.15">
      <c r="A49" s="140" t="s">
        <v>991</v>
      </c>
      <c r="B49" s="140" t="s">
        <v>983</v>
      </c>
      <c r="C49" s="140" t="s">
        <v>982</v>
      </c>
      <c r="D49" s="140" t="s">
        <v>2082</v>
      </c>
      <c r="E49" s="140">
        <v>0</v>
      </c>
      <c r="G49" s="140" t="str">
        <f t="shared" si="0"/>
        <v>1</v>
      </c>
      <c r="H49" s="140" t="s">
        <v>2325</v>
      </c>
    </row>
    <row r="50" spans="1:14" ht="12.75" customHeight="1" x14ac:dyDescent="0.15">
      <c r="A50" s="140" t="s">
        <v>992</v>
      </c>
      <c r="B50" s="140" t="s">
        <v>993</v>
      </c>
      <c r="C50" s="140" t="s">
        <v>994</v>
      </c>
      <c r="D50" s="140" t="s">
        <v>2083</v>
      </c>
      <c r="E50" s="140">
        <v>0</v>
      </c>
      <c r="G50" s="140" t="str">
        <f t="shared" si="0"/>
        <v>1</v>
      </c>
      <c r="H50" s="140" t="s">
        <v>2325</v>
      </c>
    </row>
    <row r="51" spans="1:14" ht="12.75" customHeight="1" x14ac:dyDescent="0.15">
      <c r="A51" s="140" t="s">
        <v>995</v>
      </c>
      <c r="B51" s="140" t="s">
        <v>996</v>
      </c>
      <c r="C51" s="140" t="s">
        <v>994</v>
      </c>
      <c r="D51" s="140" t="s">
        <v>2083</v>
      </c>
      <c r="E51" s="140">
        <v>0</v>
      </c>
      <c r="G51" s="140" t="str">
        <f t="shared" si="0"/>
        <v>1</v>
      </c>
      <c r="H51" s="140" t="s">
        <v>2325</v>
      </c>
    </row>
    <row r="52" spans="1:14" ht="12.75" customHeight="1" x14ac:dyDescent="0.15">
      <c r="A52" s="140" t="s">
        <v>997</v>
      </c>
      <c r="B52" s="140" t="s">
        <v>998</v>
      </c>
      <c r="C52" s="140" t="s">
        <v>994</v>
      </c>
      <c r="D52" s="140" t="s">
        <v>2083</v>
      </c>
      <c r="E52" s="140">
        <v>0</v>
      </c>
      <c r="G52" s="140" t="str">
        <f t="shared" si="0"/>
        <v>1</v>
      </c>
      <c r="H52" s="140" t="s">
        <v>2325</v>
      </c>
    </row>
    <row r="53" spans="1:14" ht="15" customHeight="1" x14ac:dyDescent="0.15">
      <c r="A53" s="140" t="s">
        <v>999</v>
      </c>
      <c r="B53" s="140" t="s">
        <v>1000</v>
      </c>
      <c r="C53" s="140" t="s">
        <v>994</v>
      </c>
      <c r="D53" s="140" t="s">
        <v>2083</v>
      </c>
      <c r="E53" s="140">
        <v>0</v>
      </c>
      <c r="G53" s="140" t="str">
        <f t="shared" si="0"/>
        <v>1</v>
      </c>
      <c r="H53" s="140" t="s">
        <v>2325</v>
      </c>
    </row>
    <row r="54" spans="1:14" ht="12.75" customHeight="1" x14ac:dyDescent="0.15">
      <c r="A54" s="140" t="s">
        <v>1001</v>
      </c>
      <c r="B54" s="140" t="s">
        <v>1002</v>
      </c>
      <c r="C54" s="140" t="s">
        <v>994</v>
      </c>
      <c r="D54" s="140" t="s">
        <v>2083</v>
      </c>
      <c r="E54" s="140">
        <v>0</v>
      </c>
      <c r="G54" s="140" t="str">
        <f t="shared" si="0"/>
        <v>1</v>
      </c>
      <c r="H54" s="140" t="s">
        <v>2325</v>
      </c>
    </row>
    <row r="55" spans="1:14" ht="12.75" customHeight="1" x14ac:dyDescent="0.15">
      <c r="A55" s="140" t="s">
        <v>1003</v>
      </c>
      <c r="B55" s="140" t="s">
        <v>1004</v>
      </c>
      <c r="C55" s="140" t="s">
        <v>994</v>
      </c>
      <c r="D55" s="140" t="s">
        <v>1013</v>
      </c>
      <c r="E55" s="140">
        <v>0</v>
      </c>
      <c r="G55" s="140" t="str">
        <f t="shared" si="0"/>
        <v>1</v>
      </c>
      <c r="H55" s="140" t="s">
        <v>2325</v>
      </c>
    </row>
    <row r="56" spans="1:14" ht="12.75" customHeight="1" x14ac:dyDescent="0.15">
      <c r="A56" s="140" t="s">
        <v>1005</v>
      </c>
      <c r="B56" s="140" t="s">
        <v>1006</v>
      </c>
      <c r="C56" s="140" t="s">
        <v>994</v>
      </c>
      <c r="D56" s="140" t="s">
        <v>1013</v>
      </c>
      <c r="E56" s="140">
        <v>0</v>
      </c>
      <c r="G56" s="140" t="str">
        <f t="shared" si="0"/>
        <v>1</v>
      </c>
      <c r="H56" s="140" t="s">
        <v>2325</v>
      </c>
    </row>
    <row r="57" spans="1:14" ht="12.75" customHeight="1" x14ac:dyDescent="0.2">
      <c r="A57" s="140" t="s">
        <v>1007</v>
      </c>
      <c r="B57" s="140" t="s">
        <v>1008</v>
      </c>
      <c r="C57" s="140" t="s">
        <v>1009</v>
      </c>
      <c r="D57" s="140" t="s">
        <v>2084</v>
      </c>
      <c r="E57" s="140" t="s">
        <v>820</v>
      </c>
      <c r="G57" s="140" t="str">
        <f t="shared" si="0"/>
        <v>1</v>
      </c>
      <c r="H57" s="140" t="s">
        <v>2325</v>
      </c>
      <c r="M57" t="s">
        <v>2352</v>
      </c>
      <c r="N57" t="s">
        <v>2352</v>
      </c>
    </row>
    <row r="58" spans="1:14" ht="12.75" customHeight="1" x14ac:dyDescent="0.2">
      <c r="A58" s="140" t="s">
        <v>1011</v>
      </c>
      <c r="B58" s="140" t="s">
        <v>1012</v>
      </c>
      <c r="C58" s="140" t="s">
        <v>1009</v>
      </c>
      <c r="D58" s="140" t="s">
        <v>1010</v>
      </c>
      <c r="E58" s="140" t="s">
        <v>820</v>
      </c>
      <c r="G58" s="140" t="str">
        <f t="shared" si="0"/>
        <v>1</v>
      </c>
      <c r="H58" s="140" t="s">
        <v>2325</v>
      </c>
      <c r="M58" t="s">
        <v>2352</v>
      </c>
      <c r="N58" t="s">
        <v>2352</v>
      </c>
    </row>
    <row r="59" spans="1:14" ht="12.75" customHeight="1" x14ac:dyDescent="0.15">
      <c r="A59" s="140" t="s">
        <v>1014</v>
      </c>
      <c r="B59" s="140" t="s">
        <v>1015</v>
      </c>
      <c r="C59" s="140" t="s">
        <v>1014</v>
      </c>
      <c r="D59" s="140" t="s">
        <v>1027</v>
      </c>
      <c r="E59" s="140" t="s">
        <v>828</v>
      </c>
      <c r="F59" s="140" t="s">
        <v>823</v>
      </c>
      <c r="G59" s="140" t="str">
        <f t="shared" si="0"/>
        <v>1</v>
      </c>
    </row>
    <row r="60" spans="1:14" ht="12.75" customHeight="1" x14ac:dyDescent="0.15">
      <c r="A60" s="140" t="s">
        <v>1016</v>
      </c>
      <c r="B60" s="140" t="s">
        <v>1017</v>
      </c>
      <c r="C60" s="140" t="s">
        <v>1018</v>
      </c>
      <c r="D60" s="140" t="s">
        <v>2082</v>
      </c>
      <c r="E60" s="140" t="s">
        <v>811</v>
      </c>
      <c r="G60" s="140" t="str">
        <f t="shared" si="0"/>
        <v>1</v>
      </c>
    </row>
    <row r="61" spans="1:14" ht="12.75" customHeight="1" x14ac:dyDescent="0.15">
      <c r="A61" s="140" t="s">
        <v>1019</v>
      </c>
      <c r="B61" s="140" t="s">
        <v>1020</v>
      </c>
      <c r="C61" s="140" t="s">
        <v>1018</v>
      </c>
      <c r="D61" s="140" t="s">
        <v>984</v>
      </c>
      <c r="E61" s="140" t="s">
        <v>813</v>
      </c>
      <c r="G61" s="140" t="str">
        <f t="shared" si="0"/>
        <v>1</v>
      </c>
    </row>
    <row r="62" spans="1:14" ht="12.75" customHeight="1" x14ac:dyDescent="0.2">
      <c r="A62" s="140" t="s">
        <v>1022</v>
      </c>
      <c r="B62" s="140" t="s">
        <v>1023</v>
      </c>
      <c r="C62" s="140" t="s">
        <v>1018</v>
      </c>
      <c r="D62" s="140" t="s">
        <v>1367</v>
      </c>
      <c r="E62" s="140" t="s">
        <v>820</v>
      </c>
      <c r="G62" s="140" t="str">
        <f t="shared" si="0"/>
        <v>1</v>
      </c>
      <c r="M62" t="s">
        <v>2352</v>
      </c>
      <c r="N62" t="s">
        <v>2352</v>
      </c>
    </row>
    <row r="63" spans="1:14" ht="12.75" customHeight="1" x14ac:dyDescent="0.2">
      <c r="A63" s="140" t="s">
        <v>1025</v>
      </c>
      <c r="B63" s="140" t="s">
        <v>1026</v>
      </c>
      <c r="C63" s="140" t="s">
        <v>1018</v>
      </c>
      <c r="D63" s="140" t="s">
        <v>1024</v>
      </c>
      <c r="E63" s="140" t="s">
        <v>820</v>
      </c>
      <c r="G63" s="140" t="str">
        <f t="shared" si="0"/>
        <v>1</v>
      </c>
      <c r="M63" t="s">
        <v>2352</v>
      </c>
      <c r="N63" t="s">
        <v>2352</v>
      </c>
    </row>
    <row r="64" spans="1:14" ht="12.75" customHeight="1" x14ac:dyDescent="0.15">
      <c r="A64" s="140" t="s">
        <v>1028</v>
      </c>
      <c r="B64" s="140" t="s">
        <v>1029</v>
      </c>
      <c r="C64" s="140" t="s">
        <v>1018</v>
      </c>
      <c r="D64" s="140" t="s">
        <v>1027</v>
      </c>
      <c r="E64" s="140" t="s">
        <v>828</v>
      </c>
      <c r="F64" s="140" t="s">
        <v>823</v>
      </c>
      <c r="G64" s="140" t="str">
        <f t="shared" si="0"/>
        <v>1</v>
      </c>
    </row>
    <row r="65" spans="1:7" ht="12.75" customHeight="1" x14ac:dyDescent="0.15">
      <c r="A65" s="140" t="s">
        <v>1030</v>
      </c>
      <c r="B65" s="140" t="s">
        <v>1031</v>
      </c>
      <c r="C65" s="140" t="s">
        <v>1030</v>
      </c>
      <c r="D65" s="140" t="s">
        <v>2082</v>
      </c>
      <c r="E65" s="140" t="s">
        <v>811</v>
      </c>
      <c r="G65" s="140" t="str">
        <f t="shared" si="0"/>
        <v>1</v>
      </c>
    </row>
    <row r="66" spans="1:7" ht="12.75" customHeight="1" x14ac:dyDescent="0.15">
      <c r="A66" s="140" t="s">
        <v>1032</v>
      </c>
      <c r="B66" s="140" t="s">
        <v>1033</v>
      </c>
      <c r="C66" s="140" t="s">
        <v>1030</v>
      </c>
      <c r="D66" s="140" t="s">
        <v>2082</v>
      </c>
      <c r="E66" s="140">
        <v>0</v>
      </c>
      <c r="G66" s="140" t="str">
        <f t="shared" ref="G66:G129" si="1">LEFT(A66)</f>
        <v>1</v>
      </c>
    </row>
    <row r="67" spans="1:7" ht="12.75" customHeight="1" x14ac:dyDescent="0.15">
      <c r="A67" s="140" t="s">
        <v>1034</v>
      </c>
      <c r="B67" s="140" t="s">
        <v>1035</v>
      </c>
      <c r="C67" s="140" t="s">
        <v>1030</v>
      </c>
      <c r="D67" s="140" t="s">
        <v>2082</v>
      </c>
      <c r="E67" s="140">
        <v>0</v>
      </c>
      <c r="G67" s="140" t="str">
        <f t="shared" si="1"/>
        <v>1</v>
      </c>
    </row>
    <row r="68" spans="1:7" ht="12.75" customHeight="1" x14ac:dyDescent="0.15">
      <c r="A68" s="140" t="s">
        <v>1036</v>
      </c>
      <c r="B68" s="140" t="s">
        <v>1037</v>
      </c>
      <c r="C68" s="140" t="s">
        <v>1036</v>
      </c>
      <c r="D68" s="140" t="s">
        <v>1038</v>
      </c>
      <c r="E68" s="140" t="s">
        <v>695</v>
      </c>
      <c r="G68" s="140" t="str">
        <f t="shared" si="1"/>
        <v>2</v>
      </c>
    </row>
    <row r="69" spans="1:7" ht="12.75" customHeight="1" x14ac:dyDescent="0.15">
      <c r="A69" s="140" t="s">
        <v>1039</v>
      </c>
      <c r="B69" s="140" t="s">
        <v>1040</v>
      </c>
      <c r="C69" s="140" t="s">
        <v>1039</v>
      </c>
      <c r="D69" s="140" t="s">
        <v>1041</v>
      </c>
      <c r="E69" s="140" t="s">
        <v>695</v>
      </c>
      <c r="G69" s="140" t="str">
        <f t="shared" si="1"/>
        <v>2</v>
      </c>
    </row>
    <row r="70" spans="1:7" ht="12.75" customHeight="1" x14ac:dyDescent="0.15">
      <c r="A70" s="140" t="s">
        <v>1042</v>
      </c>
      <c r="B70" s="140" t="s">
        <v>1043</v>
      </c>
      <c r="C70" s="140" t="s">
        <v>1042</v>
      </c>
      <c r="D70" s="140" t="s">
        <v>1044</v>
      </c>
      <c r="E70" s="140" t="s">
        <v>696</v>
      </c>
      <c r="G70" s="140" t="str">
        <f t="shared" si="1"/>
        <v>2</v>
      </c>
    </row>
    <row r="71" spans="1:7" ht="12.75" customHeight="1" x14ac:dyDescent="0.15">
      <c r="A71" s="140" t="s">
        <v>1045</v>
      </c>
      <c r="B71" s="140" t="s">
        <v>1046</v>
      </c>
      <c r="C71" s="140" t="s">
        <v>1045</v>
      </c>
      <c r="D71" s="140" t="s">
        <v>1047</v>
      </c>
      <c r="E71" s="140" t="s">
        <v>698</v>
      </c>
      <c r="G71" s="140" t="str">
        <f t="shared" si="1"/>
        <v>2</v>
      </c>
    </row>
    <row r="72" spans="1:7" ht="12.75" customHeight="1" x14ac:dyDescent="0.15">
      <c r="A72" s="140" t="s">
        <v>1048</v>
      </c>
      <c r="B72" s="140" t="s">
        <v>1049</v>
      </c>
      <c r="C72" s="140" t="s">
        <v>1050</v>
      </c>
      <c r="D72" s="140" t="s">
        <v>1051</v>
      </c>
      <c r="E72" s="140" t="s">
        <v>697</v>
      </c>
      <c r="G72" s="140" t="str">
        <f t="shared" si="1"/>
        <v>2</v>
      </c>
    </row>
    <row r="73" spans="1:7" ht="12.75" customHeight="1" x14ac:dyDescent="0.15">
      <c r="A73" s="140" t="s">
        <v>1052</v>
      </c>
      <c r="B73" s="140" t="s">
        <v>1053</v>
      </c>
      <c r="C73" s="140" t="s">
        <v>1050</v>
      </c>
      <c r="D73" s="140" t="s">
        <v>2085</v>
      </c>
      <c r="G73" s="140" t="str">
        <f t="shared" si="1"/>
        <v>2</v>
      </c>
    </row>
    <row r="74" spans="1:7" ht="12.75" customHeight="1" x14ac:dyDescent="0.15">
      <c r="A74" s="140" t="s">
        <v>1054</v>
      </c>
      <c r="B74" s="140" t="s">
        <v>1055</v>
      </c>
      <c r="C74" s="140" t="s">
        <v>1054</v>
      </c>
      <c r="D74" s="140" t="s">
        <v>1044</v>
      </c>
      <c r="E74" s="140" t="s">
        <v>699</v>
      </c>
      <c r="G74" s="140" t="str">
        <f t="shared" si="1"/>
        <v>2</v>
      </c>
    </row>
    <row r="75" spans="1:7" ht="12.75" customHeight="1" x14ac:dyDescent="0.15">
      <c r="A75" s="140" t="s">
        <v>1056</v>
      </c>
      <c r="B75" s="140" t="s">
        <v>1057</v>
      </c>
      <c r="C75" s="140" t="s">
        <v>1056</v>
      </c>
      <c r="D75" s="140" t="s">
        <v>1058</v>
      </c>
      <c r="E75" s="140" t="s">
        <v>703</v>
      </c>
      <c r="G75" s="140" t="str">
        <f t="shared" si="1"/>
        <v>2</v>
      </c>
    </row>
    <row r="76" spans="1:7" ht="12.75" customHeight="1" x14ac:dyDescent="0.15">
      <c r="A76" s="140" t="s">
        <v>1059</v>
      </c>
      <c r="B76" s="140" t="s">
        <v>1060</v>
      </c>
      <c r="C76" s="140" t="s">
        <v>1056</v>
      </c>
      <c r="D76" s="140" t="s">
        <v>1058</v>
      </c>
      <c r="E76" s="140" t="s">
        <v>703</v>
      </c>
      <c r="G76" s="140" t="str">
        <f t="shared" si="1"/>
        <v>2</v>
      </c>
    </row>
    <row r="77" spans="1:7" ht="12.75" customHeight="1" x14ac:dyDescent="0.15">
      <c r="A77" s="140" t="s">
        <v>1061</v>
      </c>
      <c r="B77" s="140" t="s">
        <v>1062</v>
      </c>
      <c r="C77" s="140" t="s">
        <v>1056</v>
      </c>
      <c r="D77" s="140" t="s">
        <v>1058</v>
      </c>
      <c r="E77" s="140" t="s">
        <v>703</v>
      </c>
      <c r="G77" s="140" t="str">
        <f t="shared" si="1"/>
        <v>2</v>
      </c>
    </row>
    <row r="78" spans="1:7" ht="12.75" customHeight="1" x14ac:dyDescent="0.15">
      <c r="A78" s="140" t="s">
        <v>1063</v>
      </c>
      <c r="B78" s="140" t="s">
        <v>1064</v>
      </c>
      <c r="C78" s="140" t="s">
        <v>1063</v>
      </c>
      <c r="D78" s="140" t="s">
        <v>1058</v>
      </c>
      <c r="E78" s="140" t="s">
        <v>704</v>
      </c>
      <c r="G78" s="140" t="str">
        <f t="shared" si="1"/>
        <v>2</v>
      </c>
    </row>
    <row r="79" spans="1:7" ht="12.75" customHeight="1" x14ac:dyDescent="0.15">
      <c r="A79" s="140" t="s">
        <v>1065</v>
      </c>
      <c r="B79" s="140" t="s">
        <v>1066</v>
      </c>
      <c r="C79" s="140" t="s">
        <v>1065</v>
      </c>
      <c r="D79" s="140" t="s">
        <v>1067</v>
      </c>
      <c r="E79" s="140" t="s">
        <v>705</v>
      </c>
      <c r="G79" s="140" t="str">
        <f t="shared" si="1"/>
        <v>2</v>
      </c>
    </row>
    <row r="80" spans="1:7" ht="12.75" customHeight="1" x14ac:dyDescent="0.15">
      <c r="A80" s="140" t="s">
        <v>1068</v>
      </c>
      <c r="B80" s="140" t="s">
        <v>1069</v>
      </c>
      <c r="C80" s="140" t="s">
        <v>1065</v>
      </c>
      <c r="D80" s="140" t="s">
        <v>1067</v>
      </c>
      <c r="E80" s="140" t="s">
        <v>705</v>
      </c>
      <c r="G80" s="140" t="str">
        <f t="shared" si="1"/>
        <v>2</v>
      </c>
    </row>
    <row r="81" spans="1:10" ht="12.75" customHeight="1" x14ac:dyDescent="0.15">
      <c r="A81" s="140" t="s">
        <v>1070</v>
      </c>
      <c r="B81" s="140" t="s">
        <v>1071</v>
      </c>
      <c r="C81" s="140" t="s">
        <v>1065</v>
      </c>
      <c r="D81" s="140" t="s">
        <v>1067</v>
      </c>
      <c r="E81" s="140" t="s">
        <v>705</v>
      </c>
      <c r="G81" s="140" t="str">
        <f t="shared" si="1"/>
        <v>2</v>
      </c>
    </row>
    <row r="82" spans="1:10" ht="12.75" customHeight="1" x14ac:dyDescent="0.15">
      <c r="A82" s="140" t="s">
        <v>1072</v>
      </c>
      <c r="B82" s="140" t="s">
        <v>1073</v>
      </c>
      <c r="C82" s="140" t="s">
        <v>1065</v>
      </c>
      <c r="D82" s="140" t="s">
        <v>1067</v>
      </c>
      <c r="E82" s="140" t="s">
        <v>705</v>
      </c>
      <c r="G82" s="140" t="str">
        <f t="shared" si="1"/>
        <v>2</v>
      </c>
    </row>
    <row r="83" spans="1:10" ht="12.75" customHeight="1" x14ac:dyDescent="0.15">
      <c r="A83" s="140" t="s">
        <v>1074</v>
      </c>
      <c r="B83" s="143" t="s">
        <v>1075</v>
      </c>
      <c r="C83" s="140" t="s">
        <v>1065</v>
      </c>
      <c r="D83" s="140" t="s">
        <v>40</v>
      </c>
      <c r="E83" s="140" t="s">
        <v>705</v>
      </c>
      <c r="G83" s="140" t="str">
        <f t="shared" si="1"/>
        <v>2</v>
      </c>
    </row>
    <row r="84" spans="1:10" ht="12.75" customHeight="1" x14ac:dyDescent="0.15">
      <c r="A84" s="140" t="s">
        <v>1076</v>
      </c>
      <c r="B84" s="140" t="s">
        <v>1077</v>
      </c>
      <c r="C84" s="140" t="s">
        <v>1076</v>
      </c>
      <c r="D84" s="140" t="s">
        <v>1078</v>
      </c>
      <c r="E84" s="140" t="s">
        <v>706</v>
      </c>
      <c r="G84" s="140" t="str">
        <f t="shared" si="1"/>
        <v>2</v>
      </c>
    </row>
    <row r="85" spans="1:10" ht="12.75" customHeight="1" x14ac:dyDescent="0.15">
      <c r="A85" s="140" t="s">
        <v>1079</v>
      </c>
      <c r="B85" s="140" t="s">
        <v>1080</v>
      </c>
      <c r="C85" s="140" t="s">
        <v>1079</v>
      </c>
      <c r="D85" s="140" t="s">
        <v>1081</v>
      </c>
      <c r="E85" s="140" t="s">
        <v>708</v>
      </c>
      <c r="G85" s="140" t="str">
        <f t="shared" si="1"/>
        <v>2</v>
      </c>
    </row>
    <row r="86" spans="1:10" ht="12.75" customHeight="1" x14ac:dyDescent="0.15">
      <c r="A86" s="140" t="s">
        <v>1082</v>
      </c>
      <c r="B86" s="140" t="s">
        <v>1083</v>
      </c>
      <c r="C86" s="140" t="s">
        <v>1082</v>
      </c>
      <c r="D86" s="140" t="s">
        <v>1084</v>
      </c>
      <c r="E86" s="140" t="s">
        <v>711</v>
      </c>
      <c r="G86" s="140" t="str">
        <f t="shared" si="1"/>
        <v>2</v>
      </c>
    </row>
    <row r="87" spans="1:10" ht="12.75" customHeight="1" x14ac:dyDescent="0.15">
      <c r="A87" s="140" t="s">
        <v>1085</v>
      </c>
      <c r="B87" s="140" t="s">
        <v>1086</v>
      </c>
      <c r="C87" s="140" t="s">
        <v>1085</v>
      </c>
      <c r="D87" s="140" t="s">
        <v>1087</v>
      </c>
      <c r="E87" s="140" t="s">
        <v>712</v>
      </c>
      <c r="G87" s="140" t="str">
        <f t="shared" si="1"/>
        <v>2</v>
      </c>
    </row>
    <row r="88" spans="1:10" ht="12.75" customHeight="1" x14ac:dyDescent="0.15">
      <c r="A88" s="140" t="s">
        <v>1088</v>
      </c>
      <c r="B88" s="140" t="s">
        <v>1089</v>
      </c>
      <c r="C88" s="140" t="s">
        <v>1088</v>
      </c>
      <c r="D88" s="140" t="s">
        <v>1067</v>
      </c>
      <c r="E88" s="140" t="s">
        <v>705</v>
      </c>
      <c r="G88" s="140" t="str">
        <f t="shared" si="1"/>
        <v>2</v>
      </c>
    </row>
    <row r="89" spans="1:10" ht="12.75" customHeight="1" x14ac:dyDescent="0.15">
      <c r="A89" s="140" t="s">
        <v>1090</v>
      </c>
      <c r="B89" s="140" t="s">
        <v>1091</v>
      </c>
      <c r="C89" s="140" t="s">
        <v>1090</v>
      </c>
      <c r="D89" s="140" t="s">
        <v>1078</v>
      </c>
      <c r="E89" s="140" t="s">
        <v>706</v>
      </c>
      <c r="G89" s="140" t="str">
        <f t="shared" si="1"/>
        <v>2</v>
      </c>
    </row>
    <row r="90" spans="1:10" ht="12.75" customHeight="1" x14ac:dyDescent="0.15">
      <c r="A90" s="140" t="s">
        <v>1092</v>
      </c>
      <c r="B90" s="140" t="s">
        <v>1093</v>
      </c>
      <c r="C90" s="140" t="s">
        <v>1092</v>
      </c>
      <c r="D90" s="140" t="s">
        <v>1087</v>
      </c>
      <c r="E90" s="140" t="s">
        <v>712</v>
      </c>
      <c r="G90" s="140" t="str">
        <f t="shared" si="1"/>
        <v>2</v>
      </c>
    </row>
    <row r="91" spans="1:10" ht="12.75" customHeight="1" x14ac:dyDescent="0.15">
      <c r="A91" s="140" t="s">
        <v>1094</v>
      </c>
      <c r="B91" s="140" t="s">
        <v>1095</v>
      </c>
      <c r="C91" s="140" t="s">
        <v>1094</v>
      </c>
      <c r="D91" s="140" t="s">
        <v>1096</v>
      </c>
      <c r="E91" s="140" t="s">
        <v>709</v>
      </c>
      <c r="G91" s="140" t="str">
        <f t="shared" si="1"/>
        <v>2</v>
      </c>
    </row>
    <row r="92" spans="1:10" ht="12.75" customHeight="1" x14ac:dyDescent="0.15">
      <c r="A92" s="140" t="s">
        <v>1097</v>
      </c>
      <c r="B92" s="143" t="s">
        <v>1098</v>
      </c>
      <c r="C92" s="140" t="s">
        <v>1097</v>
      </c>
      <c r="D92" s="140" t="s">
        <v>1099</v>
      </c>
      <c r="E92" s="140">
        <v>0</v>
      </c>
      <c r="G92" s="140" t="str">
        <f t="shared" si="1"/>
        <v>2</v>
      </c>
    </row>
    <row r="93" spans="1:10" ht="12.75" customHeight="1" x14ac:dyDescent="0.15">
      <c r="A93" s="140" t="s">
        <v>1100</v>
      </c>
      <c r="B93" s="143" t="s">
        <v>1101</v>
      </c>
      <c r="C93" s="140" t="s">
        <v>1100</v>
      </c>
      <c r="D93" s="140" t="s">
        <v>1102</v>
      </c>
      <c r="E93" s="140">
        <v>0</v>
      </c>
      <c r="G93" s="140" t="str">
        <f t="shared" si="1"/>
        <v>2</v>
      </c>
      <c r="J93" s="145"/>
    </row>
    <row r="94" spans="1:10" ht="12.75" customHeight="1" x14ac:dyDescent="0.15">
      <c r="A94" s="140" t="s">
        <v>1103</v>
      </c>
      <c r="B94" s="143" t="s">
        <v>1104</v>
      </c>
      <c r="C94" s="140" t="s">
        <v>1103</v>
      </c>
      <c r="D94" s="140" t="s">
        <v>1102</v>
      </c>
      <c r="E94" s="140">
        <v>0</v>
      </c>
      <c r="G94" s="140" t="str">
        <f t="shared" si="1"/>
        <v>2</v>
      </c>
      <c r="J94" s="145"/>
    </row>
    <row r="95" spans="1:10" ht="12.75" customHeight="1" x14ac:dyDescent="0.15">
      <c r="A95" s="140" t="s">
        <v>1105</v>
      </c>
      <c r="B95" s="140" t="s">
        <v>1106</v>
      </c>
      <c r="C95" s="140" t="s">
        <v>1105</v>
      </c>
      <c r="D95" s="140" t="s">
        <v>1107</v>
      </c>
      <c r="E95" s="140" t="s">
        <v>710</v>
      </c>
      <c r="G95" s="140" t="str">
        <f t="shared" si="1"/>
        <v>2</v>
      </c>
    </row>
    <row r="96" spans="1:10" ht="12.75" customHeight="1" x14ac:dyDescent="0.15">
      <c r="A96" s="140" t="s">
        <v>1108</v>
      </c>
      <c r="B96" s="140" t="s">
        <v>1109</v>
      </c>
      <c r="C96" s="140" t="s">
        <v>1108</v>
      </c>
      <c r="D96" s="140" t="s">
        <v>1110</v>
      </c>
      <c r="E96" s="140" t="s">
        <v>717</v>
      </c>
      <c r="G96" s="140" t="str">
        <f t="shared" si="1"/>
        <v>2</v>
      </c>
    </row>
    <row r="97" spans="1:14" ht="12.75" customHeight="1" x14ac:dyDescent="0.15">
      <c r="A97" s="140" t="s">
        <v>1111</v>
      </c>
      <c r="B97" s="140" t="s">
        <v>1112</v>
      </c>
      <c r="C97" s="140" t="s">
        <v>1111</v>
      </c>
      <c r="D97" s="140" t="s">
        <v>1113</v>
      </c>
      <c r="E97" s="140" t="s">
        <v>717</v>
      </c>
      <c r="G97" s="140" t="str">
        <f t="shared" si="1"/>
        <v>2</v>
      </c>
    </row>
    <row r="98" spans="1:14" ht="12.75" customHeight="1" x14ac:dyDescent="0.15">
      <c r="A98" s="140" t="s">
        <v>1114</v>
      </c>
      <c r="B98" s="140" t="s">
        <v>1115</v>
      </c>
      <c r="C98" s="140" t="s">
        <v>1114</v>
      </c>
      <c r="D98" s="140" t="s">
        <v>1113</v>
      </c>
      <c r="E98" s="140" t="s">
        <v>717</v>
      </c>
      <c r="G98" s="140" t="str">
        <f t="shared" si="1"/>
        <v>2</v>
      </c>
    </row>
    <row r="99" spans="1:14" ht="12.75" customHeight="1" x14ac:dyDescent="0.15">
      <c r="A99" s="140" t="s">
        <v>1116</v>
      </c>
      <c r="B99" s="140" t="s">
        <v>1117</v>
      </c>
      <c r="C99" s="140" t="s">
        <v>1116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15">
      <c r="A100" s="140" t="s">
        <v>1118</v>
      </c>
      <c r="B100" s="140" t="s">
        <v>1119</v>
      </c>
      <c r="C100" s="140" t="s">
        <v>1118</v>
      </c>
      <c r="D100" s="140" t="s">
        <v>1120</v>
      </c>
      <c r="E100" s="140" t="s">
        <v>721</v>
      </c>
      <c r="G100" s="140" t="str">
        <f t="shared" si="1"/>
        <v>2</v>
      </c>
    </row>
    <row r="101" spans="1:14" ht="12.75" customHeight="1" x14ac:dyDescent="0.2">
      <c r="A101" s="140" t="s">
        <v>1121</v>
      </c>
      <c r="B101" s="140" t="s">
        <v>1122</v>
      </c>
      <c r="C101" s="140" t="s">
        <v>1123</v>
      </c>
      <c r="D101" s="140" t="s">
        <v>1124</v>
      </c>
      <c r="E101" s="140" t="s">
        <v>718</v>
      </c>
      <c r="G101" s="140" t="str">
        <f t="shared" si="1"/>
        <v>2</v>
      </c>
      <c r="H101" s="140" t="s">
        <v>2325</v>
      </c>
      <c r="M101" t="s">
        <v>2353</v>
      </c>
      <c r="N101" t="s">
        <v>2353</v>
      </c>
    </row>
    <row r="102" spans="1:14" ht="12.75" customHeight="1" x14ac:dyDescent="0.2">
      <c r="A102" s="140" t="s">
        <v>1125</v>
      </c>
      <c r="B102" s="140" t="s">
        <v>1126</v>
      </c>
      <c r="C102" s="140" t="s">
        <v>1123</v>
      </c>
      <c r="D102" s="140" t="s">
        <v>1124</v>
      </c>
      <c r="E102" s="140" t="s">
        <v>718</v>
      </c>
      <c r="G102" s="140" t="str">
        <f t="shared" si="1"/>
        <v>2</v>
      </c>
      <c r="H102" s="140" t="s">
        <v>2325</v>
      </c>
      <c r="M102" t="s">
        <v>2353</v>
      </c>
      <c r="N102" t="s">
        <v>2353</v>
      </c>
    </row>
    <row r="103" spans="1:14" ht="12.75" customHeight="1" x14ac:dyDescent="0.2">
      <c r="A103" s="140" t="s">
        <v>1127</v>
      </c>
      <c r="B103" s="140" t="s">
        <v>1128</v>
      </c>
      <c r="C103" s="140" t="s">
        <v>1123</v>
      </c>
      <c r="D103" s="140" t="s">
        <v>1129</v>
      </c>
      <c r="E103" s="140">
        <v>0</v>
      </c>
      <c r="G103" s="140" t="str">
        <f t="shared" si="1"/>
        <v>2</v>
      </c>
      <c r="H103" s="140" t="s">
        <v>2325</v>
      </c>
      <c r="M103" t="s">
        <v>2353</v>
      </c>
      <c r="N103" t="s">
        <v>2353</v>
      </c>
    </row>
    <row r="104" spans="1:14" ht="12.75" customHeight="1" x14ac:dyDescent="0.2">
      <c r="A104" s="140" t="s">
        <v>1130</v>
      </c>
      <c r="B104" s="140" t="s">
        <v>1131</v>
      </c>
      <c r="C104" s="140" t="s">
        <v>1123</v>
      </c>
      <c r="D104" s="140" t="s">
        <v>1129</v>
      </c>
      <c r="E104" s="140">
        <v>0</v>
      </c>
      <c r="G104" s="140" t="str">
        <f t="shared" si="1"/>
        <v>2</v>
      </c>
      <c r="H104" s="140" t="s">
        <v>2325</v>
      </c>
      <c r="M104" t="s">
        <v>2353</v>
      </c>
      <c r="N104" t="s">
        <v>2353</v>
      </c>
    </row>
    <row r="105" spans="1:14" ht="12.75" customHeight="1" x14ac:dyDescent="0.15">
      <c r="A105" s="140" t="s">
        <v>1132</v>
      </c>
      <c r="B105" s="140" t="s">
        <v>1133</v>
      </c>
      <c r="C105" s="140" t="s">
        <v>1123</v>
      </c>
      <c r="D105" s="140" t="s">
        <v>1134</v>
      </c>
      <c r="E105" s="140" t="s">
        <v>722</v>
      </c>
      <c r="G105" s="140" t="str">
        <f t="shared" si="1"/>
        <v>2</v>
      </c>
      <c r="H105" s="140" t="s">
        <v>2325</v>
      </c>
    </row>
    <row r="106" spans="1:14" ht="12.75" customHeight="1" x14ac:dyDescent="0.15">
      <c r="A106" s="140" t="s">
        <v>1135</v>
      </c>
      <c r="B106" s="140" t="s">
        <v>1136</v>
      </c>
      <c r="C106" s="140" t="s">
        <v>1123</v>
      </c>
      <c r="D106" s="140" t="s">
        <v>1134</v>
      </c>
      <c r="E106" s="140" t="s">
        <v>722</v>
      </c>
      <c r="G106" s="140" t="str">
        <f t="shared" si="1"/>
        <v>2</v>
      </c>
      <c r="H106" s="140" t="s">
        <v>2325</v>
      </c>
    </row>
    <row r="107" spans="1:14" ht="12.75" customHeight="1" x14ac:dyDescent="0.15">
      <c r="A107" s="140" t="s">
        <v>1137</v>
      </c>
      <c r="B107" s="140" t="s">
        <v>1138</v>
      </c>
      <c r="C107" s="140" t="s">
        <v>1123</v>
      </c>
      <c r="D107" s="140" t="s">
        <v>1134</v>
      </c>
      <c r="E107" s="140" t="s">
        <v>722</v>
      </c>
      <c r="G107" s="140" t="str">
        <f t="shared" si="1"/>
        <v>2</v>
      </c>
      <c r="H107" s="140" t="s">
        <v>2325</v>
      </c>
    </row>
    <row r="108" spans="1:14" ht="12.75" customHeight="1" x14ac:dyDescent="0.15">
      <c r="A108" s="140" t="s">
        <v>1139</v>
      </c>
      <c r="B108" s="140" t="s">
        <v>1140</v>
      </c>
      <c r="C108" s="140" t="s">
        <v>1123</v>
      </c>
      <c r="D108" s="140" t="s">
        <v>1134</v>
      </c>
      <c r="E108" s="140" t="s">
        <v>722</v>
      </c>
      <c r="G108" s="140" t="str">
        <f t="shared" si="1"/>
        <v>2</v>
      </c>
      <c r="H108" s="140" t="s">
        <v>2325</v>
      </c>
    </row>
    <row r="109" spans="1:14" ht="12.75" customHeight="1" x14ac:dyDescent="0.15">
      <c r="A109" s="140" t="s">
        <v>1141</v>
      </c>
      <c r="B109" s="140" t="s">
        <v>1142</v>
      </c>
      <c r="C109" s="140" t="s">
        <v>1123</v>
      </c>
      <c r="D109" s="140" t="s">
        <v>1134</v>
      </c>
      <c r="E109" s="140" t="s">
        <v>722</v>
      </c>
      <c r="G109" s="140" t="str">
        <f t="shared" si="1"/>
        <v>2</v>
      </c>
      <c r="H109" s="140" t="s">
        <v>2325</v>
      </c>
    </row>
    <row r="110" spans="1:14" ht="12.75" customHeight="1" x14ac:dyDescent="0.15">
      <c r="A110" s="140" t="s">
        <v>1143</v>
      </c>
      <c r="B110" s="140" t="s">
        <v>1144</v>
      </c>
      <c r="C110" s="140" t="s">
        <v>1145</v>
      </c>
      <c r="D110" s="140" t="s">
        <v>1367</v>
      </c>
      <c r="E110" s="140">
        <v>0</v>
      </c>
      <c r="G110" s="140" t="str">
        <f t="shared" si="1"/>
        <v>2</v>
      </c>
    </row>
    <row r="111" spans="1:14" ht="12.75" customHeight="1" x14ac:dyDescent="0.15">
      <c r="A111" s="140" t="s">
        <v>1146</v>
      </c>
      <c r="B111" s="140" t="s">
        <v>1147</v>
      </c>
      <c r="C111" s="140" t="s">
        <v>1145</v>
      </c>
      <c r="D111" s="140" t="s">
        <v>1024</v>
      </c>
      <c r="E111" s="140">
        <v>0</v>
      </c>
      <c r="G111" s="140" t="str">
        <f t="shared" si="1"/>
        <v>2</v>
      </c>
    </row>
    <row r="112" spans="1:14" ht="12.75" customHeight="1" x14ac:dyDescent="0.15">
      <c r="A112" s="140" t="s">
        <v>1148</v>
      </c>
      <c r="B112" s="140" t="s">
        <v>1149</v>
      </c>
      <c r="C112" s="140" t="s">
        <v>1145</v>
      </c>
      <c r="D112" s="140" t="s">
        <v>1024</v>
      </c>
      <c r="E112" s="140">
        <v>0</v>
      </c>
      <c r="G112" s="140" t="str">
        <f t="shared" si="1"/>
        <v>2</v>
      </c>
    </row>
    <row r="113" spans="1:7" ht="12.75" customHeight="1" x14ac:dyDescent="0.15">
      <c r="A113" s="140" t="s">
        <v>1150</v>
      </c>
      <c r="B113" s="140" t="s">
        <v>1151</v>
      </c>
      <c r="C113" s="140" t="s">
        <v>1145</v>
      </c>
      <c r="D113" s="140" t="s">
        <v>1027</v>
      </c>
      <c r="E113" s="140" t="s">
        <v>828</v>
      </c>
      <c r="F113" s="140" t="s">
        <v>823</v>
      </c>
      <c r="G113" s="140" t="str">
        <f t="shared" si="1"/>
        <v>2</v>
      </c>
    </row>
    <row r="114" spans="1:7" ht="12.75" customHeight="1" x14ac:dyDescent="0.15">
      <c r="A114" s="140" t="s">
        <v>1152</v>
      </c>
      <c r="B114" s="140" t="s">
        <v>1153</v>
      </c>
      <c r="C114" s="140" t="s">
        <v>1154</v>
      </c>
      <c r="D114" s="140" t="s">
        <v>1038</v>
      </c>
      <c r="E114" s="140">
        <v>0</v>
      </c>
      <c r="F114" s="140" t="s">
        <v>695</v>
      </c>
      <c r="G114" s="140" t="str">
        <f t="shared" si="1"/>
        <v>2</v>
      </c>
    </row>
    <row r="115" spans="1:7" ht="12.75" customHeight="1" x14ac:dyDescent="0.15">
      <c r="A115" s="140" t="s">
        <v>1155</v>
      </c>
      <c r="B115" s="140" t="s">
        <v>1156</v>
      </c>
      <c r="C115" s="140" t="s">
        <v>1154</v>
      </c>
      <c r="D115" s="140" t="s">
        <v>1041</v>
      </c>
      <c r="E115" s="140">
        <v>0</v>
      </c>
      <c r="F115" s="140" t="s">
        <v>695</v>
      </c>
      <c r="G115" s="140" t="str">
        <f t="shared" si="1"/>
        <v>2</v>
      </c>
    </row>
    <row r="116" spans="1:7" ht="12.75" customHeight="1" x14ac:dyDescent="0.15">
      <c r="A116" s="140" t="s">
        <v>1157</v>
      </c>
      <c r="B116" s="140" t="s">
        <v>1158</v>
      </c>
      <c r="C116" s="140" t="s">
        <v>1154</v>
      </c>
      <c r="D116" s="140" t="s">
        <v>1044</v>
      </c>
      <c r="E116" s="140">
        <v>0</v>
      </c>
      <c r="F116" s="140" t="s">
        <v>696</v>
      </c>
      <c r="G116" s="140" t="str">
        <f t="shared" si="1"/>
        <v>2</v>
      </c>
    </row>
    <row r="117" spans="1:7" ht="12.75" customHeight="1" x14ac:dyDescent="0.15">
      <c r="A117" s="140" t="s">
        <v>1159</v>
      </c>
      <c r="B117" s="140" t="s">
        <v>1160</v>
      </c>
      <c r="C117" s="140" t="s">
        <v>1154</v>
      </c>
      <c r="D117" s="140" t="s">
        <v>1047</v>
      </c>
      <c r="E117" s="140">
        <v>0</v>
      </c>
      <c r="F117" s="140" t="s">
        <v>698</v>
      </c>
      <c r="G117" s="140" t="str">
        <f t="shared" si="1"/>
        <v>2</v>
      </c>
    </row>
    <row r="118" spans="1:7" ht="12.75" customHeight="1" x14ac:dyDescent="0.15">
      <c r="A118" s="140" t="s">
        <v>1161</v>
      </c>
      <c r="B118" s="140" t="s">
        <v>1162</v>
      </c>
      <c r="C118" s="140" t="s">
        <v>1154</v>
      </c>
      <c r="D118" s="140" t="s">
        <v>1044</v>
      </c>
      <c r="E118" s="140">
        <v>0</v>
      </c>
      <c r="F118" s="140" t="s">
        <v>699</v>
      </c>
      <c r="G118" s="140" t="str">
        <f t="shared" si="1"/>
        <v>2</v>
      </c>
    </row>
    <row r="119" spans="1:7" ht="12.75" customHeight="1" x14ac:dyDescent="0.15">
      <c r="A119" s="140" t="s">
        <v>1163</v>
      </c>
      <c r="B119" s="140" t="s">
        <v>1164</v>
      </c>
      <c r="C119" s="140" t="s">
        <v>1154</v>
      </c>
      <c r="D119" s="140" t="s">
        <v>1051</v>
      </c>
      <c r="E119" s="140">
        <v>0</v>
      </c>
      <c r="F119" s="140" t="s">
        <v>697</v>
      </c>
      <c r="G119" s="140" t="str">
        <f t="shared" si="1"/>
        <v>2</v>
      </c>
    </row>
    <row r="120" spans="1:7" ht="12.75" customHeight="1" x14ac:dyDescent="0.15">
      <c r="A120" s="140" t="s">
        <v>1165</v>
      </c>
      <c r="B120" s="140" t="s">
        <v>1166</v>
      </c>
      <c r="C120" s="140" t="s">
        <v>1167</v>
      </c>
      <c r="D120" s="140" t="s">
        <v>1058</v>
      </c>
      <c r="E120" s="140">
        <v>0</v>
      </c>
      <c r="F120" s="140" t="s">
        <v>703</v>
      </c>
      <c r="G120" s="140" t="str">
        <f t="shared" si="1"/>
        <v>2</v>
      </c>
    </row>
    <row r="121" spans="1:7" ht="12.75" customHeight="1" x14ac:dyDescent="0.15">
      <c r="A121" s="140" t="s">
        <v>1168</v>
      </c>
      <c r="B121" s="140" t="s">
        <v>1169</v>
      </c>
      <c r="C121" s="140" t="s">
        <v>1167</v>
      </c>
      <c r="D121" s="140" t="s">
        <v>1058</v>
      </c>
      <c r="E121" s="140">
        <v>0</v>
      </c>
      <c r="F121" s="140" t="s">
        <v>704</v>
      </c>
      <c r="G121" s="140" t="str">
        <f t="shared" si="1"/>
        <v>2</v>
      </c>
    </row>
    <row r="122" spans="1:7" ht="12.75" customHeight="1" x14ac:dyDescent="0.15">
      <c r="A122" s="140" t="s">
        <v>1170</v>
      </c>
      <c r="B122" s="140" t="s">
        <v>1171</v>
      </c>
      <c r="C122" s="140" t="s">
        <v>1167</v>
      </c>
      <c r="D122" s="140" t="s">
        <v>1067</v>
      </c>
      <c r="E122" s="140">
        <v>0</v>
      </c>
      <c r="F122" s="140" t="s">
        <v>705</v>
      </c>
      <c r="G122" s="140" t="str">
        <f t="shared" si="1"/>
        <v>2</v>
      </c>
    </row>
    <row r="123" spans="1:7" ht="12.75" customHeight="1" x14ac:dyDescent="0.15">
      <c r="A123" s="140" t="s">
        <v>1172</v>
      </c>
      <c r="B123" s="140" t="s">
        <v>1173</v>
      </c>
      <c r="C123" s="140" t="s">
        <v>1167</v>
      </c>
      <c r="D123" s="140" t="s">
        <v>1078</v>
      </c>
      <c r="E123" s="140">
        <v>0</v>
      </c>
      <c r="F123" s="140" t="s">
        <v>706</v>
      </c>
      <c r="G123" s="140" t="str">
        <f t="shared" si="1"/>
        <v>2</v>
      </c>
    </row>
    <row r="124" spans="1:7" ht="12.75" customHeight="1" x14ac:dyDescent="0.15">
      <c r="A124" s="140" t="s">
        <v>1174</v>
      </c>
      <c r="B124" s="140" t="s">
        <v>1175</v>
      </c>
      <c r="C124" s="140" t="s">
        <v>1167</v>
      </c>
      <c r="D124" s="140" t="s">
        <v>1081</v>
      </c>
      <c r="E124" s="140">
        <v>0</v>
      </c>
      <c r="F124" s="140" t="s">
        <v>708</v>
      </c>
      <c r="G124" s="140" t="str">
        <f t="shared" si="1"/>
        <v>2</v>
      </c>
    </row>
    <row r="125" spans="1:7" ht="12.75" customHeight="1" x14ac:dyDescent="0.15">
      <c r="A125" s="140" t="s">
        <v>1176</v>
      </c>
      <c r="B125" s="140" t="s">
        <v>1177</v>
      </c>
      <c r="C125" s="140" t="s">
        <v>1167</v>
      </c>
      <c r="D125" s="140" t="s">
        <v>1084</v>
      </c>
      <c r="E125" s="140">
        <v>0</v>
      </c>
      <c r="F125" s="140" t="s">
        <v>711</v>
      </c>
      <c r="G125" s="140" t="str">
        <f t="shared" si="1"/>
        <v>2</v>
      </c>
    </row>
    <row r="126" spans="1:7" ht="12.75" customHeight="1" x14ac:dyDescent="0.15">
      <c r="A126" s="140" t="s">
        <v>1178</v>
      </c>
      <c r="B126" s="140" t="s">
        <v>1179</v>
      </c>
      <c r="C126" s="140" t="s">
        <v>1167</v>
      </c>
      <c r="D126" s="140" t="s">
        <v>1087</v>
      </c>
      <c r="E126" s="140">
        <v>0</v>
      </c>
      <c r="F126" s="140" t="s">
        <v>712</v>
      </c>
      <c r="G126" s="140" t="str">
        <f t="shared" si="1"/>
        <v>2</v>
      </c>
    </row>
    <row r="127" spans="1:7" ht="12.75" customHeight="1" x14ac:dyDescent="0.15">
      <c r="A127" s="140" t="s">
        <v>1180</v>
      </c>
      <c r="B127" s="140" t="s">
        <v>1181</v>
      </c>
      <c r="C127" s="140" t="s">
        <v>1182</v>
      </c>
      <c r="D127" s="140" t="s">
        <v>1041</v>
      </c>
      <c r="E127" s="140" t="s">
        <v>1183</v>
      </c>
      <c r="G127" s="140" t="str">
        <f t="shared" si="1"/>
        <v>2</v>
      </c>
    </row>
    <row r="128" spans="1:7" ht="12.75" customHeight="1" x14ac:dyDescent="0.15">
      <c r="A128" s="140" t="s">
        <v>1184</v>
      </c>
      <c r="B128" s="140" t="s">
        <v>1185</v>
      </c>
      <c r="C128" s="140" t="s">
        <v>1182</v>
      </c>
      <c r="D128" s="140" t="s">
        <v>1044</v>
      </c>
      <c r="E128" s="140" t="s">
        <v>1186</v>
      </c>
      <c r="G128" s="140" t="str">
        <f t="shared" si="1"/>
        <v>2</v>
      </c>
    </row>
    <row r="129" spans="1:7" ht="12.75" customHeight="1" x14ac:dyDescent="0.15">
      <c r="A129" s="140" t="s">
        <v>1187</v>
      </c>
      <c r="B129" s="140" t="s">
        <v>1188</v>
      </c>
      <c r="C129" s="140" t="s">
        <v>1182</v>
      </c>
      <c r="D129" s="140" t="s">
        <v>1047</v>
      </c>
      <c r="E129" s="140" t="s">
        <v>1189</v>
      </c>
      <c r="G129" s="140" t="str">
        <f t="shared" si="1"/>
        <v>2</v>
      </c>
    </row>
    <row r="130" spans="1:7" ht="12.75" customHeight="1" x14ac:dyDescent="0.15">
      <c r="A130" s="140" t="s">
        <v>1190</v>
      </c>
      <c r="B130" s="140" t="s">
        <v>1191</v>
      </c>
      <c r="C130" s="140" t="s">
        <v>1182</v>
      </c>
      <c r="D130" s="140" t="s">
        <v>1044</v>
      </c>
      <c r="E130" s="140" t="s">
        <v>1192</v>
      </c>
      <c r="G130" s="140" t="str">
        <f t="shared" ref="G130:G193" si="2">LEFT(A130)</f>
        <v>2</v>
      </c>
    </row>
    <row r="131" spans="1:7" ht="12.75" customHeight="1" x14ac:dyDescent="0.15">
      <c r="A131" s="140" t="s">
        <v>1193</v>
      </c>
      <c r="B131" s="143" t="s">
        <v>1194</v>
      </c>
      <c r="C131" s="140" t="s">
        <v>1182</v>
      </c>
      <c r="D131" s="140" t="s">
        <v>40</v>
      </c>
      <c r="E131" s="140" t="s">
        <v>1195</v>
      </c>
      <c r="G131" s="140" t="str">
        <f t="shared" si="2"/>
        <v>2</v>
      </c>
    </row>
    <row r="132" spans="1:7" ht="12.75" customHeight="1" x14ac:dyDescent="0.15">
      <c r="A132" s="140" t="s">
        <v>1196</v>
      </c>
      <c r="B132" s="140" t="s">
        <v>1197</v>
      </c>
      <c r="C132" s="140" t="s">
        <v>1198</v>
      </c>
      <c r="D132" s="140" t="s">
        <v>1058</v>
      </c>
      <c r="E132" s="140" t="s">
        <v>1199</v>
      </c>
      <c r="G132" s="140" t="str">
        <f t="shared" si="2"/>
        <v>2</v>
      </c>
    </row>
    <row r="133" spans="1:7" ht="12.75" customHeight="1" x14ac:dyDescent="0.15">
      <c r="A133" s="140" t="s">
        <v>1200</v>
      </c>
      <c r="B133" s="140" t="s">
        <v>1201</v>
      </c>
      <c r="C133" s="140" t="s">
        <v>1198</v>
      </c>
      <c r="D133" s="140" t="s">
        <v>1058</v>
      </c>
      <c r="E133" s="140" t="s">
        <v>1202</v>
      </c>
      <c r="G133" s="140" t="str">
        <f t="shared" si="2"/>
        <v>2</v>
      </c>
    </row>
    <row r="134" spans="1:7" ht="12.75" customHeight="1" x14ac:dyDescent="0.15">
      <c r="A134" s="140" t="s">
        <v>1203</v>
      </c>
      <c r="B134" s="140" t="s">
        <v>1204</v>
      </c>
      <c r="C134" s="140" t="s">
        <v>1198</v>
      </c>
      <c r="D134" s="140" t="s">
        <v>1067</v>
      </c>
      <c r="E134" s="140" t="s">
        <v>1205</v>
      </c>
      <c r="G134" s="140" t="str">
        <f t="shared" si="2"/>
        <v>2</v>
      </c>
    </row>
    <row r="135" spans="1:7" ht="9.9499999999999993" customHeight="1" x14ac:dyDescent="0.15">
      <c r="A135" s="140" t="s">
        <v>1206</v>
      </c>
      <c r="B135" s="140" t="s">
        <v>1207</v>
      </c>
      <c r="C135" s="140" t="s">
        <v>1198</v>
      </c>
      <c r="D135" s="140" t="s">
        <v>1078</v>
      </c>
      <c r="E135" s="140" t="s">
        <v>1208</v>
      </c>
      <c r="G135" s="140" t="str">
        <f t="shared" si="2"/>
        <v>2</v>
      </c>
    </row>
    <row r="136" spans="1:7" ht="12.75" customHeight="1" x14ac:dyDescent="0.15">
      <c r="A136" s="140" t="s">
        <v>1209</v>
      </c>
      <c r="B136" s="140" t="s">
        <v>1210</v>
      </c>
      <c r="C136" s="140" t="s">
        <v>1198</v>
      </c>
      <c r="D136" s="140" t="s">
        <v>1081</v>
      </c>
      <c r="E136" s="140" t="s">
        <v>1211</v>
      </c>
      <c r="G136" s="140" t="str">
        <f t="shared" si="2"/>
        <v>2</v>
      </c>
    </row>
    <row r="137" spans="1:7" ht="12.75" customHeight="1" x14ac:dyDescent="0.15">
      <c r="A137" s="140" t="s">
        <v>1212</v>
      </c>
      <c r="B137" s="140" t="s">
        <v>1213</v>
      </c>
      <c r="C137" s="140" t="s">
        <v>1198</v>
      </c>
      <c r="D137" s="140" t="s">
        <v>1084</v>
      </c>
      <c r="E137" s="140" t="s">
        <v>1214</v>
      </c>
      <c r="G137" s="140" t="str">
        <f t="shared" si="2"/>
        <v>2</v>
      </c>
    </row>
    <row r="138" spans="1:7" ht="12.75" customHeight="1" x14ac:dyDescent="0.15">
      <c r="A138" s="140" t="s">
        <v>1215</v>
      </c>
      <c r="B138" s="140" t="s">
        <v>1216</v>
      </c>
      <c r="C138" s="140" t="s">
        <v>1198</v>
      </c>
      <c r="D138" s="140" t="s">
        <v>1087</v>
      </c>
      <c r="E138" s="140" t="s">
        <v>1217</v>
      </c>
      <c r="G138" s="140" t="str">
        <f t="shared" si="2"/>
        <v>2</v>
      </c>
    </row>
    <row r="139" spans="1:7" ht="12.75" customHeight="1" x14ac:dyDescent="0.15">
      <c r="A139" s="140" t="s">
        <v>1218</v>
      </c>
      <c r="B139" s="143" t="s">
        <v>1219</v>
      </c>
      <c r="C139" s="140" t="s">
        <v>1220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15">
      <c r="A140" s="140" t="s">
        <v>1221</v>
      </c>
      <c r="B140" s="140" t="s">
        <v>1222</v>
      </c>
      <c r="C140" s="140" t="s">
        <v>1220</v>
      </c>
      <c r="D140" s="140" t="s">
        <v>1096</v>
      </c>
      <c r="E140" s="140" t="s">
        <v>1223</v>
      </c>
      <c r="G140" s="140" t="str">
        <f t="shared" si="2"/>
        <v>2</v>
      </c>
    </row>
    <row r="141" spans="1:7" ht="12.75" customHeight="1" x14ac:dyDescent="0.15">
      <c r="A141" s="140" t="s">
        <v>1224</v>
      </c>
      <c r="B141" s="140" t="s">
        <v>1225</v>
      </c>
      <c r="C141" s="140" t="s">
        <v>1220</v>
      </c>
      <c r="D141" s="140" t="s">
        <v>1107</v>
      </c>
      <c r="E141" s="140" t="s">
        <v>1226</v>
      </c>
      <c r="G141" s="140" t="str">
        <f t="shared" si="2"/>
        <v>2</v>
      </c>
    </row>
    <row r="142" spans="1:7" ht="12.75" customHeight="1" x14ac:dyDescent="0.15">
      <c r="A142" s="140" t="s">
        <v>1227</v>
      </c>
      <c r="B142" s="140" t="s">
        <v>1228</v>
      </c>
      <c r="C142" s="140" t="s">
        <v>1229</v>
      </c>
      <c r="D142" s="140" t="s">
        <v>1110</v>
      </c>
      <c r="E142" s="140" t="s">
        <v>1230</v>
      </c>
      <c r="G142" s="140" t="str">
        <f t="shared" si="2"/>
        <v>2</v>
      </c>
    </row>
    <row r="143" spans="1:7" ht="12.75" customHeight="1" x14ac:dyDescent="0.15">
      <c r="A143" s="140" t="s">
        <v>1231</v>
      </c>
      <c r="B143" s="140" t="s">
        <v>1232</v>
      </c>
      <c r="C143" s="140" t="s">
        <v>1229</v>
      </c>
      <c r="D143" s="140" t="s">
        <v>1124</v>
      </c>
      <c r="E143" s="140">
        <v>0</v>
      </c>
      <c r="G143" s="140" t="str">
        <f t="shared" si="2"/>
        <v>2</v>
      </c>
    </row>
    <row r="144" spans="1:7" ht="12.75" customHeight="1" x14ac:dyDescent="0.15">
      <c r="A144" s="140" t="s">
        <v>1233</v>
      </c>
      <c r="B144" s="140" t="s">
        <v>1234</v>
      </c>
      <c r="C144" s="140" t="s">
        <v>1229</v>
      </c>
      <c r="D144" s="140" t="s">
        <v>1113</v>
      </c>
      <c r="E144" s="140" t="s">
        <v>1235</v>
      </c>
      <c r="G144" s="140" t="str">
        <f t="shared" si="2"/>
        <v>2</v>
      </c>
    </row>
    <row r="145" spans="1:8" ht="12.75" customHeight="1" x14ac:dyDescent="0.15">
      <c r="A145" s="140" t="s">
        <v>1236</v>
      </c>
      <c r="B145" s="140" t="s">
        <v>1237</v>
      </c>
      <c r="C145" s="140" t="s">
        <v>1229</v>
      </c>
      <c r="D145" s="140" t="s">
        <v>1129</v>
      </c>
      <c r="E145" s="140">
        <v>0</v>
      </c>
      <c r="G145" s="140" t="str">
        <f t="shared" si="2"/>
        <v>2</v>
      </c>
    </row>
    <row r="146" spans="1:8" ht="12.75" customHeight="1" x14ac:dyDescent="0.15">
      <c r="A146" s="140" t="s">
        <v>1238</v>
      </c>
      <c r="B146" s="140" t="s">
        <v>1239</v>
      </c>
      <c r="C146" s="140" t="s">
        <v>1229</v>
      </c>
      <c r="D146" s="140" t="s">
        <v>1120</v>
      </c>
      <c r="E146" s="140" t="s">
        <v>1240</v>
      </c>
      <c r="G146" s="140" t="str">
        <f t="shared" si="2"/>
        <v>2</v>
      </c>
    </row>
    <row r="147" spans="1:8" ht="12.75" customHeight="1" x14ac:dyDescent="0.15">
      <c r="A147" s="140" t="s">
        <v>1241</v>
      </c>
      <c r="B147" s="140" t="s">
        <v>1242</v>
      </c>
      <c r="C147" s="140" t="s">
        <v>1229</v>
      </c>
      <c r="D147" s="140" t="s">
        <v>1134</v>
      </c>
      <c r="E147" s="140">
        <v>0</v>
      </c>
      <c r="G147" s="140" t="str">
        <f t="shared" si="2"/>
        <v>2</v>
      </c>
    </row>
    <row r="148" spans="1:8" ht="12.75" customHeight="1" x14ac:dyDescent="0.15">
      <c r="A148" s="140" t="s">
        <v>1243</v>
      </c>
      <c r="B148" s="140" t="s">
        <v>1244</v>
      </c>
      <c r="C148" s="140" t="s">
        <v>1229</v>
      </c>
      <c r="D148" s="140" t="s">
        <v>1134</v>
      </c>
      <c r="E148" s="140">
        <v>0</v>
      </c>
      <c r="G148" s="140" t="str">
        <f t="shared" si="2"/>
        <v>2</v>
      </c>
    </row>
    <row r="149" spans="1:8" ht="12.75" customHeight="1" x14ac:dyDescent="0.15">
      <c r="A149" s="140" t="s">
        <v>1245</v>
      </c>
      <c r="B149" s="140" t="s">
        <v>1246</v>
      </c>
      <c r="C149" s="140" t="s">
        <v>1245</v>
      </c>
      <c r="D149" s="140" t="s">
        <v>1247</v>
      </c>
      <c r="E149" s="140" t="s">
        <v>737</v>
      </c>
      <c r="G149" s="140" t="str">
        <f t="shared" si="2"/>
        <v>3</v>
      </c>
    </row>
    <row r="150" spans="1:8" ht="12.75" customHeight="1" x14ac:dyDescent="0.15">
      <c r="A150" s="140" t="s">
        <v>1248</v>
      </c>
      <c r="B150" s="140" t="s">
        <v>1249</v>
      </c>
      <c r="C150" s="140" t="s">
        <v>1250</v>
      </c>
      <c r="D150" s="140" t="s">
        <v>1247</v>
      </c>
      <c r="E150" s="140" t="s">
        <v>737</v>
      </c>
      <c r="G150" s="140" t="str">
        <f t="shared" si="2"/>
        <v>3</v>
      </c>
    </row>
    <row r="151" spans="1:8" ht="12.75" customHeight="1" x14ac:dyDescent="0.15">
      <c r="A151" s="140" t="s">
        <v>1251</v>
      </c>
      <c r="B151" s="140" t="s">
        <v>1252</v>
      </c>
      <c r="C151" s="140" t="s">
        <v>1250</v>
      </c>
      <c r="D151" s="140" t="s">
        <v>1247</v>
      </c>
      <c r="E151" s="140" t="s">
        <v>737</v>
      </c>
      <c r="G151" s="140" t="str">
        <f t="shared" si="2"/>
        <v>3</v>
      </c>
    </row>
    <row r="152" spans="1:8" ht="12.75" customHeight="1" x14ac:dyDescent="0.15">
      <c r="A152" s="140" t="s">
        <v>1253</v>
      </c>
      <c r="B152" s="140" t="s">
        <v>1254</v>
      </c>
      <c r="C152" s="140" t="s">
        <v>1250</v>
      </c>
      <c r="D152" s="140" t="s">
        <v>1247</v>
      </c>
      <c r="E152" s="140" t="s">
        <v>737</v>
      </c>
      <c r="G152" s="140" t="str">
        <f t="shared" si="2"/>
        <v>3</v>
      </c>
    </row>
    <row r="153" spans="1:8" ht="12.75" customHeight="1" x14ac:dyDescent="0.15">
      <c r="A153" s="140" t="s">
        <v>1255</v>
      </c>
      <c r="B153" s="140" t="s">
        <v>1256</v>
      </c>
      <c r="C153" s="140" t="s">
        <v>1250</v>
      </c>
      <c r="D153" s="140" t="s">
        <v>1247</v>
      </c>
      <c r="E153" s="140" t="s">
        <v>737</v>
      </c>
      <c r="G153" s="140" t="str">
        <f t="shared" si="2"/>
        <v>3</v>
      </c>
    </row>
    <row r="154" spans="1:8" ht="12.75" customHeight="1" x14ac:dyDescent="0.15">
      <c r="A154" s="140" t="s">
        <v>1257</v>
      </c>
      <c r="B154" s="140" t="s">
        <v>1258</v>
      </c>
      <c r="C154" s="140" t="s">
        <v>1250</v>
      </c>
      <c r="D154" s="140" t="s">
        <v>1247</v>
      </c>
      <c r="E154" s="140" t="s">
        <v>737</v>
      </c>
      <c r="G154" s="140" t="str">
        <f t="shared" si="2"/>
        <v>3</v>
      </c>
    </row>
    <row r="155" spans="1:8" ht="12.75" customHeight="1" x14ac:dyDescent="0.15">
      <c r="A155" s="140" t="s">
        <v>1259</v>
      </c>
      <c r="B155" s="140" t="s">
        <v>1260</v>
      </c>
      <c r="C155" s="140" t="s">
        <v>1250</v>
      </c>
      <c r="D155" s="140" t="s">
        <v>1247</v>
      </c>
      <c r="E155" s="140" t="s">
        <v>737</v>
      </c>
      <c r="G155" s="140" t="str">
        <f t="shared" si="2"/>
        <v>3</v>
      </c>
    </row>
    <row r="156" spans="1:8" ht="12.75" customHeight="1" x14ac:dyDescent="0.15">
      <c r="A156" s="140" t="s">
        <v>1261</v>
      </c>
      <c r="B156" s="140" t="s">
        <v>1262</v>
      </c>
      <c r="C156" s="140" t="s">
        <v>1250</v>
      </c>
      <c r="D156" s="140" t="s">
        <v>1247</v>
      </c>
      <c r="E156" s="140" t="s">
        <v>737</v>
      </c>
      <c r="G156" s="140" t="str">
        <f t="shared" si="2"/>
        <v>3</v>
      </c>
    </row>
    <row r="157" spans="1:8" ht="12.75" customHeight="1" x14ac:dyDescent="0.15">
      <c r="A157" s="140" t="s">
        <v>1263</v>
      </c>
      <c r="B157" s="140" t="s">
        <v>1264</v>
      </c>
      <c r="C157" s="140" t="s">
        <v>1263</v>
      </c>
      <c r="D157" s="140" t="s">
        <v>1247</v>
      </c>
      <c r="E157" s="140" t="s">
        <v>755</v>
      </c>
      <c r="G157" s="140" t="str">
        <f t="shared" si="2"/>
        <v>3</v>
      </c>
    </row>
    <row r="158" spans="1:8" ht="12.75" customHeight="1" x14ac:dyDescent="0.15">
      <c r="A158" s="140" t="s">
        <v>1265</v>
      </c>
      <c r="B158" s="140" t="s">
        <v>1266</v>
      </c>
      <c r="C158" s="140" t="s">
        <v>1265</v>
      </c>
      <c r="D158" s="140" t="s">
        <v>1247</v>
      </c>
      <c r="E158" s="140" t="s">
        <v>737</v>
      </c>
      <c r="G158" s="140" t="str">
        <f t="shared" si="2"/>
        <v>3</v>
      </c>
      <c r="H158" s="140" t="s">
        <v>2326</v>
      </c>
    </row>
    <row r="159" spans="1:8" ht="12.75" customHeight="1" x14ac:dyDescent="0.15">
      <c r="A159" s="140" t="s">
        <v>1267</v>
      </c>
      <c r="B159" s="140" t="s">
        <v>1268</v>
      </c>
      <c r="C159" s="140" t="s">
        <v>1267</v>
      </c>
      <c r="D159" s="140" t="s">
        <v>1247</v>
      </c>
      <c r="E159" s="140" t="s">
        <v>751</v>
      </c>
      <c r="G159" s="140" t="str">
        <f t="shared" si="2"/>
        <v>3</v>
      </c>
    </row>
    <row r="160" spans="1:8" ht="12.75" customHeight="1" x14ac:dyDescent="0.15">
      <c r="A160" s="140" t="s">
        <v>1269</v>
      </c>
      <c r="B160" s="140" t="s">
        <v>1270</v>
      </c>
      <c r="C160" s="140" t="s">
        <v>1269</v>
      </c>
      <c r="D160" s="140" t="s">
        <v>1247</v>
      </c>
      <c r="E160" s="140" t="s">
        <v>751</v>
      </c>
      <c r="G160" s="140" t="str">
        <f t="shared" si="2"/>
        <v>3</v>
      </c>
    </row>
    <row r="161" spans="1:8" ht="12.75" customHeight="1" x14ac:dyDescent="0.15">
      <c r="A161" s="140" t="s">
        <v>1271</v>
      </c>
      <c r="B161" s="140" t="s">
        <v>1272</v>
      </c>
      <c r="C161" s="140" t="s">
        <v>1271</v>
      </c>
      <c r="D161" s="140" t="s">
        <v>1247</v>
      </c>
      <c r="E161" s="140" t="s">
        <v>751</v>
      </c>
      <c r="G161" s="140" t="str">
        <f t="shared" si="2"/>
        <v>3</v>
      </c>
    </row>
    <row r="162" spans="1:8" ht="12.75" customHeight="1" x14ac:dyDescent="0.15">
      <c r="A162" s="140" t="s">
        <v>1273</v>
      </c>
      <c r="B162" s="140" t="s">
        <v>1274</v>
      </c>
      <c r="C162" s="140" t="s">
        <v>1273</v>
      </c>
      <c r="D162" s="140" t="s">
        <v>1275</v>
      </c>
      <c r="E162" s="140" t="s">
        <v>751</v>
      </c>
      <c r="G162" s="140" t="str">
        <f t="shared" si="2"/>
        <v>3</v>
      </c>
    </row>
    <row r="163" spans="1:8" ht="12.75" customHeight="1" x14ac:dyDescent="0.15">
      <c r="A163" s="140" t="s">
        <v>1276</v>
      </c>
      <c r="B163" s="140" t="s">
        <v>1277</v>
      </c>
      <c r="C163" s="140" t="s">
        <v>1276</v>
      </c>
      <c r="D163" s="140" t="s">
        <v>1275</v>
      </c>
      <c r="E163" s="140" t="s">
        <v>751</v>
      </c>
      <c r="G163" s="140" t="str">
        <f t="shared" si="2"/>
        <v>3</v>
      </c>
    </row>
    <row r="164" spans="1:8" ht="12.75" customHeight="1" x14ac:dyDescent="0.15">
      <c r="A164" s="140" t="s">
        <v>1278</v>
      </c>
      <c r="B164" s="140" t="s">
        <v>1279</v>
      </c>
      <c r="C164" s="140" t="s">
        <v>1278</v>
      </c>
      <c r="D164" s="140" t="s">
        <v>1247</v>
      </c>
      <c r="E164" s="140" t="s">
        <v>751</v>
      </c>
      <c r="G164" s="140" t="str">
        <f t="shared" si="2"/>
        <v>3</v>
      </c>
    </row>
    <row r="165" spans="1:8" ht="12.75" customHeight="1" x14ac:dyDescent="0.15">
      <c r="A165" s="140" t="s">
        <v>1280</v>
      </c>
      <c r="B165" s="140" t="s">
        <v>1281</v>
      </c>
      <c r="C165" s="140" t="s">
        <v>1280</v>
      </c>
      <c r="D165" s="140" t="s">
        <v>1282</v>
      </c>
      <c r="E165" s="140" t="s">
        <v>739</v>
      </c>
      <c r="G165" s="140" t="str">
        <f t="shared" si="2"/>
        <v>3</v>
      </c>
    </row>
    <row r="166" spans="1:8" ht="12.75" customHeight="1" x14ac:dyDescent="0.15">
      <c r="A166" s="140" t="s">
        <v>1283</v>
      </c>
      <c r="B166" s="140" t="s">
        <v>1284</v>
      </c>
      <c r="C166" s="140" t="s">
        <v>1283</v>
      </c>
      <c r="D166" s="140" t="s">
        <v>1282</v>
      </c>
      <c r="E166" s="140" t="s">
        <v>739</v>
      </c>
      <c r="G166" s="140" t="str">
        <f t="shared" si="2"/>
        <v>3</v>
      </c>
    </row>
    <row r="167" spans="1:8" ht="12.75" customHeight="1" x14ac:dyDescent="0.15">
      <c r="A167" s="140" t="s">
        <v>1285</v>
      </c>
      <c r="B167" s="140" t="s">
        <v>1286</v>
      </c>
      <c r="C167" s="140" t="s">
        <v>1285</v>
      </c>
      <c r="D167" s="140" t="s">
        <v>1282</v>
      </c>
      <c r="E167" s="140" t="s">
        <v>741</v>
      </c>
      <c r="G167" s="140" t="str">
        <f t="shared" si="2"/>
        <v>3</v>
      </c>
    </row>
    <row r="168" spans="1:8" ht="12.75" customHeight="1" x14ac:dyDescent="0.15">
      <c r="A168" s="140" t="s">
        <v>1287</v>
      </c>
      <c r="B168" s="140" t="s">
        <v>1288</v>
      </c>
      <c r="C168" s="140" t="s">
        <v>1287</v>
      </c>
      <c r="D168" s="140" t="s">
        <v>1275</v>
      </c>
      <c r="E168" s="140" t="s">
        <v>743</v>
      </c>
      <c r="G168" s="140" t="str">
        <f t="shared" si="2"/>
        <v>3</v>
      </c>
    </row>
    <row r="169" spans="1:8" ht="12.75" customHeight="1" x14ac:dyDescent="0.15">
      <c r="A169" s="140" t="s">
        <v>1289</v>
      </c>
      <c r="B169" s="140" t="s">
        <v>1290</v>
      </c>
      <c r="C169" s="140" t="s">
        <v>1289</v>
      </c>
      <c r="D169" s="140" t="s">
        <v>1275</v>
      </c>
      <c r="E169" s="140" t="s">
        <v>757</v>
      </c>
      <c r="G169" s="140" t="str">
        <f t="shared" si="2"/>
        <v>3</v>
      </c>
    </row>
    <row r="170" spans="1:8" ht="12.75" customHeight="1" x14ac:dyDescent="0.15">
      <c r="A170" s="140" t="s">
        <v>1291</v>
      </c>
      <c r="B170" s="140" t="s">
        <v>1292</v>
      </c>
      <c r="C170" s="140" t="s">
        <v>1291</v>
      </c>
      <c r="D170" s="140" t="s">
        <v>1275</v>
      </c>
      <c r="E170" s="140" t="s">
        <v>747</v>
      </c>
      <c r="G170" s="140" t="str">
        <f t="shared" si="2"/>
        <v>3</v>
      </c>
    </row>
    <row r="171" spans="1:8" ht="12.75" customHeight="1" x14ac:dyDescent="0.15">
      <c r="A171" s="140" t="s">
        <v>1293</v>
      </c>
      <c r="B171" s="140" t="s">
        <v>1294</v>
      </c>
      <c r="C171" s="140" t="s">
        <v>1295</v>
      </c>
      <c r="D171" s="140" t="s">
        <v>1282</v>
      </c>
      <c r="E171" s="140" t="s">
        <v>739</v>
      </c>
      <c r="G171" s="140" t="str">
        <f t="shared" si="2"/>
        <v>3</v>
      </c>
      <c r="H171" s="140" t="s">
        <v>2326</v>
      </c>
    </row>
    <row r="172" spans="1:8" ht="12.75" customHeight="1" x14ac:dyDescent="0.15">
      <c r="A172" s="140" t="s">
        <v>1295</v>
      </c>
      <c r="B172" s="140" t="s">
        <v>1296</v>
      </c>
      <c r="C172" s="140" t="s">
        <v>1295</v>
      </c>
      <c r="D172" s="140" t="s">
        <v>1275</v>
      </c>
      <c r="E172" s="140" t="s">
        <v>743</v>
      </c>
      <c r="G172" s="140" t="str">
        <f t="shared" si="2"/>
        <v>3</v>
      </c>
      <c r="H172" s="140" t="s">
        <v>2326</v>
      </c>
    </row>
    <row r="173" spans="1:8" ht="12.75" customHeight="1" x14ac:dyDescent="0.15">
      <c r="A173" s="140" t="s">
        <v>1297</v>
      </c>
      <c r="B173" s="140" t="s">
        <v>1298</v>
      </c>
      <c r="C173" s="140" t="s">
        <v>1297</v>
      </c>
      <c r="D173" s="140" t="s">
        <v>1247</v>
      </c>
      <c r="E173" s="140" t="s">
        <v>753</v>
      </c>
      <c r="G173" s="140" t="str">
        <f t="shared" si="2"/>
        <v>3</v>
      </c>
    </row>
    <row r="174" spans="1:8" ht="12.75" customHeight="1" x14ac:dyDescent="0.15">
      <c r="A174" s="140" t="s">
        <v>1299</v>
      </c>
      <c r="B174" s="140" t="s">
        <v>1300</v>
      </c>
      <c r="C174" s="140" t="s">
        <v>1299</v>
      </c>
      <c r="D174" s="140" t="s">
        <v>1275</v>
      </c>
      <c r="E174" s="140" t="s">
        <v>753</v>
      </c>
      <c r="G174" s="140" t="str">
        <f t="shared" si="2"/>
        <v>3</v>
      </c>
    </row>
    <row r="175" spans="1:8" ht="12.75" customHeight="1" x14ac:dyDescent="0.15">
      <c r="A175" s="140" t="s">
        <v>1301</v>
      </c>
      <c r="B175" s="140" t="s">
        <v>1302</v>
      </c>
      <c r="C175" s="140" t="s">
        <v>1301</v>
      </c>
      <c r="D175" s="140" t="s">
        <v>1275</v>
      </c>
      <c r="E175" s="140" t="s">
        <v>753</v>
      </c>
      <c r="G175" s="140" t="str">
        <f t="shared" si="2"/>
        <v>3</v>
      </c>
    </row>
    <row r="176" spans="1:8" ht="12.75" customHeight="1" x14ac:dyDescent="0.15">
      <c r="A176" s="140" t="s">
        <v>1303</v>
      </c>
      <c r="B176" s="140" t="s">
        <v>1304</v>
      </c>
      <c r="C176" s="140" t="s">
        <v>1303</v>
      </c>
      <c r="D176" s="140" t="s">
        <v>1275</v>
      </c>
      <c r="E176" s="140" t="s">
        <v>753</v>
      </c>
      <c r="G176" s="140" t="str">
        <f t="shared" si="2"/>
        <v>3</v>
      </c>
    </row>
    <row r="177" spans="1:8" ht="12.75" customHeight="1" x14ac:dyDescent="0.15">
      <c r="A177" s="140" t="s">
        <v>1305</v>
      </c>
      <c r="B177" s="140" t="s">
        <v>1306</v>
      </c>
      <c r="C177" s="140" t="s">
        <v>1305</v>
      </c>
      <c r="D177" s="140" t="s">
        <v>1247</v>
      </c>
      <c r="E177" s="140" t="s">
        <v>753</v>
      </c>
      <c r="G177" s="140" t="str">
        <f t="shared" si="2"/>
        <v>3</v>
      </c>
    </row>
    <row r="178" spans="1:8" ht="12.75" customHeight="1" x14ac:dyDescent="0.15">
      <c r="A178" s="140" t="s">
        <v>1307</v>
      </c>
      <c r="B178" s="140" t="s">
        <v>1308</v>
      </c>
      <c r="C178" s="140" t="s">
        <v>1307</v>
      </c>
      <c r="D178" s="140" t="s">
        <v>1275</v>
      </c>
      <c r="E178" s="140" t="s">
        <v>749</v>
      </c>
      <c r="G178" s="140" t="str">
        <f t="shared" si="2"/>
        <v>3</v>
      </c>
    </row>
    <row r="179" spans="1:8" ht="12.75" customHeight="1" x14ac:dyDescent="0.15">
      <c r="A179" s="140" t="s">
        <v>1309</v>
      </c>
      <c r="B179" s="140" t="s">
        <v>1310</v>
      </c>
      <c r="C179" s="140" t="s">
        <v>1309</v>
      </c>
      <c r="D179" s="140" t="s">
        <v>1275</v>
      </c>
      <c r="E179" s="140" t="s">
        <v>749</v>
      </c>
      <c r="G179" s="140" t="str">
        <f t="shared" si="2"/>
        <v>3</v>
      </c>
      <c r="H179" s="140" t="s">
        <v>2326</v>
      </c>
    </row>
    <row r="180" spans="1:8" ht="12.75" customHeight="1" x14ac:dyDescent="0.15">
      <c r="A180" s="140" t="s">
        <v>1311</v>
      </c>
      <c r="B180" s="140" t="s">
        <v>1312</v>
      </c>
      <c r="C180" s="140" t="s">
        <v>1311</v>
      </c>
      <c r="D180" s="140" t="s">
        <v>1275</v>
      </c>
      <c r="E180" s="140" t="s">
        <v>743</v>
      </c>
      <c r="G180" s="140" t="str">
        <f t="shared" si="2"/>
        <v>3</v>
      </c>
    </row>
    <row r="181" spans="1:8" ht="12.75" customHeight="1" x14ac:dyDescent="0.15">
      <c r="A181" s="140" t="s">
        <v>1313</v>
      </c>
      <c r="B181" s="140" t="s">
        <v>1314</v>
      </c>
      <c r="C181" s="140" t="s">
        <v>1313</v>
      </c>
      <c r="D181" s="140" t="s">
        <v>1275</v>
      </c>
      <c r="E181" s="140" t="s">
        <v>743</v>
      </c>
      <c r="G181" s="140" t="str">
        <f t="shared" si="2"/>
        <v>3</v>
      </c>
      <c r="H181" s="140" t="s">
        <v>2326</v>
      </c>
    </row>
    <row r="182" spans="1:8" ht="12.75" customHeight="1" x14ac:dyDescent="0.15">
      <c r="A182" s="140" t="s">
        <v>1315</v>
      </c>
      <c r="B182" s="140" t="s">
        <v>1316</v>
      </c>
      <c r="C182" s="140" t="s">
        <v>1315</v>
      </c>
      <c r="D182" s="140" t="s">
        <v>1247</v>
      </c>
      <c r="E182" s="140" t="s">
        <v>745</v>
      </c>
      <c r="G182" s="140" t="str">
        <f t="shared" si="2"/>
        <v>3</v>
      </c>
    </row>
    <row r="183" spans="1:8" ht="12.75" customHeight="1" x14ac:dyDescent="0.15">
      <c r="A183" s="140" t="s">
        <v>1317</v>
      </c>
      <c r="B183" s="140" t="s">
        <v>1318</v>
      </c>
      <c r="C183" s="140" t="s">
        <v>1317</v>
      </c>
      <c r="D183" s="140" t="s">
        <v>1247</v>
      </c>
      <c r="E183" s="140" t="s">
        <v>745</v>
      </c>
      <c r="G183" s="140" t="str">
        <f t="shared" si="2"/>
        <v>3</v>
      </c>
      <c r="H183" s="140" t="s">
        <v>2326</v>
      </c>
    </row>
    <row r="184" spans="1:8" ht="12.75" customHeight="1" x14ac:dyDescent="0.15">
      <c r="A184" s="140" t="s">
        <v>1319</v>
      </c>
      <c r="B184" s="140" t="s">
        <v>1320</v>
      </c>
      <c r="C184" s="140" t="s">
        <v>1319</v>
      </c>
      <c r="D184" s="140" t="s">
        <v>1247</v>
      </c>
      <c r="E184" s="140" t="s">
        <v>738</v>
      </c>
      <c r="G184" s="140" t="str">
        <f t="shared" si="2"/>
        <v>3</v>
      </c>
    </row>
    <row r="185" spans="1:8" ht="12.75" customHeight="1" x14ac:dyDescent="0.15">
      <c r="A185" s="140" t="s">
        <v>1321</v>
      </c>
      <c r="B185" s="140" t="s">
        <v>1322</v>
      </c>
      <c r="C185" s="140" t="s">
        <v>1323</v>
      </c>
      <c r="D185" s="140" t="s">
        <v>1247</v>
      </c>
      <c r="E185" s="140" t="s">
        <v>738</v>
      </c>
      <c r="G185" s="140" t="str">
        <f t="shared" si="2"/>
        <v>3</v>
      </c>
    </row>
    <row r="186" spans="1:8" ht="12.75" customHeight="1" x14ac:dyDescent="0.15">
      <c r="A186" s="140" t="s">
        <v>1324</v>
      </c>
      <c r="B186" s="140" t="s">
        <v>1325</v>
      </c>
      <c r="C186" s="140" t="s">
        <v>1323</v>
      </c>
      <c r="D186" s="140" t="s">
        <v>1247</v>
      </c>
      <c r="E186" s="140" t="s">
        <v>756</v>
      </c>
      <c r="G186" s="140" t="str">
        <f t="shared" si="2"/>
        <v>3</v>
      </c>
    </row>
    <row r="187" spans="1:8" ht="12.75" customHeight="1" x14ac:dyDescent="0.15">
      <c r="A187" s="140" t="s">
        <v>1326</v>
      </c>
      <c r="B187" s="140" t="s">
        <v>1327</v>
      </c>
      <c r="C187" s="140" t="s">
        <v>1326</v>
      </c>
      <c r="D187" s="140" t="s">
        <v>1282</v>
      </c>
      <c r="E187" s="140" t="s">
        <v>740</v>
      </c>
      <c r="G187" s="140" t="str">
        <f t="shared" si="2"/>
        <v>3</v>
      </c>
    </row>
    <row r="188" spans="1:8" ht="12.75" customHeight="1" x14ac:dyDescent="0.15">
      <c r="A188" s="140" t="s">
        <v>1328</v>
      </c>
      <c r="B188" s="140" t="s">
        <v>1329</v>
      </c>
      <c r="C188" s="140" t="s">
        <v>1328</v>
      </c>
      <c r="D188" s="140" t="s">
        <v>1275</v>
      </c>
      <c r="E188" s="140" t="s">
        <v>744</v>
      </c>
      <c r="G188" s="140" t="str">
        <f t="shared" si="2"/>
        <v>3</v>
      </c>
    </row>
    <row r="189" spans="1:8" ht="12.75" customHeight="1" x14ac:dyDescent="0.15">
      <c r="A189" s="140" t="s">
        <v>1330</v>
      </c>
      <c r="B189" s="140" t="s">
        <v>1331</v>
      </c>
      <c r="C189" s="140" t="s">
        <v>1328</v>
      </c>
      <c r="D189" s="140" t="s">
        <v>1282</v>
      </c>
      <c r="E189" s="140" t="s">
        <v>742</v>
      </c>
      <c r="G189" s="140" t="str">
        <f t="shared" si="2"/>
        <v>3</v>
      </c>
    </row>
    <row r="190" spans="1:8" ht="12.75" customHeight="1" x14ac:dyDescent="0.15">
      <c r="A190" s="140" t="s">
        <v>1332</v>
      </c>
      <c r="B190" s="140" t="s">
        <v>1333</v>
      </c>
      <c r="C190" s="140" t="s">
        <v>1328</v>
      </c>
      <c r="D190" s="140" t="s">
        <v>1275</v>
      </c>
      <c r="E190" s="140" t="s">
        <v>744</v>
      </c>
      <c r="G190" s="140" t="str">
        <f t="shared" si="2"/>
        <v>3</v>
      </c>
    </row>
    <row r="191" spans="1:8" ht="12.75" customHeight="1" x14ac:dyDescent="0.15">
      <c r="A191" s="140" t="s">
        <v>1334</v>
      </c>
      <c r="B191" s="140" t="s">
        <v>1335</v>
      </c>
      <c r="C191" s="140" t="s">
        <v>1328</v>
      </c>
      <c r="D191" s="140" t="s">
        <v>1275</v>
      </c>
      <c r="E191" s="140" t="s">
        <v>758</v>
      </c>
      <c r="G191" s="140" t="str">
        <f t="shared" si="2"/>
        <v>3</v>
      </c>
    </row>
    <row r="192" spans="1:8" ht="12.75" customHeight="1" x14ac:dyDescent="0.15">
      <c r="A192" s="140" t="s">
        <v>1336</v>
      </c>
      <c r="B192" s="140" t="s">
        <v>1337</v>
      </c>
      <c r="C192" s="140" t="s">
        <v>1328</v>
      </c>
      <c r="D192" s="140" t="s">
        <v>1275</v>
      </c>
      <c r="E192" s="140" t="s">
        <v>748</v>
      </c>
      <c r="G192" s="140" t="str">
        <f t="shared" si="2"/>
        <v>3</v>
      </c>
    </row>
    <row r="193" spans="1:7" ht="12.75" customHeight="1" x14ac:dyDescent="0.15">
      <c r="A193" s="140" t="s">
        <v>1338</v>
      </c>
      <c r="B193" s="140" t="s">
        <v>1339</v>
      </c>
      <c r="C193" s="140" t="s">
        <v>1338</v>
      </c>
      <c r="D193" s="140" t="s">
        <v>1247</v>
      </c>
      <c r="E193" s="140" t="s">
        <v>754</v>
      </c>
      <c r="G193" s="140" t="str">
        <f t="shared" si="2"/>
        <v>3</v>
      </c>
    </row>
    <row r="194" spans="1:7" ht="12.75" customHeight="1" x14ac:dyDescent="0.15">
      <c r="A194" s="140" t="s">
        <v>1340</v>
      </c>
      <c r="B194" s="140" t="s">
        <v>1341</v>
      </c>
      <c r="C194" s="140" t="s">
        <v>1338</v>
      </c>
      <c r="D194" s="140" t="s">
        <v>1247</v>
      </c>
      <c r="E194" s="140" t="s">
        <v>754</v>
      </c>
      <c r="G194" s="140" t="str">
        <f t="shared" ref="G194:G257" si="3">LEFT(A194)</f>
        <v>3</v>
      </c>
    </row>
    <row r="195" spans="1:7" ht="12.75" customHeight="1" x14ac:dyDescent="0.15">
      <c r="A195" s="140" t="s">
        <v>1342</v>
      </c>
      <c r="B195" s="140" t="s">
        <v>1343</v>
      </c>
      <c r="C195" s="140" t="s">
        <v>1338</v>
      </c>
      <c r="D195" s="140" t="s">
        <v>1247</v>
      </c>
      <c r="E195" s="140" t="s">
        <v>754</v>
      </c>
      <c r="G195" s="140" t="str">
        <f t="shared" si="3"/>
        <v>3</v>
      </c>
    </row>
    <row r="196" spans="1:7" ht="12.75" customHeight="1" x14ac:dyDescent="0.15">
      <c r="A196" s="140" t="s">
        <v>1344</v>
      </c>
      <c r="B196" s="140" t="s">
        <v>1345</v>
      </c>
      <c r="C196" s="140" t="s">
        <v>1338</v>
      </c>
      <c r="D196" s="140" t="s">
        <v>1282</v>
      </c>
      <c r="E196" s="140" t="s">
        <v>754</v>
      </c>
      <c r="G196" s="140" t="str">
        <f t="shared" si="3"/>
        <v>3</v>
      </c>
    </row>
    <row r="197" spans="1:7" ht="12.75" customHeight="1" x14ac:dyDescent="0.15">
      <c r="A197" s="140" t="s">
        <v>1346</v>
      </c>
      <c r="B197" s="140" t="s">
        <v>1347</v>
      </c>
      <c r="C197" s="140" t="s">
        <v>1338</v>
      </c>
      <c r="D197" s="140" t="s">
        <v>1275</v>
      </c>
      <c r="E197" s="140" t="s">
        <v>754</v>
      </c>
      <c r="G197" s="140" t="str">
        <f t="shared" si="3"/>
        <v>3</v>
      </c>
    </row>
    <row r="198" spans="1:7" ht="12.75" customHeight="1" x14ac:dyDescent="0.15">
      <c r="A198" s="140" t="s">
        <v>1348</v>
      </c>
      <c r="B198" s="140" t="s">
        <v>1349</v>
      </c>
      <c r="C198" s="140" t="s">
        <v>1338</v>
      </c>
      <c r="D198" s="140" t="s">
        <v>1275</v>
      </c>
      <c r="E198" s="140" t="s">
        <v>754</v>
      </c>
      <c r="G198" s="140" t="str">
        <f t="shared" si="3"/>
        <v>3</v>
      </c>
    </row>
    <row r="199" spans="1:7" ht="12.75" customHeight="1" x14ac:dyDescent="0.15">
      <c r="A199" s="140" t="s">
        <v>1350</v>
      </c>
      <c r="B199" s="140" t="s">
        <v>1351</v>
      </c>
      <c r="C199" s="140" t="s">
        <v>1338</v>
      </c>
      <c r="D199" s="140" t="s">
        <v>1275</v>
      </c>
      <c r="E199" s="140" t="s">
        <v>754</v>
      </c>
      <c r="G199" s="140" t="str">
        <f t="shared" si="3"/>
        <v>3</v>
      </c>
    </row>
    <row r="200" spans="1:7" ht="12.75" customHeight="1" x14ac:dyDescent="0.15">
      <c r="A200" s="140" t="s">
        <v>1352</v>
      </c>
      <c r="B200" s="140" t="s">
        <v>1353</v>
      </c>
      <c r="C200" s="140" t="s">
        <v>1338</v>
      </c>
      <c r="D200" s="140" t="s">
        <v>1275</v>
      </c>
      <c r="E200" s="140" t="s">
        <v>754</v>
      </c>
      <c r="G200" s="140" t="str">
        <f t="shared" si="3"/>
        <v>3</v>
      </c>
    </row>
    <row r="201" spans="1:7" ht="12.75" customHeight="1" x14ac:dyDescent="0.15">
      <c r="A201" s="140" t="s">
        <v>1354</v>
      </c>
      <c r="B201" s="140" t="s">
        <v>1355</v>
      </c>
      <c r="C201" s="140" t="s">
        <v>1338</v>
      </c>
      <c r="D201" s="140" t="s">
        <v>1275</v>
      </c>
      <c r="E201" s="140" t="s">
        <v>754</v>
      </c>
      <c r="G201" s="140" t="str">
        <f t="shared" si="3"/>
        <v>3</v>
      </c>
    </row>
    <row r="202" spans="1:7" ht="12.75" customHeight="1" x14ac:dyDescent="0.15">
      <c r="A202" s="140" t="s">
        <v>1356</v>
      </c>
      <c r="B202" s="140" t="s">
        <v>1357</v>
      </c>
      <c r="C202" s="140" t="s">
        <v>1356</v>
      </c>
      <c r="D202" s="140" t="s">
        <v>1275</v>
      </c>
      <c r="E202" s="140" t="s">
        <v>750</v>
      </c>
      <c r="G202" s="140" t="str">
        <f t="shared" si="3"/>
        <v>3</v>
      </c>
    </row>
    <row r="203" spans="1:7" ht="12.75" customHeight="1" x14ac:dyDescent="0.15">
      <c r="A203" s="140" t="s">
        <v>1358</v>
      </c>
      <c r="B203" s="140" t="s">
        <v>1359</v>
      </c>
      <c r="C203" s="140" t="s">
        <v>1358</v>
      </c>
      <c r="D203" s="140" t="s">
        <v>1275</v>
      </c>
      <c r="E203" s="140" t="s">
        <v>744</v>
      </c>
      <c r="G203" s="140" t="str">
        <f t="shared" si="3"/>
        <v>3</v>
      </c>
    </row>
    <row r="204" spans="1:7" ht="12.75" customHeight="1" x14ac:dyDescent="0.15">
      <c r="A204" s="140" t="s">
        <v>1360</v>
      </c>
      <c r="B204" s="140" t="s">
        <v>1361</v>
      </c>
      <c r="C204" s="140" t="s">
        <v>1360</v>
      </c>
      <c r="D204" s="140" t="s">
        <v>1247</v>
      </c>
      <c r="E204" s="140" t="s">
        <v>746</v>
      </c>
      <c r="G204" s="140" t="str">
        <f t="shared" si="3"/>
        <v>3</v>
      </c>
    </row>
    <row r="205" spans="1:7" ht="12.75" customHeight="1" x14ac:dyDescent="0.15">
      <c r="A205" s="140" t="s">
        <v>1362</v>
      </c>
      <c r="B205" s="140" t="s">
        <v>1363</v>
      </c>
      <c r="C205" s="140" t="s">
        <v>1362</v>
      </c>
      <c r="D205" s="140" t="s">
        <v>1397</v>
      </c>
      <c r="E205" s="140" t="s">
        <v>816</v>
      </c>
      <c r="G205" s="140" t="str">
        <f t="shared" si="3"/>
        <v>4</v>
      </c>
    </row>
    <row r="206" spans="1:7" ht="12.75" customHeight="1" x14ac:dyDescent="0.15">
      <c r="A206" s="140" t="s">
        <v>1365</v>
      </c>
      <c r="B206" s="140" t="s">
        <v>1366</v>
      </c>
      <c r="C206" s="140" t="s">
        <v>1365</v>
      </c>
      <c r="D206" s="140" t="s">
        <v>1364</v>
      </c>
      <c r="E206" s="140" t="s">
        <v>819</v>
      </c>
      <c r="G206" s="140" t="str">
        <f t="shared" si="3"/>
        <v>4</v>
      </c>
    </row>
    <row r="207" spans="1:7" ht="12.75" customHeight="1" x14ac:dyDescent="0.15">
      <c r="A207" s="140" t="s">
        <v>1368</v>
      </c>
      <c r="B207" s="140" t="s">
        <v>1369</v>
      </c>
      <c r="C207" s="140" t="s">
        <v>1368</v>
      </c>
      <c r="D207" s="140" t="s">
        <v>1397</v>
      </c>
      <c r="E207" s="140" t="s">
        <v>816</v>
      </c>
      <c r="G207" s="140" t="str">
        <f t="shared" si="3"/>
        <v>4</v>
      </c>
    </row>
    <row r="208" spans="1:7" ht="12.75" customHeight="1" x14ac:dyDescent="0.15">
      <c r="A208" s="140" t="s">
        <v>1370</v>
      </c>
      <c r="B208" s="140" t="s">
        <v>1371</v>
      </c>
      <c r="C208" s="140" t="s">
        <v>1370</v>
      </c>
      <c r="D208" s="140" t="s">
        <v>1364</v>
      </c>
      <c r="E208" s="140" t="s">
        <v>819</v>
      </c>
      <c r="G208" s="140" t="str">
        <f t="shared" si="3"/>
        <v>4</v>
      </c>
    </row>
    <row r="209" spans="1:7" ht="12.75" customHeight="1" x14ac:dyDescent="0.15">
      <c r="A209" s="140" t="s">
        <v>1372</v>
      </c>
      <c r="B209" s="140" t="s">
        <v>1373</v>
      </c>
      <c r="C209" s="140" t="s">
        <v>1372</v>
      </c>
      <c r="D209" s="140" t="s">
        <v>1397</v>
      </c>
      <c r="E209" s="140" t="s">
        <v>816</v>
      </c>
      <c r="G209" s="140" t="str">
        <f t="shared" si="3"/>
        <v>4</v>
      </c>
    </row>
    <row r="210" spans="1:7" ht="12.75" customHeight="1" x14ac:dyDescent="0.15">
      <c r="A210" s="140" t="s">
        <v>1374</v>
      </c>
      <c r="B210" s="140" t="s">
        <v>1375</v>
      </c>
      <c r="C210" s="140" t="s">
        <v>1376</v>
      </c>
      <c r="D210" s="140" t="s">
        <v>1377</v>
      </c>
      <c r="E210" s="140" t="s">
        <v>759</v>
      </c>
      <c r="G210" s="140" t="str">
        <f t="shared" si="3"/>
        <v>4</v>
      </c>
    </row>
    <row r="211" spans="1:7" ht="12.75" customHeight="1" x14ac:dyDescent="0.15">
      <c r="A211" s="140" t="s">
        <v>1376</v>
      </c>
      <c r="B211" s="140" t="s">
        <v>1378</v>
      </c>
      <c r="C211" s="140" t="s">
        <v>1376</v>
      </c>
      <c r="D211" s="140" t="s">
        <v>1377</v>
      </c>
      <c r="E211" s="140">
        <v>0</v>
      </c>
      <c r="G211" s="140" t="str">
        <f t="shared" si="3"/>
        <v>4</v>
      </c>
    </row>
    <row r="212" spans="1:7" ht="12.75" customHeight="1" x14ac:dyDescent="0.15">
      <c r="A212" s="140" t="s">
        <v>1379</v>
      </c>
      <c r="B212" s="140" t="s">
        <v>1380</v>
      </c>
      <c r="C212" s="140" t="s">
        <v>1376</v>
      </c>
      <c r="D212" s="140" t="s">
        <v>1099</v>
      </c>
      <c r="E212" s="140" t="s">
        <v>714</v>
      </c>
      <c r="G212" s="140" t="str">
        <f t="shared" si="3"/>
        <v>4</v>
      </c>
    </row>
    <row r="213" spans="1:7" ht="12.75" customHeight="1" x14ac:dyDescent="0.15">
      <c r="A213" s="140" t="s">
        <v>1381</v>
      </c>
      <c r="B213" s="140" t="s">
        <v>1382</v>
      </c>
      <c r="C213" s="140" t="s">
        <v>1376</v>
      </c>
      <c r="D213" s="140" t="s">
        <v>1102</v>
      </c>
      <c r="E213" s="140" t="s">
        <v>700</v>
      </c>
      <c r="G213" s="140" t="str">
        <f t="shared" si="3"/>
        <v>4</v>
      </c>
    </row>
    <row r="214" spans="1:7" ht="12.75" customHeight="1" x14ac:dyDescent="0.15">
      <c r="A214" s="140" t="s">
        <v>1383</v>
      </c>
      <c r="B214" s="140" t="s">
        <v>1384</v>
      </c>
      <c r="C214" s="140" t="s">
        <v>1376</v>
      </c>
      <c r="D214" s="140" t="s">
        <v>1385</v>
      </c>
      <c r="E214" s="140" t="s">
        <v>768</v>
      </c>
      <c r="G214" s="140" t="str">
        <f t="shared" si="3"/>
        <v>4</v>
      </c>
    </row>
    <row r="215" spans="1:7" ht="12.75" customHeight="1" x14ac:dyDescent="0.15">
      <c r="A215" s="140" t="s">
        <v>1386</v>
      </c>
      <c r="B215" s="140" t="s">
        <v>1387</v>
      </c>
      <c r="C215" s="140" t="s">
        <v>1388</v>
      </c>
      <c r="D215" s="140" t="s">
        <v>1385</v>
      </c>
      <c r="E215" s="140" t="s">
        <v>766</v>
      </c>
      <c r="G215" s="140" t="str">
        <f t="shared" si="3"/>
        <v>4</v>
      </c>
    </row>
    <row r="216" spans="1:7" ht="12.75" customHeight="1" x14ac:dyDescent="0.15">
      <c r="A216" s="140" t="s">
        <v>1389</v>
      </c>
      <c r="B216" s="140" t="s">
        <v>1390</v>
      </c>
      <c r="C216" s="140" t="s">
        <v>1388</v>
      </c>
      <c r="D216" s="140" t="s">
        <v>1385</v>
      </c>
      <c r="E216" s="140" t="s">
        <v>766</v>
      </c>
      <c r="G216" s="140" t="str">
        <f t="shared" si="3"/>
        <v>4</v>
      </c>
    </row>
    <row r="217" spans="1:7" ht="12.75" customHeight="1" x14ac:dyDescent="0.15">
      <c r="A217" s="140" t="s">
        <v>1391</v>
      </c>
      <c r="B217" s="140" t="s">
        <v>1392</v>
      </c>
      <c r="C217" s="140" t="s">
        <v>1391</v>
      </c>
      <c r="D217" s="140" t="s">
        <v>1385</v>
      </c>
      <c r="E217" s="140" t="s">
        <v>766</v>
      </c>
      <c r="G217" s="140" t="str">
        <f t="shared" si="3"/>
        <v>4</v>
      </c>
    </row>
    <row r="218" spans="1:7" ht="12.75" customHeight="1" x14ac:dyDescent="0.15">
      <c r="A218" s="140" t="s">
        <v>1393</v>
      </c>
      <c r="B218" s="140" t="s">
        <v>1394</v>
      </c>
      <c r="C218" s="140" t="s">
        <v>1393</v>
      </c>
      <c r="D218" s="140" t="s">
        <v>1385</v>
      </c>
      <c r="E218" s="140" t="s">
        <v>766</v>
      </c>
      <c r="G218" s="140" t="str">
        <f t="shared" si="3"/>
        <v>4</v>
      </c>
    </row>
    <row r="219" spans="1:7" ht="12.75" customHeight="1" x14ac:dyDescent="0.15">
      <c r="A219" s="140" t="s">
        <v>1395</v>
      </c>
      <c r="B219" s="140" t="s">
        <v>1396</v>
      </c>
      <c r="C219" s="140" t="s">
        <v>1395</v>
      </c>
      <c r="D219" s="140" t="s">
        <v>1021</v>
      </c>
      <c r="E219" s="140" t="s">
        <v>814</v>
      </c>
      <c r="G219" s="140" t="str">
        <f t="shared" si="3"/>
        <v>4</v>
      </c>
    </row>
    <row r="220" spans="1:7" ht="12.75" customHeight="1" x14ac:dyDescent="0.15">
      <c r="A220" s="140" t="s">
        <v>1398</v>
      </c>
      <c r="B220" s="140" t="s">
        <v>1399</v>
      </c>
      <c r="C220" s="140" t="s">
        <v>1398</v>
      </c>
      <c r="D220" s="140" t="s">
        <v>1027</v>
      </c>
      <c r="E220" s="140" t="s">
        <v>824</v>
      </c>
      <c r="F220" s="140" t="s">
        <v>823</v>
      </c>
      <c r="G220" s="140" t="str">
        <f t="shared" si="3"/>
        <v>4</v>
      </c>
    </row>
    <row r="221" spans="1:7" ht="12.75" customHeight="1" x14ac:dyDescent="0.15">
      <c r="A221" s="140" t="s">
        <v>1400</v>
      </c>
      <c r="B221" s="140" t="s">
        <v>1401</v>
      </c>
      <c r="C221" s="140" t="s">
        <v>1400</v>
      </c>
      <c r="D221" s="140" t="s">
        <v>1027</v>
      </c>
      <c r="E221" s="140" t="s">
        <v>824</v>
      </c>
      <c r="F221" s="140" t="s">
        <v>823</v>
      </c>
      <c r="G221" s="140" t="str">
        <f t="shared" si="3"/>
        <v>4</v>
      </c>
    </row>
    <row r="222" spans="1:7" ht="12.75" customHeight="1" x14ac:dyDescent="0.15">
      <c r="A222" s="140" t="s">
        <v>1402</v>
      </c>
      <c r="B222" s="140" t="s">
        <v>1403</v>
      </c>
      <c r="C222" s="140" t="s">
        <v>1402</v>
      </c>
      <c r="D222" s="140" t="s">
        <v>1027</v>
      </c>
      <c r="E222" s="140" t="s">
        <v>824</v>
      </c>
      <c r="F222" s="140" t="s">
        <v>823</v>
      </c>
      <c r="G222" s="140" t="str">
        <f t="shared" si="3"/>
        <v>4</v>
      </c>
    </row>
    <row r="223" spans="1:7" ht="12.75" customHeight="1" x14ac:dyDescent="0.15">
      <c r="A223" s="140" t="s">
        <v>1404</v>
      </c>
      <c r="B223" s="140" t="s">
        <v>1405</v>
      </c>
      <c r="C223" s="140" t="s">
        <v>1404</v>
      </c>
      <c r="D223" s="140" t="s">
        <v>1406</v>
      </c>
      <c r="E223" s="140" t="s">
        <v>781</v>
      </c>
      <c r="F223" s="140" t="s">
        <v>781</v>
      </c>
      <c r="G223" s="140" t="str">
        <f t="shared" si="3"/>
        <v>4</v>
      </c>
    </row>
    <row r="224" spans="1:7" ht="12.75" customHeight="1" x14ac:dyDescent="0.15">
      <c r="A224" s="140" t="s">
        <v>1407</v>
      </c>
      <c r="B224" s="140" t="s">
        <v>1408</v>
      </c>
      <c r="C224" s="140" t="s">
        <v>1407</v>
      </c>
      <c r="D224" s="140" t="s">
        <v>1027</v>
      </c>
      <c r="E224" s="140" t="s">
        <v>824</v>
      </c>
      <c r="F224" s="140" t="s">
        <v>823</v>
      </c>
      <c r="G224" s="140" t="str">
        <f t="shared" si="3"/>
        <v>4</v>
      </c>
    </row>
    <row r="225" spans="1:8" ht="12.75" customHeight="1" x14ac:dyDescent="0.15">
      <c r="A225" s="140" t="s">
        <v>1409</v>
      </c>
      <c r="B225" s="140" t="s">
        <v>1410</v>
      </c>
      <c r="C225" s="140" t="s">
        <v>1409</v>
      </c>
      <c r="D225" s="140" t="s">
        <v>1027</v>
      </c>
      <c r="E225" s="140" t="s">
        <v>824</v>
      </c>
      <c r="F225" s="140" t="s">
        <v>823</v>
      </c>
      <c r="G225" s="140" t="str">
        <f t="shared" si="3"/>
        <v>4</v>
      </c>
    </row>
    <row r="226" spans="1:8" ht="12.75" customHeight="1" x14ac:dyDescent="0.15">
      <c r="A226" s="140" t="s">
        <v>1411</v>
      </c>
      <c r="B226" s="140" t="s">
        <v>1412</v>
      </c>
      <c r="C226" s="140" t="s">
        <v>1413</v>
      </c>
      <c r="D226" s="140" t="s">
        <v>1406</v>
      </c>
      <c r="E226" s="140" t="s">
        <v>781</v>
      </c>
      <c r="F226" s="140" t="s">
        <v>781</v>
      </c>
      <c r="G226" s="140" t="str">
        <f t="shared" si="3"/>
        <v>4</v>
      </c>
    </row>
    <row r="227" spans="1:8" ht="12.75" customHeight="1" x14ac:dyDescent="0.15">
      <c r="A227" s="140" t="s">
        <v>1414</v>
      </c>
      <c r="B227" s="140" t="s">
        <v>1415</v>
      </c>
      <c r="C227" s="140" t="s">
        <v>1413</v>
      </c>
      <c r="D227" s="140" t="s">
        <v>1027</v>
      </c>
      <c r="E227" s="140" t="s">
        <v>827</v>
      </c>
      <c r="F227" s="140" t="s">
        <v>823</v>
      </c>
      <c r="G227" s="140" t="str">
        <f t="shared" si="3"/>
        <v>4</v>
      </c>
    </row>
    <row r="228" spans="1:8" ht="12.75" customHeight="1" x14ac:dyDescent="0.15">
      <c r="A228" s="140" t="s">
        <v>1416</v>
      </c>
      <c r="B228" s="146" t="s">
        <v>1417</v>
      </c>
      <c r="C228" s="140" t="s">
        <v>1416</v>
      </c>
      <c r="D228" s="140" t="s">
        <v>1027</v>
      </c>
      <c r="E228" s="140" t="s">
        <v>827</v>
      </c>
      <c r="F228" s="140" t="s">
        <v>823</v>
      </c>
      <c r="G228" s="140" t="str">
        <f t="shared" si="3"/>
        <v>4</v>
      </c>
    </row>
    <row r="229" spans="1:8" ht="12.75" customHeight="1" x14ac:dyDescent="0.15">
      <c r="A229" s="140" t="s">
        <v>1418</v>
      </c>
      <c r="B229" s="146" t="s">
        <v>1417</v>
      </c>
      <c r="C229" s="140" t="s">
        <v>1416</v>
      </c>
      <c r="D229" s="140" t="s">
        <v>1027</v>
      </c>
      <c r="E229" s="140" t="s">
        <v>827</v>
      </c>
      <c r="F229" s="140" t="s">
        <v>823</v>
      </c>
      <c r="G229" s="140" t="str">
        <f t="shared" si="3"/>
        <v>4</v>
      </c>
    </row>
    <row r="230" spans="1:8" ht="9.9499999999999993" customHeight="1" x14ac:dyDescent="0.15">
      <c r="A230" s="140" t="s">
        <v>1419</v>
      </c>
      <c r="B230" s="146" t="s">
        <v>1420</v>
      </c>
      <c r="C230" s="140" t="s">
        <v>1416</v>
      </c>
      <c r="D230" s="140" t="s">
        <v>1027</v>
      </c>
      <c r="E230" s="140" t="s">
        <v>827</v>
      </c>
      <c r="F230" s="140" t="s">
        <v>823</v>
      </c>
      <c r="G230" s="140" t="str">
        <f t="shared" si="3"/>
        <v>4</v>
      </c>
    </row>
    <row r="231" spans="1:8" s="146" customFormat="1" ht="12.75" customHeight="1" x14ac:dyDescent="0.15">
      <c r="A231" s="140" t="s">
        <v>1421</v>
      </c>
      <c r="B231" s="146" t="s">
        <v>1422</v>
      </c>
      <c r="C231" s="140" t="s">
        <v>1416</v>
      </c>
      <c r="D231" s="140" t="s">
        <v>1027</v>
      </c>
      <c r="E231" s="140" t="s">
        <v>827</v>
      </c>
      <c r="F231" s="140" t="s">
        <v>823</v>
      </c>
      <c r="G231" s="140" t="str">
        <f t="shared" si="3"/>
        <v>4</v>
      </c>
      <c r="H231" s="140"/>
    </row>
    <row r="232" spans="1:8" s="146" customFormat="1" ht="12.75" customHeight="1" x14ac:dyDescent="0.15">
      <c r="A232" s="140" t="s">
        <v>1423</v>
      </c>
      <c r="B232" s="146" t="s">
        <v>1424</v>
      </c>
      <c r="C232" s="140" t="s">
        <v>1416</v>
      </c>
      <c r="D232" s="140" t="s">
        <v>1027</v>
      </c>
      <c r="E232" s="140" t="s">
        <v>827</v>
      </c>
      <c r="F232" s="140" t="s">
        <v>823</v>
      </c>
      <c r="G232" s="140" t="str">
        <f t="shared" si="3"/>
        <v>4</v>
      </c>
      <c r="H232" s="140"/>
    </row>
    <row r="233" spans="1:8" s="146" customFormat="1" ht="12.75" customHeight="1" x14ac:dyDescent="0.15">
      <c r="A233" s="140" t="s">
        <v>1425</v>
      </c>
      <c r="B233" s="146" t="s">
        <v>1426</v>
      </c>
      <c r="C233" s="140" t="s">
        <v>1425</v>
      </c>
      <c r="D233" s="140" t="s">
        <v>1027</v>
      </c>
      <c r="E233" s="140" t="s">
        <v>827</v>
      </c>
      <c r="F233" s="140" t="s">
        <v>823</v>
      </c>
      <c r="G233" s="140" t="str">
        <f t="shared" si="3"/>
        <v>4</v>
      </c>
      <c r="H233" s="140"/>
    </row>
    <row r="234" spans="1:8" s="146" customFormat="1" ht="12.75" customHeight="1" x14ac:dyDescent="0.15">
      <c r="A234" s="140" t="s">
        <v>1427</v>
      </c>
      <c r="B234" s="146" t="s">
        <v>1428</v>
      </c>
      <c r="C234" s="140" t="s">
        <v>1427</v>
      </c>
      <c r="D234" s="140" t="s">
        <v>1027</v>
      </c>
      <c r="E234" s="140" t="s">
        <v>827</v>
      </c>
      <c r="F234" s="140" t="s">
        <v>823</v>
      </c>
      <c r="G234" s="140" t="str">
        <f t="shared" si="3"/>
        <v>4</v>
      </c>
      <c r="H234" s="140"/>
    </row>
    <row r="235" spans="1:8" s="146" customFormat="1" ht="9.9499999999999993" customHeight="1" x14ac:dyDescent="0.15">
      <c r="A235" s="140" t="s">
        <v>1429</v>
      </c>
      <c r="B235" s="140" t="s">
        <v>1430</v>
      </c>
      <c r="C235" s="140" t="s">
        <v>1427</v>
      </c>
      <c r="D235" s="140" t="s">
        <v>1027</v>
      </c>
      <c r="E235" s="140" t="s">
        <v>827</v>
      </c>
      <c r="F235" s="140" t="s">
        <v>823</v>
      </c>
      <c r="G235" s="140" t="str">
        <f t="shared" si="3"/>
        <v>4</v>
      </c>
      <c r="H235" s="140"/>
    </row>
    <row r="236" spans="1:8" s="146" customFormat="1" ht="12.75" customHeight="1" x14ac:dyDescent="0.15">
      <c r="A236" s="140" t="s">
        <v>1431</v>
      </c>
      <c r="B236" s="140" t="s">
        <v>1432</v>
      </c>
      <c r="C236" s="140" t="s">
        <v>1427</v>
      </c>
      <c r="D236" s="140" t="s">
        <v>1027</v>
      </c>
      <c r="E236" s="140" t="s">
        <v>827</v>
      </c>
      <c r="F236" s="140" t="s">
        <v>823</v>
      </c>
      <c r="G236" s="140" t="str">
        <f t="shared" si="3"/>
        <v>4</v>
      </c>
      <c r="H236" s="140"/>
    </row>
    <row r="237" spans="1:8" ht="12.75" customHeight="1" x14ac:dyDescent="0.15">
      <c r="A237" s="140" t="s">
        <v>1433</v>
      </c>
      <c r="B237" s="140" t="s">
        <v>1434</v>
      </c>
      <c r="C237" s="140" t="s">
        <v>1435</v>
      </c>
      <c r="D237" s="140" t="s">
        <v>1406</v>
      </c>
      <c r="E237" s="140" t="s">
        <v>794</v>
      </c>
      <c r="F237" s="140" t="s">
        <v>781</v>
      </c>
      <c r="G237" s="140" t="str">
        <f t="shared" si="3"/>
        <v>4</v>
      </c>
    </row>
    <row r="238" spans="1:8" ht="9.9499999999999993" customHeight="1" x14ac:dyDescent="0.15">
      <c r="A238" s="140" t="s">
        <v>1436</v>
      </c>
      <c r="B238" s="140" t="s">
        <v>1437</v>
      </c>
      <c r="C238" s="140" t="s">
        <v>1435</v>
      </c>
      <c r="D238" s="140" t="s">
        <v>1027</v>
      </c>
      <c r="E238" s="140" t="s">
        <v>827</v>
      </c>
      <c r="F238" s="140" t="s">
        <v>823</v>
      </c>
      <c r="G238" s="140" t="str">
        <f t="shared" si="3"/>
        <v>4</v>
      </c>
    </row>
    <row r="239" spans="1:8" ht="9.9499999999999993" customHeight="1" x14ac:dyDescent="0.15">
      <c r="A239" s="140" t="s">
        <v>1438</v>
      </c>
      <c r="B239" s="140" t="s">
        <v>1439</v>
      </c>
      <c r="C239" s="140" t="s">
        <v>1440</v>
      </c>
      <c r="D239" s="140" t="s">
        <v>1027</v>
      </c>
      <c r="E239" s="140" t="s">
        <v>827</v>
      </c>
      <c r="F239" s="140" t="s">
        <v>823</v>
      </c>
      <c r="G239" s="140" t="str">
        <f t="shared" si="3"/>
        <v>4</v>
      </c>
    </row>
    <row r="240" spans="1:8" ht="9.9499999999999993" customHeight="1" x14ac:dyDescent="0.15">
      <c r="A240" s="140" t="s">
        <v>1441</v>
      </c>
      <c r="B240" s="140" t="s">
        <v>1442</v>
      </c>
      <c r="C240" s="140" t="s">
        <v>1440</v>
      </c>
      <c r="D240" s="140" t="s">
        <v>1027</v>
      </c>
      <c r="E240" s="140" t="s">
        <v>827</v>
      </c>
      <c r="F240" s="140" t="s">
        <v>823</v>
      </c>
      <c r="G240" s="140" t="str">
        <f t="shared" si="3"/>
        <v>4</v>
      </c>
    </row>
    <row r="241" spans="1:14" ht="9.9499999999999993" customHeight="1" x14ac:dyDescent="0.15">
      <c r="A241" s="140" t="s">
        <v>1443</v>
      </c>
      <c r="B241" s="140" t="s">
        <v>1444</v>
      </c>
      <c r="C241" s="140" t="s">
        <v>1445</v>
      </c>
      <c r="D241" s="140" t="s">
        <v>1275</v>
      </c>
      <c r="E241" s="140">
        <v>0</v>
      </c>
      <c r="G241" s="140" t="str">
        <f t="shared" si="3"/>
        <v>4</v>
      </c>
      <c r="H241" s="140" t="s">
        <v>2326</v>
      </c>
    </row>
    <row r="242" spans="1:14" ht="9.9499999999999993" customHeight="1" x14ac:dyDescent="0.15">
      <c r="A242" s="140" t="s">
        <v>1446</v>
      </c>
      <c r="B242" s="140" t="s">
        <v>1447</v>
      </c>
      <c r="C242" s="140" t="s">
        <v>1445</v>
      </c>
      <c r="D242" s="140" t="s">
        <v>1406</v>
      </c>
      <c r="E242" s="140" t="s">
        <v>794</v>
      </c>
      <c r="F242" s="140" t="s">
        <v>781</v>
      </c>
      <c r="G242" s="140" t="str">
        <f t="shared" si="3"/>
        <v>4</v>
      </c>
    </row>
    <row r="243" spans="1:14" ht="12.75" customHeight="1" x14ac:dyDescent="0.15">
      <c r="A243" s="140" t="s">
        <v>1448</v>
      </c>
      <c r="B243" s="140" t="s">
        <v>1449</v>
      </c>
      <c r="C243" s="140" t="s">
        <v>1445</v>
      </c>
      <c r="D243" s="140" t="s">
        <v>1406</v>
      </c>
      <c r="E243" s="140" t="s">
        <v>794</v>
      </c>
      <c r="F243" s="140" t="s">
        <v>781</v>
      </c>
      <c r="G243" s="140" t="str">
        <f t="shared" si="3"/>
        <v>4</v>
      </c>
    </row>
    <row r="244" spans="1:14" ht="12.75" customHeight="1" x14ac:dyDescent="0.15">
      <c r="A244" s="140" t="s">
        <v>1450</v>
      </c>
      <c r="B244" s="140" t="s">
        <v>1444</v>
      </c>
      <c r="C244" s="140" t="s">
        <v>1445</v>
      </c>
      <c r="D244" s="140" t="s">
        <v>1027</v>
      </c>
      <c r="E244" s="140" t="s">
        <v>827</v>
      </c>
      <c r="F244" s="140" t="s">
        <v>823</v>
      </c>
      <c r="G244" s="140" t="str">
        <f t="shared" si="3"/>
        <v>4</v>
      </c>
      <c r="H244" s="140" t="s">
        <v>2326</v>
      </c>
    </row>
    <row r="245" spans="1:14" ht="9.9499999999999993" customHeight="1" x14ac:dyDescent="0.15">
      <c r="A245" s="140" t="s">
        <v>1451</v>
      </c>
      <c r="B245" s="140" t="s">
        <v>1452</v>
      </c>
      <c r="C245" s="140" t="s">
        <v>1445</v>
      </c>
      <c r="D245" s="140" t="s">
        <v>1027</v>
      </c>
      <c r="E245" s="140" t="s">
        <v>827</v>
      </c>
      <c r="F245" s="140" t="s">
        <v>823</v>
      </c>
      <c r="G245" s="140" t="str">
        <f t="shared" si="3"/>
        <v>4</v>
      </c>
    </row>
    <row r="246" spans="1:14" ht="12.75" customHeight="1" x14ac:dyDescent="0.15">
      <c r="A246" s="140" t="s">
        <v>1453</v>
      </c>
      <c r="B246" s="140" t="s">
        <v>1454</v>
      </c>
      <c r="C246" s="140" t="s">
        <v>1445</v>
      </c>
      <c r="D246" s="140" t="s">
        <v>1027</v>
      </c>
      <c r="E246" s="140" t="s">
        <v>827</v>
      </c>
      <c r="F246" s="140" t="s">
        <v>823</v>
      </c>
      <c r="G246" s="140" t="str">
        <f t="shared" si="3"/>
        <v>4</v>
      </c>
    </row>
    <row r="247" spans="1:14" ht="12.75" customHeight="1" x14ac:dyDescent="0.15">
      <c r="A247" s="140" t="s">
        <v>1455</v>
      </c>
      <c r="B247" s="140" t="s">
        <v>1456</v>
      </c>
      <c r="C247" s="140" t="s">
        <v>1455</v>
      </c>
      <c r="D247" s="140" t="s">
        <v>1027</v>
      </c>
      <c r="E247" s="140" t="s">
        <v>827</v>
      </c>
      <c r="F247" s="140" t="s">
        <v>823</v>
      </c>
      <c r="G247" s="140" t="str">
        <f t="shared" si="3"/>
        <v>4</v>
      </c>
    </row>
    <row r="248" spans="1:14" ht="12.75" customHeight="1" x14ac:dyDescent="0.15">
      <c r="A248" s="140" t="s">
        <v>1457</v>
      </c>
      <c r="B248" s="140" t="s">
        <v>1458</v>
      </c>
      <c r="C248" s="140" t="s">
        <v>1457</v>
      </c>
      <c r="D248" s="140" t="s">
        <v>1406</v>
      </c>
      <c r="E248" s="140" t="s">
        <v>794</v>
      </c>
      <c r="F248" s="140" t="s">
        <v>781</v>
      </c>
      <c r="G248" s="140" t="str">
        <f t="shared" si="3"/>
        <v>4</v>
      </c>
      <c r="H248" s="140" t="s">
        <v>2325</v>
      </c>
    </row>
    <row r="249" spans="1:14" ht="9.9499999999999993" customHeight="1" x14ac:dyDescent="0.15">
      <c r="A249" s="140" t="s">
        <v>1459</v>
      </c>
      <c r="B249" s="140" t="s">
        <v>1460</v>
      </c>
      <c r="C249" s="140" t="s">
        <v>1457</v>
      </c>
      <c r="D249" s="140" t="s">
        <v>1406</v>
      </c>
      <c r="E249" s="140" t="s">
        <v>794</v>
      </c>
      <c r="F249" s="140" t="s">
        <v>781</v>
      </c>
      <c r="G249" s="140" t="str">
        <f t="shared" si="3"/>
        <v>4</v>
      </c>
      <c r="H249" s="140" t="s">
        <v>2325</v>
      </c>
    </row>
    <row r="250" spans="1:14" ht="12.75" customHeight="1" x14ac:dyDescent="0.15">
      <c r="A250" s="140" t="s">
        <v>1461</v>
      </c>
      <c r="B250" s="140" t="s">
        <v>1462</v>
      </c>
      <c r="C250" s="140" t="s">
        <v>1457</v>
      </c>
      <c r="D250" s="140" t="s">
        <v>1406</v>
      </c>
      <c r="E250" s="140" t="s">
        <v>794</v>
      </c>
      <c r="F250" s="140" t="s">
        <v>781</v>
      </c>
      <c r="G250" s="140" t="str">
        <f t="shared" si="3"/>
        <v>4</v>
      </c>
      <c r="H250" s="140" t="s">
        <v>2325</v>
      </c>
    </row>
    <row r="251" spans="1:14" ht="9.9499999999999993" customHeight="1" x14ac:dyDescent="0.15">
      <c r="A251" s="140" t="s">
        <v>1463</v>
      </c>
      <c r="B251" s="140" t="s">
        <v>1464</v>
      </c>
      <c r="C251" s="140" t="s">
        <v>1457</v>
      </c>
      <c r="D251" s="140" t="s">
        <v>1406</v>
      </c>
      <c r="E251" s="140" t="s">
        <v>794</v>
      </c>
      <c r="F251" s="140" t="s">
        <v>781</v>
      </c>
      <c r="G251" s="140" t="str">
        <f t="shared" si="3"/>
        <v>4</v>
      </c>
      <c r="H251" s="140" t="s">
        <v>2325</v>
      </c>
    </row>
    <row r="252" spans="1:14" ht="9.9499999999999993" customHeight="1" x14ac:dyDescent="0.15">
      <c r="A252" s="140" t="s">
        <v>1465</v>
      </c>
      <c r="B252" s="140" t="s">
        <v>1466</v>
      </c>
      <c r="C252" s="140" t="s">
        <v>1465</v>
      </c>
      <c r="D252" s="140" t="s">
        <v>1027</v>
      </c>
      <c r="E252" s="140" t="s">
        <v>827</v>
      </c>
      <c r="F252" s="140" t="s">
        <v>823</v>
      </c>
      <c r="G252" s="140" t="str">
        <f t="shared" si="3"/>
        <v>4</v>
      </c>
      <c r="H252" s="140" t="s">
        <v>2325</v>
      </c>
    </row>
    <row r="253" spans="1:14" ht="9.9499999999999993" customHeight="1" x14ac:dyDescent="0.15">
      <c r="A253" s="140" t="s">
        <v>1467</v>
      </c>
      <c r="B253" s="140" t="s">
        <v>1468</v>
      </c>
      <c r="C253" s="140" t="s">
        <v>1467</v>
      </c>
      <c r="D253" s="140" t="s">
        <v>1027</v>
      </c>
      <c r="E253" s="140" t="s">
        <v>824</v>
      </c>
      <c r="F253" s="140" t="s">
        <v>823</v>
      </c>
      <c r="G253" s="140" t="str">
        <f t="shared" si="3"/>
        <v>4</v>
      </c>
      <c r="H253" s="140" t="s">
        <v>2325</v>
      </c>
    </row>
    <row r="254" spans="1:14" ht="12.75" customHeight="1" x14ac:dyDescent="0.15">
      <c r="A254" s="140" t="s">
        <v>1469</v>
      </c>
      <c r="B254" s="140" t="s">
        <v>1470</v>
      </c>
      <c r="C254" s="140" t="s">
        <v>1471</v>
      </c>
      <c r="D254" s="140" t="s">
        <v>1406</v>
      </c>
      <c r="E254" s="140" t="s">
        <v>794</v>
      </c>
      <c r="F254" s="140" t="s">
        <v>781</v>
      </c>
      <c r="G254" s="140" t="str">
        <f t="shared" si="3"/>
        <v>4</v>
      </c>
      <c r="H254" s="140" t="s">
        <v>2325</v>
      </c>
    </row>
    <row r="255" spans="1:14" ht="12.75" customHeight="1" x14ac:dyDescent="0.15">
      <c r="A255" s="140" t="s">
        <v>1472</v>
      </c>
      <c r="B255" s="140" t="s">
        <v>1473</v>
      </c>
      <c r="C255" s="140" t="s">
        <v>1471</v>
      </c>
      <c r="D255" s="140" t="s">
        <v>1027</v>
      </c>
      <c r="E255" s="140" t="s">
        <v>827</v>
      </c>
      <c r="F255" s="140" t="s">
        <v>823</v>
      </c>
      <c r="G255" s="140" t="str">
        <f t="shared" si="3"/>
        <v>4</v>
      </c>
      <c r="H255" s="140" t="s">
        <v>2325</v>
      </c>
    </row>
    <row r="256" spans="1:14" ht="12.75" customHeight="1" x14ac:dyDescent="0.15">
      <c r="A256" s="140" t="s">
        <v>1474</v>
      </c>
      <c r="B256" s="140" t="s">
        <v>1475</v>
      </c>
      <c r="C256" s="140" t="s">
        <v>1474</v>
      </c>
      <c r="D256" s="140" t="s">
        <v>1367</v>
      </c>
      <c r="E256" s="140" t="s">
        <v>1476</v>
      </c>
      <c r="G256" s="140" t="str">
        <f t="shared" si="3"/>
        <v>4</v>
      </c>
      <c r="H256" s="140" t="s">
        <v>2325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15">
      <c r="A257" s="140" t="s">
        <v>1477</v>
      </c>
      <c r="B257" s="140" t="s">
        <v>1478</v>
      </c>
      <c r="C257" s="140" t="s">
        <v>1474</v>
      </c>
      <c r="D257" s="140" t="s">
        <v>1367</v>
      </c>
      <c r="E257" s="140" t="s">
        <v>1476</v>
      </c>
      <c r="G257" s="140" t="str">
        <f t="shared" si="3"/>
        <v>4</v>
      </c>
      <c r="H257" s="140" t="s">
        <v>2327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15">
      <c r="A258" s="140" t="s">
        <v>1479</v>
      </c>
      <c r="B258" s="140" t="s">
        <v>1480</v>
      </c>
      <c r="C258" s="140" t="s">
        <v>1474</v>
      </c>
      <c r="D258" s="140" t="s">
        <v>1367</v>
      </c>
      <c r="E258" s="140" t="s">
        <v>1476</v>
      </c>
      <c r="G258" s="140" t="str">
        <f t="shared" ref="G258:G321" si="4">LEFT(A258)</f>
        <v>4</v>
      </c>
      <c r="H258" s="140" t="s">
        <v>2327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15">
      <c r="A259" s="140" t="s">
        <v>1477</v>
      </c>
      <c r="B259" s="140" t="s">
        <v>1478</v>
      </c>
      <c r="C259" s="140" t="s">
        <v>1474</v>
      </c>
      <c r="D259" s="140" t="s">
        <v>1367</v>
      </c>
      <c r="E259" s="140" t="s">
        <v>1476</v>
      </c>
      <c r="G259" s="140" t="str">
        <f t="shared" si="4"/>
        <v>4</v>
      </c>
      <c r="H259" s="140" t="s">
        <v>2327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15">
      <c r="A260" s="140" t="s">
        <v>1479</v>
      </c>
      <c r="B260" s="140" t="s">
        <v>1480</v>
      </c>
      <c r="C260" s="140" t="s">
        <v>1474</v>
      </c>
      <c r="D260" s="140" t="s">
        <v>1367</v>
      </c>
      <c r="E260" s="140" t="s">
        <v>1476</v>
      </c>
      <c r="G260" s="140" t="str">
        <f t="shared" si="4"/>
        <v>4</v>
      </c>
      <c r="H260" s="140" t="s">
        <v>2327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15">
      <c r="A261" s="140" t="s">
        <v>1481</v>
      </c>
      <c r="B261" s="140" t="s">
        <v>1482</v>
      </c>
      <c r="C261" s="140" t="s">
        <v>1483</v>
      </c>
      <c r="D261" s="140" t="s">
        <v>1024</v>
      </c>
      <c r="E261" s="140">
        <v>0</v>
      </c>
      <c r="G261" s="140" t="str">
        <f t="shared" si="4"/>
        <v>4</v>
      </c>
      <c r="H261" s="140" t="s">
        <v>2327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15">
      <c r="A262" s="140" t="s">
        <v>1484</v>
      </c>
      <c r="B262" s="140" t="s">
        <v>1485</v>
      </c>
      <c r="C262" s="140" t="s">
        <v>1483</v>
      </c>
      <c r="D262" s="140" t="s">
        <v>1024</v>
      </c>
      <c r="E262" s="140">
        <v>0</v>
      </c>
      <c r="G262" s="140" t="str">
        <f t="shared" si="4"/>
        <v>4</v>
      </c>
      <c r="H262" s="140" t="s">
        <v>2327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15">
      <c r="A263" s="140" t="s">
        <v>1481</v>
      </c>
      <c r="B263" s="140" t="s">
        <v>1482</v>
      </c>
      <c r="C263" s="140" t="s">
        <v>1483</v>
      </c>
      <c r="D263" s="140" t="s">
        <v>1024</v>
      </c>
      <c r="E263" s="140">
        <v>0</v>
      </c>
      <c r="G263" s="140" t="str">
        <f t="shared" si="4"/>
        <v>4</v>
      </c>
      <c r="H263" s="140" t="s">
        <v>2327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15">
      <c r="A264" s="140" t="s">
        <v>1484</v>
      </c>
      <c r="B264" s="140" t="s">
        <v>1485</v>
      </c>
      <c r="C264" s="140" t="s">
        <v>1483</v>
      </c>
      <c r="D264" s="140" t="s">
        <v>1024</v>
      </c>
      <c r="E264" s="140">
        <v>0</v>
      </c>
      <c r="G264" s="140" t="str">
        <f t="shared" si="4"/>
        <v>4</v>
      </c>
      <c r="H264" s="140" t="s">
        <v>2327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9.9499999999999993" customHeight="1" x14ac:dyDescent="0.15">
      <c r="A265" s="140" t="s">
        <v>1486</v>
      </c>
      <c r="B265" s="140" t="s">
        <v>1487</v>
      </c>
      <c r="C265" s="140" t="s">
        <v>1488</v>
      </c>
      <c r="D265" s="140" t="s">
        <v>1027</v>
      </c>
      <c r="E265" s="140" t="s">
        <v>825</v>
      </c>
      <c r="F265" s="140" t="s">
        <v>823</v>
      </c>
      <c r="G265" s="140" t="str">
        <f t="shared" si="4"/>
        <v>4</v>
      </c>
      <c r="H265" s="140" t="s">
        <v>2325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15">
      <c r="A266" s="140" t="s">
        <v>1489</v>
      </c>
      <c r="B266" s="140" t="s">
        <v>1490</v>
      </c>
      <c r="C266" s="140" t="s">
        <v>1488</v>
      </c>
      <c r="D266" s="140" t="s">
        <v>1027</v>
      </c>
      <c r="E266" s="140" t="s">
        <v>825</v>
      </c>
      <c r="F266" s="140" t="s">
        <v>823</v>
      </c>
      <c r="G266" s="140" t="str">
        <f t="shared" si="4"/>
        <v>4</v>
      </c>
      <c r="H266" s="140" t="s">
        <v>2325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15">
      <c r="A267" s="140" t="s">
        <v>1491</v>
      </c>
      <c r="B267" s="140" t="s">
        <v>1492</v>
      </c>
      <c r="C267" s="140" t="s">
        <v>1491</v>
      </c>
      <c r="D267" s="140" t="s">
        <v>1493</v>
      </c>
      <c r="E267" s="140" t="s">
        <v>785</v>
      </c>
      <c r="G267" s="140" t="str">
        <f t="shared" si="4"/>
        <v>4</v>
      </c>
      <c r="H267" s="140" t="s">
        <v>2326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15">
      <c r="A268" s="140" t="s">
        <v>1494</v>
      </c>
      <c r="B268" s="140" t="s">
        <v>1495</v>
      </c>
      <c r="C268" s="140" t="s">
        <v>1494</v>
      </c>
      <c r="D268" s="140" t="s">
        <v>1027</v>
      </c>
      <c r="E268" s="140" t="s">
        <v>825</v>
      </c>
      <c r="F268" s="140" t="s">
        <v>823</v>
      </c>
      <c r="G268" s="140" t="str">
        <f t="shared" si="4"/>
        <v>4</v>
      </c>
    </row>
    <row r="269" spans="1:14" ht="12.75" customHeight="1" x14ac:dyDescent="0.15">
      <c r="A269" s="140" t="s">
        <v>1496</v>
      </c>
      <c r="B269" s="140" t="s">
        <v>1497</v>
      </c>
      <c r="C269" s="140" t="s">
        <v>1498</v>
      </c>
      <c r="D269" s="140" t="s">
        <v>1406</v>
      </c>
      <c r="E269" s="140" t="s">
        <v>793</v>
      </c>
      <c r="F269" s="140" t="s">
        <v>781</v>
      </c>
      <c r="G269" s="140" t="str">
        <f t="shared" si="4"/>
        <v>4</v>
      </c>
    </row>
    <row r="270" spans="1:14" ht="12.75" customHeight="1" x14ac:dyDescent="0.15">
      <c r="A270" s="140" t="s">
        <v>1499</v>
      </c>
      <c r="B270" s="140" t="s">
        <v>1500</v>
      </c>
      <c r="C270" s="140" t="s">
        <v>1498</v>
      </c>
      <c r="D270" s="140" t="s">
        <v>1027</v>
      </c>
      <c r="E270" s="140" t="s">
        <v>825</v>
      </c>
      <c r="F270" s="140" t="s">
        <v>823</v>
      </c>
      <c r="G270" s="140" t="str">
        <f t="shared" si="4"/>
        <v>4</v>
      </c>
    </row>
    <row r="271" spans="1:14" ht="12.75" customHeight="1" x14ac:dyDescent="0.15">
      <c r="A271" s="140" t="s">
        <v>1501</v>
      </c>
      <c r="B271" s="140" t="s">
        <v>1502</v>
      </c>
      <c r="C271" s="140" t="s">
        <v>1501</v>
      </c>
      <c r="D271" s="140" t="s">
        <v>1406</v>
      </c>
      <c r="E271" s="140" t="s">
        <v>794</v>
      </c>
      <c r="F271" s="140" t="s">
        <v>781</v>
      </c>
      <c r="G271" s="140" t="str">
        <f t="shared" si="4"/>
        <v>4</v>
      </c>
    </row>
    <row r="272" spans="1:14" ht="12.75" customHeight="1" x14ac:dyDescent="0.15">
      <c r="A272" s="140" t="s">
        <v>1503</v>
      </c>
      <c r="B272" s="140" t="s">
        <v>1504</v>
      </c>
      <c r="C272" s="140" t="s">
        <v>1503</v>
      </c>
      <c r="D272" s="140" t="s">
        <v>1027</v>
      </c>
      <c r="E272" s="140" t="s">
        <v>828</v>
      </c>
      <c r="F272" s="140" t="s">
        <v>823</v>
      </c>
      <c r="G272" s="140" t="str">
        <f t="shared" si="4"/>
        <v>4</v>
      </c>
    </row>
    <row r="273" spans="1:8" ht="12.75" customHeight="1" x14ac:dyDescent="0.15">
      <c r="A273" s="140" t="s">
        <v>1505</v>
      </c>
      <c r="B273" s="140" t="s">
        <v>1506</v>
      </c>
      <c r="C273" s="140" t="s">
        <v>1505</v>
      </c>
      <c r="D273" s="140" t="s">
        <v>2086</v>
      </c>
      <c r="E273" s="140">
        <v>0</v>
      </c>
      <c r="G273" s="140" t="str">
        <f t="shared" si="4"/>
        <v>4</v>
      </c>
    </row>
    <row r="274" spans="1:8" ht="12.75" customHeight="1" x14ac:dyDescent="0.15">
      <c r="A274" s="140" t="s">
        <v>1507</v>
      </c>
      <c r="B274" s="140" t="s">
        <v>1508</v>
      </c>
      <c r="C274" s="140" t="s">
        <v>1509</v>
      </c>
      <c r="D274" s="140" t="s">
        <v>1406</v>
      </c>
      <c r="E274" s="140" t="s">
        <v>781</v>
      </c>
      <c r="F274" s="140" t="s">
        <v>781</v>
      </c>
      <c r="G274" s="140" t="str">
        <f t="shared" si="4"/>
        <v>4</v>
      </c>
    </row>
    <row r="275" spans="1:8" ht="12.75" customHeight="1" x14ac:dyDescent="0.15">
      <c r="A275" s="140" t="s">
        <v>1510</v>
      </c>
      <c r="B275" s="140" t="s">
        <v>1511</v>
      </c>
      <c r="C275" s="140" t="s">
        <v>1509</v>
      </c>
      <c r="D275" s="140" t="s">
        <v>1027</v>
      </c>
      <c r="E275" s="140" t="s">
        <v>828</v>
      </c>
      <c r="F275" s="140" t="s">
        <v>823</v>
      </c>
      <c r="G275" s="140" t="str">
        <f t="shared" si="4"/>
        <v>4</v>
      </c>
    </row>
    <row r="276" spans="1:8" ht="12.75" customHeight="1" x14ac:dyDescent="0.15">
      <c r="A276" s="140" t="s">
        <v>1512</v>
      </c>
      <c r="B276" s="140" t="s">
        <v>1513</v>
      </c>
      <c r="C276" s="140" t="s">
        <v>1512</v>
      </c>
      <c r="D276" s="140" t="s">
        <v>2087</v>
      </c>
      <c r="E276" s="140">
        <v>0</v>
      </c>
      <c r="G276" s="140" t="str">
        <f t="shared" si="4"/>
        <v>4</v>
      </c>
      <c r="H276" s="140" t="s">
        <v>2325</v>
      </c>
    </row>
    <row r="277" spans="1:8" ht="12.75" customHeight="1" x14ac:dyDescent="0.15">
      <c r="A277" s="140" t="s">
        <v>1514</v>
      </c>
      <c r="B277" s="140" t="s">
        <v>1515</v>
      </c>
      <c r="C277" s="140" t="s">
        <v>1514</v>
      </c>
      <c r="D277" s="140" t="s">
        <v>2088</v>
      </c>
      <c r="E277" s="140">
        <v>0</v>
      </c>
      <c r="G277" s="140" t="str">
        <f t="shared" si="4"/>
        <v>4</v>
      </c>
      <c r="H277" s="140" t="s">
        <v>2325</v>
      </c>
    </row>
    <row r="278" spans="1:8" ht="12.75" customHeight="1" x14ac:dyDescent="0.15">
      <c r="A278" s="140" t="s">
        <v>1516</v>
      </c>
      <c r="B278" s="140" t="s">
        <v>1515</v>
      </c>
      <c r="C278" s="140" t="s">
        <v>1514</v>
      </c>
      <c r="D278" s="140" t="s">
        <v>2088</v>
      </c>
      <c r="E278" s="140">
        <v>0</v>
      </c>
      <c r="G278" s="140" t="str">
        <f t="shared" si="4"/>
        <v>4</v>
      </c>
    </row>
    <row r="279" spans="1:8" ht="12.75" customHeight="1" x14ac:dyDescent="0.15">
      <c r="A279" s="140" t="s">
        <v>1517</v>
      </c>
      <c r="B279" s="140" t="s">
        <v>1518</v>
      </c>
      <c r="C279" s="140" t="s">
        <v>1517</v>
      </c>
      <c r="D279" s="140" t="s">
        <v>1027</v>
      </c>
      <c r="E279" s="140" t="s">
        <v>795</v>
      </c>
      <c r="F279" s="140" t="s">
        <v>823</v>
      </c>
      <c r="G279" s="140" t="str">
        <f t="shared" si="4"/>
        <v>4</v>
      </c>
      <c r="H279" s="140" t="s">
        <v>2326</v>
      </c>
    </row>
    <row r="280" spans="1:8" ht="12.75" customHeight="1" x14ac:dyDescent="0.15">
      <c r="A280" s="140" t="s">
        <v>1519</v>
      </c>
      <c r="B280" s="140" t="s">
        <v>1520</v>
      </c>
      <c r="C280" s="140" t="s">
        <v>1521</v>
      </c>
      <c r="D280" s="140" t="s">
        <v>2089</v>
      </c>
      <c r="E280" s="140">
        <v>0</v>
      </c>
      <c r="G280" s="140" t="str">
        <f t="shared" si="4"/>
        <v>4</v>
      </c>
      <c r="H280" s="140" t="s">
        <v>2325</v>
      </c>
    </row>
    <row r="281" spans="1:8" ht="12.75" customHeight="1" x14ac:dyDescent="0.15">
      <c r="A281" s="140" t="s">
        <v>1522</v>
      </c>
      <c r="B281" s="140" t="s">
        <v>1523</v>
      </c>
      <c r="C281" s="140" t="s">
        <v>1521</v>
      </c>
      <c r="D281" s="140" t="s">
        <v>2089</v>
      </c>
      <c r="E281" s="140">
        <v>0</v>
      </c>
      <c r="G281" s="140" t="str">
        <f t="shared" si="4"/>
        <v>4</v>
      </c>
      <c r="H281" s="140" t="s">
        <v>2325</v>
      </c>
    </row>
    <row r="282" spans="1:8" ht="12.75" customHeight="1" x14ac:dyDescent="0.15">
      <c r="A282" s="140" t="s">
        <v>1524</v>
      </c>
      <c r="B282" s="140" t="s">
        <v>1525</v>
      </c>
      <c r="C282" s="140" t="s">
        <v>1521</v>
      </c>
      <c r="D282" s="140" t="s">
        <v>2089</v>
      </c>
      <c r="E282" s="140">
        <v>0</v>
      </c>
      <c r="G282" s="140" t="str">
        <f t="shared" si="4"/>
        <v>4</v>
      </c>
      <c r="H282" s="140" t="s">
        <v>2325</v>
      </c>
    </row>
    <row r="283" spans="1:8" ht="12.75" customHeight="1" x14ac:dyDescent="0.15">
      <c r="A283" s="140" t="s">
        <v>1526</v>
      </c>
      <c r="B283" s="140" t="s">
        <v>1527</v>
      </c>
      <c r="C283" s="140" t="s">
        <v>1521</v>
      </c>
      <c r="D283" s="140" t="s">
        <v>2089</v>
      </c>
      <c r="E283" s="140">
        <v>0</v>
      </c>
      <c r="G283" s="140" t="str">
        <f t="shared" si="4"/>
        <v>4</v>
      </c>
      <c r="H283" s="140" t="s">
        <v>2325</v>
      </c>
    </row>
    <row r="284" spans="1:8" ht="12.75" customHeight="1" x14ac:dyDescent="0.15">
      <c r="A284" s="140" t="s">
        <v>1528</v>
      </c>
      <c r="B284" s="140" t="s">
        <v>1529</v>
      </c>
      <c r="C284" s="140" t="s">
        <v>1521</v>
      </c>
      <c r="D284" s="140" t="s">
        <v>2089</v>
      </c>
      <c r="E284" s="140">
        <v>0</v>
      </c>
      <c r="G284" s="140" t="str">
        <f t="shared" si="4"/>
        <v>4</v>
      </c>
      <c r="H284" s="140" t="s">
        <v>2325</v>
      </c>
    </row>
    <row r="285" spans="1:8" ht="12.75" customHeight="1" x14ac:dyDescent="0.15">
      <c r="A285" s="140" t="s">
        <v>1530</v>
      </c>
      <c r="B285" s="140" t="s">
        <v>1531</v>
      </c>
      <c r="C285" s="140" t="s">
        <v>1530</v>
      </c>
      <c r="D285" s="140" t="s">
        <v>2090</v>
      </c>
      <c r="E285" s="140">
        <v>0</v>
      </c>
      <c r="G285" s="140" t="str">
        <f t="shared" si="4"/>
        <v>4</v>
      </c>
    </row>
    <row r="286" spans="1:8" ht="12.75" customHeight="1" x14ac:dyDescent="0.15">
      <c r="A286" s="140" t="s">
        <v>1532</v>
      </c>
      <c r="B286" s="140" t="s">
        <v>1533</v>
      </c>
      <c r="C286" s="140" t="s">
        <v>1532</v>
      </c>
      <c r="D286" s="140" t="s">
        <v>1027</v>
      </c>
      <c r="E286" s="140">
        <v>0</v>
      </c>
      <c r="G286" s="140" t="str">
        <f t="shared" si="4"/>
        <v>4</v>
      </c>
      <c r="H286" s="140" t="s">
        <v>2326</v>
      </c>
    </row>
    <row r="287" spans="1:8" ht="12.75" customHeight="1" x14ac:dyDescent="0.15">
      <c r="A287" s="140" t="s">
        <v>1534</v>
      </c>
      <c r="B287" s="140" t="s">
        <v>1535</v>
      </c>
      <c r="C287" s="140" t="s">
        <v>1534</v>
      </c>
      <c r="D287" s="140" t="s">
        <v>1406</v>
      </c>
      <c r="E287" s="140">
        <v>0</v>
      </c>
      <c r="G287" s="140" t="str">
        <f t="shared" si="4"/>
        <v>4</v>
      </c>
      <c r="H287" s="140" t="s">
        <v>2326</v>
      </c>
    </row>
    <row r="288" spans="1:8" ht="12.75" customHeight="1" x14ac:dyDescent="0.15">
      <c r="A288" s="140" t="s">
        <v>1536</v>
      </c>
      <c r="B288" s="140" t="s">
        <v>1537</v>
      </c>
      <c r="C288" s="140" t="s">
        <v>1538</v>
      </c>
      <c r="D288" s="140" t="s">
        <v>1377</v>
      </c>
      <c r="E288" s="140" t="s">
        <v>760</v>
      </c>
      <c r="G288" s="140" t="str">
        <f t="shared" si="4"/>
        <v>4</v>
      </c>
    </row>
    <row r="289" spans="1:7" ht="12.75" customHeight="1" x14ac:dyDescent="0.15">
      <c r="A289" s="140" t="s">
        <v>1539</v>
      </c>
      <c r="B289" s="140" t="s">
        <v>1540</v>
      </c>
      <c r="C289" s="140" t="s">
        <v>1538</v>
      </c>
      <c r="D289" s="140" t="s">
        <v>1385</v>
      </c>
      <c r="E289" s="140" t="s">
        <v>770</v>
      </c>
      <c r="G289" s="140" t="str">
        <f t="shared" si="4"/>
        <v>4</v>
      </c>
    </row>
    <row r="290" spans="1:7" ht="12.75" customHeight="1" x14ac:dyDescent="0.15">
      <c r="A290" s="140" t="s">
        <v>1541</v>
      </c>
      <c r="B290" s="140" t="s">
        <v>1542</v>
      </c>
      <c r="C290" s="140" t="s">
        <v>1538</v>
      </c>
      <c r="D290" s="140" t="s">
        <v>1099</v>
      </c>
      <c r="E290" s="140" t="s">
        <v>714</v>
      </c>
      <c r="G290" s="140" t="str">
        <f t="shared" si="4"/>
        <v>4</v>
      </c>
    </row>
    <row r="291" spans="1:7" ht="12.75" customHeight="1" x14ac:dyDescent="0.15">
      <c r="A291" s="140" t="s">
        <v>1543</v>
      </c>
      <c r="B291" s="140" t="s">
        <v>1544</v>
      </c>
      <c r="C291" s="140" t="s">
        <v>1538</v>
      </c>
      <c r="D291" s="140" t="s">
        <v>1102</v>
      </c>
      <c r="E291" s="140" t="s">
        <v>700</v>
      </c>
      <c r="G291" s="140" t="str">
        <f t="shared" si="4"/>
        <v>4</v>
      </c>
    </row>
    <row r="292" spans="1:7" ht="12.75" customHeight="1" x14ac:dyDescent="0.15">
      <c r="A292" s="140" t="s">
        <v>1545</v>
      </c>
      <c r="B292" s="140" t="s">
        <v>1546</v>
      </c>
      <c r="C292" s="140" t="s">
        <v>1545</v>
      </c>
      <c r="D292" s="140" t="s">
        <v>1385</v>
      </c>
      <c r="E292" s="140" t="s">
        <v>770</v>
      </c>
      <c r="G292" s="140" t="str">
        <f t="shared" si="4"/>
        <v>4</v>
      </c>
    </row>
    <row r="293" spans="1:7" ht="12.75" customHeight="1" x14ac:dyDescent="0.15">
      <c r="A293" s="140" t="s">
        <v>1547</v>
      </c>
      <c r="B293" s="140" t="s">
        <v>1548</v>
      </c>
      <c r="C293" s="140" t="s">
        <v>1547</v>
      </c>
      <c r="D293" s="140" t="s">
        <v>1549</v>
      </c>
      <c r="E293" s="140" t="s">
        <v>778</v>
      </c>
      <c r="G293" s="140" t="str">
        <f t="shared" si="4"/>
        <v>4</v>
      </c>
    </row>
    <row r="294" spans="1:7" ht="12.75" customHeight="1" x14ac:dyDescent="0.15">
      <c r="A294" s="140" t="s">
        <v>1547</v>
      </c>
      <c r="B294" s="140" t="s">
        <v>1548</v>
      </c>
      <c r="C294" s="140" t="s">
        <v>1547</v>
      </c>
      <c r="D294" s="140" t="s">
        <v>1549</v>
      </c>
      <c r="E294" s="140" t="s">
        <v>778</v>
      </c>
      <c r="G294" s="140" t="str">
        <f t="shared" si="4"/>
        <v>4</v>
      </c>
    </row>
    <row r="295" spans="1:7" ht="12.75" customHeight="1" x14ac:dyDescent="0.15">
      <c r="A295" s="140" t="s">
        <v>1550</v>
      </c>
      <c r="B295" s="140" t="s">
        <v>1551</v>
      </c>
      <c r="C295" s="140" t="s">
        <v>1550</v>
      </c>
      <c r="D295" s="140" t="s">
        <v>1406</v>
      </c>
      <c r="E295" s="140" t="s">
        <v>782</v>
      </c>
      <c r="G295" s="140" t="str">
        <f t="shared" si="4"/>
        <v>4</v>
      </c>
    </row>
    <row r="296" spans="1:7" ht="12.75" customHeight="1" x14ac:dyDescent="0.15">
      <c r="A296" s="140" t="s">
        <v>1552</v>
      </c>
      <c r="B296" s="140" t="s">
        <v>1109</v>
      </c>
      <c r="C296" s="140" t="s">
        <v>1552</v>
      </c>
      <c r="D296" s="140" t="s">
        <v>2091</v>
      </c>
      <c r="E296" s="140">
        <v>0</v>
      </c>
      <c r="G296" s="140" t="str">
        <f t="shared" si="4"/>
        <v>5</v>
      </c>
    </row>
    <row r="297" spans="1:7" ht="12.75" customHeight="1" x14ac:dyDescent="0.15">
      <c r="A297" s="140" t="s">
        <v>1554</v>
      </c>
      <c r="B297" s="140" t="s">
        <v>1555</v>
      </c>
      <c r="C297" s="140" t="s">
        <v>1554</v>
      </c>
      <c r="D297" s="140" t="s">
        <v>1553</v>
      </c>
      <c r="E297" s="140">
        <v>0</v>
      </c>
      <c r="G297" s="140" t="str">
        <f t="shared" si="4"/>
        <v>5</v>
      </c>
    </row>
    <row r="298" spans="1:7" ht="12.75" customHeight="1" x14ac:dyDescent="0.15">
      <c r="A298" s="140" t="s">
        <v>1556</v>
      </c>
      <c r="B298" s="140" t="s">
        <v>1557</v>
      </c>
      <c r="C298" s="140" t="s">
        <v>1556</v>
      </c>
      <c r="D298" s="140" t="s">
        <v>1553</v>
      </c>
      <c r="E298" s="140">
        <v>0</v>
      </c>
      <c r="G298" s="140" t="str">
        <f t="shared" si="4"/>
        <v>5</v>
      </c>
    </row>
    <row r="299" spans="1:7" ht="12.75" customHeight="1" x14ac:dyDescent="0.15">
      <c r="A299" s="140" t="s">
        <v>1558</v>
      </c>
      <c r="B299" s="140" t="s">
        <v>1559</v>
      </c>
      <c r="C299" s="140" t="s">
        <v>1558</v>
      </c>
      <c r="D299" s="140" t="s">
        <v>1553</v>
      </c>
      <c r="E299" s="140">
        <v>0</v>
      </c>
      <c r="G299" s="140" t="str">
        <f t="shared" si="4"/>
        <v>5</v>
      </c>
    </row>
    <row r="300" spans="1:7" ht="12.75" customHeight="1" x14ac:dyDescent="0.15">
      <c r="A300" s="140" t="s">
        <v>1560</v>
      </c>
      <c r="B300" s="140" t="s">
        <v>1561</v>
      </c>
      <c r="C300" s="140" t="s">
        <v>1560</v>
      </c>
      <c r="D300" s="140" t="s">
        <v>1553</v>
      </c>
      <c r="E300" s="140">
        <v>0</v>
      </c>
      <c r="G300" s="140" t="str">
        <f t="shared" si="4"/>
        <v>5</v>
      </c>
    </row>
    <row r="301" spans="1:7" ht="12.75" customHeight="1" x14ac:dyDescent="0.15">
      <c r="A301" s="140" t="s">
        <v>1562</v>
      </c>
      <c r="B301" s="140" t="s">
        <v>1563</v>
      </c>
      <c r="C301" s="140" t="s">
        <v>1560</v>
      </c>
      <c r="D301" s="140" t="s">
        <v>1553</v>
      </c>
      <c r="E301" s="140">
        <v>0</v>
      </c>
      <c r="G301" s="140" t="str">
        <f t="shared" si="4"/>
        <v>5</v>
      </c>
    </row>
    <row r="302" spans="1:7" ht="9.9499999999999993" customHeight="1" x14ac:dyDescent="0.15">
      <c r="A302" s="140" t="s">
        <v>1564</v>
      </c>
      <c r="B302" s="140" t="s">
        <v>1565</v>
      </c>
      <c r="C302" s="140" t="s">
        <v>1560</v>
      </c>
      <c r="D302" s="140" t="s">
        <v>1553</v>
      </c>
      <c r="E302" s="140">
        <v>0</v>
      </c>
      <c r="G302" s="140" t="str">
        <f t="shared" si="4"/>
        <v>5</v>
      </c>
    </row>
    <row r="303" spans="1:7" ht="9.9499999999999993" customHeight="1" x14ac:dyDescent="0.15">
      <c r="A303" s="140" t="s">
        <v>1566</v>
      </c>
      <c r="B303" s="140" t="s">
        <v>1567</v>
      </c>
      <c r="C303" s="140" t="s">
        <v>1568</v>
      </c>
      <c r="D303" s="140" t="s">
        <v>1027</v>
      </c>
      <c r="E303" s="140" t="s">
        <v>826</v>
      </c>
      <c r="F303" s="140" t="s">
        <v>823</v>
      </c>
      <c r="G303" s="140" t="str">
        <f t="shared" si="4"/>
        <v>5</v>
      </c>
    </row>
    <row r="304" spans="1:7" ht="9.9499999999999993" customHeight="1" x14ac:dyDescent="0.15">
      <c r="A304" s="140" t="s">
        <v>1569</v>
      </c>
      <c r="B304" s="140" t="s">
        <v>1570</v>
      </c>
      <c r="C304" s="140" t="s">
        <v>1568</v>
      </c>
      <c r="D304" s="140" t="s">
        <v>1027</v>
      </c>
      <c r="E304" s="140" t="s">
        <v>828</v>
      </c>
      <c r="F304" s="140" t="s">
        <v>823</v>
      </c>
      <c r="G304" s="140" t="str">
        <f t="shared" si="4"/>
        <v>5</v>
      </c>
    </row>
    <row r="305" spans="1:7" ht="9.9499999999999993" customHeight="1" x14ac:dyDescent="0.15">
      <c r="A305" s="140" t="s">
        <v>1571</v>
      </c>
      <c r="B305" s="140" t="s">
        <v>1572</v>
      </c>
      <c r="C305" s="140" t="s">
        <v>1573</v>
      </c>
      <c r="D305" s="140" t="s">
        <v>1553</v>
      </c>
      <c r="E305" s="140">
        <v>0</v>
      </c>
      <c r="G305" s="140" t="str">
        <f t="shared" si="4"/>
        <v>5</v>
      </c>
    </row>
    <row r="306" spans="1:7" ht="9.9499999999999993" customHeight="1" x14ac:dyDescent="0.15">
      <c r="A306" s="140" t="s">
        <v>1574</v>
      </c>
      <c r="B306" s="140" t="s">
        <v>1575</v>
      </c>
      <c r="C306" s="140" t="s">
        <v>1573</v>
      </c>
      <c r="D306" s="140" t="s">
        <v>1553</v>
      </c>
      <c r="E306" s="140">
        <v>0</v>
      </c>
      <c r="G306" s="140" t="str">
        <f t="shared" si="4"/>
        <v>5</v>
      </c>
    </row>
    <row r="307" spans="1:7" ht="9.9499999999999993" customHeight="1" x14ac:dyDescent="0.15">
      <c r="A307" s="140" t="s">
        <v>1576</v>
      </c>
      <c r="B307" s="140" t="s">
        <v>1577</v>
      </c>
      <c r="C307" s="140" t="s">
        <v>1573</v>
      </c>
      <c r="D307" s="140" t="s">
        <v>2092</v>
      </c>
      <c r="E307" s="140" t="s">
        <v>803</v>
      </c>
      <c r="G307" s="140" t="str">
        <f t="shared" si="4"/>
        <v>5</v>
      </c>
    </row>
    <row r="308" spans="1:7" ht="9.9499999999999993" customHeight="1" x14ac:dyDescent="0.15">
      <c r="A308" s="140" t="s">
        <v>1578</v>
      </c>
      <c r="B308" s="140" t="s">
        <v>1579</v>
      </c>
      <c r="C308" s="140" t="s">
        <v>1580</v>
      </c>
      <c r="D308" s="140" t="s">
        <v>2092</v>
      </c>
      <c r="E308" s="140" t="s">
        <v>799</v>
      </c>
      <c r="G308" s="140" t="str">
        <f t="shared" si="4"/>
        <v>5</v>
      </c>
    </row>
    <row r="309" spans="1:7" ht="9.9499999999999993" customHeight="1" x14ac:dyDescent="0.15">
      <c r="A309" s="140" t="s">
        <v>1581</v>
      </c>
      <c r="B309" s="140" t="s">
        <v>1582</v>
      </c>
      <c r="C309" s="140" t="s">
        <v>1580</v>
      </c>
      <c r="D309" s="140" t="s">
        <v>2092</v>
      </c>
      <c r="E309" s="140" t="s">
        <v>800</v>
      </c>
      <c r="G309" s="140" t="str">
        <f t="shared" si="4"/>
        <v>5</v>
      </c>
    </row>
    <row r="310" spans="1:7" ht="9.9499999999999993" customHeight="1" x14ac:dyDescent="0.15">
      <c r="A310" s="140" t="s">
        <v>1583</v>
      </c>
      <c r="B310" s="140" t="s">
        <v>1584</v>
      </c>
      <c r="C310" s="140" t="s">
        <v>1580</v>
      </c>
      <c r="D310" s="140" t="s">
        <v>2092</v>
      </c>
      <c r="E310" s="140" t="s">
        <v>804</v>
      </c>
      <c r="G310" s="140" t="str">
        <f t="shared" si="4"/>
        <v>5</v>
      </c>
    </row>
    <row r="311" spans="1:7" ht="9.9499999999999993" customHeight="1" x14ac:dyDescent="0.15">
      <c r="A311" s="140" t="s">
        <v>1585</v>
      </c>
      <c r="B311" s="140" t="s">
        <v>1586</v>
      </c>
      <c r="C311" s="140" t="s">
        <v>1587</v>
      </c>
      <c r="D311" s="140" t="s">
        <v>1406</v>
      </c>
      <c r="E311" s="140" t="s">
        <v>781</v>
      </c>
      <c r="F311" s="140" t="s">
        <v>781</v>
      </c>
      <c r="G311" s="140" t="str">
        <f t="shared" si="4"/>
        <v>5</v>
      </c>
    </row>
    <row r="312" spans="1:7" ht="9.9499999999999993" customHeight="1" x14ac:dyDescent="0.15">
      <c r="A312" s="140" t="s">
        <v>1588</v>
      </c>
      <c r="B312" s="140" t="s">
        <v>1589</v>
      </c>
      <c r="C312" s="140" t="s">
        <v>1587</v>
      </c>
      <c r="D312" s="140" t="s">
        <v>1027</v>
      </c>
      <c r="E312" s="140" t="s">
        <v>828</v>
      </c>
      <c r="F312" s="140" t="s">
        <v>823</v>
      </c>
      <c r="G312" s="140" t="str">
        <f t="shared" si="4"/>
        <v>5</v>
      </c>
    </row>
    <row r="313" spans="1:7" ht="9.9499999999999993" customHeight="1" x14ac:dyDescent="0.15">
      <c r="A313" s="140" t="s">
        <v>1590</v>
      </c>
      <c r="B313" s="140" t="s">
        <v>1591</v>
      </c>
      <c r="C313" s="140" t="s">
        <v>1592</v>
      </c>
      <c r="D313" s="140" t="s">
        <v>984</v>
      </c>
      <c r="E313" s="140" t="s">
        <v>813</v>
      </c>
      <c r="G313" s="140" t="str">
        <f t="shared" si="4"/>
        <v>5</v>
      </c>
    </row>
    <row r="314" spans="1:7" ht="9.9499999999999993" customHeight="1" x14ac:dyDescent="0.15">
      <c r="A314" s="140" t="s">
        <v>1593</v>
      </c>
      <c r="B314" s="140" t="s">
        <v>1594</v>
      </c>
      <c r="C314" s="140" t="s">
        <v>1592</v>
      </c>
      <c r="D314" s="140" t="s">
        <v>984</v>
      </c>
      <c r="E314" s="140" t="s">
        <v>813</v>
      </c>
      <c r="G314" s="140" t="str">
        <f t="shared" si="4"/>
        <v>5</v>
      </c>
    </row>
    <row r="315" spans="1:7" ht="9.9499999999999993" customHeight="1" x14ac:dyDescent="0.15">
      <c r="A315" s="140" t="s">
        <v>1595</v>
      </c>
      <c r="B315" s="140" t="s">
        <v>1596</v>
      </c>
      <c r="C315" s="140" t="s">
        <v>1592</v>
      </c>
      <c r="D315" s="140" t="s">
        <v>984</v>
      </c>
      <c r="E315" s="140" t="s">
        <v>813</v>
      </c>
      <c r="G315" s="140" t="str">
        <f t="shared" si="4"/>
        <v>5</v>
      </c>
    </row>
    <row r="316" spans="1:7" ht="9.9499999999999993" customHeight="1" x14ac:dyDescent="0.15">
      <c r="A316" s="140" t="s">
        <v>1597</v>
      </c>
      <c r="B316" s="140" t="s">
        <v>1004</v>
      </c>
      <c r="C316" s="140" t="s">
        <v>1592</v>
      </c>
      <c r="D316" s="140" t="s">
        <v>1027</v>
      </c>
      <c r="E316" s="140" t="s">
        <v>828</v>
      </c>
      <c r="F316" s="140" t="s">
        <v>823</v>
      </c>
      <c r="G316" s="140" t="str">
        <f t="shared" si="4"/>
        <v>5</v>
      </c>
    </row>
    <row r="317" spans="1:7" ht="9.9499999999999993" customHeight="1" x14ac:dyDescent="0.15">
      <c r="A317" s="140" t="s">
        <v>1598</v>
      </c>
      <c r="B317" s="140" t="s">
        <v>1599</v>
      </c>
      <c r="C317" s="140" t="s">
        <v>1592</v>
      </c>
      <c r="D317" s="140" t="s">
        <v>1027</v>
      </c>
      <c r="E317" s="140" t="s">
        <v>828</v>
      </c>
      <c r="F317" s="140" t="s">
        <v>823</v>
      </c>
      <c r="G317" s="140" t="str">
        <f t="shared" si="4"/>
        <v>5</v>
      </c>
    </row>
    <row r="318" spans="1:7" ht="9.9499999999999993" customHeight="1" x14ac:dyDescent="0.15">
      <c r="A318" s="140" t="s">
        <v>1600</v>
      </c>
      <c r="B318" s="140" t="s">
        <v>1601</v>
      </c>
      <c r="C318" s="140" t="s">
        <v>1592</v>
      </c>
      <c r="D318" s="140" t="s">
        <v>1027</v>
      </c>
      <c r="E318" s="140" t="s">
        <v>828</v>
      </c>
      <c r="F318" s="140" t="s">
        <v>823</v>
      </c>
      <c r="G318" s="140" t="str">
        <f t="shared" si="4"/>
        <v>5</v>
      </c>
    </row>
    <row r="319" spans="1:7" ht="9.9499999999999993" customHeight="1" x14ac:dyDescent="0.15">
      <c r="A319" s="140" t="s">
        <v>1602</v>
      </c>
      <c r="B319" s="140" t="s">
        <v>1006</v>
      </c>
      <c r="C319" s="140" t="s">
        <v>1592</v>
      </c>
      <c r="D319" s="140" t="s">
        <v>1027</v>
      </c>
      <c r="E319" s="140" t="s">
        <v>828</v>
      </c>
      <c r="F319" s="140" t="s">
        <v>823</v>
      </c>
      <c r="G319" s="140" t="str">
        <f t="shared" si="4"/>
        <v>5</v>
      </c>
    </row>
    <row r="320" spans="1:7" ht="9.9499999999999993" customHeight="1" x14ac:dyDescent="0.15">
      <c r="A320" s="140" t="s">
        <v>1603</v>
      </c>
      <c r="B320" s="140" t="s">
        <v>1604</v>
      </c>
      <c r="C320" s="140" t="s">
        <v>1592</v>
      </c>
      <c r="D320" s="140" t="s">
        <v>1027</v>
      </c>
      <c r="E320" s="140" t="s">
        <v>828</v>
      </c>
      <c r="F320" s="140" t="s">
        <v>823</v>
      </c>
      <c r="G320" s="140" t="str">
        <f t="shared" si="4"/>
        <v>5</v>
      </c>
    </row>
    <row r="321" spans="1:8" ht="9.9499999999999993" customHeight="1" x14ac:dyDescent="0.15">
      <c r="A321" s="140" t="s">
        <v>1605</v>
      </c>
      <c r="B321" s="140" t="s">
        <v>1606</v>
      </c>
      <c r="C321" s="140" t="s">
        <v>1607</v>
      </c>
      <c r="D321" s="140" t="s">
        <v>2092</v>
      </c>
      <c r="E321" s="140" t="s">
        <v>801</v>
      </c>
      <c r="G321" s="140" t="str">
        <f t="shared" si="4"/>
        <v>5</v>
      </c>
    </row>
    <row r="322" spans="1:8" ht="9.9499999999999993" customHeight="1" x14ac:dyDescent="0.15">
      <c r="A322" s="140" t="s">
        <v>1608</v>
      </c>
      <c r="B322" s="140" t="s">
        <v>1609</v>
      </c>
      <c r="C322" s="140" t="s">
        <v>1607</v>
      </c>
      <c r="D322" s="140" t="s">
        <v>2092</v>
      </c>
      <c r="E322" s="140" t="s">
        <v>801</v>
      </c>
      <c r="G322" s="140" t="str">
        <f t="shared" ref="G322:G339" si="5">LEFT(A322)</f>
        <v>5</v>
      </c>
    </row>
    <row r="323" spans="1:8" ht="9.9499999999999993" customHeight="1" x14ac:dyDescent="0.15">
      <c r="A323" s="140" t="s">
        <v>1610</v>
      </c>
      <c r="B323" s="140" t="s">
        <v>1611</v>
      </c>
      <c r="C323" s="140" t="s">
        <v>1612</v>
      </c>
      <c r="D323" s="140" t="s">
        <v>2092</v>
      </c>
      <c r="E323" s="140" t="s">
        <v>805</v>
      </c>
      <c r="G323" s="140" t="str">
        <f t="shared" si="5"/>
        <v>5</v>
      </c>
    </row>
    <row r="324" spans="1:8" ht="9.9499999999999993" customHeight="1" x14ac:dyDescent="0.15">
      <c r="A324" s="140" t="s">
        <v>1613</v>
      </c>
      <c r="B324" s="140" t="s">
        <v>1614</v>
      </c>
      <c r="C324" s="140" t="s">
        <v>1612</v>
      </c>
      <c r="D324" s="140" t="s">
        <v>2092</v>
      </c>
      <c r="E324" s="140" t="s">
        <v>805</v>
      </c>
      <c r="G324" s="140" t="str">
        <f t="shared" si="5"/>
        <v>5</v>
      </c>
    </row>
    <row r="325" spans="1:8" ht="9.9499999999999993" customHeight="1" x14ac:dyDescent="0.15">
      <c r="A325" s="140" t="s">
        <v>1615</v>
      </c>
      <c r="B325" s="140" t="s">
        <v>1616</v>
      </c>
      <c r="C325" s="140" t="s">
        <v>1612</v>
      </c>
      <c r="D325" s="140" t="s">
        <v>2092</v>
      </c>
      <c r="E325" s="140" t="s">
        <v>805</v>
      </c>
      <c r="G325" s="140" t="str">
        <f t="shared" si="5"/>
        <v>5</v>
      </c>
    </row>
    <row r="326" spans="1:8" ht="9.9499999999999993" customHeight="1" x14ac:dyDescent="0.15">
      <c r="A326" s="140" t="s">
        <v>1617</v>
      </c>
      <c r="B326" s="140" t="s">
        <v>1618</v>
      </c>
      <c r="C326" s="140" t="s">
        <v>1612</v>
      </c>
      <c r="D326" s="140" t="s">
        <v>2092</v>
      </c>
      <c r="E326" s="140" t="s">
        <v>805</v>
      </c>
      <c r="G326" s="140" t="str">
        <f t="shared" si="5"/>
        <v>5</v>
      </c>
    </row>
    <row r="327" spans="1:8" ht="9.9499999999999993" customHeight="1" x14ac:dyDescent="0.15">
      <c r="A327" s="140" t="s">
        <v>1619</v>
      </c>
      <c r="B327" s="140" t="s">
        <v>1620</v>
      </c>
      <c r="C327" s="140" t="s">
        <v>1621</v>
      </c>
      <c r="D327" s="140" t="s">
        <v>2092</v>
      </c>
      <c r="E327" s="140" t="s">
        <v>805</v>
      </c>
      <c r="G327" s="140" t="str">
        <f t="shared" si="5"/>
        <v>5</v>
      </c>
    </row>
    <row r="328" spans="1:8" ht="9.9499999999999993" customHeight="1" x14ac:dyDescent="0.15">
      <c r="A328" s="140" t="s">
        <v>1622</v>
      </c>
      <c r="B328" s="140" t="s">
        <v>1623</v>
      </c>
      <c r="C328" s="140" t="s">
        <v>1621</v>
      </c>
      <c r="D328" s="140" t="s">
        <v>2092</v>
      </c>
      <c r="E328" s="140" t="s">
        <v>805</v>
      </c>
      <c r="G328" s="140" t="str">
        <f t="shared" si="5"/>
        <v>5</v>
      </c>
    </row>
    <row r="329" spans="1:8" ht="9.9499999999999993" customHeight="1" x14ac:dyDescent="0.15">
      <c r="A329" s="140" t="s">
        <v>1624</v>
      </c>
      <c r="B329" s="140" t="s">
        <v>1623</v>
      </c>
      <c r="C329" s="140" t="s">
        <v>1621</v>
      </c>
      <c r="D329" s="140" t="s">
        <v>2092</v>
      </c>
      <c r="E329" s="140" t="s">
        <v>805</v>
      </c>
      <c r="G329" s="140" t="str">
        <f t="shared" si="5"/>
        <v>5</v>
      </c>
    </row>
    <row r="330" spans="1:8" ht="9.9499999999999993" customHeight="1" x14ac:dyDescent="0.15">
      <c r="A330" s="140" t="s">
        <v>1625</v>
      </c>
      <c r="B330" s="140" t="s">
        <v>1626</v>
      </c>
      <c r="C330" s="140" t="s">
        <v>1625</v>
      </c>
      <c r="D330" s="140" t="s">
        <v>2092</v>
      </c>
      <c r="E330" s="140" t="s">
        <v>805</v>
      </c>
      <c r="G330" s="140" t="str">
        <f t="shared" si="5"/>
        <v>5</v>
      </c>
    </row>
    <row r="331" spans="1:8" ht="9.9499999999999993" customHeight="1" x14ac:dyDescent="0.15">
      <c r="A331" s="140" t="s">
        <v>1627</v>
      </c>
      <c r="B331" s="140" t="s">
        <v>1628</v>
      </c>
      <c r="C331" s="140" t="s">
        <v>1627</v>
      </c>
      <c r="D331" s="140" t="s">
        <v>2092</v>
      </c>
      <c r="E331" s="140" t="s">
        <v>805</v>
      </c>
      <c r="G331" s="140" t="str">
        <f t="shared" si="5"/>
        <v>5</v>
      </c>
      <c r="H331" s="140" t="s">
        <v>2326</v>
      </c>
    </row>
    <row r="332" spans="1:8" ht="9.9499999999999993" customHeight="1" x14ac:dyDescent="0.15">
      <c r="A332" s="140" t="s">
        <v>1629</v>
      </c>
      <c r="B332" s="140" t="s">
        <v>1228</v>
      </c>
      <c r="C332" s="140" t="s">
        <v>1629</v>
      </c>
      <c r="D332" s="140" t="s">
        <v>2091</v>
      </c>
      <c r="E332" s="140">
        <v>0</v>
      </c>
      <c r="G332" s="140" t="str">
        <f t="shared" si="5"/>
        <v>5</v>
      </c>
    </row>
    <row r="333" spans="1:8" ht="9.9499999999999993" customHeight="1" x14ac:dyDescent="0.15">
      <c r="A333" s="140" t="s">
        <v>1630</v>
      </c>
      <c r="B333" s="140" t="s">
        <v>1631</v>
      </c>
      <c r="C333" s="140" t="s">
        <v>1630</v>
      </c>
      <c r="D333" s="140" t="s">
        <v>1553</v>
      </c>
      <c r="E333" s="140">
        <v>0</v>
      </c>
      <c r="G333" s="140" t="str">
        <f t="shared" si="5"/>
        <v>5</v>
      </c>
    </row>
    <row r="334" spans="1:8" ht="9.9499999999999993" customHeight="1" x14ac:dyDescent="0.15">
      <c r="A334" s="140" t="s">
        <v>1632</v>
      </c>
      <c r="B334" s="140" t="s">
        <v>1633</v>
      </c>
      <c r="C334" s="140" t="s">
        <v>1632</v>
      </c>
      <c r="D334" s="140" t="s">
        <v>1553</v>
      </c>
      <c r="E334" s="140">
        <v>0</v>
      </c>
      <c r="G334" s="140" t="str">
        <f t="shared" si="5"/>
        <v>5</v>
      </c>
    </row>
    <row r="335" spans="1:8" ht="9.9499999999999993" customHeight="1" x14ac:dyDescent="0.15">
      <c r="A335" s="140" t="s">
        <v>1634</v>
      </c>
      <c r="B335" s="140" t="s">
        <v>1635</v>
      </c>
      <c r="C335" s="140" t="s">
        <v>1634</v>
      </c>
      <c r="D335" s="140" t="s">
        <v>1553</v>
      </c>
      <c r="E335" s="140">
        <v>0</v>
      </c>
      <c r="G335" s="140" t="str">
        <f t="shared" si="5"/>
        <v>5</v>
      </c>
    </row>
    <row r="336" spans="1:8" ht="9.9499999999999993" customHeight="1" x14ac:dyDescent="0.15">
      <c r="A336" s="140" t="s">
        <v>1636</v>
      </c>
      <c r="C336" s="140" t="s">
        <v>934</v>
      </c>
      <c r="D336" s="140" t="s">
        <v>922</v>
      </c>
      <c r="E336" s="140">
        <v>0</v>
      </c>
      <c r="G336" s="140" t="str">
        <f t="shared" si="5"/>
        <v>1</v>
      </c>
    </row>
    <row r="337" spans="1:7" ht="9.9499999999999993" customHeight="1" x14ac:dyDescent="0.15">
      <c r="A337" s="140" t="s">
        <v>934</v>
      </c>
      <c r="C337" s="140" t="s">
        <v>934</v>
      </c>
      <c r="D337" s="140" t="s">
        <v>922</v>
      </c>
      <c r="E337" s="140">
        <v>0</v>
      </c>
      <c r="G337" s="140" t="str">
        <f t="shared" si="5"/>
        <v>1</v>
      </c>
    </row>
    <row r="338" spans="1:7" ht="9.9499999999999993" customHeight="1" x14ac:dyDescent="0.15">
      <c r="A338" s="140" t="s">
        <v>1637</v>
      </c>
      <c r="C338" s="140" t="s">
        <v>934</v>
      </c>
      <c r="D338" s="140" t="s">
        <v>922</v>
      </c>
      <c r="E338" s="140">
        <v>0</v>
      </c>
      <c r="G338" s="140" t="str">
        <f t="shared" si="5"/>
        <v>1</v>
      </c>
    </row>
    <row r="339" spans="1:7" ht="9.9499999999999993" customHeight="1" x14ac:dyDescent="0.15">
      <c r="A339" s="140" t="s">
        <v>1638</v>
      </c>
      <c r="C339" s="140" t="s">
        <v>934</v>
      </c>
      <c r="D339" s="140" t="s">
        <v>922</v>
      </c>
      <c r="E339" s="140">
        <v>0</v>
      </c>
      <c r="G339" s="140" t="str">
        <f t="shared" si="5"/>
        <v>1</v>
      </c>
    </row>
    <row r="340" spans="1:7" ht="9.9499999999999993" customHeight="1" x14ac:dyDescent="0.15"/>
    <row r="341" spans="1:7" ht="9.9499999999999993" customHeight="1" x14ac:dyDescent="0.15">
      <c r="A341" s="147" t="s">
        <v>1639</v>
      </c>
      <c r="B341" s="140" t="s">
        <v>1478</v>
      </c>
    </row>
    <row r="342" spans="1:7" ht="9.9499999999999993" customHeight="1" x14ac:dyDescent="0.15">
      <c r="A342" s="147" t="s">
        <v>1640</v>
      </c>
      <c r="B342" s="140" t="s">
        <v>1480</v>
      </c>
    </row>
    <row r="343" spans="1:7" ht="9.9499999999999993" customHeight="1" x14ac:dyDescent="0.15">
      <c r="A343" s="147" t="s">
        <v>1641</v>
      </c>
      <c r="B343" s="140" t="s">
        <v>1482</v>
      </c>
    </row>
    <row r="344" spans="1:7" ht="9.9499999999999993" customHeight="1" x14ac:dyDescent="0.15">
      <c r="A344" s="147" t="s">
        <v>1642</v>
      </c>
      <c r="B344" s="140" t="s">
        <v>1485</v>
      </c>
    </row>
    <row r="345" spans="1:7" ht="9.9499999999999993" customHeight="1" x14ac:dyDescent="0.15">
      <c r="A345" s="147" t="s">
        <v>1643</v>
      </c>
      <c r="B345" s="140" t="s">
        <v>1548</v>
      </c>
    </row>
    <row r="346" spans="1:7" ht="9.9499999999999993" customHeight="1" x14ac:dyDescent="0.15">
      <c r="A346" s="147" t="s">
        <v>1644</v>
      </c>
      <c r="B346" s="140" t="s">
        <v>1417</v>
      </c>
    </row>
    <row r="347" spans="1:7" ht="9.9499999999999993" customHeight="1" x14ac:dyDescent="0.15">
      <c r="A347" s="147" t="s">
        <v>1645</v>
      </c>
      <c r="B347" s="140" t="s">
        <v>1420</v>
      </c>
    </row>
    <row r="348" spans="1:7" ht="9.9499999999999993" customHeight="1" x14ac:dyDescent="0.15">
      <c r="A348" s="147" t="s">
        <v>1646</v>
      </c>
      <c r="B348" s="140" t="s">
        <v>1422</v>
      </c>
    </row>
    <row r="349" spans="1:7" ht="9.9499999999999993" customHeight="1" x14ac:dyDescent="0.15">
      <c r="A349" s="147" t="s">
        <v>1647</v>
      </c>
      <c r="B349" s="140" t="s">
        <v>1424</v>
      </c>
    </row>
    <row r="350" spans="1:7" ht="9.9499999999999993" customHeight="1" x14ac:dyDescent="0.15">
      <c r="A350" s="147" t="s">
        <v>1648</v>
      </c>
      <c r="B350" s="140" t="s">
        <v>1430</v>
      </c>
    </row>
    <row r="351" spans="1:7" ht="9.9499999999999993" customHeight="1" x14ac:dyDescent="0.15">
      <c r="A351" s="147" t="s">
        <v>1649</v>
      </c>
      <c r="B351" s="140" t="s">
        <v>1432</v>
      </c>
    </row>
    <row r="352" spans="1:7" ht="9.9499999999999993" customHeight="1" x14ac:dyDescent="0.15">
      <c r="A352" s="147" t="s">
        <v>1650</v>
      </c>
      <c r="B352" s="140" t="s">
        <v>1439</v>
      </c>
    </row>
    <row r="353" spans="1:2" ht="9.9499999999999993" customHeight="1" x14ac:dyDescent="0.15">
      <c r="A353" s="147" t="s">
        <v>1651</v>
      </c>
      <c r="B353" s="140" t="s">
        <v>1442</v>
      </c>
    </row>
    <row r="354" spans="1:2" ht="9.9499999999999993" customHeight="1" x14ac:dyDescent="0.15">
      <c r="A354" s="147" t="s">
        <v>1652</v>
      </c>
      <c r="B354" s="140" t="s">
        <v>1444</v>
      </c>
    </row>
    <row r="355" spans="1:2" ht="9.9499999999999993" customHeight="1" x14ac:dyDescent="0.15">
      <c r="A355" s="147" t="s">
        <v>1653</v>
      </c>
      <c r="B355" s="140" t="s">
        <v>1456</v>
      </c>
    </row>
    <row r="356" spans="1:2" ht="9.9499999999999993" customHeight="1" x14ac:dyDescent="0.15">
      <c r="A356" s="147" t="s">
        <v>1654</v>
      </c>
      <c r="B356" s="140" t="s">
        <v>1466</v>
      </c>
    </row>
    <row r="357" spans="1:2" ht="9.9499999999999993" customHeight="1" x14ac:dyDescent="0.15">
      <c r="A357" s="147" t="s">
        <v>1655</v>
      </c>
      <c r="B357" s="140" t="s">
        <v>1468</v>
      </c>
    </row>
    <row r="358" spans="1:2" ht="9.9499999999999993" customHeight="1" x14ac:dyDescent="0.15">
      <c r="A358" s="147" t="s">
        <v>1656</v>
      </c>
      <c r="B358" s="140" t="s">
        <v>1518</v>
      </c>
    </row>
    <row r="359" spans="1:2" ht="9.9499999999999993" customHeight="1" x14ac:dyDescent="0.15">
      <c r="A359" s="147" t="s">
        <v>1657</v>
      </c>
      <c r="B359" s="140" t="s">
        <v>1533</v>
      </c>
    </row>
    <row r="360" spans="1:2" ht="9.9499999999999993" customHeight="1" x14ac:dyDescent="0.15">
      <c r="A360" s="147" t="s">
        <v>1658</v>
      </c>
      <c r="B360" s="140" t="s">
        <v>1535</v>
      </c>
    </row>
    <row r="361" spans="1:2" ht="9.9499999999999993" customHeight="1" x14ac:dyDescent="0.15">
      <c r="A361" s="147" t="s">
        <v>1659</v>
      </c>
      <c r="B361" s="140" t="s">
        <v>1492</v>
      </c>
    </row>
    <row r="362" spans="1:2" ht="9.9499999999999993" customHeight="1" x14ac:dyDescent="0.15">
      <c r="A362" s="147" t="s">
        <v>1660</v>
      </c>
      <c r="B362" s="140" t="s">
        <v>1548</v>
      </c>
    </row>
    <row r="363" spans="1:2" ht="9.9499999999999993" customHeight="1" x14ac:dyDescent="0.15">
      <c r="A363" s="147" t="s">
        <v>1661</v>
      </c>
      <c r="B363" s="140" t="s">
        <v>1563</v>
      </c>
    </row>
    <row r="364" spans="1:2" ht="9.9499999999999993" customHeight="1" x14ac:dyDescent="0.15">
      <c r="A364" s="147" t="s">
        <v>1662</v>
      </c>
      <c r="B364" s="140" t="s">
        <v>1565</v>
      </c>
    </row>
    <row r="365" spans="1:2" ht="9.9499999999999993" customHeight="1" x14ac:dyDescent="0.15">
      <c r="A365" s="147" t="s">
        <v>1663</v>
      </c>
      <c r="B365" s="140" t="s">
        <v>1664</v>
      </c>
    </row>
    <row r="366" spans="1:2" ht="9.9499999999999993" customHeight="1" x14ac:dyDescent="0.15">
      <c r="A366" s="147">
        <v>1033</v>
      </c>
      <c r="B366" s="140" t="s">
        <v>1665</v>
      </c>
    </row>
    <row r="367" spans="1:2" ht="9.9499999999999993" customHeight="1" x14ac:dyDescent="0.15">
      <c r="A367" s="147">
        <v>1038</v>
      </c>
      <c r="B367" s="140" t="s">
        <v>1666</v>
      </c>
    </row>
    <row r="368" spans="1:2" ht="9.9499999999999993" customHeight="1" x14ac:dyDescent="0.15">
      <c r="A368" s="147">
        <v>107</v>
      </c>
      <c r="B368" s="140" t="s">
        <v>1667</v>
      </c>
    </row>
    <row r="369" spans="1:2" ht="9.9499999999999993" customHeight="1" x14ac:dyDescent="0.15">
      <c r="A369" s="147">
        <v>1081</v>
      </c>
      <c r="B369" s="140" t="s">
        <v>1668</v>
      </c>
    </row>
    <row r="370" spans="1:2" ht="9.9499999999999993" customHeight="1" x14ac:dyDescent="0.15">
      <c r="A370" s="147">
        <v>1082</v>
      </c>
      <c r="B370" s="140" t="s">
        <v>1669</v>
      </c>
    </row>
  </sheetData>
  <autoFilter ref="A1:N370" xr:uid="{00000000-0001-0000-1000-000000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640625" defaultRowHeight="12.75" x14ac:dyDescent="0.2"/>
  <cols>
    <col min="1" max="1" width="23.1640625" style="99" bestFit="1" customWidth="1"/>
    <col min="2" max="2" width="174.5" style="99" customWidth="1"/>
    <col min="3" max="3" width="9.1640625" style="99" customWidth="1"/>
    <col min="4" max="16384" width="9.1640625" style="99"/>
  </cols>
  <sheetData>
    <row r="1" spans="1:3" ht="39" customHeight="1" x14ac:dyDescent="0.2">
      <c r="A1" s="150" t="s">
        <v>881</v>
      </c>
      <c r="B1" s="150" t="s">
        <v>23</v>
      </c>
      <c r="C1" s="150" t="s">
        <v>1996</v>
      </c>
    </row>
    <row r="2" spans="1:3" ht="14.45" customHeight="1" x14ac:dyDescent="0.2">
      <c r="A2" s="99" t="s">
        <v>886</v>
      </c>
      <c r="B2" s="151" t="s">
        <v>887</v>
      </c>
    </row>
    <row r="3" spans="1:3" ht="14.45" customHeight="1" x14ac:dyDescent="0.2">
      <c r="A3" s="99" t="s">
        <v>889</v>
      </c>
      <c r="B3" s="151" t="s">
        <v>890</v>
      </c>
      <c r="C3" s="99">
        <v>151</v>
      </c>
    </row>
    <row r="4" spans="1:3" ht="14.45" customHeight="1" x14ac:dyDescent="0.2">
      <c r="A4" s="99" t="s">
        <v>891</v>
      </c>
      <c r="B4" s="151" t="s">
        <v>892</v>
      </c>
    </row>
    <row r="5" spans="1:3" ht="14.45" customHeight="1" x14ac:dyDescent="0.2">
      <c r="A5" s="99" t="s">
        <v>893</v>
      </c>
      <c r="B5" s="151" t="s">
        <v>894</v>
      </c>
    </row>
    <row r="6" spans="1:3" ht="14.45" customHeight="1" x14ac:dyDescent="0.2">
      <c r="A6" s="99" t="s">
        <v>896</v>
      </c>
      <c r="B6" s="151" t="s">
        <v>897</v>
      </c>
    </row>
    <row r="7" spans="1:3" ht="14.45" customHeight="1" x14ac:dyDescent="0.2">
      <c r="A7" s="99" t="s">
        <v>898</v>
      </c>
      <c r="B7" s="151" t="s">
        <v>899</v>
      </c>
    </row>
    <row r="8" spans="1:3" ht="14.45" customHeight="1" x14ac:dyDescent="0.2">
      <c r="A8" s="99" t="s">
        <v>900</v>
      </c>
      <c r="B8" s="151" t="s">
        <v>901</v>
      </c>
    </row>
    <row r="9" spans="1:3" ht="14.45" customHeight="1" x14ac:dyDescent="0.2">
      <c r="A9" s="99" t="s">
        <v>902</v>
      </c>
      <c r="B9" s="151" t="s">
        <v>903</v>
      </c>
    </row>
    <row r="10" spans="1:3" ht="14.45" customHeight="1" x14ac:dyDescent="0.2">
      <c r="A10" s="99" t="s">
        <v>904</v>
      </c>
      <c r="B10" s="151" t="s">
        <v>905</v>
      </c>
    </row>
    <row r="11" spans="1:3" ht="14.45" customHeight="1" x14ac:dyDescent="0.2">
      <c r="A11" s="99" t="s">
        <v>907</v>
      </c>
      <c r="B11" s="151" t="s">
        <v>908</v>
      </c>
    </row>
    <row r="12" spans="1:3" ht="14.45" customHeight="1" x14ac:dyDescent="0.2">
      <c r="A12" s="99" t="s">
        <v>909</v>
      </c>
      <c r="B12" s="151" t="s">
        <v>910</v>
      </c>
    </row>
    <row r="13" spans="1:3" ht="14.45" customHeight="1" x14ac:dyDescent="0.2">
      <c r="A13" s="99" t="s">
        <v>911</v>
      </c>
      <c r="B13" s="151" t="s">
        <v>912</v>
      </c>
    </row>
    <row r="14" spans="1:3" ht="14.45" customHeight="1" x14ac:dyDescent="0.2">
      <c r="A14" s="99" t="s">
        <v>913</v>
      </c>
      <c r="B14" s="151" t="s">
        <v>914</v>
      </c>
    </row>
    <row r="15" spans="1:3" ht="14.45" customHeight="1" x14ac:dyDescent="0.2">
      <c r="A15" s="99" t="s">
        <v>915</v>
      </c>
      <c r="B15" s="151" t="s">
        <v>916</v>
      </c>
    </row>
    <row r="16" spans="1:3" ht="14.45" customHeight="1" x14ac:dyDescent="0.2">
      <c r="A16" s="99" t="s">
        <v>918</v>
      </c>
      <c r="B16" s="151" t="s">
        <v>919</v>
      </c>
    </row>
    <row r="17" spans="1:2" ht="14.45" customHeight="1" x14ac:dyDescent="0.2">
      <c r="A17" s="99" t="s">
        <v>920</v>
      </c>
      <c r="B17" s="152" t="s">
        <v>921</v>
      </c>
    </row>
    <row r="18" spans="1:2" ht="14.45" customHeight="1" x14ac:dyDescent="0.2">
      <c r="A18" s="99" t="s">
        <v>923</v>
      </c>
      <c r="B18" s="151" t="s">
        <v>924</v>
      </c>
    </row>
    <row r="19" spans="1:2" ht="14.45" customHeight="1" x14ac:dyDescent="0.2">
      <c r="A19" s="99" t="s">
        <v>925</v>
      </c>
      <c r="B19" s="151" t="s">
        <v>926</v>
      </c>
    </row>
    <row r="20" spans="1:2" ht="14.45" customHeight="1" x14ac:dyDescent="0.2">
      <c r="A20" s="99" t="s">
        <v>928</v>
      </c>
      <c r="B20" s="151" t="s">
        <v>929</v>
      </c>
    </row>
    <row r="21" spans="1:2" ht="14.45" customHeight="1" x14ac:dyDescent="0.2">
      <c r="A21" s="99" t="s">
        <v>930</v>
      </c>
      <c r="B21" s="151" t="s">
        <v>931</v>
      </c>
    </row>
    <row r="22" spans="1:2" ht="14.45" customHeight="1" x14ac:dyDescent="0.2">
      <c r="A22" s="99" t="s">
        <v>932</v>
      </c>
      <c r="B22" s="151" t="s">
        <v>933</v>
      </c>
    </row>
    <row r="23" spans="1:2" ht="14.45" customHeight="1" x14ac:dyDescent="0.2">
      <c r="A23" s="99" t="s">
        <v>935</v>
      </c>
      <c r="B23" s="151" t="s">
        <v>936</v>
      </c>
    </row>
    <row r="24" spans="1:2" ht="14.45" customHeight="1" x14ac:dyDescent="0.2">
      <c r="A24" s="99" t="s">
        <v>937</v>
      </c>
      <c r="B24" s="151" t="s">
        <v>938</v>
      </c>
    </row>
    <row r="25" spans="1:2" ht="14.45" customHeight="1" x14ac:dyDescent="0.2">
      <c r="A25" s="99" t="s">
        <v>939</v>
      </c>
      <c r="B25" s="151" t="s">
        <v>1997</v>
      </c>
    </row>
    <row r="26" spans="1:2" ht="14.45" customHeight="1" x14ac:dyDescent="0.2">
      <c r="A26" s="99" t="s">
        <v>940</v>
      </c>
      <c r="B26" s="151" t="s">
        <v>941</v>
      </c>
    </row>
    <row r="27" spans="1:2" ht="14.45" customHeight="1" x14ac:dyDescent="0.2">
      <c r="A27" s="99" t="s">
        <v>942</v>
      </c>
      <c r="B27" s="151" t="s">
        <v>943</v>
      </c>
    </row>
    <row r="28" spans="1:2" ht="14.45" customHeight="1" x14ac:dyDescent="0.2">
      <c r="A28" s="99" t="s">
        <v>944</v>
      </c>
      <c r="B28" s="151" t="s">
        <v>945</v>
      </c>
    </row>
    <row r="29" spans="1:2" ht="14.45" customHeight="1" x14ac:dyDescent="0.2">
      <c r="A29" s="99" t="s">
        <v>947</v>
      </c>
      <c r="B29" s="151" t="s">
        <v>948</v>
      </c>
    </row>
    <row r="30" spans="1:2" ht="14.45" customHeight="1" x14ac:dyDescent="0.2">
      <c r="A30" s="99" t="s">
        <v>949</v>
      </c>
      <c r="B30" s="151" t="s">
        <v>950</v>
      </c>
    </row>
    <row r="31" spans="1:2" ht="14.45" customHeight="1" x14ac:dyDescent="0.2">
      <c r="A31" s="99" t="s">
        <v>951</v>
      </c>
      <c r="B31" s="151" t="s">
        <v>952</v>
      </c>
    </row>
    <row r="32" spans="1:2" ht="14.45" customHeight="1" x14ac:dyDescent="0.2">
      <c r="A32" s="99" t="s">
        <v>953</v>
      </c>
      <c r="B32" s="151" t="s">
        <v>954</v>
      </c>
    </row>
    <row r="33" spans="1:2" ht="14.45" customHeight="1" x14ac:dyDescent="0.2">
      <c r="A33" s="99" t="s">
        <v>955</v>
      </c>
      <c r="B33" s="151" t="s">
        <v>956</v>
      </c>
    </row>
    <row r="34" spans="1:2" ht="14.45" customHeight="1" x14ac:dyDescent="0.2">
      <c r="A34" s="99" t="s">
        <v>957</v>
      </c>
      <c r="B34" s="151" t="s">
        <v>958</v>
      </c>
    </row>
    <row r="35" spans="1:2" ht="14.45" customHeight="1" x14ac:dyDescent="0.2">
      <c r="A35" s="99" t="s">
        <v>959</v>
      </c>
      <c r="B35" s="151" t="s">
        <v>960</v>
      </c>
    </row>
    <row r="36" spans="1:2" ht="14.45" customHeight="1" x14ac:dyDescent="0.2">
      <c r="A36" s="99" t="s">
        <v>961</v>
      </c>
      <c r="B36" s="151" t="s">
        <v>962</v>
      </c>
    </row>
    <row r="37" spans="1:2" ht="14.45" customHeight="1" x14ac:dyDescent="0.2">
      <c r="A37" s="99" t="s">
        <v>963</v>
      </c>
      <c r="B37" s="151" t="s">
        <v>964</v>
      </c>
    </row>
    <row r="38" spans="1:2" ht="14.45" customHeight="1" x14ac:dyDescent="0.2">
      <c r="A38" s="99" t="s">
        <v>967</v>
      </c>
      <c r="B38" s="151" t="s">
        <v>968</v>
      </c>
    </row>
    <row r="39" spans="1:2" ht="14.45" customHeight="1" x14ac:dyDescent="0.2">
      <c r="A39" s="99" t="s">
        <v>970</v>
      </c>
      <c r="B39" s="151" t="s">
        <v>971</v>
      </c>
    </row>
    <row r="40" spans="1:2" ht="14.45" customHeight="1" x14ac:dyDescent="0.2">
      <c r="A40" s="99" t="s">
        <v>972</v>
      </c>
      <c r="B40" s="151" t="s">
        <v>973</v>
      </c>
    </row>
    <row r="41" spans="1:2" ht="14.45" customHeight="1" x14ac:dyDescent="0.2">
      <c r="A41" s="99" t="s">
        <v>974</v>
      </c>
      <c r="B41" s="151" t="s">
        <v>975</v>
      </c>
    </row>
    <row r="42" spans="1:2" ht="14.45" customHeight="1" x14ac:dyDescent="0.2">
      <c r="A42" s="99" t="s">
        <v>976</v>
      </c>
      <c r="B42" s="151" t="s">
        <v>977</v>
      </c>
    </row>
    <row r="43" spans="1:2" ht="14.45" customHeight="1" x14ac:dyDescent="0.2">
      <c r="A43" s="99" t="s">
        <v>978</v>
      </c>
      <c r="B43" s="151" t="s">
        <v>979</v>
      </c>
    </row>
    <row r="44" spans="1:2" ht="14.45" customHeight="1" x14ac:dyDescent="0.2">
      <c r="A44" s="99" t="s">
        <v>980</v>
      </c>
      <c r="B44" s="151" t="s">
        <v>981</v>
      </c>
    </row>
    <row r="45" spans="1:2" ht="14.45" customHeight="1" x14ac:dyDescent="0.2">
      <c r="A45" s="99" t="s">
        <v>982</v>
      </c>
      <c r="B45" s="151" t="s">
        <v>983</v>
      </c>
    </row>
    <row r="46" spans="1:2" ht="14.45" customHeight="1" x14ac:dyDescent="0.2">
      <c r="A46" s="99" t="s">
        <v>985</v>
      </c>
      <c r="B46" s="151" t="s">
        <v>986</v>
      </c>
    </row>
    <row r="47" spans="1:2" ht="14.45" customHeight="1" x14ac:dyDescent="0.2">
      <c r="A47" s="99" t="s">
        <v>987</v>
      </c>
      <c r="B47" s="151" t="s">
        <v>988</v>
      </c>
    </row>
    <row r="48" spans="1:2" ht="14.45" customHeight="1" x14ac:dyDescent="0.2">
      <c r="A48" s="99" t="s">
        <v>989</v>
      </c>
      <c r="B48" s="151" t="s">
        <v>990</v>
      </c>
    </row>
    <row r="49" spans="1:3" ht="14.45" customHeight="1" x14ac:dyDescent="0.2">
      <c r="A49" s="99" t="s">
        <v>991</v>
      </c>
      <c r="B49" s="151" t="s">
        <v>983</v>
      </c>
    </row>
    <row r="50" spans="1:3" ht="14.45" customHeight="1" x14ac:dyDescent="0.2">
      <c r="A50" s="99" t="s">
        <v>992</v>
      </c>
      <c r="B50" s="151" t="s">
        <v>993</v>
      </c>
    </row>
    <row r="51" spans="1:3" ht="14.45" customHeight="1" x14ac:dyDescent="0.2">
      <c r="A51" s="99" t="s">
        <v>995</v>
      </c>
      <c r="B51" s="151" t="s">
        <v>996</v>
      </c>
    </row>
    <row r="52" spans="1:3" ht="14.45" customHeight="1" x14ac:dyDescent="0.2">
      <c r="A52" s="99" t="s">
        <v>997</v>
      </c>
      <c r="B52" s="151" t="s">
        <v>998</v>
      </c>
    </row>
    <row r="53" spans="1:3" ht="14.45" customHeight="1" x14ac:dyDescent="0.2">
      <c r="A53" s="99" t="s">
        <v>999</v>
      </c>
      <c r="B53" s="151" t="s">
        <v>1000</v>
      </c>
    </row>
    <row r="54" spans="1:3" ht="14.45" customHeight="1" x14ac:dyDescent="0.2">
      <c r="A54" s="99" t="s">
        <v>1001</v>
      </c>
      <c r="B54" s="151" t="s">
        <v>1002</v>
      </c>
    </row>
    <row r="55" spans="1:3" ht="14.45" customHeight="1" x14ac:dyDescent="0.2">
      <c r="A55" s="99" t="s">
        <v>1003</v>
      </c>
      <c r="B55" s="151" t="s">
        <v>1004</v>
      </c>
    </row>
    <row r="56" spans="1:3" ht="14.45" customHeight="1" x14ac:dyDescent="0.2">
      <c r="A56" s="99" t="s">
        <v>1005</v>
      </c>
      <c r="B56" s="151" t="s">
        <v>1006</v>
      </c>
      <c r="C56" s="99">
        <v>117</v>
      </c>
    </row>
    <row r="57" spans="1:3" ht="14.45" customHeight="1" x14ac:dyDescent="0.2">
      <c r="A57" s="99" t="s">
        <v>1007</v>
      </c>
      <c r="B57" s="151" t="s">
        <v>1008</v>
      </c>
    </row>
    <row r="58" spans="1:3" ht="14.45" customHeight="1" x14ac:dyDescent="0.2">
      <c r="A58" s="99" t="s">
        <v>1011</v>
      </c>
      <c r="B58" s="151" t="s">
        <v>1012</v>
      </c>
    </row>
    <row r="59" spans="1:3" ht="14.45" customHeight="1" x14ac:dyDescent="0.2">
      <c r="A59" s="99" t="s">
        <v>1014</v>
      </c>
      <c r="B59" s="151" t="s">
        <v>1015</v>
      </c>
      <c r="C59" s="99">
        <v>121</v>
      </c>
    </row>
    <row r="60" spans="1:3" ht="14.45" customHeight="1" x14ac:dyDescent="0.2">
      <c r="A60" s="99" t="s">
        <v>1016</v>
      </c>
      <c r="B60" s="151" t="s">
        <v>1017</v>
      </c>
    </row>
    <row r="61" spans="1:3" ht="14.45" customHeight="1" x14ac:dyDescent="0.2">
      <c r="A61" s="99" t="s">
        <v>1019</v>
      </c>
      <c r="B61" s="151" t="s">
        <v>1020</v>
      </c>
      <c r="C61" s="99">
        <v>117</v>
      </c>
    </row>
    <row r="62" spans="1:3" ht="14.45" customHeight="1" x14ac:dyDescent="0.2">
      <c r="A62" s="99" t="s">
        <v>1022</v>
      </c>
      <c r="B62" s="151" t="s">
        <v>1023</v>
      </c>
    </row>
    <row r="63" spans="1:3" ht="14.45" customHeight="1" x14ac:dyDescent="0.2">
      <c r="A63" s="99" t="s">
        <v>1025</v>
      </c>
      <c r="B63" s="151" t="s">
        <v>1026</v>
      </c>
    </row>
    <row r="64" spans="1:3" ht="14.45" customHeight="1" x14ac:dyDescent="0.2">
      <c r="A64" s="99" t="s">
        <v>1028</v>
      </c>
      <c r="B64" s="151" t="s">
        <v>1029</v>
      </c>
    </row>
    <row r="65" spans="1:3" ht="14.45" customHeight="1" x14ac:dyDescent="0.2">
      <c r="A65" s="99" t="s">
        <v>1030</v>
      </c>
      <c r="B65" s="151" t="s">
        <v>1031</v>
      </c>
    </row>
    <row r="66" spans="1:3" ht="14.45" customHeight="1" x14ac:dyDescent="0.2">
      <c r="A66" s="99" t="s">
        <v>1032</v>
      </c>
      <c r="B66" s="151" t="s">
        <v>1033</v>
      </c>
    </row>
    <row r="67" spans="1:3" ht="14.45" customHeight="1" x14ac:dyDescent="0.2">
      <c r="A67" s="99" t="s">
        <v>1034</v>
      </c>
      <c r="B67" s="151" t="s">
        <v>1035</v>
      </c>
    </row>
    <row r="68" spans="1:3" ht="14.45" customHeight="1" x14ac:dyDescent="0.2">
      <c r="A68" s="99" t="s">
        <v>1036</v>
      </c>
      <c r="B68" s="151" t="s">
        <v>1037</v>
      </c>
    </row>
    <row r="69" spans="1:3" ht="14.45" customHeight="1" x14ac:dyDescent="0.2">
      <c r="A69" s="99" t="s">
        <v>1039</v>
      </c>
      <c r="B69" s="151" t="s">
        <v>1040</v>
      </c>
      <c r="C69" s="99">
        <v>42</v>
      </c>
    </row>
    <row r="70" spans="1:3" ht="14.45" customHeight="1" x14ac:dyDescent="0.2">
      <c r="A70" s="99" t="s">
        <v>1042</v>
      </c>
      <c r="B70" s="151" t="s">
        <v>1043</v>
      </c>
      <c r="C70" s="99">
        <v>156</v>
      </c>
    </row>
    <row r="71" spans="1:3" ht="14.45" customHeight="1" x14ac:dyDescent="0.2">
      <c r="A71" s="99" t="s">
        <v>1045</v>
      </c>
      <c r="B71" s="151" t="s">
        <v>1046</v>
      </c>
    </row>
    <row r="72" spans="1:3" ht="14.45" customHeight="1" x14ac:dyDescent="0.2">
      <c r="A72" s="99" t="s">
        <v>1048</v>
      </c>
      <c r="B72" s="151" t="s">
        <v>1049</v>
      </c>
    </row>
    <row r="73" spans="1:3" ht="14.45" customHeight="1" x14ac:dyDescent="0.2">
      <c r="A73" s="99" t="s">
        <v>1052</v>
      </c>
      <c r="B73" s="151" t="s">
        <v>1053</v>
      </c>
    </row>
    <row r="74" spans="1:3" ht="14.45" customHeight="1" x14ac:dyDescent="0.2">
      <c r="A74" s="99" t="s">
        <v>1054</v>
      </c>
      <c r="B74" s="151" t="s">
        <v>1055</v>
      </c>
    </row>
    <row r="75" spans="1:3" ht="14.45" customHeight="1" x14ac:dyDescent="0.2">
      <c r="A75" s="99" t="s">
        <v>1056</v>
      </c>
      <c r="B75" s="151" t="s">
        <v>1057</v>
      </c>
    </row>
    <row r="76" spans="1:3" ht="14.45" customHeight="1" x14ac:dyDescent="0.2">
      <c r="A76" s="99" t="s">
        <v>1059</v>
      </c>
      <c r="B76" s="151" t="s">
        <v>1060</v>
      </c>
    </row>
    <row r="77" spans="1:3" ht="14.45" customHeight="1" x14ac:dyDescent="0.2">
      <c r="A77" s="99" t="s">
        <v>1061</v>
      </c>
      <c r="B77" s="151" t="s">
        <v>1062</v>
      </c>
    </row>
    <row r="78" spans="1:3" ht="14.45" customHeight="1" x14ac:dyDescent="0.2">
      <c r="A78" s="99" t="s">
        <v>1063</v>
      </c>
      <c r="B78" s="151" t="s">
        <v>1064</v>
      </c>
    </row>
    <row r="79" spans="1:3" ht="14.45" customHeight="1" x14ac:dyDescent="0.2">
      <c r="A79" s="99" t="s">
        <v>1065</v>
      </c>
      <c r="B79" s="151" t="s">
        <v>1066</v>
      </c>
    </row>
    <row r="80" spans="1:3" ht="14.45" customHeight="1" x14ac:dyDescent="0.2">
      <c r="A80" s="99" t="s">
        <v>1068</v>
      </c>
      <c r="B80" s="151" t="s">
        <v>1069</v>
      </c>
    </row>
    <row r="81" spans="1:2" ht="14.45" customHeight="1" x14ac:dyDescent="0.2">
      <c r="A81" s="99" t="s">
        <v>1070</v>
      </c>
      <c r="B81" s="151" t="s">
        <v>1071</v>
      </c>
    </row>
    <row r="82" spans="1:2" ht="14.45" customHeight="1" x14ac:dyDescent="0.2">
      <c r="A82" s="99" t="s">
        <v>1072</v>
      </c>
      <c r="B82" s="151" t="s">
        <v>1073</v>
      </c>
    </row>
    <row r="83" spans="1:2" ht="14.45" customHeight="1" x14ac:dyDescent="0.2">
      <c r="A83" s="99" t="s">
        <v>1074</v>
      </c>
      <c r="B83" s="152" t="s">
        <v>1075</v>
      </c>
    </row>
    <row r="84" spans="1:2" ht="14.45" customHeight="1" x14ac:dyDescent="0.2">
      <c r="A84" s="99" t="s">
        <v>1076</v>
      </c>
      <c r="B84" s="151" t="s">
        <v>1077</v>
      </c>
    </row>
    <row r="85" spans="1:2" ht="14.45" customHeight="1" x14ac:dyDescent="0.2">
      <c r="A85" s="99" t="s">
        <v>1079</v>
      </c>
      <c r="B85" s="151" t="s">
        <v>1080</v>
      </c>
    </row>
    <row r="86" spans="1:2" ht="14.45" customHeight="1" x14ac:dyDescent="0.2">
      <c r="A86" s="99" t="s">
        <v>1082</v>
      </c>
      <c r="B86" s="151" t="s">
        <v>1083</v>
      </c>
    </row>
    <row r="87" spans="1:2" ht="14.45" customHeight="1" x14ac:dyDescent="0.2">
      <c r="A87" s="99" t="s">
        <v>1085</v>
      </c>
      <c r="B87" s="151" t="s">
        <v>1086</v>
      </c>
    </row>
    <row r="88" spans="1:2" ht="14.45" customHeight="1" x14ac:dyDescent="0.2">
      <c r="A88" s="99" t="s">
        <v>1088</v>
      </c>
      <c r="B88" s="151" t="s">
        <v>1089</v>
      </c>
    </row>
    <row r="89" spans="1:2" ht="14.45" customHeight="1" x14ac:dyDescent="0.2">
      <c r="A89" s="99" t="s">
        <v>1090</v>
      </c>
      <c r="B89" s="151" t="s">
        <v>1091</v>
      </c>
    </row>
    <row r="90" spans="1:2" ht="14.45" customHeight="1" x14ac:dyDescent="0.2">
      <c r="A90" s="99" t="s">
        <v>1092</v>
      </c>
      <c r="B90" s="151" t="s">
        <v>1093</v>
      </c>
    </row>
    <row r="91" spans="1:2" ht="14.45" customHeight="1" x14ac:dyDescent="0.2">
      <c r="A91" s="99" t="s">
        <v>1094</v>
      </c>
      <c r="B91" s="151" t="s">
        <v>1095</v>
      </c>
    </row>
    <row r="92" spans="1:2" ht="14.45" customHeight="1" x14ac:dyDescent="0.2">
      <c r="A92" s="99" t="s">
        <v>1097</v>
      </c>
      <c r="B92" s="152" t="s">
        <v>1098</v>
      </c>
    </row>
    <row r="93" spans="1:2" ht="14.45" customHeight="1" x14ac:dyDescent="0.2">
      <c r="A93" s="99" t="s">
        <v>1100</v>
      </c>
      <c r="B93" s="152" t="s">
        <v>1101</v>
      </c>
    </row>
    <row r="94" spans="1:2" ht="14.45" customHeight="1" x14ac:dyDescent="0.2">
      <c r="A94" s="99" t="s">
        <v>1103</v>
      </c>
      <c r="B94" s="152" t="s">
        <v>1104</v>
      </c>
    </row>
    <row r="95" spans="1:2" ht="14.45" customHeight="1" x14ac:dyDescent="0.2">
      <c r="A95" s="99" t="s">
        <v>1105</v>
      </c>
      <c r="B95" s="151" t="s">
        <v>1106</v>
      </c>
    </row>
    <row r="96" spans="1:2" ht="14.45" customHeight="1" x14ac:dyDescent="0.2">
      <c r="A96" s="99" t="s">
        <v>1108</v>
      </c>
      <c r="B96" s="151" t="s">
        <v>1109</v>
      </c>
    </row>
    <row r="97" spans="1:3" ht="14.45" customHeight="1" x14ac:dyDescent="0.2">
      <c r="A97" s="99" t="s">
        <v>1111</v>
      </c>
      <c r="B97" s="151" t="s">
        <v>1112</v>
      </c>
    </row>
    <row r="98" spans="1:3" ht="14.45" customHeight="1" x14ac:dyDescent="0.2">
      <c r="A98" s="99" t="s">
        <v>1114</v>
      </c>
      <c r="B98" s="151" t="s">
        <v>1115</v>
      </c>
    </row>
    <row r="99" spans="1:3" ht="14.45" customHeight="1" x14ac:dyDescent="0.2">
      <c r="A99" s="99" t="s">
        <v>1116</v>
      </c>
      <c r="B99" s="151" t="s">
        <v>1117</v>
      </c>
    </row>
    <row r="100" spans="1:3" ht="14.45" customHeight="1" x14ac:dyDescent="0.2">
      <c r="A100" s="99" t="s">
        <v>1118</v>
      </c>
      <c r="B100" s="151" t="s">
        <v>1119</v>
      </c>
    </row>
    <row r="101" spans="1:3" ht="14.45" customHeight="1" x14ac:dyDescent="0.2">
      <c r="A101" s="99" t="s">
        <v>1121</v>
      </c>
      <c r="B101" s="151" t="s">
        <v>1122</v>
      </c>
    </row>
    <row r="102" spans="1:3" ht="14.45" customHeight="1" x14ac:dyDescent="0.2">
      <c r="A102" s="99" t="s">
        <v>1125</v>
      </c>
      <c r="B102" s="151" t="s">
        <v>1126</v>
      </c>
    </row>
    <row r="103" spans="1:3" ht="14.45" customHeight="1" x14ac:dyDescent="0.2">
      <c r="A103" s="99" t="s">
        <v>1127</v>
      </c>
      <c r="B103" s="151" t="s">
        <v>1128</v>
      </c>
    </row>
    <row r="104" spans="1:3" ht="14.45" customHeight="1" x14ac:dyDescent="0.2">
      <c r="A104" s="99" t="s">
        <v>1130</v>
      </c>
      <c r="B104" s="151" t="s">
        <v>1131</v>
      </c>
    </row>
    <row r="105" spans="1:3" ht="14.45" customHeight="1" x14ac:dyDescent="0.2">
      <c r="A105" s="99" t="s">
        <v>1132</v>
      </c>
      <c r="B105" s="151" t="s">
        <v>1133</v>
      </c>
    </row>
    <row r="106" spans="1:3" ht="14.45" customHeight="1" x14ac:dyDescent="0.2">
      <c r="A106" s="99" t="s">
        <v>1135</v>
      </c>
      <c r="B106" s="151" t="s">
        <v>1136</v>
      </c>
    </row>
    <row r="107" spans="1:3" ht="14.45" customHeight="1" x14ac:dyDescent="0.2">
      <c r="A107" s="99" t="s">
        <v>1137</v>
      </c>
      <c r="B107" s="151" t="s">
        <v>1138</v>
      </c>
    </row>
    <row r="108" spans="1:3" ht="14.45" customHeight="1" x14ac:dyDescent="0.2">
      <c r="A108" s="99" t="s">
        <v>1139</v>
      </c>
      <c r="B108" s="151" t="s">
        <v>1140</v>
      </c>
    </row>
    <row r="109" spans="1:3" ht="14.45" customHeight="1" x14ac:dyDescent="0.2">
      <c r="A109" s="99" t="s">
        <v>1141</v>
      </c>
      <c r="B109" s="151" t="s">
        <v>1142</v>
      </c>
    </row>
    <row r="110" spans="1:3" ht="14.45" customHeight="1" x14ac:dyDescent="0.2">
      <c r="A110" s="99" t="s">
        <v>1143</v>
      </c>
      <c r="B110" s="151" t="s">
        <v>1144</v>
      </c>
      <c r="C110" s="99">
        <v>141</v>
      </c>
    </row>
    <row r="111" spans="1:3" ht="14.45" customHeight="1" x14ac:dyDescent="0.2">
      <c r="A111" s="99" t="s">
        <v>1146</v>
      </c>
      <c r="B111" s="151" t="s">
        <v>1147</v>
      </c>
      <c r="C111" s="99">
        <v>141</v>
      </c>
    </row>
    <row r="112" spans="1:3" ht="14.45" customHeight="1" x14ac:dyDescent="0.2">
      <c r="A112" s="99" t="s">
        <v>1148</v>
      </c>
      <c r="B112" s="151" t="s">
        <v>1149</v>
      </c>
      <c r="C112" s="99">
        <v>141</v>
      </c>
    </row>
    <row r="113" spans="1:3" ht="14.45" customHeight="1" x14ac:dyDescent="0.2">
      <c r="A113" s="99" t="s">
        <v>1150</v>
      </c>
      <c r="B113" s="151" t="s">
        <v>1151</v>
      </c>
      <c r="C113" s="99">
        <v>141</v>
      </c>
    </row>
    <row r="114" spans="1:3" ht="14.45" customHeight="1" x14ac:dyDescent="0.2">
      <c r="A114" s="99" t="s">
        <v>1152</v>
      </c>
      <c r="B114" s="151" t="s">
        <v>1153</v>
      </c>
    </row>
    <row r="115" spans="1:3" ht="14.45" customHeight="1" x14ac:dyDescent="0.2">
      <c r="A115" s="99" t="s">
        <v>1155</v>
      </c>
      <c r="B115" s="151" t="s">
        <v>1156</v>
      </c>
    </row>
    <row r="116" spans="1:3" ht="14.45" customHeight="1" x14ac:dyDescent="0.2">
      <c r="A116" s="99" t="s">
        <v>1157</v>
      </c>
      <c r="B116" s="151" t="s">
        <v>1158</v>
      </c>
    </row>
    <row r="117" spans="1:3" ht="14.45" customHeight="1" x14ac:dyDescent="0.2">
      <c r="A117" s="99" t="s">
        <v>1159</v>
      </c>
      <c r="B117" s="151" t="s">
        <v>1160</v>
      </c>
    </row>
    <row r="118" spans="1:3" ht="14.45" customHeight="1" x14ac:dyDescent="0.2">
      <c r="A118" s="99" t="s">
        <v>1161</v>
      </c>
      <c r="B118" s="151" t="s">
        <v>1162</v>
      </c>
    </row>
    <row r="119" spans="1:3" ht="14.45" customHeight="1" x14ac:dyDescent="0.2">
      <c r="A119" s="99" t="s">
        <v>1163</v>
      </c>
      <c r="B119" s="151" t="s">
        <v>1164</v>
      </c>
    </row>
    <row r="120" spans="1:3" ht="14.45" customHeight="1" x14ac:dyDescent="0.2">
      <c r="A120" s="99" t="s">
        <v>1165</v>
      </c>
      <c r="B120" s="151" t="s">
        <v>1166</v>
      </c>
    </row>
    <row r="121" spans="1:3" ht="14.45" customHeight="1" x14ac:dyDescent="0.2">
      <c r="A121" s="99" t="s">
        <v>1168</v>
      </c>
      <c r="B121" s="151" t="s">
        <v>1169</v>
      </c>
    </row>
    <row r="122" spans="1:3" ht="14.45" customHeight="1" x14ac:dyDescent="0.2">
      <c r="A122" s="99" t="s">
        <v>1170</v>
      </c>
      <c r="B122" s="151" t="s">
        <v>1171</v>
      </c>
    </row>
    <row r="123" spans="1:3" ht="14.45" customHeight="1" x14ac:dyDescent="0.2">
      <c r="A123" s="99" t="s">
        <v>1172</v>
      </c>
      <c r="B123" s="151" t="s">
        <v>1173</v>
      </c>
    </row>
    <row r="124" spans="1:3" ht="14.45" customHeight="1" x14ac:dyDescent="0.2">
      <c r="A124" s="99" t="s">
        <v>1174</v>
      </c>
      <c r="B124" s="151" t="s">
        <v>1175</v>
      </c>
    </row>
    <row r="125" spans="1:3" ht="14.45" customHeight="1" x14ac:dyDescent="0.2">
      <c r="A125" s="99" t="s">
        <v>1176</v>
      </c>
      <c r="B125" s="151" t="s">
        <v>1177</v>
      </c>
    </row>
    <row r="126" spans="1:3" ht="14.45" customHeight="1" x14ac:dyDescent="0.2">
      <c r="A126" s="99" t="s">
        <v>1178</v>
      </c>
      <c r="B126" s="151" t="s">
        <v>1179</v>
      </c>
    </row>
    <row r="127" spans="1:3" ht="14.45" customHeight="1" x14ac:dyDescent="0.2">
      <c r="A127" s="99" t="s">
        <v>1180</v>
      </c>
      <c r="B127" s="151" t="s">
        <v>1181</v>
      </c>
    </row>
    <row r="128" spans="1:3" ht="14.45" customHeight="1" x14ac:dyDescent="0.2">
      <c r="A128" s="99" t="s">
        <v>1184</v>
      </c>
      <c r="B128" s="151" t="s">
        <v>1185</v>
      </c>
    </row>
    <row r="129" spans="1:2" ht="14.45" customHeight="1" x14ac:dyDescent="0.2">
      <c r="A129" s="99" t="s">
        <v>1187</v>
      </c>
      <c r="B129" s="151" t="s">
        <v>1188</v>
      </c>
    </row>
    <row r="130" spans="1:2" ht="14.45" customHeight="1" x14ac:dyDescent="0.2">
      <c r="A130" s="99" t="s">
        <v>1190</v>
      </c>
      <c r="B130" s="151" t="s">
        <v>1191</v>
      </c>
    </row>
    <row r="131" spans="1:2" ht="14.45" customHeight="1" x14ac:dyDescent="0.2">
      <c r="A131" s="99" t="s">
        <v>1193</v>
      </c>
      <c r="B131" s="152" t="s">
        <v>1194</v>
      </c>
    </row>
    <row r="132" spans="1:2" ht="14.45" customHeight="1" x14ac:dyDescent="0.2">
      <c r="A132" s="99" t="s">
        <v>1196</v>
      </c>
      <c r="B132" s="151" t="s">
        <v>1197</v>
      </c>
    </row>
    <row r="133" spans="1:2" ht="14.45" customHeight="1" x14ac:dyDescent="0.2">
      <c r="A133" s="99" t="s">
        <v>1200</v>
      </c>
      <c r="B133" s="151" t="s">
        <v>1201</v>
      </c>
    </row>
    <row r="134" spans="1:2" ht="14.45" customHeight="1" x14ac:dyDescent="0.2">
      <c r="A134" s="99" t="s">
        <v>1203</v>
      </c>
      <c r="B134" s="151" t="s">
        <v>1204</v>
      </c>
    </row>
    <row r="135" spans="1:2" ht="14.45" customHeight="1" x14ac:dyDescent="0.2">
      <c r="A135" s="99" t="s">
        <v>1206</v>
      </c>
      <c r="B135" s="151" t="s">
        <v>1207</v>
      </c>
    </row>
    <row r="136" spans="1:2" ht="14.45" customHeight="1" x14ac:dyDescent="0.2">
      <c r="A136" s="99" t="s">
        <v>1209</v>
      </c>
      <c r="B136" s="151" t="s">
        <v>1210</v>
      </c>
    </row>
    <row r="137" spans="1:2" ht="14.45" customHeight="1" x14ac:dyDescent="0.2">
      <c r="A137" s="99" t="s">
        <v>1212</v>
      </c>
      <c r="B137" s="151" t="s">
        <v>1213</v>
      </c>
    </row>
    <row r="138" spans="1:2" ht="14.45" customHeight="1" x14ac:dyDescent="0.2">
      <c r="A138" s="99" t="s">
        <v>1215</v>
      </c>
      <c r="B138" s="151" t="s">
        <v>1216</v>
      </c>
    </row>
    <row r="139" spans="1:2" ht="14.45" customHeight="1" x14ac:dyDescent="0.2">
      <c r="A139" s="99" t="s">
        <v>1218</v>
      </c>
      <c r="B139" s="152" t="s">
        <v>1219</v>
      </c>
    </row>
    <row r="140" spans="1:2" ht="14.45" customHeight="1" x14ac:dyDescent="0.2">
      <c r="A140" s="99" t="s">
        <v>1221</v>
      </c>
      <c r="B140" s="151" t="s">
        <v>1222</v>
      </c>
    </row>
    <row r="141" spans="1:2" ht="14.45" customHeight="1" x14ac:dyDescent="0.2">
      <c r="A141" s="99" t="s">
        <v>1224</v>
      </c>
      <c r="B141" s="151" t="s">
        <v>1225</v>
      </c>
    </row>
    <row r="142" spans="1:2" ht="14.45" customHeight="1" x14ac:dyDescent="0.2">
      <c r="A142" s="99" t="s">
        <v>1227</v>
      </c>
      <c r="B142" s="151" t="s">
        <v>1228</v>
      </c>
    </row>
    <row r="143" spans="1:2" ht="14.45" customHeight="1" x14ac:dyDescent="0.2">
      <c r="A143" s="99" t="s">
        <v>1231</v>
      </c>
      <c r="B143" s="151" t="s">
        <v>1232</v>
      </c>
    </row>
    <row r="144" spans="1:2" ht="14.45" customHeight="1" x14ac:dyDescent="0.2">
      <c r="A144" s="99" t="s">
        <v>1233</v>
      </c>
      <c r="B144" s="151" t="s">
        <v>1234</v>
      </c>
    </row>
    <row r="145" spans="1:2" ht="14.45" customHeight="1" x14ac:dyDescent="0.2">
      <c r="A145" s="99" t="s">
        <v>1236</v>
      </c>
      <c r="B145" s="151" t="s">
        <v>1237</v>
      </c>
    </row>
    <row r="146" spans="1:2" ht="14.45" customHeight="1" x14ac:dyDescent="0.2">
      <c r="A146" s="99" t="s">
        <v>1238</v>
      </c>
      <c r="B146" s="151" t="s">
        <v>1239</v>
      </c>
    </row>
    <row r="147" spans="1:2" ht="14.45" customHeight="1" x14ac:dyDescent="0.2">
      <c r="A147" s="99" t="s">
        <v>1241</v>
      </c>
      <c r="B147" s="151" t="s">
        <v>1242</v>
      </c>
    </row>
    <row r="148" spans="1:2" ht="14.45" customHeight="1" x14ac:dyDescent="0.2">
      <c r="A148" s="99" t="s">
        <v>1243</v>
      </c>
      <c r="B148" s="151" t="s">
        <v>1244</v>
      </c>
    </row>
    <row r="149" spans="1:2" ht="14.45" customHeight="1" x14ac:dyDescent="0.2">
      <c r="A149" s="99" t="s">
        <v>1245</v>
      </c>
      <c r="B149" s="151" t="s">
        <v>1246</v>
      </c>
    </row>
    <row r="150" spans="1:2" ht="14.45" customHeight="1" x14ac:dyDescent="0.2">
      <c r="A150" s="99" t="s">
        <v>1248</v>
      </c>
      <c r="B150" s="151" t="s">
        <v>1249</v>
      </c>
    </row>
    <row r="151" spans="1:2" ht="14.45" customHeight="1" x14ac:dyDescent="0.2">
      <c r="A151" s="99" t="s">
        <v>1251</v>
      </c>
      <c r="B151" s="151" t="s">
        <v>1252</v>
      </c>
    </row>
    <row r="152" spans="1:2" ht="14.45" customHeight="1" x14ac:dyDescent="0.2">
      <c r="A152" s="99" t="s">
        <v>1253</v>
      </c>
      <c r="B152" s="151" t="s">
        <v>1254</v>
      </c>
    </row>
    <row r="153" spans="1:2" ht="14.45" customHeight="1" x14ac:dyDescent="0.2">
      <c r="A153" s="99" t="s">
        <v>1255</v>
      </c>
      <c r="B153" s="151" t="s">
        <v>1256</v>
      </c>
    </row>
    <row r="154" spans="1:2" ht="14.45" customHeight="1" x14ac:dyDescent="0.2">
      <c r="A154" s="99" t="s">
        <v>1257</v>
      </c>
      <c r="B154" s="151" t="s">
        <v>1258</v>
      </c>
    </row>
    <row r="155" spans="1:2" ht="14.45" customHeight="1" x14ac:dyDescent="0.2">
      <c r="A155" s="99" t="s">
        <v>1259</v>
      </c>
      <c r="B155" s="151" t="s">
        <v>1260</v>
      </c>
    </row>
    <row r="156" spans="1:2" ht="14.45" customHeight="1" x14ac:dyDescent="0.2">
      <c r="A156" s="99" t="s">
        <v>1261</v>
      </c>
      <c r="B156" s="151" t="s">
        <v>1262</v>
      </c>
    </row>
    <row r="157" spans="1:2" ht="14.45" customHeight="1" x14ac:dyDescent="0.2">
      <c r="A157" s="99" t="s">
        <v>1263</v>
      </c>
      <c r="B157" s="151" t="s">
        <v>1264</v>
      </c>
    </row>
    <row r="158" spans="1:2" ht="14.45" customHeight="1" x14ac:dyDescent="0.2">
      <c r="A158" s="99" t="s">
        <v>1265</v>
      </c>
      <c r="B158" s="151" t="s">
        <v>1266</v>
      </c>
    </row>
    <row r="159" spans="1:2" ht="14.45" customHeight="1" x14ac:dyDescent="0.2">
      <c r="A159" s="99" t="s">
        <v>1267</v>
      </c>
      <c r="B159" s="151" t="s">
        <v>1268</v>
      </c>
    </row>
    <row r="160" spans="1:2" ht="14.45" customHeight="1" x14ac:dyDescent="0.2">
      <c r="A160" s="99" t="s">
        <v>1269</v>
      </c>
      <c r="B160" s="151" t="s">
        <v>1270</v>
      </c>
    </row>
    <row r="161" spans="1:2" ht="14.45" customHeight="1" x14ac:dyDescent="0.2">
      <c r="A161" s="99" t="s">
        <v>1271</v>
      </c>
      <c r="B161" s="151" t="s">
        <v>1272</v>
      </c>
    </row>
    <row r="162" spans="1:2" ht="14.45" customHeight="1" x14ac:dyDescent="0.2">
      <c r="A162" s="99" t="s">
        <v>1273</v>
      </c>
      <c r="B162" s="151" t="s">
        <v>1274</v>
      </c>
    </row>
    <row r="163" spans="1:2" ht="14.45" customHeight="1" x14ac:dyDescent="0.2">
      <c r="A163" s="99" t="s">
        <v>1276</v>
      </c>
      <c r="B163" s="151" t="s">
        <v>1277</v>
      </c>
    </row>
    <row r="164" spans="1:2" ht="14.45" customHeight="1" x14ac:dyDescent="0.2">
      <c r="A164" s="99" t="s">
        <v>1278</v>
      </c>
      <c r="B164" s="151" t="s">
        <v>1279</v>
      </c>
    </row>
    <row r="165" spans="1:2" ht="14.45" customHeight="1" x14ac:dyDescent="0.2">
      <c r="A165" s="99" t="s">
        <v>1280</v>
      </c>
      <c r="B165" s="151" t="s">
        <v>1281</v>
      </c>
    </row>
    <row r="166" spans="1:2" ht="14.45" customHeight="1" x14ac:dyDescent="0.2">
      <c r="A166" s="99" t="s">
        <v>1283</v>
      </c>
      <c r="B166" s="151" t="s">
        <v>1284</v>
      </c>
    </row>
    <row r="167" spans="1:2" ht="14.45" customHeight="1" x14ac:dyDescent="0.2">
      <c r="A167" s="99" t="s">
        <v>1285</v>
      </c>
      <c r="B167" s="151" t="s">
        <v>1286</v>
      </c>
    </row>
    <row r="168" spans="1:2" ht="14.45" customHeight="1" x14ac:dyDescent="0.2">
      <c r="A168" s="99" t="s">
        <v>1287</v>
      </c>
      <c r="B168" s="151" t="s">
        <v>1288</v>
      </c>
    </row>
    <row r="169" spans="1:2" ht="14.45" customHeight="1" x14ac:dyDescent="0.2">
      <c r="A169" s="99" t="s">
        <v>1289</v>
      </c>
      <c r="B169" s="151" t="s">
        <v>1290</v>
      </c>
    </row>
    <row r="170" spans="1:2" ht="14.45" customHeight="1" x14ac:dyDescent="0.2">
      <c r="A170" s="99" t="s">
        <v>1291</v>
      </c>
      <c r="B170" s="151" t="s">
        <v>1292</v>
      </c>
    </row>
    <row r="171" spans="1:2" ht="14.45" customHeight="1" x14ac:dyDescent="0.2">
      <c r="A171" s="99" t="s">
        <v>1293</v>
      </c>
      <c r="B171" s="151" t="s">
        <v>1294</v>
      </c>
    </row>
    <row r="172" spans="1:2" ht="14.45" customHeight="1" x14ac:dyDescent="0.2">
      <c r="A172" s="99" t="s">
        <v>1295</v>
      </c>
      <c r="B172" s="151" t="s">
        <v>1296</v>
      </c>
    </row>
    <row r="173" spans="1:2" ht="14.45" customHeight="1" x14ac:dyDescent="0.2">
      <c r="A173" s="99" t="s">
        <v>1297</v>
      </c>
      <c r="B173" s="151" t="s">
        <v>1298</v>
      </c>
    </row>
    <row r="174" spans="1:2" ht="14.45" customHeight="1" x14ac:dyDescent="0.2">
      <c r="A174" s="99" t="s">
        <v>1299</v>
      </c>
      <c r="B174" s="151" t="s">
        <v>1300</v>
      </c>
    </row>
    <row r="175" spans="1:2" ht="14.45" customHeight="1" x14ac:dyDescent="0.2">
      <c r="A175" s="99" t="s">
        <v>1301</v>
      </c>
      <c r="B175" s="151" t="s">
        <v>1302</v>
      </c>
    </row>
    <row r="176" spans="1:2" ht="14.45" customHeight="1" x14ac:dyDescent="0.2">
      <c r="A176" s="99" t="s">
        <v>1303</v>
      </c>
      <c r="B176" s="151" t="s">
        <v>1304</v>
      </c>
    </row>
    <row r="177" spans="1:2" ht="14.45" customHeight="1" x14ac:dyDescent="0.2">
      <c r="A177" s="99" t="s">
        <v>1305</v>
      </c>
      <c r="B177" s="151" t="s">
        <v>1306</v>
      </c>
    </row>
    <row r="178" spans="1:2" ht="14.45" customHeight="1" x14ac:dyDescent="0.2">
      <c r="A178" s="99" t="s">
        <v>1307</v>
      </c>
      <c r="B178" s="151" t="s">
        <v>1308</v>
      </c>
    </row>
    <row r="179" spans="1:2" ht="14.45" customHeight="1" x14ac:dyDescent="0.2">
      <c r="A179" s="99" t="s">
        <v>1309</v>
      </c>
      <c r="B179" s="151" t="s">
        <v>1310</v>
      </c>
    </row>
    <row r="180" spans="1:2" ht="14.45" customHeight="1" x14ac:dyDescent="0.2">
      <c r="A180" s="99" t="s">
        <v>1311</v>
      </c>
      <c r="B180" s="151" t="s">
        <v>1312</v>
      </c>
    </row>
    <row r="181" spans="1:2" ht="14.45" customHeight="1" x14ac:dyDescent="0.2">
      <c r="A181" s="99" t="s">
        <v>1313</v>
      </c>
      <c r="B181" s="151" t="s">
        <v>1314</v>
      </c>
    </row>
    <row r="182" spans="1:2" ht="14.45" customHeight="1" x14ac:dyDescent="0.2">
      <c r="A182" s="99" t="s">
        <v>1315</v>
      </c>
      <c r="B182" s="151" t="s">
        <v>1316</v>
      </c>
    </row>
    <row r="183" spans="1:2" ht="14.45" customHeight="1" x14ac:dyDescent="0.2">
      <c r="A183" s="99" t="s">
        <v>1317</v>
      </c>
      <c r="B183" s="151" t="s">
        <v>1318</v>
      </c>
    </row>
    <row r="184" spans="1:2" ht="14.45" customHeight="1" x14ac:dyDescent="0.2">
      <c r="A184" s="99" t="s">
        <v>1319</v>
      </c>
      <c r="B184" s="151" t="s">
        <v>1320</v>
      </c>
    </row>
    <row r="185" spans="1:2" ht="14.45" customHeight="1" x14ac:dyDescent="0.2">
      <c r="A185" s="99" t="s">
        <v>1321</v>
      </c>
      <c r="B185" s="151" t="s">
        <v>1322</v>
      </c>
    </row>
    <row r="186" spans="1:2" ht="14.45" customHeight="1" x14ac:dyDescent="0.2">
      <c r="A186" s="99" t="s">
        <v>1324</v>
      </c>
      <c r="B186" s="151" t="s">
        <v>1325</v>
      </c>
    </row>
    <row r="187" spans="1:2" ht="14.45" customHeight="1" x14ac:dyDescent="0.2">
      <c r="A187" s="99" t="s">
        <v>1326</v>
      </c>
      <c r="B187" s="151" t="s">
        <v>1327</v>
      </c>
    </row>
    <row r="188" spans="1:2" ht="14.45" customHeight="1" x14ac:dyDescent="0.2">
      <c r="A188" s="99" t="s">
        <v>1328</v>
      </c>
      <c r="B188" s="151" t="s">
        <v>1329</v>
      </c>
    </row>
    <row r="189" spans="1:2" ht="14.45" customHeight="1" x14ac:dyDescent="0.2">
      <c r="A189" s="99" t="s">
        <v>1330</v>
      </c>
      <c r="B189" s="151" t="s">
        <v>1331</v>
      </c>
    </row>
    <row r="190" spans="1:2" ht="14.45" customHeight="1" x14ac:dyDescent="0.2">
      <c r="A190" s="99" t="s">
        <v>1332</v>
      </c>
      <c r="B190" s="151" t="s">
        <v>1333</v>
      </c>
    </row>
    <row r="191" spans="1:2" ht="14.45" customHeight="1" x14ac:dyDescent="0.2">
      <c r="A191" s="99" t="s">
        <v>1334</v>
      </c>
      <c r="B191" s="151" t="s">
        <v>1335</v>
      </c>
    </row>
    <row r="192" spans="1:2" ht="14.45" customHeight="1" x14ac:dyDescent="0.2">
      <c r="A192" s="99" t="s">
        <v>1336</v>
      </c>
      <c r="B192" s="151" t="s">
        <v>1337</v>
      </c>
    </row>
    <row r="193" spans="1:3" ht="14.45" customHeight="1" x14ac:dyDescent="0.2">
      <c r="A193" s="99" t="s">
        <v>1338</v>
      </c>
      <c r="B193" s="151" t="s">
        <v>1339</v>
      </c>
    </row>
    <row r="194" spans="1:3" ht="14.45" customHeight="1" x14ac:dyDescent="0.2">
      <c r="A194" s="99" t="s">
        <v>1340</v>
      </c>
      <c r="B194" s="151" t="s">
        <v>1341</v>
      </c>
    </row>
    <row r="195" spans="1:3" ht="14.45" customHeight="1" x14ac:dyDescent="0.2">
      <c r="A195" s="99" t="s">
        <v>1342</v>
      </c>
      <c r="B195" s="151" t="s">
        <v>1343</v>
      </c>
    </row>
    <row r="196" spans="1:3" ht="14.45" customHeight="1" x14ac:dyDescent="0.2">
      <c r="A196" s="99" t="s">
        <v>1344</v>
      </c>
      <c r="B196" s="151" t="s">
        <v>1345</v>
      </c>
    </row>
    <row r="197" spans="1:3" ht="14.45" customHeight="1" x14ac:dyDescent="0.2">
      <c r="A197" s="99" t="s">
        <v>1346</v>
      </c>
      <c r="B197" s="151" t="s">
        <v>1347</v>
      </c>
    </row>
    <row r="198" spans="1:3" ht="14.45" customHeight="1" x14ac:dyDescent="0.2">
      <c r="A198" s="99" t="s">
        <v>1348</v>
      </c>
      <c r="B198" s="151" t="s">
        <v>1349</v>
      </c>
    </row>
    <row r="199" spans="1:3" ht="14.45" customHeight="1" x14ac:dyDescent="0.2">
      <c r="A199" s="99" t="s">
        <v>1350</v>
      </c>
      <c r="B199" s="151" t="s">
        <v>1351</v>
      </c>
    </row>
    <row r="200" spans="1:3" ht="14.45" customHeight="1" x14ac:dyDescent="0.2">
      <c r="A200" s="99" t="s">
        <v>1352</v>
      </c>
      <c r="B200" s="151" t="s">
        <v>1353</v>
      </c>
    </row>
    <row r="201" spans="1:3" ht="14.45" customHeight="1" x14ac:dyDescent="0.2">
      <c r="A201" s="99" t="s">
        <v>1354</v>
      </c>
      <c r="B201" s="151" t="s">
        <v>1355</v>
      </c>
    </row>
    <row r="202" spans="1:3" ht="14.45" customHeight="1" x14ac:dyDescent="0.2">
      <c r="A202" s="99" t="s">
        <v>1356</v>
      </c>
      <c r="B202" s="151" t="s">
        <v>1357</v>
      </c>
    </row>
    <row r="203" spans="1:3" ht="14.45" customHeight="1" x14ac:dyDescent="0.2">
      <c r="A203" s="99" t="s">
        <v>1358</v>
      </c>
      <c r="B203" s="151" t="s">
        <v>1359</v>
      </c>
    </row>
    <row r="204" spans="1:3" ht="14.45" customHeight="1" x14ac:dyDescent="0.2">
      <c r="A204" s="99" t="s">
        <v>1360</v>
      </c>
      <c r="B204" s="151" t="s">
        <v>1361</v>
      </c>
    </row>
    <row r="205" spans="1:3" ht="14.45" customHeight="1" x14ac:dyDescent="0.2">
      <c r="A205" s="99" t="s">
        <v>1362</v>
      </c>
      <c r="B205" s="151" t="s">
        <v>1363</v>
      </c>
      <c r="C205" s="99">
        <v>124</v>
      </c>
    </row>
    <row r="206" spans="1:3" ht="14.45" customHeight="1" x14ac:dyDescent="0.2">
      <c r="A206" s="99" t="s">
        <v>1365</v>
      </c>
      <c r="B206" s="151" t="s">
        <v>1366</v>
      </c>
      <c r="C206" s="99">
        <v>124</v>
      </c>
    </row>
    <row r="207" spans="1:3" ht="14.45" customHeight="1" x14ac:dyDescent="0.2">
      <c r="A207" s="99" t="s">
        <v>1368</v>
      </c>
      <c r="B207" s="151" t="s">
        <v>1369</v>
      </c>
      <c r="C207" s="99">
        <v>124</v>
      </c>
    </row>
    <row r="208" spans="1:3" ht="14.45" customHeight="1" x14ac:dyDescent="0.2">
      <c r="A208" s="99" t="s">
        <v>1370</v>
      </c>
      <c r="B208" s="151" t="s">
        <v>1371</v>
      </c>
      <c r="C208" s="99">
        <v>124</v>
      </c>
    </row>
    <row r="209" spans="1:3" ht="14.45" customHeight="1" x14ac:dyDescent="0.2">
      <c r="A209" s="99" t="s">
        <v>1372</v>
      </c>
      <c r="B209" s="151" t="s">
        <v>1373</v>
      </c>
      <c r="C209" s="99">
        <v>124</v>
      </c>
    </row>
    <row r="210" spans="1:3" ht="14.45" customHeight="1" x14ac:dyDescent="0.2">
      <c r="A210" s="99" t="s">
        <v>1374</v>
      </c>
      <c r="B210" s="151" t="s">
        <v>1375</v>
      </c>
    </row>
    <row r="211" spans="1:3" ht="14.45" customHeight="1" x14ac:dyDescent="0.2">
      <c r="A211" s="99" t="s">
        <v>1376</v>
      </c>
      <c r="B211" s="151" t="s">
        <v>1378</v>
      </c>
    </row>
    <row r="212" spans="1:3" ht="14.45" customHeight="1" x14ac:dyDescent="0.2">
      <c r="B212" s="151" t="s">
        <v>1380</v>
      </c>
    </row>
    <row r="213" spans="1:3" ht="14.45" customHeight="1" x14ac:dyDescent="0.2">
      <c r="A213" s="99" t="s">
        <v>1381</v>
      </c>
      <c r="B213" s="151" t="s">
        <v>1382</v>
      </c>
      <c r="C213" s="99">
        <v>52</v>
      </c>
    </row>
    <row r="214" spans="1:3" ht="14.45" customHeight="1" x14ac:dyDescent="0.2">
      <c r="A214" s="99" t="s">
        <v>1383</v>
      </c>
      <c r="B214" s="151" t="s">
        <v>1384</v>
      </c>
    </row>
    <row r="215" spans="1:3" ht="14.45" customHeight="1" x14ac:dyDescent="0.2">
      <c r="A215" s="99" t="s">
        <v>1386</v>
      </c>
      <c r="B215" s="151" t="s">
        <v>1387</v>
      </c>
      <c r="C215" s="99">
        <v>68</v>
      </c>
    </row>
    <row r="216" spans="1:3" ht="14.45" customHeight="1" x14ac:dyDescent="0.2">
      <c r="A216" s="99" t="s">
        <v>1389</v>
      </c>
      <c r="B216" s="151" t="s">
        <v>1390</v>
      </c>
      <c r="C216" s="99">
        <v>68</v>
      </c>
    </row>
    <row r="217" spans="1:3" ht="14.45" customHeight="1" x14ac:dyDescent="0.2">
      <c r="A217" s="99" t="s">
        <v>1391</v>
      </c>
      <c r="B217" s="151" t="s">
        <v>1392</v>
      </c>
      <c r="C217" s="99">
        <v>68</v>
      </c>
    </row>
    <row r="218" spans="1:3" ht="14.45" customHeight="1" x14ac:dyDescent="0.2">
      <c r="A218" s="99" t="s">
        <v>1393</v>
      </c>
      <c r="B218" s="151" t="s">
        <v>1394</v>
      </c>
      <c r="C218" s="99">
        <v>68</v>
      </c>
    </row>
    <row r="219" spans="1:3" ht="14.45" customHeight="1" x14ac:dyDescent="0.2">
      <c r="A219" s="99" t="s">
        <v>1395</v>
      </c>
      <c r="B219" s="151" t="s">
        <v>1396</v>
      </c>
      <c r="C219" s="99">
        <v>124</v>
      </c>
    </row>
    <row r="220" spans="1:3" ht="14.45" customHeight="1" x14ac:dyDescent="0.2">
      <c r="A220" s="99" t="s">
        <v>1398</v>
      </c>
      <c r="B220" s="151" t="s">
        <v>1399</v>
      </c>
      <c r="C220" s="99">
        <v>127</v>
      </c>
    </row>
    <row r="221" spans="1:3" ht="14.45" customHeight="1" x14ac:dyDescent="0.2">
      <c r="A221" s="99" t="s">
        <v>1400</v>
      </c>
      <c r="B221" s="151" t="s">
        <v>1401</v>
      </c>
      <c r="C221" s="99">
        <v>127</v>
      </c>
    </row>
    <row r="222" spans="1:3" ht="14.45" customHeight="1" x14ac:dyDescent="0.2">
      <c r="A222" s="99" t="s">
        <v>1402</v>
      </c>
      <c r="B222" s="151" t="s">
        <v>1403</v>
      </c>
      <c r="C222" s="99">
        <v>127</v>
      </c>
    </row>
    <row r="223" spans="1:3" ht="14.45" customHeight="1" x14ac:dyDescent="0.2">
      <c r="A223" s="99" t="s">
        <v>1404</v>
      </c>
      <c r="B223" s="151" t="s">
        <v>1405</v>
      </c>
      <c r="C223" s="99">
        <v>72</v>
      </c>
    </row>
    <row r="224" spans="1:3" ht="14.45" customHeight="1" x14ac:dyDescent="0.2">
      <c r="A224" s="99" t="s">
        <v>1407</v>
      </c>
      <c r="B224" s="151" t="s">
        <v>1408</v>
      </c>
    </row>
    <row r="225" spans="1:4" ht="14.45" customHeight="1" x14ac:dyDescent="0.2">
      <c r="A225" s="99" t="s">
        <v>1409</v>
      </c>
      <c r="B225" s="151" t="s">
        <v>1410</v>
      </c>
      <c r="C225" s="99">
        <v>127</v>
      </c>
    </row>
    <row r="226" spans="1:4" ht="14.45" customHeight="1" x14ac:dyDescent="0.2">
      <c r="A226" s="99" t="s">
        <v>1411</v>
      </c>
      <c r="B226" s="151" t="s">
        <v>1412</v>
      </c>
      <c r="C226" s="99">
        <v>72</v>
      </c>
    </row>
    <row r="227" spans="1:4" ht="14.45" customHeight="1" x14ac:dyDescent="0.2">
      <c r="A227" s="99" t="s">
        <v>1414</v>
      </c>
      <c r="B227" s="151" t="s">
        <v>1415</v>
      </c>
      <c r="C227" s="99">
        <v>127</v>
      </c>
    </row>
    <row r="228" spans="1:4" ht="14.45" customHeight="1" x14ac:dyDescent="0.2">
      <c r="A228" s="99" t="s">
        <v>1416</v>
      </c>
      <c r="B228" s="153" t="s">
        <v>1417</v>
      </c>
      <c r="C228" s="99">
        <v>129</v>
      </c>
      <c r="D228" s="99">
        <v>10</v>
      </c>
    </row>
    <row r="229" spans="1:4" ht="14.45" customHeight="1" x14ac:dyDescent="0.2">
      <c r="A229" s="99" t="s">
        <v>1418</v>
      </c>
      <c r="B229" s="153" t="s">
        <v>1417</v>
      </c>
      <c r="C229" s="99">
        <v>129</v>
      </c>
      <c r="D229" s="99">
        <v>10</v>
      </c>
    </row>
    <row r="230" spans="1:4" ht="14.45" customHeight="1" x14ac:dyDescent="0.2">
      <c r="A230" s="99" t="s">
        <v>1419</v>
      </c>
      <c r="B230" s="153" t="s">
        <v>1420</v>
      </c>
      <c r="C230" s="99">
        <v>129</v>
      </c>
      <c r="D230" s="99">
        <v>10</v>
      </c>
    </row>
    <row r="231" spans="1:4" ht="14.45" customHeight="1" x14ac:dyDescent="0.2">
      <c r="A231" s="99" t="s">
        <v>1421</v>
      </c>
      <c r="B231" s="153" t="s">
        <v>1422</v>
      </c>
      <c r="C231" s="99">
        <v>129</v>
      </c>
      <c r="D231" s="99">
        <v>11</v>
      </c>
    </row>
    <row r="232" spans="1:4" ht="14.45" customHeight="1" x14ac:dyDescent="0.2">
      <c r="A232" s="99" t="s">
        <v>1423</v>
      </c>
      <c r="B232" s="153" t="s">
        <v>1424</v>
      </c>
      <c r="C232" s="99">
        <v>129</v>
      </c>
      <c r="D232" s="99">
        <v>11</v>
      </c>
    </row>
    <row r="233" spans="1:4" ht="14.45" customHeight="1" x14ac:dyDescent="0.2">
      <c r="A233" s="99" t="s">
        <v>1425</v>
      </c>
      <c r="B233" s="153" t="s">
        <v>1426</v>
      </c>
      <c r="C233" s="99">
        <v>130</v>
      </c>
      <c r="D233" s="99">
        <v>14</v>
      </c>
    </row>
    <row r="234" spans="1:4" ht="14.45" customHeight="1" x14ac:dyDescent="0.2">
      <c r="A234" s="99" t="s">
        <v>1427</v>
      </c>
      <c r="B234" s="153" t="s">
        <v>1428</v>
      </c>
      <c r="C234" s="99">
        <v>129</v>
      </c>
      <c r="D234" s="99">
        <v>13</v>
      </c>
    </row>
    <row r="235" spans="1:4" ht="14.45" customHeight="1" x14ac:dyDescent="0.2">
      <c r="A235" s="99" t="s">
        <v>1429</v>
      </c>
      <c r="B235" s="151" t="s">
        <v>1430</v>
      </c>
      <c r="D235" s="99">
        <v>13</v>
      </c>
    </row>
    <row r="236" spans="1:4" ht="14.45" customHeight="1" x14ac:dyDescent="0.2">
      <c r="A236" s="99" t="s">
        <v>1431</v>
      </c>
      <c r="B236" s="151" t="s">
        <v>1432</v>
      </c>
      <c r="D236" s="99">
        <v>13</v>
      </c>
    </row>
    <row r="237" spans="1:4" ht="14.45" customHeight="1" x14ac:dyDescent="0.2">
      <c r="A237" s="99" t="s">
        <v>1433</v>
      </c>
      <c r="B237" s="151" t="s">
        <v>1434</v>
      </c>
      <c r="C237" s="99">
        <v>74</v>
      </c>
      <c r="D237" s="99">
        <v>14</v>
      </c>
    </row>
    <row r="238" spans="1:4" ht="14.45" customHeight="1" x14ac:dyDescent="0.2">
      <c r="A238" s="99" t="s">
        <v>1436</v>
      </c>
      <c r="B238" s="151" t="s">
        <v>1437</v>
      </c>
      <c r="C238" s="99">
        <v>129</v>
      </c>
      <c r="D238" s="99">
        <v>14</v>
      </c>
    </row>
    <row r="239" spans="1:4" ht="14.45" customHeight="1" x14ac:dyDescent="0.2">
      <c r="A239" s="99" t="s">
        <v>1438</v>
      </c>
      <c r="B239" s="151" t="s">
        <v>1439</v>
      </c>
      <c r="C239" s="99">
        <v>130</v>
      </c>
    </row>
    <row r="240" spans="1:4" ht="14.45" customHeight="1" x14ac:dyDescent="0.2">
      <c r="A240" s="99" t="s">
        <v>1441</v>
      </c>
      <c r="B240" s="151" t="s">
        <v>1442</v>
      </c>
    </row>
    <row r="241" spans="1:3" ht="14.45" customHeight="1" x14ac:dyDescent="0.2">
      <c r="A241" s="99" t="s">
        <v>1443</v>
      </c>
      <c r="B241" s="151" t="s">
        <v>1444</v>
      </c>
    </row>
    <row r="242" spans="1:3" ht="14.45" customHeight="1" x14ac:dyDescent="0.2">
      <c r="A242" s="99" t="s">
        <v>1446</v>
      </c>
      <c r="B242" s="151" t="s">
        <v>1447</v>
      </c>
      <c r="C242" s="99">
        <v>75</v>
      </c>
    </row>
    <row r="243" spans="1:3" ht="14.45" customHeight="1" x14ac:dyDescent="0.2">
      <c r="A243" s="99" t="s">
        <v>1448</v>
      </c>
      <c r="B243" s="151" t="s">
        <v>1449</v>
      </c>
    </row>
    <row r="244" spans="1:3" ht="14.45" customHeight="1" x14ac:dyDescent="0.2">
      <c r="A244" s="99" t="s">
        <v>1450</v>
      </c>
      <c r="B244" s="151" t="s">
        <v>1444</v>
      </c>
      <c r="C244" s="99">
        <v>130</v>
      </c>
    </row>
    <row r="245" spans="1:3" ht="14.45" customHeight="1" x14ac:dyDescent="0.2">
      <c r="A245" s="99" t="s">
        <v>1451</v>
      </c>
      <c r="B245" s="151" t="s">
        <v>1452</v>
      </c>
      <c r="C245" s="99">
        <v>130</v>
      </c>
    </row>
    <row r="246" spans="1:3" ht="14.45" customHeight="1" x14ac:dyDescent="0.2">
      <c r="A246" s="99" t="s">
        <v>1453</v>
      </c>
      <c r="B246" s="151" t="s">
        <v>1454</v>
      </c>
    </row>
    <row r="247" spans="1:3" ht="14.45" customHeight="1" x14ac:dyDescent="0.2">
      <c r="A247" s="99" t="s">
        <v>1455</v>
      </c>
      <c r="B247" s="151" t="s">
        <v>1456</v>
      </c>
      <c r="C247" s="99">
        <v>130</v>
      </c>
    </row>
    <row r="248" spans="1:3" ht="14.45" customHeight="1" x14ac:dyDescent="0.2">
      <c r="A248" s="99" t="s">
        <v>1457</v>
      </c>
      <c r="B248" s="151" t="s">
        <v>1458</v>
      </c>
      <c r="C248" s="99">
        <v>76</v>
      </c>
    </row>
    <row r="249" spans="1:3" ht="14.45" customHeight="1" x14ac:dyDescent="0.2">
      <c r="A249" s="99" t="s">
        <v>1459</v>
      </c>
      <c r="B249" s="151" t="s">
        <v>1460</v>
      </c>
      <c r="C249" s="99">
        <v>76</v>
      </c>
    </row>
    <row r="250" spans="1:3" ht="14.45" customHeight="1" x14ac:dyDescent="0.2">
      <c r="A250" s="99" t="s">
        <v>1461</v>
      </c>
      <c r="B250" s="151" t="s">
        <v>1462</v>
      </c>
      <c r="C250" s="99">
        <v>76</v>
      </c>
    </row>
    <row r="251" spans="1:3" ht="14.45" customHeight="1" x14ac:dyDescent="0.2">
      <c r="A251" s="99" t="s">
        <v>1463</v>
      </c>
      <c r="B251" s="151" t="s">
        <v>1464</v>
      </c>
      <c r="C251" s="99">
        <v>76</v>
      </c>
    </row>
    <row r="252" spans="1:3" ht="14.45" customHeight="1" x14ac:dyDescent="0.2">
      <c r="A252" s="99" t="s">
        <v>1465</v>
      </c>
      <c r="B252" s="151" t="s">
        <v>1466</v>
      </c>
      <c r="C252" s="99">
        <v>130</v>
      </c>
    </row>
    <row r="253" spans="1:3" ht="14.45" customHeight="1" x14ac:dyDescent="0.2">
      <c r="A253" s="99" t="s">
        <v>1467</v>
      </c>
      <c r="B253" s="151" t="s">
        <v>1468</v>
      </c>
      <c r="C253" s="99">
        <v>131</v>
      </c>
    </row>
    <row r="254" spans="1:3" ht="14.45" customHeight="1" x14ac:dyDescent="0.2">
      <c r="A254" s="99" t="s">
        <v>1469</v>
      </c>
      <c r="B254" s="151" t="s">
        <v>1470</v>
      </c>
      <c r="C254" s="99">
        <v>78</v>
      </c>
    </row>
    <row r="255" spans="1:3" ht="14.45" customHeight="1" x14ac:dyDescent="0.2">
      <c r="A255" s="99" t="s">
        <v>1472</v>
      </c>
      <c r="B255" s="151" t="s">
        <v>1473</v>
      </c>
      <c r="C255" s="99">
        <v>132</v>
      </c>
    </row>
    <row r="256" spans="1:3" ht="14.45" customHeight="1" x14ac:dyDescent="0.2">
      <c r="A256" s="99" t="s">
        <v>1474</v>
      </c>
      <c r="B256" s="151" t="s">
        <v>1475</v>
      </c>
    </row>
    <row r="257" spans="1:3" ht="14.45" customHeight="1" x14ac:dyDescent="0.2">
      <c r="A257" s="99" t="s">
        <v>1477</v>
      </c>
      <c r="B257" s="151" t="s">
        <v>1478</v>
      </c>
    </row>
    <row r="258" spans="1:3" ht="14.45" customHeight="1" x14ac:dyDescent="0.2">
      <c r="A258" s="99" t="s">
        <v>1479</v>
      </c>
      <c r="B258" s="151" t="s">
        <v>1480</v>
      </c>
    </row>
    <row r="259" spans="1:3" ht="14.45" customHeight="1" x14ac:dyDescent="0.2">
      <c r="A259" s="99" t="s">
        <v>1477</v>
      </c>
      <c r="B259" s="151" t="s">
        <v>1478</v>
      </c>
    </row>
    <row r="260" spans="1:3" ht="14.45" customHeight="1" x14ac:dyDescent="0.2">
      <c r="A260" s="99" t="s">
        <v>1479</v>
      </c>
      <c r="B260" s="151" t="s">
        <v>1480</v>
      </c>
    </row>
    <row r="261" spans="1:3" ht="14.45" customHeight="1" x14ac:dyDescent="0.2">
      <c r="A261" s="99" t="s">
        <v>1481</v>
      </c>
      <c r="B261" s="151" t="s">
        <v>1482</v>
      </c>
      <c r="C261" s="99">
        <v>141</v>
      </c>
    </row>
    <row r="262" spans="1:3" ht="14.45" customHeight="1" x14ac:dyDescent="0.2">
      <c r="A262" s="99" t="s">
        <v>1484</v>
      </c>
      <c r="B262" s="151" t="s">
        <v>1485</v>
      </c>
      <c r="C262" s="99">
        <v>141</v>
      </c>
    </row>
    <row r="263" spans="1:3" ht="14.45" customHeight="1" x14ac:dyDescent="0.2">
      <c r="A263" s="99" t="s">
        <v>1481</v>
      </c>
      <c r="B263" s="151" t="s">
        <v>1482</v>
      </c>
      <c r="C263" s="99">
        <v>141</v>
      </c>
    </row>
    <row r="264" spans="1:3" ht="14.45" customHeight="1" x14ac:dyDescent="0.2">
      <c r="A264" s="99" t="s">
        <v>1484</v>
      </c>
      <c r="B264" s="151" t="s">
        <v>1485</v>
      </c>
      <c r="C264" s="99">
        <v>141</v>
      </c>
    </row>
    <row r="265" spans="1:3" ht="14.45" customHeight="1" x14ac:dyDescent="0.2">
      <c r="A265" s="99" t="s">
        <v>1486</v>
      </c>
      <c r="B265" s="151" t="s">
        <v>1487</v>
      </c>
      <c r="C265" s="99">
        <v>137</v>
      </c>
    </row>
    <row r="266" spans="1:3" ht="14.45" customHeight="1" x14ac:dyDescent="0.2">
      <c r="A266" s="99" t="s">
        <v>1489</v>
      </c>
      <c r="B266" s="151" t="s">
        <v>1490</v>
      </c>
      <c r="C266" s="99">
        <v>137</v>
      </c>
    </row>
    <row r="267" spans="1:3" ht="14.45" customHeight="1" x14ac:dyDescent="0.2">
      <c r="A267" s="99" t="s">
        <v>1491</v>
      </c>
      <c r="B267" s="151" t="s">
        <v>1492</v>
      </c>
      <c r="C267" s="99">
        <v>141</v>
      </c>
    </row>
    <row r="268" spans="1:3" ht="14.45" customHeight="1" x14ac:dyDescent="0.2">
      <c r="A268" s="99" t="s">
        <v>1494</v>
      </c>
      <c r="B268" s="151" t="s">
        <v>1495</v>
      </c>
      <c r="C268" s="99">
        <v>141</v>
      </c>
    </row>
    <row r="269" spans="1:3" ht="14.45" customHeight="1" x14ac:dyDescent="0.2">
      <c r="A269" s="99" t="s">
        <v>1496</v>
      </c>
      <c r="B269" s="151" t="s">
        <v>1497</v>
      </c>
    </row>
    <row r="270" spans="1:3" ht="14.45" customHeight="1" x14ac:dyDescent="0.2">
      <c r="A270" s="99" t="s">
        <v>1499</v>
      </c>
      <c r="B270" s="151" t="s">
        <v>1500</v>
      </c>
      <c r="C270" s="99">
        <v>141</v>
      </c>
    </row>
    <row r="271" spans="1:3" ht="14.45" customHeight="1" x14ac:dyDescent="0.2">
      <c r="A271" s="99" t="s">
        <v>1501</v>
      </c>
      <c r="B271" s="151" t="s">
        <v>1502</v>
      </c>
    </row>
    <row r="272" spans="1:3" ht="14.45" customHeight="1" x14ac:dyDescent="0.2">
      <c r="A272" s="99" t="s">
        <v>1503</v>
      </c>
      <c r="B272" s="151" t="s">
        <v>1504</v>
      </c>
      <c r="C272" s="99">
        <v>141</v>
      </c>
    </row>
    <row r="273" spans="1:3" ht="14.45" customHeight="1" x14ac:dyDescent="0.2">
      <c r="A273" s="99" t="s">
        <v>1505</v>
      </c>
      <c r="B273" s="151" t="s">
        <v>1506</v>
      </c>
    </row>
    <row r="274" spans="1:3" ht="14.45" customHeight="1" x14ac:dyDescent="0.2">
      <c r="A274" s="99" t="s">
        <v>1507</v>
      </c>
      <c r="B274" s="151" t="s">
        <v>1508</v>
      </c>
    </row>
    <row r="275" spans="1:3" ht="14.45" customHeight="1" x14ac:dyDescent="0.2">
      <c r="A275" s="99" t="s">
        <v>1510</v>
      </c>
      <c r="B275" s="151" t="s">
        <v>1511</v>
      </c>
      <c r="C275" s="99">
        <v>141</v>
      </c>
    </row>
    <row r="276" spans="1:3" ht="14.45" customHeight="1" x14ac:dyDescent="0.2">
      <c r="A276" s="99">
        <v>4651</v>
      </c>
      <c r="B276" s="151" t="s">
        <v>1998</v>
      </c>
      <c r="C276" s="99">
        <v>140</v>
      </c>
    </row>
    <row r="277" spans="1:3" ht="14.45" customHeight="1" x14ac:dyDescent="0.2">
      <c r="A277" s="99" t="s">
        <v>1512</v>
      </c>
      <c r="B277" s="151" t="s">
        <v>1513</v>
      </c>
    </row>
    <row r="278" spans="1:3" ht="14.45" customHeight="1" x14ac:dyDescent="0.2">
      <c r="A278" s="99" t="s">
        <v>1514</v>
      </c>
      <c r="B278" s="151" t="s">
        <v>1515</v>
      </c>
      <c r="C278" s="99">
        <v>141</v>
      </c>
    </row>
    <row r="279" spans="1:3" ht="14.45" customHeight="1" x14ac:dyDescent="0.2">
      <c r="A279" s="99" t="s">
        <v>1516</v>
      </c>
      <c r="B279" s="151" t="s">
        <v>1515</v>
      </c>
      <c r="C279" s="99">
        <v>141</v>
      </c>
    </row>
    <row r="280" spans="1:3" ht="14.45" customHeight="1" x14ac:dyDescent="0.2">
      <c r="A280" s="99" t="s">
        <v>1517</v>
      </c>
      <c r="B280" s="151" t="s">
        <v>1518</v>
      </c>
      <c r="C280" s="99">
        <v>141</v>
      </c>
    </row>
    <row r="281" spans="1:3" ht="14.45" customHeight="1" x14ac:dyDescent="0.2">
      <c r="A281" s="99" t="s">
        <v>1519</v>
      </c>
      <c r="B281" s="151" t="s">
        <v>1520</v>
      </c>
    </row>
    <row r="282" spans="1:3" ht="14.45" customHeight="1" x14ac:dyDescent="0.2">
      <c r="A282" s="99" t="s">
        <v>1522</v>
      </c>
      <c r="B282" s="151" t="s">
        <v>1523</v>
      </c>
    </row>
    <row r="283" spans="1:3" ht="14.45" customHeight="1" x14ac:dyDescent="0.2">
      <c r="A283" s="99" t="s">
        <v>1524</v>
      </c>
      <c r="B283" s="151" t="s">
        <v>1525</v>
      </c>
    </row>
    <row r="284" spans="1:3" ht="14.45" customHeight="1" x14ac:dyDescent="0.2">
      <c r="A284" s="99" t="s">
        <v>1526</v>
      </c>
      <c r="B284" s="151" t="s">
        <v>1527</v>
      </c>
    </row>
    <row r="285" spans="1:3" ht="14.45" customHeight="1" x14ac:dyDescent="0.2">
      <c r="A285" s="99" t="s">
        <v>1528</v>
      </c>
      <c r="B285" s="151" t="s">
        <v>1529</v>
      </c>
    </row>
    <row r="286" spans="1:3" ht="14.45" customHeight="1" x14ac:dyDescent="0.2">
      <c r="A286" s="99" t="s">
        <v>1530</v>
      </c>
      <c r="B286" s="151" t="s">
        <v>1531</v>
      </c>
      <c r="C286" s="99">
        <v>141</v>
      </c>
    </row>
    <row r="287" spans="1:3" ht="14.45" customHeight="1" x14ac:dyDescent="0.2">
      <c r="A287" s="99" t="s">
        <v>1532</v>
      </c>
      <c r="B287" s="151" t="s">
        <v>1533</v>
      </c>
    </row>
    <row r="288" spans="1:3" ht="14.45" customHeight="1" x14ac:dyDescent="0.2">
      <c r="A288" s="99" t="s">
        <v>1534</v>
      </c>
      <c r="B288" s="151" t="s">
        <v>1535</v>
      </c>
    </row>
    <row r="289" spans="1:3" ht="14.45" customHeight="1" x14ac:dyDescent="0.2">
      <c r="A289" s="99" t="s">
        <v>1536</v>
      </c>
      <c r="B289" s="151" t="s">
        <v>1537</v>
      </c>
    </row>
    <row r="290" spans="1:3" ht="14.45" customHeight="1" x14ac:dyDescent="0.2">
      <c r="A290" s="99" t="s">
        <v>1539</v>
      </c>
      <c r="B290" s="151" t="s">
        <v>1540</v>
      </c>
    </row>
    <row r="291" spans="1:3" ht="14.45" customHeight="1" x14ac:dyDescent="0.2">
      <c r="A291" s="99" t="s">
        <v>1541</v>
      </c>
      <c r="B291" s="151" t="s">
        <v>1542</v>
      </c>
    </row>
    <row r="292" spans="1:3" ht="14.45" customHeight="1" x14ac:dyDescent="0.2">
      <c r="A292" s="99" t="s">
        <v>1543</v>
      </c>
      <c r="B292" s="151" t="s">
        <v>1544</v>
      </c>
    </row>
    <row r="293" spans="1:3" ht="14.45" customHeight="1" x14ac:dyDescent="0.2">
      <c r="A293" s="99" t="s">
        <v>1545</v>
      </c>
      <c r="B293" s="151" t="s">
        <v>1546</v>
      </c>
    </row>
    <row r="294" spans="1:3" ht="14.45" customHeight="1" x14ac:dyDescent="0.2">
      <c r="A294" s="99" t="s">
        <v>1547</v>
      </c>
      <c r="B294" s="151" t="s">
        <v>1548</v>
      </c>
    </row>
    <row r="295" spans="1:3" ht="14.45" customHeight="1" x14ac:dyDescent="0.2">
      <c r="A295" s="99" t="s">
        <v>1547</v>
      </c>
      <c r="B295" s="151" t="s">
        <v>1548</v>
      </c>
    </row>
    <row r="296" spans="1:3" ht="14.45" customHeight="1" x14ac:dyDescent="0.2">
      <c r="A296" s="99" t="s">
        <v>1550</v>
      </c>
      <c r="B296" s="151" t="s">
        <v>1551</v>
      </c>
    </row>
    <row r="297" spans="1:3" ht="14.45" customHeight="1" x14ac:dyDescent="0.2">
      <c r="A297" s="99" t="s">
        <v>1552</v>
      </c>
      <c r="B297" s="151" t="s">
        <v>1109</v>
      </c>
    </row>
    <row r="298" spans="1:3" ht="14.45" customHeight="1" x14ac:dyDescent="0.2">
      <c r="A298" s="99" t="s">
        <v>1554</v>
      </c>
      <c r="B298" s="151" t="s">
        <v>1555</v>
      </c>
    </row>
    <row r="299" spans="1:3" ht="14.45" customHeight="1" x14ac:dyDescent="0.2">
      <c r="A299" s="99" t="s">
        <v>1556</v>
      </c>
      <c r="B299" s="151" t="s">
        <v>1557</v>
      </c>
    </row>
    <row r="300" spans="1:3" ht="14.45" customHeight="1" x14ac:dyDescent="0.2">
      <c r="A300" s="99" t="s">
        <v>1558</v>
      </c>
      <c r="B300" s="151" t="s">
        <v>1559</v>
      </c>
    </row>
    <row r="301" spans="1:3" ht="14.45" customHeight="1" x14ac:dyDescent="0.2">
      <c r="A301" s="99" t="s">
        <v>1560</v>
      </c>
      <c r="B301" s="151" t="s">
        <v>1561</v>
      </c>
    </row>
    <row r="302" spans="1:3" ht="14.45" customHeight="1" x14ac:dyDescent="0.2">
      <c r="A302" s="99" t="s">
        <v>1562</v>
      </c>
      <c r="B302" s="151" t="s">
        <v>1563</v>
      </c>
    </row>
    <row r="303" spans="1:3" ht="14.45" customHeight="1" x14ac:dyDescent="0.2">
      <c r="A303" s="99" t="s">
        <v>1564</v>
      </c>
      <c r="B303" s="151" t="s">
        <v>1565</v>
      </c>
    </row>
    <row r="304" spans="1:3" ht="14.45" customHeight="1" x14ac:dyDescent="0.2">
      <c r="A304" s="99" t="s">
        <v>1566</v>
      </c>
      <c r="B304" s="151" t="s">
        <v>1567</v>
      </c>
      <c r="C304" s="99">
        <v>141</v>
      </c>
    </row>
    <row r="305" spans="1:3" ht="14.45" customHeight="1" x14ac:dyDescent="0.2">
      <c r="A305" s="99" t="s">
        <v>1569</v>
      </c>
      <c r="B305" s="151" t="s">
        <v>1570</v>
      </c>
      <c r="C305" s="99">
        <v>141</v>
      </c>
    </row>
    <row r="306" spans="1:3" ht="14.45" customHeight="1" x14ac:dyDescent="0.2">
      <c r="A306" s="99" t="s">
        <v>1571</v>
      </c>
      <c r="B306" s="151" t="s">
        <v>1572</v>
      </c>
      <c r="C306" s="99">
        <v>98</v>
      </c>
    </row>
    <row r="307" spans="1:3" ht="14.45" customHeight="1" x14ac:dyDescent="0.2">
      <c r="A307" s="99" t="s">
        <v>1574</v>
      </c>
      <c r="B307" s="151" t="s">
        <v>1575</v>
      </c>
      <c r="C307" s="99">
        <v>98</v>
      </c>
    </row>
    <row r="308" spans="1:3" ht="14.45" customHeight="1" x14ac:dyDescent="0.2">
      <c r="A308" s="99" t="s">
        <v>1576</v>
      </c>
      <c r="B308" s="151" t="s">
        <v>1577</v>
      </c>
      <c r="C308" s="99">
        <v>108</v>
      </c>
    </row>
    <row r="309" spans="1:3" ht="14.45" customHeight="1" x14ac:dyDescent="0.2">
      <c r="A309" s="99" t="s">
        <v>1578</v>
      </c>
      <c r="B309" s="151" t="s">
        <v>1579</v>
      </c>
      <c r="C309" s="99">
        <v>103</v>
      </c>
    </row>
    <row r="310" spans="1:3" ht="14.45" customHeight="1" x14ac:dyDescent="0.2">
      <c r="A310" s="99" t="s">
        <v>1581</v>
      </c>
      <c r="B310" s="151" t="s">
        <v>1582</v>
      </c>
      <c r="C310" s="99">
        <v>105</v>
      </c>
    </row>
    <row r="311" spans="1:3" ht="14.45" customHeight="1" x14ac:dyDescent="0.2">
      <c r="A311" s="99" t="s">
        <v>1583</v>
      </c>
      <c r="B311" s="151" t="s">
        <v>1584</v>
      </c>
      <c r="C311" s="99">
        <v>108</v>
      </c>
    </row>
    <row r="312" spans="1:3" ht="14.45" customHeight="1" x14ac:dyDescent="0.2">
      <c r="A312" s="99" t="s">
        <v>1585</v>
      </c>
      <c r="B312" s="151" t="s">
        <v>1586</v>
      </c>
      <c r="C312" s="99">
        <v>88</v>
      </c>
    </row>
    <row r="313" spans="1:3" ht="14.45" customHeight="1" x14ac:dyDescent="0.2">
      <c r="A313" s="99" t="s">
        <v>1588</v>
      </c>
      <c r="B313" s="151" t="s">
        <v>1589</v>
      </c>
      <c r="C313" s="99">
        <v>147</v>
      </c>
    </row>
    <row r="314" spans="1:3" ht="14.45" customHeight="1" x14ac:dyDescent="0.2">
      <c r="A314" s="99" t="s">
        <v>1590</v>
      </c>
      <c r="B314" s="151" t="s">
        <v>1591</v>
      </c>
    </row>
    <row r="315" spans="1:3" ht="14.45" customHeight="1" x14ac:dyDescent="0.2">
      <c r="A315" s="99" t="s">
        <v>1593</v>
      </c>
      <c r="B315" s="151" t="s">
        <v>1594</v>
      </c>
    </row>
    <row r="316" spans="1:3" ht="14.45" customHeight="1" x14ac:dyDescent="0.2">
      <c r="A316" s="99" t="s">
        <v>1595</v>
      </c>
      <c r="B316" s="151" t="s">
        <v>1596</v>
      </c>
    </row>
    <row r="317" spans="1:3" ht="14.45" customHeight="1" x14ac:dyDescent="0.2">
      <c r="A317" s="99" t="s">
        <v>1597</v>
      </c>
      <c r="B317" s="151" t="s">
        <v>1004</v>
      </c>
    </row>
    <row r="318" spans="1:3" ht="14.45" customHeight="1" x14ac:dyDescent="0.2">
      <c r="A318" s="99" t="s">
        <v>1598</v>
      </c>
      <c r="B318" s="151" t="s">
        <v>1599</v>
      </c>
    </row>
    <row r="319" spans="1:3" ht="14.45" customHeight="1" x14ac:dyDescent="0.2">
      <c r="A319" s="99" t="s">
        <v>1600</v>
      </c>
      <c r="B319" s="151" t="s">
        <v>1601</v>
      </c>
    </row>
    <row r="320" spans="1:3" ht="14.45" customHeight="1" x14ac:dyDescent="0.2">
      <c r="A320" s="99" t="s">
        <v>1602</v>
      </c>
      <c r="B320" s="151" t="s">
        <v>1006</v>
      </c>
    </row>
    <row r="321" spans="1:3" ht="14.45" customHeight="1" x14ac:dyDescent="0.2">
      <c r="A321" s="99" t="s">
        <v>1603</v>
      </c>
      <c r="B321" s="151" t="s">
        <v>1604</v>
      </c>
    </row>
    <row r="322" spans="1:3" ht="14.45" customHeight="1" x14ac:dyDescent="0.2">
      <c r="A322" s="99" t="s">
        <v>1605</v>
      </c>
      <c r="B322" s="151" t="s">
        <v>1606</v>
      </c>
      <c r="C322" s="99">
        <v>100</v>
      </c>
    </row>
    <row r="323" spans="1:3" ht="14.45" customHeight="1" x14ac:dyDescent="0.2">
      <c r="A323" s="99" t="s">
        <v>1608</v>
      </c>
      <c r="B323" s="151" t="s">
        <v>1609</v>
      </c>
      <c r="C323" s="99">
        <v>101</v>
      </c>
    </row>
    <row r="324" spans="1:3" ht="14.45" customHeight="1" x14ac:dyDescent="0.2">
      <c r="A324" s="99" t="s">
        <v>1610</v>
      </c>
      <c r="B324" s="151" t="s">
        <v>1611</v>
      </c>
    </row>
    <row r="325" spans="1:3" ht="14.45" customHeight="1" x14ac:dyDescent="0.2">
      <c r="A325" s="99" t="s">
        <v>1613</v>
      </c>
      <c r="B325" s="151" t="s">
        <v>1614</v>
      </c>
    </row>
    <row r="326" spans="1:3" ht="14.45" customHeight="1" x14ac:dyDescent="0.2">
      <c r="A326" s="99" t="s">
        <v>1615</v>
      </c>
      <c r="B326" s="151" t="s">
        <v>1616</v>
      </c>
    </row>
    <row r="327" spans="1:3" ht="14.45" customHeight="1" x14ac:dyDescent="0.2">
      <c r="A327" s="99" t="s">
        <v>1617</v>
      </c>
      <c r="B327" s="151" t="s">
        <v>1618</v>
      </c>
    </row>
    <row r="328" spans="1:3" ht="14.45" customHeight="1" x14ac:dyDescent="0.2">
      <c r="A328" s="99" t="s">
        <v>1619</v>
      </c>
      <c r="B328" s="151" t="s">
        <v>1620</v>
      </c>
      <c r="C328" s="99">
        <v>108</v>
      </c>
    </row>
    <row r="329" spans="1:3" ht="14.45" customHeight="1" x14ac:dyDescent="0.2">
      <c r="A329" s="99" t="s">
        <v>1622</v>
      </c>
      <c r="B329" s="151" t="s">
        <v>1623</v>
      </c>
      <c r="C329" s="99">
        <v>109</v>
      </c>
    </row>
    <row r="330" spans="1:3" ht="14.45" customHeight="1" x14ac:dyDescent="0.2">
      <c r="A330" s="99" t="s">
        <v>1624</v>
      </c>
      <c r="B330" s="151" t="s">
        <v>1623</v>
      </c>
      <c r="C330" s="99">
        <v>109</v>
      </c>
    </row>
    <row r="331" spans="1:3" ht="14.45" customHeight="1" x14ac:dyDescent="0.2">
      <c r="A331" s="99" t="s">
        <v>1625</v>
      </c>
      <c r="B331" s="151" t="s">
        <v>1626</v>
      </c>
    </row>
    <row r="332" spans="1:3" ht="14.45" customHeight="1" x14ac:dyDescent="0.2">
      <c r="A332" s="99" t="s">
        <v>1627</v>
      </c>
      <c r="B332" s="151" t="s">
        <v>1628</v>
      </c>
    </row>
    <row r="333" spans="1:3" ht="14.45" customHeight="1" x14ac:dyDescent="0.2">
      <c r="A333" s="99" t="s">
        <v>1629</v>
      </c>
      <c r="B333" s="151" t="s">
        <v>1228</v>
      </c>
    </row>
    <row r="334" spans="1:3" ht="14.45" customHeight="1" x14ac:dyDescent="0.2">
      <c r="A334" s="99" t="s">
        <v>1630</v>
      </c>
      <c r="B334" s="151" t="s">
        <v>1631</v>
      </c>
    </row>
    <row r="335" spans="1:3" ht="14.45" customHeight="1" x14ac:dyDescent="0.2">
      <c r="A335" s="99" t="s">
        <v>1632</v>
      </c>
      <c r="B335" s="151" t="s">
        <v>1633</v>
      </c>
    </row>
    <row r="336" spans="1:3" ht="14.45" customHeight="1" x14ac:dyDescent="0.2">
      <c r="A336" s="99" t="s">
        <v>1634</v>
      </c>
      <c r="B336" s="151" t="s">
        <v>1635</v>
      </c>
    </row>
    <row r="337" spans="1:2" ht="14.45" customHeight="1" x14ac:dyDescent="0.2">
      <c r="A337" s="99" t="s">
        <v>1636</v>
      </c>
      <c r="B337" s="151"/>
    </row>
    <row r="338" spans="1:2" ht="14.45" customHeight="1" x14ac:dyDescent="0.2">
      <c r="A338" s="99" t="s">
        <v>934</v>
      </c>
      <c r="B338" s="151"/>
    </row>
    <row r="339" spans="1:2" ht="14.45" customHeight="1" x14ac:dyDescent="0.2">
      <c r="A339" s="99" t="s">
        <v>1637</v>
      </c>
      <c r="B339" s="151"/>
    </row>
    <row r="340" spans="1:2" ht="14.45" customHeight="1" x14ac:dyDescent="0.2">
      <c r="A340" s="99" t="s">
        <v>1638</v>
      </c>
      <c r="B340" s="151"/>
    </row>
    <row r="341" spans="1:2" ht="14.45" customHeight="1" x14ac:dyDescent="0.2">
      <c r="A341" s="99" t="s">
        <v>1672</v>
      </c>
      <c r="B341" s="154" t="s">
        <v>1673</v>
      </c>
    </row>
    <row r="342" spans="1:2" ht="14.45" customHeight="1" x14ac:dyDescent="0.2">
      <c r="A342" s="99" t="s">
        <v>1675</v>
      </c>
      <c r="B342" s="154" t="s">
        <v>1676</v>
      </c>
    </row>
    <row r="343" spans="1:2" ht="14.45" customHeight="1" x14ac:dyDescent="0.2">
      <c r="A343" s="99" t="s">
        <v>1678</v>
      </c>
      <c r="B343" s="154" t="s">
        <v>1679</v>
      </c>
    </row>
    <row r="344" spans="1:2" ht="14.45" customHeight="1" x14ac:dyDescent="0.2">
      <c r="A344" s="99" t="s">
        <v>1680</v>
      </c>
      <c r="B344" s="154" t="s">
        <v>1681</v>
      </c>
    </row>
    <row r="345" spans="1:2" ht="14.45" customHeight="1" x14ac:dyDescent="0.2">
      <c r="A345" s="99" t="s">
        <v>1682</v>
      </c>
      <c r="B345" s="154" t="s">
        <v>1683</v>
      </c>
    </row>
    <row r="346" spans="1:2" ht="14.45" customHeight="1" x14ac:dyDescent="0.2">
      <c r="A346" s="99" t="s">
        <v>1684</v>
      </c>
      <c r="B346" s="154" t="s">
        <v>1685</v>
      </c>
    </row>
    <row r="347" spans="1:2" ht="14.45" customHeight="1" x14ac:dyDescent="0.2">
      <c r="A347" s="99" t="s">
        <v>1686</v>
      </c>
      <c r="B347" s="154" t="s">
        <v>1687</v>
      </c>
    </row>
    <row r="348" spans="1:2" ht="14.45" customHeight="1" x14ac:dyDescent="0.2">
      <c r="A348" s="99" t="s">
        <v>1688</v>
      </c>
      <c r="B348" s="154" t="s">
        <v>1689</v>
      </c>
    </row>
    <row r="349" spans="1:2" ht="14.45" customHeight="1" x14ac:dyDescent="0.2">
      <c r="A349" s="99" t="s">
        <v>1690</v>
      </c>
      <c r="B349" s="154" t="s">
        <v>1691</v>
      </c>
    </row>
    <row r="350" spans="1:2" ht="14.45" customHeight="1" x14ac:dyDescent="0.2">
      <c r="A350" s="99" t="s">
        <v>1693</v>
      </c>
      <c r="B350" s="154" t="s">
        <v>1694</v>
      </c>
    </row>
    <row r="351" spans="1:2" ht="14.45" customHeight="1" x14ac:dyDescent="0.2">
      <c r="A351" s="99" t="s">
        <v>1695</v>
      </c>
      <c r="B351" s="154" t="s">
        <v>1696</v>
      </c>
    </row>
    <row r="352" spans="1:2" ht="14.45" customHeight="1" x14ac:dyDescent="0.2">
      <c r="A352" s="99" t="s">
        <v>1698</v>
      </c>
      <c r="B352" s="154" t="s">
        <v>1699</v>
      </c>
    </row>
    <row r="353" spans="1:3" ht="14.45" customHeight="1" x14ac:dyDescent="0.2">
      <c r="A353" s="99" t="s">
        <v>1700</v>
      </c>
      <c r="B353" s="154" t="s">
        <v>1701</v>
      </c>
    </row>
    <row r="354" spans="1:3" ht="14.45" customHeight="1" x14ac:dyDescent="0.2">
      <c r="A354" s="99" t="s">
        <v>1702</v>
      </c>
      <c r="B354" s="154" t="s">
        <v>1703</v>
      </c>
    </row>
    <row r="355" spans="1:3" ht="14.45" customHeight="1" x14ac:dyDescent="0.2">
      <c r="A355" s="99" t="s">
        <v>1704</v>
      </c>
      <c r="B355" s="154" t="s">
        <v>1705</v>
      </c>
    </row>
    <row r="356" spans="1:3" ht="14.45" customHeight="1" x14ac:dyDescent="0.2">
      <c r="A356" s="99" t="s">
        <v>1707</v>
      </c>
      <c r="B356" s="154" t="s">
        <v>1708</v>
      </c>
    </row>
    <row r="357" spans="1:3" ht="14.45" customHeight="1" x14ac:dyDescent="0.2">
      <c r="A357" s="99" t="s">
        <v>1710</v>
      </c>
      <c r="B357" s="154" t="s">
        <v>1711</v>
      </c>
    </row>
    <row r="358" spans="1:3" ht="14.45" customHeight="1" x14ac:dyDescent="0.2">
      <c r="A358" s="99" t="s">
        <v>1712</v>
      </c>
      <c r="B358" s="154" t="s">
        <v>1713</v>
      </c>
    </row>
    <row r="359" spans="1:3" ht="14.45" customHeight="1" x14ac:dyDescent="0.2">
      <c r="A359" s="99" t="s">
        <v>1714</v>
      </c>
      <c r="B359" s="154" t="s">
        <v>1715</v>
      </c>
    </row>
    <row r="360" spans="1:3" ht="14.45" customHeight="1" x14ac:dyDescent="0.2">
      <c r="A360" s="99" t="s">
        <v>1716</v>
      </c>
      <c r="B360" s="154" t="s">
        <v>1717</v>
      </c>
    </row>
    <row r="361" spans="1:3" ht="14.45" customHeight="1" x14ac:dyDescent="0.2">
      <c r="A361" s="99" t="s">
        <v>1718</v>
      </c>
      <c r="B361" s="154" t="s">
        <v>1719</v>
      </c>
      <c r="C361" s="99">
        <v>157</v>
      </c>
    </row>
    <row r="362" spans="1:3" ht="14.45" customHeight="1" x14ac:dyDescent="0.2">
      <c r="A362" s="99" t="s">
        <v>1720</v>
      </c>
      <c r="B362" s="154" t="s">
        <v>1719</v>
      </c>
      <c r="C362" s="99">
        <v>157</v>
      </c>
    </row>
    <row r="363" spans="1:3" ht="14.45" customHeight="1" x14ac:dyDescent="0.2">
      <c r="A363" s="99" t="s">
        <v>1721</v>
      </c>
      <c r="B363" s="154" t="s">
        <v>1722</v>
      </c>
    </row>
    <row r="364" spans="1:3" ht="14.45" customHeight="1" x14ac:dyDescent="0.2">
      <c r="A364" s="99" t="s">
        <v>1723</v>
      </c>
      <c r="B364" s="154" t="s">
        <v>1724</v>
      </c>
    </row>
    <row r="365" spans="1:3" ht="14.45" customHeight="1" x14ac:dyDescent="0.2">
      <c r="A365" s="99" t="s">
        <v>1725</v>
      </c>
      <c r="B365" s="154" t="s">
        <v>1726</v>
      </c>
    </row>
    <row r="366" spans="1:3" ht="14.45" customHeight="1" x14ac:dyDescent="0.2">
      <c r="A366" s="99" t="s">
        <v>1727</v>
      </c>
      <c r="B366" s="154" t="s">
        <v>1728</v>
      </c>
    </row>
    <row r="367" spans="1:3" ht="14.45" customHeight="1" x14ac:dyDescent="0.2">
      <c r="A367" s="99" t="s">
        <v>1729</v>
      </c>
      <c r="B367" s="154" t="s">
        <v>1730</v>
      </c>
    </row>
    <row r="368" spans="1:3" ht="14.45" customHeight="1" x14ac:dyDescent="0.2">
      <c r="A368" s="99" t="s">
        <v>1731</v>
      </c>
      <c r="B368" s="154" t="s">
        <v>1732</v>
      </c>
    </row>
    <row r="369" spans="1:2" ht="14.45" customHeight="1" x14ac:dyDescent="0.2">
      <c r="A369" s="99" t="s">
        <v>1733</v>
      </c>
      <c r="B369" s="154" t="s">
        <v>1734</v>
      </c>
    </row>
    <row r="370" spans="1:2" ht="14.45" customHeight="1" x14ac:dyDescent="0.2">
      <c r="A370" s="99" t="s">
        <v>1735</v>
      </c>
      <c r="B370" s="154" t="s">
        <v>1736</v>
      </c>
    </row>
    <row r="371" spans="1:2" ht="14.45" customHeight="1" x14ac:dyDescent="0.2">
      <c r="A371" s="99" t="s">
        <v>1738</v>
      </c>
      <c r="B371" s="154" t="s">
        <v>1739</v>
      </c>
    </row>
    <row r="372" spans="1:2" ht="14.45" customHeight="1" x14ac:dyDescent="0.2">
      <c r="A372" s="99" t="s">
        <v>1740</v>
      </c>
      <c r="B372" s="154" t="s">
        <v>1741</v>
      </c>
    </row>
    <row r="373" spans="1:2" ht="14.45" customHeight="1" x14ac:dyDescent="0.2">
      <c r="A373" s="99" t="s">
        <v>1742</v>
      </c>
      <c r="B373" s="154" t="s">
        <v>1743</v>
      </c>
    </row>
    <row r="374" spans="1:2" ht="14.45" customHeight="1" x14ac:dyDescent="0.2">
      <c r="A374" s="99" t="s">
        <v>1744</v>
      </c>
      <c r="B374" s="154" t="s">
        <v>1745</v>
      </c>
    </row>
    <row r="375" spans="1:2" ht="14.45" customHeight="1" x14ac:dyDescent="0.2">
      <c r="A375" s="99" t="s">
        <v>1746</v>
      </c>
      <c r="B375" s="154" t="s">
        <v>1747</v>
      </c>
    </row>
    <row r="376" spans="1:2" ht="14.45" customHeight="1" x14ac:dyDescent="0.2">
      <c r="A376" s="99" t="s">
        <v>1748</v>
      </c>
      <c r="B376" s="154" t="s">
        <v>1749</v>
      </c>
    </row>
    <row r="377" spans="1:2" ht="14.45" customHeight="1" x14ac:dyDescent="0.2">
      <c r="A377" s="99" t="s">
        <v>1750</v>
      </c>
      <c r="B377" s="154" t="s">
        <v>1751</v>
      </c>
    </row>
    <row r="378" spans="1:2" ht="14.45" customHeight="1" x14ac:dyDescent="0.2">
      <c r="A378" s="99" t="s">
        <v>1753</v>
      </c>
      <c r="B378" s="154" t="s">
        <v>1754</v>
      </c>
    </row>
    <row r="379" spans="1:2" ht="14.45" customHeight="1" x14ac:dyDescent="0.2">
      <c r="A379" s="99" t="s">
        <v>1755</v>
      </c>
      <c r="B379" s="154" t="s">
        <v>1756</v>
      </c>
    </row>
    <row r="380" spans="1:2" ht="14.45" customHeight="1" x14ac:dyDescent="0.2">
      <c r="A380" s="99" t="s">
        <v>1757</v>
      </c>
      <c r="B380" s="154" t="s">
        <v>1758</v>
      </c>
    </row>
    <row r="381" spans="1:2" ht="14.45" customHeight="1" x14ac:dyDescent="0.2">
      <c r="A381" s="99" t="s">
        <v>1759</v>
      </c>
      <c r="B381" s="154" t="s">
        <v>1760</v>
      </c>
    </row>
    <row r="382" spans="1:2" ht="14.45" customHeight="1" x14ac:dyDescent="0.2">
      <c r="A382" s="99" t="s">
        <v>1761</v>
      </c>
      <c r="B382" s="154" t="s">
        <v>1762</v>
      </c>
    </row>
    <row r="383" spans="1:2" ht="14.45" customHeight="1" x14ac:dyDescent="0.2">
      <c r="A383" s="99" t="s">
        <v>1763</v>
      </c>
      <c r="B383" s="154" t="s">
        <v>1764</v>
      </c>
    </row>
    <row r="384" spans="1:2" ht="14.45" customHeight="1" x14ac:dyDescent="0.2">
      <c r="A384" s="99" t="s">
        <v>1765</v>
      </c>
      <c r="B384" s="154" t="s">
        <v>1766</v>
      </c>
    </row>
    <row r="385" spans="1:2" ht="14.45" customHeight="1" x14ac:dyDescent="0.2">
      <c r="A385" s="99" t="s">
        <v>1767</v>
      </c>
      <c r="B385" s="154" t="s">
        <v>1768</v>
      </c>
    </row>
    <row r="386" spans="1:2" ht="14.45" customHeight="1" x14ac:dyDescent="0.2">
      <c r="A386" s="99" t="s">
        <v>1769</v>
      </c>
      <c r="B386" s="154" t="s">
        <v>1770</v>
      </c>
    </row>
    <row r="387" spans="1:2" ht="14.45" customHeight="1" x14ac:dyDescent="0.2">
      <c r="A387" s="99" t="s">
        <v>1772</v>
      </c>
      <c r="B387" s="154" t="s">
        <v>1773</v>
      </c>
    </row>
    <row r="388" spans="1:2" ht="14.45" customHeight="1" x14ac:dyDescent="0.2">
      <c r="A388" s="99" t="s">
        <v>1774</v>
      </c>
      <c r="B388" s="154" t="s">
        <v>1775</v>
      </c>
    </row>
    <row r="389" spans="1:2" ht="14.45" customHeight="1" x14ac:dyDescent="0.2">
      <c r="A389" s="99" t="s">
        <v>1776</v>
      </c>
      <c r="B389" s="154" t="s">
        <v>1777</v>
      </c>
    </row>
    <row r="390" spans="1:2" ht="14.45" customHeight="1" x14ac:dyDescent="0.2">
      <c r="A390" s="99" t="s">
        <v>1779</v>
      </c>
      <c r="B390" s="154" t="s">
        <v>1780</v>
      </c>
    </row>
    <row r="391" spans="1:2" ht="14.45" customHeight="1" x14ac:dyDescent="0.2">
      <c r="A391" s="99" t="s">
        <v>1781</v>
      </c>
      <c r="B391" s="154" t="s">
        <v>1782</v>
      </c>
    </row>
    <row r="392" spans="1:2" ht="14.45" customHeight="1" x14ac:dyDescent="0.2">
      <c r="A392" s="99" t="s">
        <v>1784</v>
      </c>
      <c r="B392" s="154" t="s">
        <v>1785</v>
      </c>
    </row>
    <row r="393" spans="1:2" ht="14.45" customHeight="1" x14ac:dyDescent="0.2">
      <c r="A393" s="99" t="s">
        <v>1787</v>
      </c>
      <c r="B393" s="154" t="s">
        <v>1788</v>
      </c>
    </row>
    <row r="394" spans="1:2" ht="14.45" customHeight="1" x14ac:dyDescent="0.2">
      <c r="A394" s="99" t="s">
        <v>1789</v>
      </c>
      <c r="B394" s="154" t="s">
        <v>1790</v>
      </c>
    </row>
    <row r="395" spans="1:2" ht="14.45" customHeight="1" x14ac:dyDescent="0.2">
      <c r="A395" s="99" t="s">
        <v>1791</v>
      </c>
      <c r="B395" s="154" t="s">
        <v>1792</v>
      </c>
    </row>
    <row r="396" spans="1:2" ht="14.45" customHeight="1" x14ac:dyDescent="0.2">
      <c r="A396" s="99" t="s">
        <v>1793</v>
      </c>
      <c r="B396" s="154" t="s">
        <v>1794</v>
      </c>
    </row>
    <row r="397" spans="1:2" ht="14.45" customHeight="1" x14ac:dyDescent="0.2">
      <c r="A397" s="99" t="s">
        <v>1795</v>
      </c>
      <c r="B397" s="154" t="s">
        <v>1796</v>
      </c>
    </row>
    <row r="398" spans="1:2" ht="14.45" customHeight="1" x14ac:dyDescent="0.2">
      <c r="A398" s="99" t="s">
        <v>1797</v>
      </c>
      <c r="B398" s="154" t="s">
        <v>1798</v>
      </c>
    </row>
    <row r="399" spans="1:2" ht="14.45" customHeight="1" x14ac:dyDescent="0.2">
      <c r="A399" s="99" t="s">
        <v>1799</v>
      </c>
      <c r="B399" s="154" t="s">
        <v>1800</v>
      </c>
    </row>
    <row r="400" spans="1:2" ht="14.45" customHeight="1" x14ac:dyDescent="0.2">
      <c r="A400" s="99" t="s">
        <v>1801</v>
      </c>
      <c r="B400" s="154" t="s">
        <v>1802</v>
      </c>
    </row>
    <row r="401" spans="1:2" ht="14.45" customHeight="1" x14ac:dyDescent="0.2">
      <c r="A401" s="99" t="s">
        <v>1804</v>
      </c>
      <c r="B401" s="154" t="s">
        <v>1805</v>
      </c>
    </row>
    <row r="402" spans="1:2" ht="14.45" customHeight="1" x14ac:dyDescent="0.2">
      <c r="A402" s="99" t="s">
        <v>1806</v>
      </c>
      <c r="B402" s="154" t="s">
        <v>1807</v>
      </c>
    </row>
    <row r="403" spans="1:2" ht="14.45" customHeight="1" x14ac:dyDescent="0.2">
      <c r="A403" s="99" t="s">
        <v>1808</v>
      </c>
      <c r="B403" s="154" t="s">
        <v>1809</v>
      </c>
    </row>
    <row r="404" spans="1:2" ht="14.45" customHeight="1" x14ac:dyDescent="0.2">
      <c r="A404" s="99" t="s">
        <v>1811</v>
      </c>
      <c r="B404" s="154" t="s">
        <v>1812</v>
      </c>
    </row>
    <row r="405" spans="1:2" ht="14.45" customHeight="1" x14ac:dyDescent="0.2">
      <c r="A405" s="99" t="s">
        <v>1813</v>
      </c>
      <c r="B405" s="154" t="s">
        <v>1814</v>
      </c>
    </row>
    <row r="406" spans="1:2" ht="14.45" customHeight="1" x14ac:dyDescent="0.2">
      <c r="A406" s="99" t="s">
        <v>1815</v>
      </c>
      <c r="B406" s="154" t="s">
        <v>1814</v>
      </c>
    </row>
    <row r="407" spans="1:2" ht="14.45" customHeight="1" x14ac:dyDescent="0.2">
      <c r="A407" s="99" t="s">
        <v>1816</v>
      </c>
      <c r="B407" s="154" t="s">
        <v>1817</v>
      </c>
    </row>
    <row r="408" spans="1:2" ht="14.45" customHeight="1" x14ac:dyDescent="0.2">
      <c r="A408" s="99" t="s">
        <v>1818</v>
      </c>
      <c r="B408" s="154" t="s">
        <v>1819</v>
      </c>
    </row>
    <row r="409" spans="1:2" ht="14.45" customHeight="1" x14ac:dyDescent="0.2">
      <c r="A409" s="99" t="s">
        <v>1820</v>
      </c>
      <c r="B409" s="155" t="s">
        <v>1821</v>
      </c>
    </row>
    <row r="410" spans="1:2" ht="14.45" customHeight="1" x14ac:dyDescent="0.2">
      <c r="A410" s="99" t="s">
        <v>1822</v>
      </c>
      <c r="B410" s="154" t="s">
        <v>1823</v>
      </c>
    </row>
    <row r="411" spans="1:2" ht="14.45" customHeight="1" x14ac:dyDescent="0.2">
      <c r="A411" s="99" t="s">
        <v>1825</v>
      </c>
      <c r="B411" s="154" t="s">
        <v>1826</v>
      </c>
    </row>
    <row r="412" spans="1:2" ht="14.45" customHeight="1" x14ac:dyDescent="0.2">
      <c r="A412" s="99" t="s">
        <v>1828</v>
      </c>
      <c r="B412" s="154" t="s">
        <v>1829</v>
      </c>
    </row>
    <row r="413" spans="1:2" ht="14.45" customHeight="1" x14ac:dyDescent="0.2">
      <c r="A413" s="99" t="s">
        <v>1830</v>
      </c>
      <c r="B413" s="154" t="s">
        <v>1831</v>
      </c>
    </row>
    <row r="414" spans="1:2" ht="14.45" customHeight="1" x14ac:dyDescent="0.2">
      <c r="A414" s="99" t="s">
        <v>1832</v>
      </c>
      <c r="B414" s="154" t="s">
        <v>1833</v>
      </c>
    </row>
    <row r="415" spans="1:2" ht="14.45" customHeight="1" x14ac:dyDescent="0.2">
      <c r="A415" s="99" t="s">
        <v>1834</v>
      </c>
      <c r="B415" s="154" t="s">
        <v>1835</v>
      </c>
    </row>
    <row r="416" spans="1:2" ht="14.45" customHeight="1" x14ac:dyDescent="0.2">
      <c r="A416" s="99" t="s">
        <v>1836</v>
      </c>
      <c r="B416" s="154" t="s">
        <v>1837</v>
      </c>
    </row>
    <row r="417" spans="1:2" ht="14.45" customHeight="1" x14ac:dyDescent="0.2">
      <c r="A417" s="99" t="s">
        <v>1840</v>
      </c>
      <c r="B417" s="154" t="s">
        <v>1841</v>
      </c>
    </row>
    <row r="418" spans="1:2" ht="14.45" customHeight="1" x14ac:dyDescent="0.2">
      <c r="A418" s="99" t="s">
        <v>1842</v>
      </c>
      <c r="B418" s="154" t="s">
        <v>1843</v>
      </c>
    </row>
    <row r="419" spans="1:2" ht="14.45" customHeight="1" x14ac:dyDescent="0.2">
      <c r="A419" s="99" t="s">
        <v>1844</v>
      </c>
      <c r="B419" s="154" t="s">
        <v>1845</v>
      </c>
    </row>
    <row r="420" spans="1:2" ht="14.45" customHeight="1" x14ac:dyDescent="0.2">
      <c r="A420" s="99" t="s">
        <v>1846</v>
      </c>
      <c r="B420" s="154" t="s">
        <v>1847</v>
      </c>
    </row>
    <row r="421" spans="1:2" ht="14.45" customHeight="1" x14ac:dyDescent="0.2">
      <c r="A421" s="99" t="s">
        <v>1848</v>
      </c>
      <c r="B421" s="154" t="s">
        <v>1849</v>
      </c>
    </row>
    <row r="422" spans="1:2" ht="14.45" customHeight="1" x14ac:dyDescent="0.2">
      <c r="A422" s="99" t="s">
        <v>1852</v>
      </c>
      <c r="B422" s="154" t="s">
        <v>1853</v>
      </c>
    </row>
    <row r="423" spans="1:2" ht="14.45" customHeight="1" x14ac:dyDescent="0.2">
      <c r="A423" s="99" t="s">
        <v>1854</v>
      </c>
      <c r="B423" s="154" t="s">
        <v>1855</v>
      </c>
    </row>
    <row r="424" spans="1:2" ht="14.45" customHeight="1" x14ac:dyDescent="0.2">
      <c r="A424" s="99" t="s">
        <v>1856</v>
      </c>
      <c r="B424" s="154" t="s">
        <v>1857</v>
      </c>
    </row>
    <row r="425" spans="1:2" ht="14.45" customHeight="1" x14ac:dyDescent="0.2">
      <c r="A425" s="99" t="s">
        <v>1859</v>
      </c>
      <c r="B425" s="156" t="s">
        <v>1860</v>
      </c>
    </row>
    <row r="426" spans="1:2" ht="14.45" customHeight="1" x14ac:dyDescent="0.2">
      <c r="A426" s="99" t="s">
        <v>1861</v>
      </c>
      <c r="B426" s="156" t="s">
        <v>1862</v>
      </c>
    </row>
    <row r="427" spans="1:2" ht="14.45" customHeight="1" x14ac:dyDescent="0.2">
      <c r="A427" s="99" t="s">
        <v>1863</v>
      </c>
      <c r="B427" s="154" t="s">
        <v>1857</v>
      </c>
    </row>
    <row r="428" spans="1:2" ht="14.45" customHeight="1" x14ac:dyDescent="0.2">
      <c r="A428" s="99" t="s">
        <v>1864</v>
      </c>
      <c r="B428" s="154" t="s">
        <v>1865</v>
      </c>
    </row>
    <row r="429" spans="1:2" ht="14.45" customHeight="1" x14ac:dyDescent="0.2">
      <c r="A429" s="99" t="s">
        <v>1866</v>
      </c>
      <c r="B429" s="154" t="s">
        <v>1867</v>
      </c>
    </row>
    <row r="430" spans="1:2" ht="14.45" customHeight="1" x14ac:dyDescent="0.2">
      <c r="A430" s="99" t="s">
        <v>1868</v>
      </c>
      <c r="B430" s="154" t="s">
        <v>1869</v>
      </c>
    </row>
    <row r="431" spans="1:2" ht="14.45" customHeight="1" x14ac:dyDescent="0.2">
      <c r="A431" s="99" t="s">
        <v>1870</v>
      </c>
      <c r="B431" s="154" t="s">
        <v>1871</v>
      </c>
    </row>
    <row r="432" spans="1:2" ht="14.45" customHeight="1" x14ac:dyDescent="0.2">
      <c r="A432" s="99" t="s">
        <v>1872</v>
      </c>
      <c r="B432" s="154" t="s">
        <v>1873</v>
      </c>
    </row>
    <row r="433" spans="1:2" ht="14.45" customHeight="1" x14ac:dyDescent="0.2">
      <c r="A433" s="99" t="s">
        <v>1874</v>
      </c>
      <c r="B433" s="154" t="s">
        <v>1875</v>
      </c>
    </row>
    <row r="434" spans="1:2" ht="14.45" customHeight="1" x14ac:dyDescent="0.2">
      <c r="A434" s="99" t="s">
        <v>1877</v>
      </c>
      <c r="B434" s="154" t="s">
        <v>1878</v>
      </c>
    </row>
    <row r="435" spans="1:2" ht="14.45" customHeight="1" x14ac:dyDescent="0.2">
      <c r="A435" s="99" t="s">
        <v>1879</v>
      </c>
      <c r="B435" s="154" t="s">
        <v>1880</v>
      </c>
    </row>
    <row r="436" spans="1:2" ht="14.45" customHeight="1" x14ac:dyDescent="0.2">
      <c r="A436" s="99" t="s">
        <v>1881</v>
      </c>
      <c r="B436" s="154" t="s">
        <v>1882</v>
      </c>
    </row>
    <row r="437" spans="1:2" ht="14.45" customHeight="1" x14ac:dyDescent="0.2">
      <c r="A437" s="99" t="s">
        <v>1884</v>
      </c>
      <c r="B437" s="154" t="s">
        <v>1885</v>
      </c>
    </row>
    <row r="438" spans="1:2" ht="14.45" customHeight="1" x14ac:dyDescent="0.2">
      <c r="A438" s="99" t="s">
        <v>1886</v>
      </c>
      <c r="B438" s="154" t="s">
        <v>1887</v>
      </c>
    </row>
    <row r="439" spans="1:2" ht="14.45" customHeight="1" x14ac:dyDescent="0.2">
      <c r="A439" s="99" t="s">
        <v>1889</v>
      </c>
      <c r="B439" s="154" t="s">
        <v>1890</v>
      </c>
    </row>
    <row r="440" spans="1:2" ht="14.45" customHeight="1" x14ac:dyDescent="0.2">
      <c r="A440" s="99" t="s">
        <v>1891</v>
      </c>
      <c r="B440" s="154" t="s">
        <v>1892</v>
      </c>
    </row>
    <row r="441" spans="1:2" ht="14.45" customHeight="1" x14ac:dyDescent="0.2">
      <c r="A441" s="99" t="s">
        <v>1894</v>
      </c>
      <c r="B441" s="154" t="s">
        <v>1895</v>
      </c>
    </row>
    <row r="442" spans="1:2" ht="14.45" customHeight="1" x14ac:dyDescent="0.2">
      <c r="A442" s="99" t="s">
        <v>1898</v>
      </c>
      <c r="B442" s="154" t="s">
        <v>1899</v>
      </c>
    </row>
    <row r="443" spans="1:2" ht="14.45" customHeight="1" x14ac:dyDescent="0.2">
      <c r="A443" s="99" t="s">
        <v>1901</v>
      </c>
      <c r="B443" s="154" t="s">
        <v>1902</v>
      </c>
    </row>
    <row r="444" spans="1:2" ht="14.45" customHeight="1" x14ac:dyDescent="0.2">
      <c r="A444" s="99" t="s">
        <v>1903</v>
      </c>
      <c r="B444" s="154" t="s">
        <v>1904</v>
      </c>
    </row>
    <row r="445" spans="1:2" ht="14.45" customHeight="1" x14ac:dyDescent="0.2">
      <c r="A445" s="99" t="s">
        <v>1905</v>
      </c>
      <c r="B445" s="154" t="s">
        <v>1906</v>
      </c>
    </row>
    <row r="446" spans="1:2" ht="14.45" customHeight="1" x14ac:dyDescent="0.2">
      <c r="A446" s="99" t="s">
        <v>1907</v>
      </c>
      <c r="B446" s="154" t="s">
        <v>1908</v>
      </c>
    </row>
    <row r="447" spans="1:2" ht="14.45" customHeight="1" x14ac:dyDescent="0.2">
      <c r="A447" s="99" t="s">
        <v>1909</v>
      </c>
      <c r="B447" s="154" t="s">
        <v>1910</v>
      </c>
    </row>
    <row r="448" spans="1:2" ht="14.45" customHeight="1" x14ac:dyDescent="0.2">
      <c r="A448" s="99" t="s">
        <v>1911</v>
      </c>
      <c r="B448" s="154" t="s">
        <v>1912</v>
      </c>
    </row>
    <row r="449" spans="1:2" ht="14.45" customHeight="1" x14ac:dyDescent="0.2">
      <c r="A449" s="99" t="s">
        <v>1914</v>
      </c>
      <c r="B449" s="154" t="s">
        <v>1915</v>
      </c>
    </row>
    <row r="450" spans="1:2" ht="14.45" customHeight="1" x14ac:dyDescent="0.2">
      <c r="A450" s="99" t="s">
        <v>1916</v>
      </c>
      <c r="B450" s="154" t="s">
        <v>1917</v>
      </c>
    </row>
    <row r="451" spans="1:2" ht="14.45" customHeight="1" x14ac:dyDescent="0.2">
      <c r="A451" s="99" t="s">
        <v>1920</v>
      </c>
      <c r="B451" s="154" t="s">
        <v>1921</v>
      </c>
    </row>
    <row r="452" spans="1:2" ht="14.45" customHeight="1" x14ac:dyDescent="0.2">
      <c r="A452" s="99" t="s">
        <v>1922</v>
      </c>
      <c r="B452" s="154" t="s">
        <v>1923</v>
      </c>
    </row>
    <row r="453" spans="1:2" ht="14.45" customHeight="1" x14ac:dyDescent="0.2">
      <c r="A453" s="99" t="s">
        <v>1924</v>
      </c>
      <c r="B453" s="99" t="s">
        <v>1925</v>
      </c>
    </row>
    <row r="454" spans="1:2" ht="14.45" customHeight="1" x14ac:dyDescent="0.2">
      <c r="A454" s="99" t="s">
        <v>1927</v>
      </c>
      <c r="B454" s="99" t="s">
        <v>1928</v>
      </c>
    </row>
    <row r="455" spans="1:2" ht="14.45" customHeight="1" x14ac:dyDescent="0.2">
      <c r="A455" s="99" t="s">
        <v>1930</v>
      </c>
      <c r="B455" s="99" t="s">
        <v>1931</v>
      </c>
    </row>
    <row r="456" spans="1:2" ht="14.45" customHeight="1" x14ac:dyDescent="0.2">
      <c r="A456" s="99" t="s">
        <v>1933</v>
      </c>
      <c r="B456" s="99" t="s">
        <v>1934</v>
      </c>
    </row>
    <row r="457" spans="1:2" ht="14.45" customHeight="1" x14ac:dyDescent="0.2">
      <c r="A457" s="99" t="s">
        <v>1935</v>
      </c>
      <c r="B457" s="99" t="s">
        <v>1936</v>
      </c>
    </row>
    <row r="458" spans="1:2" ht="14.45" customHeight="1" x14ac:dyDescent="0.2">
      <c r="A458" s="99" t="s">
        <v>1937</v>
      </c>
      <c r="B458" s="99" t="s">
        <v>1938</v>
      </c>
    </row>
    <row r="459" spans="1:2" ht="14.45" customHeight="1" x14ac:dyDescent="0.2">
      <c r="A459" s="99" t="s">
        <v>1939</v>
      </c>
      <c r="B459" s="99" t="s">
        <v>1940</v>
      </c>
    </row>
    <row r="460" spans="1:2" ht="14.45" customHeight="1" x14ac:dyDescent="0.2">
      <c r="A460" s="99" t="s">
        <v>1941</v>
      </c>
      <c r="B460" s="99" t="s">
        <v>1942</v>
      </c>
    </row>
    <row r="461" spans="1:2" ht="14.45" customHeight="1" x14ac:dyDescent="0.2">
      <c r="A461" s="99" t="s">
        <v>1944</v>
      </c>
      <c r="B461" s="99" t="s">
        <v>1945</v>
      </c>
    </row>
    <row r="462" spans="1:2" ht="14.45" customHeight="1" x14ac:dyDescent="0.2">
      <c r="A462" s="99" t="s">
        <v>1946</v>
      </c>
      <c r="B462" s="99" t="s">
        <v>1947</v>
      </c>
    </row>
    <row r="463" spans="1:2" ht="14.45" customHeight="1" x14ac:dyDescent="0.2">
      <c r="A463" s="99" t="s">
        <v>1948</v>
      </c>
      <c r="B463" s="99" t="s">
        <v>1949</v>
      </c>
    </row>
    <row r="464" spans="1:2" ht="14.45" customHeight="1" x14ac:dyDescent="0.2">
      <c r="A464" s="99" t="s">
        <v>1950</v>
      </c>
      <c r="B464" s="99" t="s">
        <v>1951</v>
      </c>
    </row>
    <row r="465" spans="1:2" ht="14.45" customHeight="1" x14ac:dyDescent="0.2">
      <c r="A465" s="99" t="s">
        <v>1952</v>
      </c>
      <c r="B465" s="100" t="s">
        <v>1953</v>
      </c>
    </row>
    <row r="466" spans="1:2" ht="14.45" customHeight="1" x14ac:dyDescent="0.2">
      <c r="A466" s="99" t="s">
        <v>1954</v>
      </c>
      <c r="B466" s="99" t="s">
        <v>1955</v>
      </c>
    </row>
    <row r="467" spans="1:2" ht="14.45" customHeight="1" x14ac:dyDescent="0.2">
      <c r="A467" s="99" t="s">
        <v>1956</v>
      </c>
      <c r="B467" s="99" t="s">
        <v>1957</v>
      </c>
    </row>
    <row r="468" spans="1:2" ht="14.45" customHeight="1" x14ac:dyDescent="0.2">
      <c r="A468" s="99" t="s">
        <v>1958</v>
      </c>
      <c r="B468" s="99" t="s">
        <v>1959</v>
      </c>
    </row>
    <row r="469" spans="1:2" ht="14.45" customHeight="1" x14ac:dyDescent="0.2">
      <c r="A469" s="99" t="s">
        <v>1960</v>
      </c>
      <c r="B469" s="99" t="s">
        <v>1961</v>
      </c>
    </row>
    <row r="470" spans="1:2" ht="14.45" customHeight="1" x14ac:dyDescent="0.2">
      <c r="A470" s="99" t="s">
        <v>1962</v>
      </c>
      <c r="B470" s="99" t="s">
        <v>1963</v>
      </c>
    </row>
    <row r="471" spans="1:2" ht="14.45" customHeight="1" x14ac:dyDescent="0.2">
      <c r="A471" s="99" t="s">
        <v>1964</v>
      </c>
      <c r="B471" s="99" t="s">
        <v>1965</v>
      </c>
    </row>
    <row r="472" spans="1:2" ht="14.45" customHeight="1" x14ac:dyDescent="0.2">
      <c r="A472" s="99" t="s">
        <v>1966</v>
      </c>
      <c r="B472" s="99" t="s">
        <v>1967</v>
      </c>
    </row>
    <row r="473" spans="1:2" ht="14.45" customHeight="1" x14ac:dyDescent="0.2">
      <c r="A473" s="99" t="s">
        <v>1968</v>
      </c>
      <c r="B473" s="99" t="s">
        <v>1967</v>
      </c>
    </row>
    <row r="474" spans="1:2" ht="14.45" customHeight="1" x14ac:dyDescent="0.2">
      <c r="A474" s="99" t="s">
        <v>1969</v>
      </c>
    </row>
    <row r="475" spans="1:2" ht="14.45" customHeight="1" x14ac:dyDescent="0.2">
      <c r="A475" s="99" t="s">
        <v>1970</v>
      </c>
      <c r="B475" s="99" t="s">
        <v>1971</v>
      </c>
    </row>
    <row r="476" spans="1:2" ht="14.45" customHeight="1" x14ac:dyDescent="0.2">
      <c r="A476" s="99" t="s">
        <v>1972</v>
      </c>
      <c r="B476" s="99" t="s">
        <v>1973</v>
      </c>
    </row>
    <row r="477" spans="1:2" ht="14.45" customHeight="1" x14ac:dyDescent="0.2">
      <c r="A477" s="99" t="s">
        <v>1974</v>
      </c>
      <c r="B477" s="100" t="s">
        <v>1975</v>
      </c>
    </row>
    <row r="478" spans="1:2" ht="14.45" customHeight="1" x14ac:dyDescent="0.2">
      <c r="A478" s="99" t="s">
        <v>1976</v>
      </c>
      <c r="B478" s="99" t="s">
        <v>1977</v>
      </c>
    </row>
    <row r="479" spans="1:2" ht="14.45" customHeight="1" x14ac:dyDescent="0.2">
      <c r="A479" s="99" t="s">
        <v>1979</v>
      </c>
      <c r="B479" s="99" t="s">
        <v>1980</v>
      </c>
    </row>
    <row r="480" spans="1:2" ht="14.45" customHeight="1" x14ac:dyDescent="0.2">
      <c r="A480" s="99" t="s">
        <v>1982</v>
      </c>
      <c r="B480" s="99" t="s">
        <v>1983</v>
      </c>
    </row>
    <row r="481" spans="1:2" ht="14.45" customHeight="1" x14ac:dyDescent="0.2">
      <c r="A481" s="99" t="s">
        <v>1984</v>
      </c>
      <c r="B481" s="99" t="s">
        <v>1985</v>
      </c>
    </row>
    <row r="482" spans="1:2" ht="14.45" customHeight="1" x14ac:dyDescent="0.2">
      <c r="A482" s="99" t="s">
        <v>1986</v>
      </c>
      <c r="B482" s="99" t="s">
        <v>1987</v>
      </c>
    </row>
    <row r="483" spans="1:2" ht="14.45" customHeight="1" x14ac:dyDescent="0.2">
      <c r="A483" s="99" t="s">
        <v>1988</v>
      </c>
      <c r="B483" s="99" t="s">
        <v>1989</v>
      </c>
    </row>
    <row r="484" spans="1:2" ht="14.45" customHeight="1" x14ac:dyDescent="0.2">
      <c r="A484" s="99" t="s">
        <v>1991</v>
      </c>
      <c r="B484" s="99" t="s">
        <v>1992</v>
      </c>
    </row>
    <row r="485" spans="1:2" ht="14.45" customHeight="1" x14ac:dyDescent="0.2">
      <c r="A485" s="99" t="s">
        <v>1993</v>
      </c>
      <c r="B485" s="99" t="s">
        <v>1994</v>
      </c>
    </row>
    <row r="486" spans="1:2" ht="14.45" customHeight="1" x14ac:dyDescent="0.2">
      <c r="A486" s="99" t="s">
        <v>1995</v>
      </c>
      <c r="B486" s="154" t="s">
        <v>1895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640625" defaultRowHeight="12.75" x14ac:dyDescent="0.2"/>
  <cols>
    <col min="1" max="1" width="9.1640625" style="99" customWidth="1"/>
    <col min="2" max="2" width="115.5" style="99" bestFit="1" customWidth="1"/>
    <col min="3" max="3" width="12.83203125" style="99" bestFit="1" customWidth="1"/>
    <col min="4" max="4" width="37.1640625" style="99" customWidth="1"/>
    <col min="5" max="5" width="9.1640625" style="99" customWidth="1"/>
    <col min="6" max="16384" width="9.1640625" style="99"/>
  </cols>
  <sheetData>
    <row r="1" spans="1:5" ht="26.1" customHeight="1" x14ac:dyDescent="0.2">
      <c r="A1" s="150" t="s">
        <v>881</v>
      </c>
      <c r="B1" s="150" t="s">
        <v>23</v>
      </c>
      <c r="C1" s="157" t="s">
        <v>30</v>
      </c>
      <c r="D1" s="157" t="s">
        <v>1999</v>
      </c>
      <c r="E1" s="157" t="s">
        <v>32</v>
      </c>
    </row>
    <row r="2" spans="1:5" x14ac:dyDescent="0.2">
      <c r="A2" s="99" t="s">
        <v>1036</v>
      </c>
      <c r="B2" s="151" t="s">
        <v>1037</v>
      </c>
      <c r="C2" s="158" t="s">
        <v>2114</v>
      </c>
      <c r="D2" s="99" t="s">
        <v>2115</v>
      </c>
      <c r="E2" s="99" t="s">
        <v>2116</v>
      </c>
    </row>
    <row r="3" spans="1:5" x14ac:dyDescent="0.2">
      <c r="A3" s="99" t="s">
        <v>1039</v>
      </c>
      <c r="B3" s="151" t="s">
        <v>1040</v>
      </c>
      <c r="C3" s="158" t="s">
        <v>2117</v>
      </c>
      <c r="D3" s="99" t="s">
        <v>2118</v>
      </c>
      <c r="E3" s="99" t="s">
        <v>2119</v>
      </c>
    </row>
    <row r="4" spans="1:5" ht="12.95" customHeight="1" x14ac:dyDescent="0.2">
      <c r="A4" s="99" t="s">
        <v>1042</v>
      </c>
      <c r="B4" s="151" t="s">
        <v>1043</v>
      </c>
      <c r="C4" s="159" t="s">
        <v>2120</v>
      </c>
      <c r="D4" s="99" t="s">
        <v>2121</v>
      </c>
      <c r="E4" s="99" t="s">
        <v>2122</v>
      </c>
    </row>
    <row r="5" spans="1:5" x14ac:dyDescent="0.2">
      <c r="A5" s="99" t="s">
        <v>1045</v>
      </c>
      <c r="B5" s="151" t="s">
        <v>1046</v>
      </c>
      <c r="C5" s="99" t="s">
        <v>2123</v>
      </c>
      <c r="D5" s="99" t="s">
        <v>2124</v>
      </c>
      <c r="E5" s="99" t="s">
        <v>2125</v>
      </c>
    </row>
    <row r="6" spans="1:5" x14ac:dyDescent="0.2">
      <c r="A6" s="99" t="s">
        <v>1048</v>
      </c>
      <c r="B6" s="151" t="s">
        <v>1049</v>
      </c>
      <c r="C6" s="99" t="s">
        <v>2126</v>
      </c>
      <c r="D6" s="99" t="s">
        <v>2127</v>
      </c>
      <c r="E6" s="99" t="s">
        <v>2128</v>
      </c>
    </row>
    <row r="7" spans="1:5" x14ac:dyDescent="0.2">
      <c r="A7" s="99" t="s">
        <v>1052</v>
      </c>
      <c r="B7" s="151" t="s">
        <v>1053</v>
      </c>
      <c r="C7" s="99" t="s">
        <v>2126</v>
      </c>
      <c r="D7" s="99" t="s">
        <v>2127</v>
      </c>
      <c r="E7" s="99" t="s">
        <v>2128</v>
      </c>
    </row>
    <row r="8" spans="1:5" ht="12.95" customHeight="1" x14ac:dyDescent="0.2">
      <c r="A8" s="99" t="s">
        <v>1054</v>
      </c>
      <c r="B8" s="151" t="s">
        <v>1055</v>
      </c>
      <c r="C8" s="159" t="s">
        <v>2120</v>
      </c>
      <c r="D8" s="99" t="s">
        <v>2121</v>
      </c>
      <c r="E8" s="99" t="s">
        <v>2122</v>
      </c>
    </row>
    <row r="9" spans="1:5" x14ac:dyDescent="0.2">
      <c r="A9" s="99" t="s">
        <v>1381</v>
      </c>
      <c r="B9" s="151" t="s">
        <v>1382</v>
      </c>
      <c r="C9" s="99" t="s">
        <v>2129</v>
      </c>
      <c r="D9" s="99" t="s">
        <v>2130</v>
      </c>
      <c r="E9" s="99" t="s">
        <v>2131</v>
      </c>
    </row>
    <row r="10" spans="1:5" x14ac:dyDescent="0.2">
      <c r="A10" s="99" t="s">
        <v>1056</v>
      </c>
      <c r="B10" s="151" t="s">
        <v>1057</v>
      </c>
      <c r="C10" s="99" t="s">
        <v>2132</v>
      </c>
      <c r="D10" s="99" t="s">
        <v>2133</v>
      </c>
      <c r="E10" s="99" t="s">
        <v>2134</v>
      </c>
    </row>
    <row r="11" spans="1:5" x14ac:dyDescent="0.2">
      <c r="A11" s="99" t="s">
        <v>1059</v>
      </c>
      <c r="B11" s="151" t="s">
        <v>1060</v>
      </c>
      <c r="C11" s="99" t="s">
        <v>2132</v>
      </c>
      <c r="D11" s="99" t="s">
        <v>2133</v>
      </c>
      <c r="E11" s="99" t="s">
        <v>2134</v>
      </c>
    </row>
    <row r="12" spans="1:5" x14ac:dyDescent="0.2">
      <c r="A12" s="99" t="s">
        <v>1061</v>
      </c>
      <c r="B12" s="151" t="s">
        <v>1062</v>
      </c>
      <c r="C12" s="99" t="s">
        <v>2132</v>
      </c>
      <c r="D12" s="99" t="s">
        <v>2133</v>
      </c>
      <c r="E12" s="99" t="s">
        <v>2134</v>
      </c>
    </row>
    <row r="13" spans="1:5" x14ac:dyDescent="0.2">
      <c r="A13" s="99" t="s">
        <v>1063</v>
      </c>
      <c r="B13" s="151" t="s">
        <v>1064</v>
      </c>
      <c r="C13" s="99" t="s">
        <v>2135</v>
      </c>
      <c r="D13" s="99" t="s">
        <v>2136</v>
      </c>
      <c r="E13" s="99" t="s">
        <v>2137</v>
      </c>
    </row>
    <row r="14" spans="1:5" x14ac:dyDescent="0.2">
      <c r="A14" s="99" t="s">
        <v>1065</v>
      </c>
      <c r="B14" s="151" t="s">
        <v>1066</v>
      </c>
      <c r="C14" s="99" t="s">
        <v>2003</v>
      </c>
      <c r="D14" s="99" t="s">
        <v>2004</v>
      </c>
      <c r="E14" s="99" t="s">
        <v>2005</v>
      </c>
    </row>
    <row r="15" spans="1:5" x14ac:dyDescent="0.2">
      <c r="A15" s="99" t="s">
        <v>1068</v>
      </c>
      <c r="B15" s="151" t="s">
        <v>1069</v>
      </c>
      <c r="C15" s="99" t="s">
        <v>2003</v>
      </c>
      <c r="D15" s="99" t="s">
        <v>2004</v>
      </c>
      <c r="E15" s="99" t="s">
        <v>2005</v>
      </c>
    </row>
    <row r="16" spans="1:5" x14ac:dyDescent="0.2">
      <c r="A16" s="99" t="s">
        <v>1070</v>
      </c>
      <c r="B16" s="151" t="s">
        <v>1071</v>
      </c>
      <c r="C16" s="99" t="s">
        <v>2003</v>
      </c>
      <c r="D16" s="99" t="s">
        <v>2004</v>
      </c>
      <c r="E16" s="99" t="s">
        <v>2005</v>
      </c>
    </row>
    <row r="17" spans="1:5" x14ac:dyDescent="0.2">
      <c r="A17" s="99" t="s">
        <v>1072</v>
      </c>
      <c r="B17" s="152" t="s">
        <v>1073</v>
      </c>
      <c r="C17" s="99" t="s">
        <v>2003</v>
      </c>
      <c r="D17" s="99" t="s">
        <v>2004</v>
      </c>
      <c r="E17" s="99" t="s">
        <v>2005</v>
      </c>
    </row>
    <row r="18" spans="1:5" x14ac:dyDescent="0.2">
      <c r="A18" s="99" t="s">
        <v>1074</v>
      </c>
      <c r="B18" s="151" t="s">
        <v>1075</v>
      </c>
      <c r="C18" s="99" t="s">
        <v>2003</v>
      </c>
      <c r="D18" s="99" t="s">
        <v>2004</v>
      </c>
      <c r="E18" s="99" t="s">
        <v>2005</v>
      </c>
    </row>
    <row r="19" spans="1:5" x14ac:dyDescent="0.2">
      <c r="A19" s="99" t="s">
        <v>1076</v>
      </c>
      <c r="B19" s="151" t="s">
        <v>1077</v>
      </c>
      <c r="C19" s="99" t="s">
        <v>2006</v>
      </c>
      <c r="D19" s="99" t="s">
        <v>2007</v>
      </c>
      <c r="E19" s="99" t="s">
        <v>2008</v>
      </c>
    </row>
    <row r="20" spans="1:5" x14ac:dyDescent="0.2">
      <c r="A20" s="99" t="s">
        <v>1079</v>
      </c>
      <c r="B20" s="151" t="s">
        <v>1080</v>
      </c>
      <c r="C20" s="99" t="s">
        <v>2000</v>
      </c>
      <c r="D20" s="99" t="s">
        <v>2001</v>
      </c>
      <c r="E20" s="99" t="s">
        <v>2002</v>
      </c>
    </row>
    <row r="21" spans="1:5" x14ac:dyDescent="0.2">
      <c r="A21" s="99" t="s">
        <v>1082</v>
      </c>
      <c r="B21" s="151" t="s">
        <v>1083</v>
      </c>
      <c r="C21" s="99" t="s">
        <v>2012</v>
      </c>
      <c r="D21" s="99" t="s">
        <v>2013</v>
      </c>
      <c r="E21" s="99" t="s">
        <v>2014</v>
      </c>
    </row>
    <row r="22" spans="1:5" x14ac:dyDescent="0.2">
      <c r="A22" s="99" t="s">
        <v>1085</v>
      </c>
      <c r="B22" s="151" t="s">
        <v>1086</v>
      </c>
      <c r="C22" s="99" t="s">
        <v>2138</v>
      </c>
      <c r="D22" s="99" t="s">
        <v>2139</v>
      </c>
      <c r="E22" s="99" t="s">
        <v>2140</v>
      </c>
    </row>
    <row r="23" spans="1:5" x14ac:dyDescent="0.2">
      <c r="A23" s="99" t="s">
        <v>1088</v>
      </c>
      <c r="B23" s="151" t="s">
        <v>1089</v>
      </c>
      <c r="C23" s="99" t="s">
        <v>2009</v>
      </c>
      <c r="D23" s="99" t="s">
        <v>2010</v>
      </c>
      <c r="E23" s="99" t="s">
        <v>2011</v>
      </c>
    </row>
    <row r="24" spans="1:5" x14ac:dyDescent="0.2">
      <c r="A24" s="99" t="s">
        <v>1090</v>
      </c>
      <c r="B24" s="151" t="s">
        <v>1091</v>
      </c>
      <c r="C24" s="99" t="s">
        <v>2009</v>
      </c>
      <c r="D24" s="99" t="s">
        <v>2010</v>
      </c>
      <c r="E24" s="99" t="s">
        <v>2011</v>
      </c>
    </row>
    <row r="25" spans="1:5" x14ac:dyDescent="0.2">
      <c r="A25" s="99" t="s">
        <v>1092</v>
      </c>
      <c r="B25" s="151" t="s">
        <v>1093</v>
      </c>
      <c r="C25" s="99" t="s">
        <v>2009</v>
      </c>
      <c r="D25" s="99" t="s">
        <v>2010</v>
      </c>
      <c r="E25" s="99" t="s">
        <v>2011</v>
      </c>
    </row>
    <row r="26" spans="1:5" x14ac:dyDescent="0.2">
      <c r="A26" s="99" t="s">
        <v>1094</v>
      </c>
      <c r="B26" s="152" t="s">
        <v>1095</v>
      </c>
      <c r="C26" s="99" t="s">
        <v>2009</v>
      </c>
      <c r="D26" s="99" t="s">
        <v>2010</v>
      </c>
      <c r="E26" s="99" t="s">
        <v>2011</v>
      </c>
    </row>
    <row r="27" spans="1:5" x14ac:dyDescent="0.2">
      <c r="A27" s="99" t="s">
        <v>1379</v>
      </c>
      <c r="B27" s="152" t="s">
        <v>1098</v>
      </c>
      <c r="C27" s="99" t="s">
        <v>2018</v>
      </c>
      <c r="D27" s="99" t="s">
        <v>2019</v>
      </c>
      <c r="E27" s="99" t="s">
        <v>2020</v>
      </c>
    </row>
    <row r="28" spans="1:5" x14ac:dyDescent="0.2">
      <c r="A28" s="99" t="s">
        <v>1100</v>
      </c>
      <c r="B28" s="152" t="s">
        <v>1101</v>
      </c>
      <c r="C28" s="99" t="s">
        <v>2120</v>
      </c>
      <c r="D28" s="99" t="s">
        <v>2121</v>
      </c>
      <c r="E28" s="99" t="s">
        <v>2122</v>
      </c>
    </row>
    <row r="29" spans="1:5" x14ac:dyDescent="0.2">
      <c r="A29" s="99" t="s">
        <v>1105</v>
      </c>
      <c r="B29" s="151" t="s">
        <v>1106</v>
      </c>
      <c r="C29" s="99" t="s">
        <v>2015</v>
      </c>
      <c r="D29" s="99" t="s">
        <v>2016</v>
      </c>
      <c r="E29" s="99" t="s">
        <v>2017</v>
      </c>
    </row>
    <row r="30" spans="1:5" x14ac:dyDescent="0.2">
      <c r="A30" s="99" t="s">
        <v>1108</v>
      </c>
      <c r="B30" s="151" t="s">
        <v>1109</v>
      </c>
      <c r="C30" s="99" t="s">
        <v>2021</v>
      </c>
      <c r="D30" s="99" t="s">
        <v>2022</v>
      </c>
      <c r="E30" s="99" t="s">
        <v>2023</v>
      </c>
    </row>
    <row r="31" spans="1:5" x14ac:dyDescent="0.2">
      <c r="A31" s="99" t="s">
        <v>1111</v>
      </c>
      <c r="B31" s="151" t="s">
        <v>1112</v>
      </c>
      <c r="C31" s="99" t="s">
        <v>2021</v>
      </c>
      <c r="D31" s="99" t="s">
        <v>2022</v>
      </c>
      <c r="E31" s="99" t="s">
        <v>2023</v>
      </c>
    </row>
    <row r="32" spans="1:5" x14ac:dyDescent="0.2">
      <c r="A32" s="99" t="s">
        <v>1114</v>
      </c>
      <c r="B32" s="151" t="s">
        <v>1115</v>
      </c>
      <c r="C32" s="99" t="s">
        <v>2021</v>
      </c>
      <c r="D32" s="99" t="s">
        <v>2022</v>
      </c>
      <c r="E32" s="99" t="s">
        <v>2023</v>
      </c>
    </row>
    <row r="33" spans="1:5" x14ac:dyDescent="0.2">
      <c r="A33" s="99" t="s">
        <v>1116</v>
      </c>
      <c r="B33" s="151" t="s">
        <v>1117</v>
      </c>
      <c r="C33" s="99" t="s">
        <v>2021</v>
      </c>
      <c r="D33" s="99" t="s">
        <v>2022</v>
      </c>
      <c r="E33" s="99" t="s">
        <v>2023</v>
      </c>
    </row>
    <row r="34" spans="1:5" x14ac:dyDescent="0.2">
      <c r="A34" s="99" t="s">
        <v>1118</v>
      </c>
      <c r="B34" s="151" t="s">
        <v>1119</v>
      </c>
      <c r="C34" s="99" t="s">
        <v>2021</v>
      </c>
      <c r="D34" s="99" t="s">
        <v>2022</v>
      </c>
      <c r="E34" s="99" t="s">
        <v>2023</v>
      </c>
    </row>
    <row r="35" spans="1:5" x14ac:dyDescent="0.2">
      <c r="A35" s="99" t="s">
        <v>2141</v>
      </c>
      <c r="B35" s="151"/>
      <c r="C35" s="99" t="s">
        <v>2021</v>
      </c>
      <c r="D35" s="99" t="s">
        <v>2022</v>
      </c>
      <c r="E35" s="99" t="s">
        <v>2023</v>
      </c>
    </row>
    <row r="36" spans="1:5" x14ac:dyDescent="0.2">
      <c r="A36" s="99" t="s">
        <v>1121</v>
      </c>
      <c r="B36" s="151" t="s">
        <v>1122</v>
      </c>
      <c r="C36" s="99" t="s">
        <v>2021</v>
      </c>
      <c r="D36" s="99" t="s">
        <v>2022</v>
      </c>
      <c r="E36" s="99" t="s">
        <v>2023</v>
      </c>
    </row>
    <row r="37" spans="1:5" x14ac:dyDescent="0.2">
      <c r="A37" s="99" t="s">
        <v>1125</v>
      </c>
      <c r="B37" s="151" t="s">
        <v>1126</v>
      </c>
      <c r="C37" s="99" t="s">
        <v>2021</v>
      </c>
      <c r="D37" s="99" t="s">
        <v>2022</v>
      </c>
      <c r="E37" s="99" t="s">
        <v>2023</v>
      </c>
    </row>
    <row r="38" spans="1:5" x14ac:dyDescent="0.2">
      <c r="A38" s="99" t="s">
        <v>1127</v>
      </c>
      <c r="B38" s="151" t="s">
        <v>1128</v>
      </c>
      <c r="C38" s="99" t="s">
        <v>2021</v>
      </c>
      <c r="D38" s="99" t="s">
        <v>2022</v>
      </c>
      <c r="E38" s="99" t="s">
        <v>2023</v>
      </c>
    </row>
    <row r="39" spans="1:5" x14ac:dyDescent="0.2">
      <c r="A39" s="99" t="s">
        <v>1130</v>
      </c>
      <c r="B39" s="151" t="s">
        <v>1131</v>
      </c>
      <c r="C39" s="99" t="s">
        <v>2021</v>
      </c>
      <c r="D39" s="99" t="s">
        <v>2022</v>
      </c>
      <c r="E39" s="99" t="s">
        <v>2023</v>
      </c>
    </row>
    <row r="40" spans="1:5" x14ac:dyDescent="0.2">
      <c r="A40" s="99" t="s">
        <v>1132</v>
      </c>
      <c r="B40" s="151" t="s">
        <v>1133</v>
      </c>
      <c r="C40" s="99" t="s">
        <v>2021</v>
      </c>
      <c r="D40" s="99" t="s">
        <v>2022</v>
      </c>
      <c r="E40" s="99" t="s">
        <v>2023</v>
      </c>
    </row>
    <row r="41" spans="1:5" x14ac:dyDescent="0.2">
      <c r="A41" s="99" t="s">
        <v>1135</v>
      </c>
      <c r="B41" s="151" t="s">
        <v>1136</v>
      </c>
      <c r="C41" s="99" t="s">
        <v>2021</v>
      </c>
      <c r="D41" s="99" t="s">
        <v>2022</v>
      </c>
      <c r="E41" s="99" t="s">
        <v>2023</v>
      </c>
    </row>
    <row r="42" spans="1:5" ht="12.95" customHeight="1" x14ac:dyDescent="0.2">
      <c r="A42" s="99" t="s">
        <v>1137</v>
      </c>
      <c r="B42" s="151" t="s">
        <v>1138</v>
      </c>
      <c r="C42" s="160" t="s">
        <v>2021</v>
      </c>
      <c r="D42" s="99" t="s">
        <v>2022</v>
      </c>
      <c r="E42" s="99" t="s">
        <v>2023</v>
      </c>
    </row>
    <row r="43" spans="1:5" x14ac:dyDescent="0.2">
      <c r="A43" s="99" t="s">
        <v>1139</v>
      </c>
      <c r="B43" s="151" t="s">
        <v>1140</v>
      </c>
      <c r="C43" s="99" t="s">
        <v>2021</v>
      </c>
      <c r="D43" s="99" t="s">
        <v>2022</v>
      </c>
      <c r="E43" s="99" t="s">
        <v>2023</v>
      </c>
    </row>
    <row r="44" spans="1:5" x14ac:dyDescent="0.2">
      <c r="A44" s="99" t="s">
        <v>1141</v>
      </c>
      <c r="B44" s="151" t="s">
        <v>1142</v>
      </c>
      <c r="C44" s="99" t="s">
        <v>2021</v>
      </c>
      <c r="D44" s="99" t="s">
        <v>2022</v>
      </c>
      <c r="E44" s="99" t="s">
        <v>2023</v>
      </c>
    </row>
    <row r="45" spans="1:5" x14ac:dyDescent="0.2">
      <c r="A45" s="99" t="s">
        <v>1143</v>
      </c>
      <c r="B45" s="151" t="s">
        <v>1144</v>
      </c>
    </row>
    <row r="46" spans="1:5" x14ac:dyDescent="0.2">
      <c r="A46" s="99" t="s">
        <v>1146</v>
      </c>
      <c r="B46" s="151" t="s">
        <v>1147</v>
      </c>
    </row>
    <row r="47" spans="1:5" x14ac:dyDescent="0.2">
      <c r="A47" s="99" t="s">
        <v>1148</v>
      </c>
      <c r="B47" s="151" t="s">
        <v>1149</v>
      </c>
    </row>
    <row r="48" spans="1:5" x14ac:dyDescent="0.2">
      <c r="A48" s="99" t="s">
        <v>1150</v>
      </c>
      <c r="B48" s="151" t="s">
        <v>1151</v>
      </c>
    </row>
    <row r="49" spans="1:5" x14ac:dyDescent="0.2">
      <c r="A49" s="99" t="s">
        <v>1152</v>
      </c>
      <c r="B49" s="151" t="s">
        <v>1153</v>
      </c>
      <c r="C49" s="99" t="s">
        <v>2024</v>
      </c>
      <c r="D49" s="99" t="s">
        <v>2025</v>
      </c>
      <c r="E49" s="99" t="s">
        <v>2026</v>
      </c>
    </row>
    <row r="50" spans="1:5" x14ac:dyDescent="0.2">
      <c r="A50" s="99" t="s">
        <v>1155</v>
      </c>
      <c r="B50" s="151" t="s">
        <v>1156</v>
      </c>
      <c r="C50" s="99" t="s">
        <v>2142</v>
      </c>
      <c r="D50" s="99" t="s">
        <v>2143</v>
      </c>
      <c r="E50" s="99" t="s">
        <v>2144</v>
      </c>
    </row>
    <row r="51" spans="1:5" x14ac:dyDescent="0.2">
      <c r="A51" s="99" t="s">
        <v>1157</v>
      </c>
      <c r="B51" s="151" t="s">
        <v>1158</v>
      </c>
      <c r="C51" s="99" t="s">
        <v>2030</v>
      </c>
      <c r="D51" s="99" t="s">
        <v>2031</v>
      </c>
      <c r="E51" s="99" t="s">
        <v>2032</v>
      </c>
    </row>
    <row r="52" spans="1:5" x14ac:dyDescent="0.2">
      <c r="A52" s="99" t="s">
        <v>1159</v>
      </c>
      <c r="B52" s="151" t="s">
        <v>1160</v>
      </c>
      <c r="C52" s="99" t="s">
        <v>2036</v>
      </c>
      <c r="D52" s="99" t="s">
        <v>2037</v>
      </c>
      <c r="E52" s="99" t="s">
        <v>2038</v>
      </c>
    </row>
    <row r="53" spans="1:5" x14ac:dyDescent="0.2">
      <c r="A53" s="99" t="s">
        <v>1161</v>
      </c>
      <c r="B53" s="151" t="s">
        <v>1162</v>
      </c>
      <c r="C53" s="99" t="s">
        <v>2030</v>
      </c>
      <c r="D53" s="99" t="s">
        <v>2031</v>
      </c>
      <c r="E53" s="99" t="s">
        <v>2032</v>
      </c>
    </row>
    <row r="54" spans="1:5" x14ac:dyDescent="0.2">
      <c r="A54" s="99" t="s">
        <v>1163</v>
      </c>
      <c r="B54" s="151" t="s">
        <v>1164</v>
      </c>
      <c r="C54" s="99" t="s">
        <v>2033</v>
      </c>
      <c r="D54" s="99" t="s">
        <v>2034</v>
      </c>
      <c r="E54" s="99" t="s">
        <v>2035</v>
      </c>
    </row>
    <row r="55" spans="1:5" x14ac:dyDescent="0.2">
      <c r="A55" s="99" t="s">
        <v>1165</v>
      </c>
      <c r="B55" s="151" t="s">
        <v>1166</v>
      </c>
      <c r="C55" s="99" t="s">
        <v>2042</v>
      </c>
      <c r="D55" s="99" t="s">
        <v>2043</v>
      </c>
      <c r="E55" s="99" t="s">
        <v>2044</v>
      </c>
    </row>
    <row r="56" spans="1:5" x14ac:dyDescent="0.2">
      <c r="A56" s="99" t="s">
        <v>1168</v>
      </c>
      <c r="B56" s="151" t="s">
        <v>1169</v>
      </c>
      <c r="C56" s="99" t="s">
        <v>2045</v>
      </c>
      <c r="D56" s="99" t="s">
        <v>2046</v>
      </c>
      <c r="E56" s="99" t="s">
        <v>2047</v>
      </c>
    </row>
    <row r="57" spans="1:5" x14ac:dyDescent="0.2">
      <c r="A57" s="99" t="s">
        <v>1170</v>
      </c>
      <c r="B57" s="151" t="s">
        <v>1171</v>
      </c>
      <c r="C57" s="99" t="s">
        <v>2048</v>
      </c>
      <c r="D57" s="99" t="s">
        <v>2049</v>
      </c>
      <c r="E57" s="99" t="s">
        <v>2050</v>
      </c>
    </row>
    <row r="58" spans="1:5" x14ac:dyDescent="0.2">
      <c r="A58" s="99" t="s">
        <v>1172</v>
      </c>
      <c r="B58" s="151" t="s">
        <v>1173</v>
      </c>
      <c r="C58" s="99" t="s">
        <v>2145</v>
      </c>
      <c r="D58" s="99" t="s">
        <v>2146</v>
      </c>
      <c r="E58" s="99" t="s">
        <v>2147</v>
      </c>
    </row>
    <row r="59" spans="1:5" x14ac:dyDescent="0.2">
      <c r="A59" s="99" t="s">
        <v>1174</v>
      </c>
      <c r="B59" s="151" t="s">
        <v>1175</v>
      </c>
      <c r="C59" s="99" t="s">
        <v>2148</v>
      </c>
      <c r="D59" s="99" t="s">
        <v>2149</v>
      </c>
      <c r="E59" s="99" t="s">
        <v>2150</v>
      </c>
    </row>
    <row r="60" spans="1:5" x14ac:dyDescent="0.2">
      <c r="A60" s="99" t="s">
        <v>1176</v>
      </c>
      <c r="B60" s="151" t="s">
        <v>1177</v>
      </c>
      <c r="C60" s="99" t="s">
        <v>2051</v>
      </c>
      <c r="D60" s="99" t="s">
        <v>2052</v>
      </c>
      <c r="E60" s="99" t="s">
        <v>2053</v>
      </c>
    </row>
    <row r="61" spans="1:5" x14ac:dyDescent="0.2">
      <c r="A61" s="99" t="s">
        <v>1178</v>
      </c>
      <c r="B61" s="151" t="s">
        <v>1179</v>
      </c>
      <c r="C61" s="99" t="s">
        <v>2054</v>
      </c>
      <c r="D61" s="99" t="s">
        <v>2055</v>
      </c>
      <c r="E61" s="99" t="s">
        <v>2056</v>
      </c>
    </row>
    <row r="62" spans="1:5" x14ac:dyDescent="0.2">
      <c r="A62" s="99" t="s">
        <v>1180</v>
      </c>
      <c r="B62" s="151" t="s">
        <v>1181</v>
      </c>
      <c r="C62" s="99" t="s">
        <v>2057</v>
      </c>
      <c r="D62" s="99" t="s">
        <v>2058</v>
      </c>
      <c r="E62" s="99" t="s">
        <v>2059</v>
      </c>
    </row>
    <row r="63" spans="1:5" x14ac:dyDescent="0.2">
      <c r="A63" s="99" t="s">
        <v>1184</v>
      </c>
      <c r="B63" s="151" t="s">
        <v>1185</v>
      </c>
      <c r="C63" s="99" t="s">
        <v>555</v>
      </c>
      <c r="D63" s="99" t="s">
        <v>556</v>
      </c>
      <c r="E63" s="99" t="s">
        <v>557</v>
      </c>
    </row>
    <row r="64" spans="1:5" x14ac:dyDescent="0.2">
      <c r="A64" s="99" t="s">
        <v>1187</v>
      </c>
      <c r="B64" s="151" t="s">
        <v>1188</v>
      </c>
      <c r="C64" s="99" t="s">
        <v>2060</v>
      </c>
      <c r="D64" s="99" t="s">
        <v>2061</v>
      </c>
      <c r="E64" s="99" t="s">
        <v>2062</v>
      </c>
    </row>
    <row r="65" spans="1:5" x14ac:dyDescent="0.2">
      <c r="A65" s="99" t="s">
        <v>1190</v>
      </c>
      <c r="B65" s="152" t="s">
        <v>1191</v>
      </c>
      <c r="C65" s="99" t="s">
        <v>555</v>
      </c>
      <c r="D65" s="99" t="s">
        <v>556</v>
      </c>
      <c r="E65" s="99" t="s">
        <v>557</v>
      </c>
    </row>
    <row r="66" spans="1:5" x14ac:dyDescent="0.2">
      <c r="A66" s="99" t="s">
        <v>1193</v>
      </c>
      <c r="B66" s="151" t="s">
        <v>1194</v>
      </c>
    </row>
    <row r="67" spans="1:5" x14ac:dyDescent="0.2">
      <c r="A67" s="99" t="s">
        <v>1196</v>
      </c>
      <c r="B67" s="151" t="s">
        <v>1197</v>
      </c>
      <c r="C67" s="99" t="s">
        <v>2069</v>
      </c>
      <c r="D67" s="99" t="s">
        <v>2070</v>
      </c>
      <c r="E67" s="99" t="s">
        <v>2071</v>
      </c>
    </row>
    <row r="68" spans="1:5" x14ac:dyDescent="0.2">
      <c r="A68" s="99" t="s">
        <v>1200</v>
      </c>
      <c r="B68" s="151" t="s">
        <v>1201</v>
      </c>
      <c r="C68" s="99" t="s">
        <v>2072</v>
      </c>
      <c r="D68" s="99" t="s">
        <v>2073</v>
      </c>
      <c r="E68" s="99" t="s">
        <v>2074</v>
      </c>
    </row>
    <row r="69" spans="1:5" x14ac:dyDescent="0.2">
      <c r="A69" s="99" t="s">
        <v>1203</v>
      </c>
      <c r="B69" s="151" t="s">
        <v>1204</v>
      </c>
      <c r="C69" s="99" t="s">
        <v>2075</v>
      </c>
      <c r="D69" s="99" t="s">
        <v>2076</v>
      </c>
      <c r="E69" s="99" t="s">
        <v>2077</v>
      </c>
    </row>
    <row r="70" spans="1:5" x14ac:dyDescent="0.2">
      <c r="A70" s="99" t="s">
        <v>1206</v>
      </c>
      <c r="B70" s="151" t="s">
        <v>1207</v>
      </c>
      <c r="C70" s="99" t="s">
        <v>2151</v>
      </c>
      <c r="D70" s="99" t="s">
        <v>2152</v>
      </c>
      <c r="E70" s="99" t="s">
        <v>2153</v>
      </c>
    </row>
    <row r="71" spans="1:5" x14ac:dyDescent="0.2">
      <c r="A71" s="99" t="s">
        <v>1209</v>
      </c>
      <c r="B71" s="151" t="s">
        <v>1210</v>
      </c>
      <c r="C71" s="99" t="s">
        <v>2154</v>
      </c>
      <c r="D71" s="99" t="s">
        <v>2155</v>
      </c>
      <c r="E71" s="99" t="s">
        <v>2156</v>
      </c>
    </row>
    <row r="72" spans="1:5" x14ac:dyDescent="0.2">
      <c r="A72" s="99" t="s">
        <v>1212</v>
      </c>
      <c r="B72" s="151" t="s">
        <v>1213</v>
      </c>
      <c r="C72" s="99" t="s">
        <v>2157</v>
      </c>
      <c r="D72" s="99" t="s">
        <v>2158</v>
      </c>
      <c r="E72" s="99" t="s">
        <v>2159</v>
      </c>
    </row>
    <row r="73" spans="1:5" x14ac:dyDescent="0.2">
      <c r="A73" s="99" t="s">
        <v>1215</v>
      </c>
      <c r="B73" s="152" t="s">
        <v>1216</v>
      </c>
      <c r="C73" s="99" t="s">
        <v>2160</v>
      </c>
      <c r="D73" s="99" t="s">
        <v>2161</v>
      </c>
      <c r="E73" s="99" t="s">
        <v>2162</v>
      </c>
    </row>
    <row r="74" spans="1:5" x14ac:dyDescent="0.2">
      <c r="A74" s="99" t="s">
        <v>1218</v>
      </c>
      <c r="B74" s="151" t="s">
        <v>1219</v>
      </c>
    </row>
    <row r="75" spans="1:5" ht="12.95" customHeight="1" x14ac:dyDescent="0.2">
      <c r="A75" s="99" t="s">
        <v>1221</v>
      </c>
      <c r="B75" s="151" t="s">
        <v>1222</v>
      </c>
      <c r="C75" s="160" t="s">
        <v>2163</v>
      </c>
      <c r="D75" s="99" t="s">
        <v>2164</v>
      </c>
      <c r="E75" s="99" t="s">
        <v>2165</v>
      </c>
    </row>
    <row r="76" spans="1:5" x14ac:dyDescent="0.2">
      <c r="A76" s="99" t="s">
        <v>1224</v>
      </c>
      <c r="B76" s="151" t="s">
        <v>1225</v>
      </c>
      <c r="C76" s="99" t="s">
        <v>2166</v>
      </c>
      <c r="D76" s="99" t="s">
        <v>2167</v>
      </c>
      <c r="E76" s="99" t="s">
        <v>2168</v>
      </c>
    </row>
    <row r="77" spans="1:5" x14ac:dyDescent="0.2">
      <c r="A77" s="99" t="s">
        <v>1227</v>
      </c>
      <c r="B77" s="151" t="s">
        <v>1228</v>
      </c>
      <c r="C77" s="99" t="s">
        <v>2169</v>
      </c>
      <c r="D77" s="99" t="s">
        <v>2170</v>
      </c>
      <c r="E77" s="99" t="s">
        <v>2171</v>
      </c>
    </row>
    <row r="78" spans="1:5" x14ac:dyDescent="0.2">
      <c r="A78" s="99" t="s">
        <v>1231</v>
      </c>
      <c r="B78" s="151" t="s">
        <v>1232</v>
      </c>
      <c r="C78" s="99" t="s">
        <v>2169</v>
      </c>
      <c r="D78" s="99" t="s">
        <v>2170</v>
      </c>
      <c r="E78" s="99" t="s">
        <v>2171</v>
      </c>
    </row>
    <row r="79" spans="1:5" x14ac:dyDescent="0.2">
      <c r="A79" s="99" t="s">
        <v>1233</v>
      </c>
      <c r="B79" s="151" t="s">
        <v>1234</v>
      </c>
      <c r="C79" s="99" t="s">
        <v>2169</v>
      </c>
      <c r="D79" s="99" t="s">
        <v>2170</v>
      </c>
      <c r="E79" s="99" t="s">
        <v>2171</v>
      </c>
    </row>
    <row r="80" spans="1:5" x14ac:dyDescent="0.2">
      <c r="A80" s="99" t="s">
        <v>1236</v>
      </c>
      <c r="B80" s="151" t="s">
        <v>1237</v>
      </c>
      <c r="C80" s="99" t="s">
        <v>2169</v>
      </c>
      <c r="D80" s="99" t="s">
        <v>2170</v>
      </c>
      <c r="E80" s="99" t="s">
        <v>2171</v>
      </c>
    </row>
    <row r="81" spans="1:5" x14ac:dyDescent="0.2">
      <c r="A81" s="99" t="s">
        <v>1238</v>
      </c>
      <c r="B81" s="151" t="s">
        <v>1239</v>
      </c>
      <c r="C81" s="99" t="s">
        <v>2169</v>
      </c>
      <c r="D81" s="99" t="s">
        <v>2170</v>
      </c>
      <c r="E81" s="99" t="s">
        <v>2171</v>
      </c>
    </row>
    <row r="82" spans="1:5" x14ac:dyDescent="0.2">
      <c r="A82" s="99" t="s">
        <v>1241</v>
      </c>
      <c r="B82" s="151" t="s">
        <v>1242</v>
      </c>
      <c r="C82" s="99" t="s">
        <v>2169</v>
      </c>
      <c r="D82" s="99" t="s">
        <v>2170</v>
      </c>
      <c r="E82" s="99" t="s">
        <v>2171</v>
      </c>
    </row>
    <row r="83" spans="1:5" x14ac:dyDescent="0.2">
      <c r="A83" s="99" t="s">
        <v>1243</v>
      </c>
      <c r="B83" s="99" t="s">
        <v>1244</v>
      </c>
      <c r="C83" s="99" t="s">
        <v>2169</v>
      </c>
      <c r="D83" s="99" t="s">
        <v>2170</v>
      </c>
      <c r="E83" s="99" t="s">
        <v>2171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2"/>
  <sheetData>
    <row r="3" spans="1:3" x14ac:dyDescent="0.2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"/>
  <cols>
    <col min="1" max="1" width="49.83203125" bestFit="1" customWidth="1"/>
    <col min="2" max="2" width="12.1640625" bestFit="1" customWidth="1"/>
  </cols>
  <sheetData>
    <row r="2" spans="1:2" x14ac:dyDescent="0.2">
      <c r="A2" s="2" t="s">
        <v>2078</v>
      </c>
      <c r="B2" s="2" t="s">
        <v>4</v>
      </c>
    </row>
    <row r="3" spans="1:2" x14ac:dyDescent="0.2">
      <c r="A3" t="s">
        <v>60</v>
      </c>
      <c r="B3">
        <f>_xlfn.XLOOKUP(A3,'1. F10'!L:L,'1. F10'!C:C)</f>
        <v>7</v>
      </c>
    </row>
    <row r="4" spans="1:2" x14ac:dyDescent="0.2">
      <c r="A4" t="s">
        <v>61</v>
      </c>
      <c r="B4">
        <f>_xlfn.XLOOKUP(A4,'1. F10'!L:L,'1. F10'!C:C)</f>
        <v>17</v>
      </c>
    </row>
    <row r="5" spans="1:2" x14ac:dyDescent="0.2">
      <c r="A5" t="s">
        <v>74</v>
      </c>
      <c r="B5">
        <f>_xlfn.XLOOKUP(A5,'1. F10'!L:L,'1. F10'!C:C)</f>
        <v>18</v>
      </c>
    </row>
    <row r="6" spans="1:2" x14ac:dyDescent="0.2">
      <c r="A6" t="s">
        <v>76</v>
      </c>
      <c r="B6">
        <f>_xlfn.XLOOKUP(A6,'1. F10'!L:L,'1. F10'!C:C)</f>
        <v>19</v>
      </c>
    </row>
    <row r="7" spans="1:2" x14ac:dyDescent="0.2">
      <c r="A7" t="s">
        <v>78</v>
      </c>
      <c r="B7">
        <f>_xlfn.XLOOKUP(A7,'1. F10'!L:L,'1. F10'!C:C)</f>
        <v>20</v>
      </c>
    </row>
    <row r="8" spans="1:2" x14ac:dyDescent="0.2">
      <c r="A8" t="s">
        <v>80</v>
      </c>
      <c r="B8">
        <f>_xlfn.XLOOKUP(A8,'1. F10'!L:L,'1. F10'!C:C)</f>
        <v>21</v>
      </c>
    </row>
    <row r="9" spans="1:2" x14ac:dyDescent="0.2">
      <c r="A9" t="s">
        <v>82</v>
      </c>
      <c r="B9">
        <f>_xlfn.XLOOKUP(A9,'1. F10'!L:L,'1. F10'!C:C)</f>
        <v>22</v>
      </c>
    </row>
    <row r="10" spans="1:2" x14ac:dyDescent="0.2">
      <c r="A10" t="s">
        <v>84</v>
      </c>
      <c r="B10">
        <f>_xlfn.XLOOKUP(A10,'1. F10'!L:L,'1. F10'!C:C)</f>
        <v>23</v>
      </c>
    </row>
    <row r="11" spans="1:2" x14ac:dyDescent="0.2">
      <c r="A11" t="s">
        <v>88</v>
      </c>
      <c r="B11">
        <f>_xlfn.XLOOKUP(A11,'1. F10'!L:L,'1. F10'!C:C)</f>
        <v>30</v>
      </c>
    </row>
    <row r="12" spans="1:2" x14ac:dyDescent="0.2">
      <c r="A12" t="s">
        <v>94</v>
      </c>
      <c r="B12">
        <f>_xlfn.XLOOKUP(A12,'1. F10'!L:L,'1. F10'!C:C)</f>
        <v>36</v>
      </c>
    </row>
    <row r="13" spans="1:2" x14ac:dyDescent="0.2">
      <c r="A13" t="s">
        <v>102</v>
      </c>
      <c r="B13">
        <f>_xlfn.XLOOKUP(A13,'1. F10'!L:L,'1. F10'!C:C)</f>
        <v>39</v>
      </c>
    </row>
    <row r="14" spans="1:2" x14ac:dyDescent="0.2">
      <c r="A14" t="s">
        <v>107</v>
      </c>
      <c r="B14">
        <f>_xlfn.XLOOKUP(A14,'1. F10'!L:L,'1. F10'!C:C)</f>
        <v>40</v>
      </c>
    </row>
    <row r="15" spans="1:2" x14ac:dyDescent="0.2">
      <c r="A15" t="s">
        <v>110</v>
      </c>
      <c r="B15">
        <f>_xlfn.XLOOKUP(A15,'1. F10'!L:L,'1. F10'!C:C)</f>
        <v>42</v>
      </c>
    </row>
    <row r="16" spans="1:2" x14ac:dyDescent="0.2">
      <c r="A16" t="s">
        <v>115</v>
      </c>
      <c r="B16">
        <f>_xlfn.XLOOKUP(A16,'1. F10'!L:L,'1. F10'!C:C)</f>
        <v>45</v>
      </c>
    </row>
    <row r="17" spans="1:2" x14ac:dyDescent="0.2">
      <c r="A17" t="s">
        <v>117</v>
      </c>
      <c r="B17">
        <f>_xlfn.XLOOKUP(A17,'1. F10'!L:L,'1. F10'!C:C)</f>
        <v>46</v>
      </c>
    </row>
    <row r="18" spans="1:2" x14ac:dyDescent="0.2">
      <c r="A18" t="s">
        <v>119</v>
      </c>
      <c r="B18">
        <f>_xlfn.XLOOKUP(A18,'1. F10'!L:L,'1. F10'!C:C)</f>
        <v>47</v>
      </c>
    </row>
    <row r="19" spans="1:2" x14ac:dyDescent="0.2">
      <c r="A19" t="s">
        <v>121</v>
      </c>
      <c r="B19">
        <f>_xlfn.XLOOKUP(A19,'1. F10'!L:L,'1. F10'!C:C)</f>
        <v>48</v>
      </c>
    </row>
    <row r="20" spans="1:2" x14ac:dyDescent="0.2">
      <c r="A20" t="s">
        <v>123</v>
      </c>
      <c r="B20">
        <f>_xlfn.XLOOKUP(A20,'1. F10'!L:L,'1. F10'!C:C)</f>
        <v>49</v>
      </c>
    </row>
    <row r="21" spans="1:2" x14ac:dyDescent="0.2">
      <c r="A21" t="s">
        <v>125</v>
      </c>
      <c r="B21">
        <f>_xlfn.XLOOKUP(A21,'1. F10'!L:L,'1. F10'!C:C)</f>
        <v>50</v>
      </c>
    </row>
    <row r="22" spans="1:2" x14ac:dyDescent="0.2">
      <c r="A22" t="s">
        <v>127</v>
      </c>
      <c r="B22">
        <f>_xlfn.XLOOKUP(A22,'1. F10'!L:L,'1. F10'!C:C)</f>
        <v>51</v>
      </c>
    </row>
    <row r="23" spans="1:2" x14ac:dyDescent="0.2">
      <c r="A23" t="s">
        <v>129</v>
      </c>
      <c r="B23">
        <f>_xlfn.XLOOKUP(A23,'1. F10'!L:L,'1. F10'!C:C)</f>
        <v>52</v>
      </c>
    </row>
    <row r="24" spans="1:2" x14ac:dyDescent="0.2">
      <c r="A24" t="s">
        <v>135</v>
      </c>
      <c r="B24">
        <f>_xlfn.XLOOKUP(A24,'1. F10'!L:L,'1. F10'!C:C)</f>
        <v>56</v>
      </c>
    </row>
    <row r="25" spans="1:2" x14ac:dyDescent="0.2">
      <c r="A25" t="s">
        <v>137</v>
      </c>
      <c r="B25">
        <f>_xlfn.XLOOKUP(A25,'1. F10'!L:L,'1. F10'!C:C)</f>
        <v>57</v>
      </c>
    </row>
    <row r="26" spans="1:2" x14ac:dyDescent="0.2">
      <c r="A26" t="s">
        <v>138</v>
      </c>
      <c r="B26">
        <f>_xlfn.XLOOKUP(A26,'1. F10'!L:L,'1. F10'!C:C)</f>
        <v>58</v>
      </c>
    </row>
    <row r="27" spans="1:2" x14ac:dyDescent="0.2">
      <c r="A27" t="s">
        <v>140</v>
      </c>
      <c r="B27">
        <f>_xlfn.XLOOKUP(A27,'1. F10'!L:L,'1. F10'!C:C)</f>
        <v>59</v>
      </c>
    </row>
    <row r="28" spans="1:2" x14ac:dyDescent="0.2">
      <c r="A28" t="s">
        <v>141</v>
      </c>
      <c r="B28">
        <f>_xlfn.XLOOKUP(A28,'1. F10'!L:L,'1. F10'!C:C)</f>
        <v>60</v>
      </c>
    </row>
    <row r="29" spans="1:2" x14ac:dyDescent="0.2">
      <c r="A29" t="s">
        <v>143</v>
      </c>
      <c r="B29">
        <f>_xlfn.XLOOKUP(A29,'1. F10'!L:L,'1. F10'!C:C)</f>
        <v>61</v>
      </c>
    </row>
    <row r="30" spans="1:2" x14ac:dyDescent="0.2">
      <c r="A30" t="s">
        <v>144</v>
      </c>
      <c r="B30">
        <f>_xlfn.XLOOKUP(A30,'1. F10'!L:L,'1. F10'!C:C)</f>
        <v>62</v>
      </c>
    </row>
    <row r="31" spans="1:2" x14ac:dyDescent="0.2">
      <c r="A31" t="s">
        <v>146</v>
      </c>
      <c r="B31">
        <f>_xlfn.XLOOKUP(A31,'1. F10'!L:L,'1. F10'!C:C)</f>
        <v>63</v>
      </c>
    </row>
    <row r="32" spans="1:2" x14ac:dyDescent="0.2">
      <c r="A32" t="s">
        <v>153</v>
      </c>
      <c r="B32">
        <f>_xlfn.XLOOKUP(A32,'1. F10'!L:L,'1. F10'!C:C)</f>
        <v>68</v>
      </c>
    </row>
    <row r="33" spans="1:3" x14ac:dyDescent="0.2">
      <c r="A33" t="s">
        <v>154</v>
      </c>
      <c r="B33">
        <f>_xlfn.XLOOKUP(A33,'1. F10'!L:L,'1. F10'!C:C)</f>
        <v>79</v>
      </c>
    </row>
    <row r="34" spans="1:3" x14ac:dyDescent="0.2">
      <c r="A34" t="s">
        <v>167</v>
      </c>
      <c r="B34">
        <f>_xlfn.XLOOKUP(A34,'1. F10'!L:L,'1. F10'!C:C)</f>
        <v>85</v>
      </c>
    </row>
    <row r="35" spans="1:3" x14ac:dyDescent="0.2">
      <c r="A35" t="s">
        <v>175</v>
      </c>
      <c r="B35">
        <f>_xlfn.XLOOKUP(A35,'1. F10'!L:L,'1. F10'!C:C)</f>
        <v>86</v>
      </c>
    </row>
    <row r="36" spans="1:3" x14ac:dyDescent="0.2">
      <c r="A36" t="s">
        <v>177</v>
      </c>
      <c r="B36">
        <f>_xlfn.XLOOKUP(A36,'1. F10'!L:L,'1. F10'!C:C)</f>
        <v>87</v>
      </c>
    </row>
    <row r="37" spans="1:3" x14ac:dyDescent="0.2">
      <c r="A37" t="s">
        <v>178</v>
      </c>
      <c r="B37">
        <f>_xlfn.XLOOKUP(A37,'1. F10'!L:L,'1. F10'!C:C)</f>
        <v>91</v>
      </c>
    </row>
    <row r="38" spans="1:3" x14ac:dyDescent="0.2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2"/>
  <cols>
    <col min="1" max="1" width="48.33203125" customWidth="1"/>
  </cols>
  <sheetData>
    <row r="2" spans="1:3" ht="19.5" x14ac:dyDescent="0.3">
      <c r="A2" s="226" t="s">
        <v>2331</v>
      </c>
    </row>
    <row r="3" spans="1:3" x14ac:dyDescent="0.2">
      <c r="A3" s="33"/>
    </row>
    <row r="6" spans="1:3" x14ac:dyDescent="0.2">
      <c r="A6" s="227" t="s">
        <v>2332</v>
      </c>
    </row>
    <row r="8" spans="1:3" ht="12.75" thickBot="1" x14ac:dyDescent="0.25">
      <c r="A8" s="22"/>
      <c r="B8" s="22"/>
      <c r="C8" s="22"/>
    </row>
    <row r="9" spans="1:3" ht="25.5" thickTop="1" thickBot="1" x14ac:dyDescent="0.25">
      <c r="A9" s="228" t="s">
        <v>10</v>
      </c>
      <c r="B9" s="228" t="s">
        <v>2333</v>
      </c>
      <c r="C9" s="229" t="s">
        <v>2334</v>
      </c>
    </row>
    <row r="10" spans="1:3" ht="12.75" thickTop="1" x14ac:dyDescent="0.2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2">
      <c r="A11" s="2" t="s">
        <v>2335</v>
      </c>
      <c r="B11" s="8">
        <f>'2. F20'!E12</f>
        <v>0</v>
      </c>
      <c r="C11" t="str">
        <f>IF(B11&gt;32000000,"YES","NO")</f>
        <v>NO</v>
      </c>
    </row>
    <row r="12" spans="1:3" ht="12.75" thickBot="1" x14ac:dyDescent="0.25">
      <c r="A12" s="15" t="s">
        <v>2336</v>
      </c>
      <c r="B12" s="23">
        <f>'3. F30'!$D$47</f>
        <v>0</v>
      </c>
      <c r="C12" s="22" t="str">
        <f>IF(B12&gt;50,"YES","NO")</f>
        <v>NO</v>
      </c>
    </row>
    <row r="13" spans="1:3" ht="12.75" thickTop="1" x14ac:dyDescent="0.2"/>
    <row r="15" spans="1:3" x14ac:dyDescent="0.2">
      <c r="A15" s="227" t="s">
        <v>2337</v>
      </c>
    </row>
    <row r="17" spans="1:3" ht="12.75" thickBot="1" x14ac:dyDescent="0.25">
      <c r="A17" s="22"/>
      <c r="B17" s="22"/>
      <c r="C17" s="22"/>
    </row>
    <row r="18" spans="1:3" ht="13.5" thickTop="1" thickBot="1" x14ac:dyDescent="0.25">
      <c r="A18" s="228" t="s">
        <v>10</v>
      </c>
      <c r="B18" s="228" t="s">
        <v>2333</v>
      </c>
      <c r="C18" s="229" t="s">
        <v>2338</v>
      </c>
    </row>
    <row r="19" spans="1:3" ht="12.75" thickTop="1" x14ac:dyDescent="0.2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2">
      <c r="A20" s="2" t="s">
        <v>2335</v>
      </c>
      <c r="B20" s="8">
        <f>'2. F20'!E12</f>
        <v>0</v>
      </c>
      <c r="C20" t="str">
        <f>IF(B20&gt;35000000,"YES","NO")</f>
        <v>NO</v>
      </c>
    </row>
    <row r="21" spans="1:3" ht="12.75" thickBot="1" x14ac:dyDescent="0.25">
      <c r="A21" s="15" t="s">
        <v>2336</v>
      </c>
      <c r="B21" s="23">
        <f>'3. F30'!$D$47</f>
        <v>0</v>
      </c>
      <c r="C21" s="22" t="str">
        <f>IF(B21&gt;50,"YES","NO")</f>
        <v>NO</v>
      </c>
    </row>
    <row r="22" spans="1:3" ht="12.75" thickTop="1" x14ac:dyDescent="0.2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Y137"/>
  <sheetViews>
    <sheetView showGridLines="0" zoomScale="80" zoomScaleNormal="80" workbookViewId="0">
      <selection activeCell="N11" sqref="N11"/>
    </sheetView>
  </sheetViews>
  <sheetFormatPr defaultColWidth="13.1640625" defaultRowHeight="12" outlineLevelCol="1" x14ac:dyDescent="0.2"/>
  <cols>
    <col min="1" max="1" width="62.1640625" customWidth="1"/>
    <col min="2" max="2" width="19.5" customWidth="1"/>
    <col min="3" max="3" width="6.6640625" bestFit="1" customWidth="1"/>
    <col min="4" max="4" width="13.6640625" bestFit="1" customWidth="1"/>
    <col min="5" max="6" width="14.83203125" bestFit="1" customWidth="1"/>
    <col min="7" max="7" width="20.1640625" bestFit="1" customWidth="1"/>
    <col min="8" max="8" width="1" customWidth="1"/>
    <col min="12" max="12" width="13.1640625" hidden="1" customWidth="1" outlineLevel="1"/>
    <col min="13" max="13" width="13.1640625" collapsed="1"/>
    <col min="50" max="51" width="19.5" customWidth="1"/>
  </cols>
  <sheetData>
    <row r="1" spans="1:51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51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51" x14ac:dyDescent="0.2">
      <c r="A3" s="1" t="str">
        <f>'Trial Balance'!A3</f>
        <v xml:space="preserve">VAT tax code: </v>
      </c>
      <c r="B3" s="17">
        <f>'Trial Balance'!B3</f>
        <v>0</v>
      </c>
    </row>
    <row r="4" spans="1:51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51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51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51" x14ac:dyDescent="0.2">
      <c r="A7" s="1" t="str">
        <f>'Trial Balance'!A7</f>
        <v>Financial Year</v>
      </c>
      <c r="B7" s="17">
        <f>'Trial Balance'!B7</f>
        <v>0</v>
      </c>
    </row>
    <row r="9" spans="1:51" x14ac:dyDescent="0.2">
      <c r="I9" s="38" t="s">
        <v>41</v>
      </c>
      <c r="J9" s="38" t="s">
        <v>42</v>
      </c>
    </row>
    <row r="10" spans="1:51" ht="24" customHeight="1" x14ac:dyDescent="0.2">
      <c r="A10" s="39" t="s">
        <v>43</v>
      </c>
      <c r="B10" s="2"/>
      <c r="C10" s="2"/>
      <c r="D10" s="38" t="s">
        <v>2727</v>
      </c>
      <c r="E10" s="38" t="s">
        <v>45</v>
      </c>
      <c r="I10" s="26">
        <f>SUM(I14:I132)</f>
        <v>0</v>
      </c>
      <c r="J10" s="26">
        <f>SUM(J14:J132)</f>
        <v>0</v>
      </c>
    </row>
    <row r="11" spans="1:51" ht="24.6" customHeight="1" thickBot="1" x14ac:dyDescent="0.2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  <c r="M11" s="42" t="s">
        <v>44</v>
      </c>
      <c r="N11" s="42" t="s">
        <v>2728</v>
      </c>
      <c r="O11" s="277" t="s">
        <v>41</v>
      </c>
      <c r="P11" s="277" t="s">
        <v>42</v>
      </c>
      <c r="AX11" t="s">
        <v>516</v>
      </c>
      <c r="AY11" t="s">
        <v>520</v>
      </c>
    </row>
    <row r="12" spans="1:51" ht="12.6" customHeight="1" thickTop="1" x14ac:dyDescent="0.25">
      <c r="A12" s="43" t="s">
        <v>51</v>
      </c>
      <c r="B12" s="44"/>
      <c r="C12" s="44"/>
      <c r="D12" s="44"/>
      <c r="E12" s="44"/>
      <c r="O12" s="278">
        <f>D12-M12</f>
        <v>0</v>
      </c>
      <c r="P12" s="278">
        <f>E12-N12</f>
        <v>0</v>
      </c>
    </row>
    <row r="13" spans="1:51" ht="15" x14ac:dyDescent="0.25">
      <c r="A13" s="45" t="s">
        <v>52</v>
      </c>
      <c r="B13" s="46"/>
      <c r="C13" s="46"/>
      <c r="D13" s="46"/>
      <c r="E13" s="46"/>
      <c r="O13" s="278">
        <f t="shared" ref="O13:O76" si="0">D13-M13</f>
        <v>0</v>
      </c>
      <c r="P13" s="278">
        <f t="shared" ref="P13:P76" si="1">E13-N13</f>
        <v>0</v>
      </c>
    </row>
    <row r="14" spans="1:51" ht="15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2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  <c r="O14" s="278">
        <f t="shared" si="0"/>
        <v>0</v>
      </c>
      <c r="P14" s="278">
        <f t="shared" si="1"/>
        <v>0</v>
      </c>
      <c r="AX14" t="s">
        <v>2373</v>
      </c>
      <c r="AY14" t="s">
        <v>2374</v>
      </c>
    </row>
    <row r="15" spans="1:51" ht="15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2"/>
        <v>BS2</v>
      </c>
      <c r="I15" s="8">
        <f>SUMIF('Trial Balance'!N:N,F15,'Trial Balance'!H:H)</f>
        <v>0</v>
      </c>
      <c r="J15" s="8">
        <f>SUMIF('Trial Balance'!N:N,F15,'Trial Balance'!K:K)</f>
        <v>0</v>
      </c>
      <c r="O15" s="278">
        <f t="shared" si="0"/>
        <v>0</v>
      </c>
      <c r="P15" s="278">
        <f t="shared" si="1"/>
        <v>0</v>
      </c>
      <c r="AX15" t="s">
        <v>2375</v>
      </c>
      <c r="AY15" t="s">
        <v>2376</v>
      </c>
    </row>
    <row r="16" spans="1:51" ht="15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2"/>
        <v>BS3</v>
      </c>
      <c r="I16" s="8">
        <f>SUMIF('Trial Balance'!N:N,F16,'Trial Balance'!H:H)</f>
        <v>0</v>
      </c>
      <c r="J16" s="8">
        <f>SUMIF('Trial Balance'!N:N,F16,'Trial Balance'!K:K)</f>
        <v>0</v>
      </c>
      <c r="O16" s="278">
        <f t="shared" si="0"/>
        <v>0</v>
      </c>
      <c r="P16" s="278">
        <f t="shared" si="1"/>
        <v>0</v>
      </c>
      <c r="AX16" t="s">
        <v>2377</v>
      </c>
      <c r="AY16" t="s">
        <v>2378</v>
      </c>
    </row>
    <row r="17" spans="1:51" ht="15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2"/>
        <v>BS4</v>
      </c>
      <c r="I17" s="8">
        <f>SUMIF('Trial Balance'!N:N,F17,'Trial Balance'!H:H)</f>
        <v>0</v>
      </c>
      <c r="J17" s="8">
        <f>SUMIF('Trial Balance'!N:N,F17,'Trial Balance'!K:K)</f>
        <v>0</v>
      </c>
      <c r="O17" s="278">
        <f t="shared" si="0"/>
        <v>0</v>
      </c>
      <c r="P17" s="278">
        <f t="shared" si="1"/>
        <v>0</v>
      </c>
      <c r="AX17" t="s">
        <v>2379</v>
      </c>
      <c r="AY17" t="s">
        <v>2380</v>
      </c>
    </row>
    <row r="18" spans="1:51" ht="15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2"/>
        <v>BS5</v>
      </c>
      <c r="I18" s="8">
        <f>SUMIF('Trial Balance'!N:N,F18,'Trial Balance'!H:H)</f>
        <v>0</v>
      </c>
      <c r="J18" s="8">
        <f>SUMIF('Trial Balance'!N:N,F18,'Trial Balance'!K:K)</f>
        <v>0</v>
      </c>
      <c r="O18" s="278">
        <f t="shared" si="0"/>
        <v>0</v>
      </c>
      <c r="P18" s="278">
        <f t="shared" si="1"/>
        <v>0</v>
      </c>
      <c r="AX18" t="s">
        <v>2381</v>
      </c>
      <c r="AY18" t="s">
        <v>2382</v>
      </c>
    </row>
    <row r="19" spans="1:51" ht="15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2"/>
        <v>BS6</v>
      </c>
      <c r="I19" s="8">
        <f>SUMIF('Trial Balance'!N:N,F19,'Trial Balance'!H:H)</f>
        <v>0</v>
      </c>
      <c r="J19" s="8">
        <f>SUMIF('Trial Balance'!N:N,F19,'Trial Balance'!K:K)</f>
        <v>0</v>
      </c>
      <c r="O19" s="278">
        <f t="shared" si="0"/>
        <v>0</v>
      </c>
      <c r="P19" s="278">
        <f t="shared" si="1"/>
        <v>0</v>
      </c>
      <c r="AX19" t="s">
        <v>2383</v>
      </c>
      <c r="AY19" t="s">
        <v>2384</v>
      </c>
    </row>
    <row r="20" spans="1:51" ht="15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2"/>
        <v>BS7</v>
      </c>
      <c r="L20" t="s">
        <v>60</v>
      </c>
      <c r="O20" s="278">
        <f t="shared" si="0"/>
        <v>0</v>
      </c>
      <c r="P20" s="278">
        <f t="shared" si="1"/>
        <v>0</v>
      </c>
      <c r="AX20" t="s">
        <v>2385</v>
      </c>
      <c r="AY20" t="s">
        <v>2386</v>
      </c>
    </row>
    <row r="21" spans="1:51" ht="15" x14ac:dyDescent="0.25">
      <c r="A21" s="45" t="s">
        <v>61</v>
      </c>
      <c r="B21" s="46"/>
      <c r="C21" s="46"/>
      <c r="D21" s="47"/>
      <c r="E21" s="47"/>
      <c r="O21" s="278">
        <f t="shared" si="0"/>
        <v>0</v>
      </c>
      <c r="P21" s="278">
        <f t="shared" si="1"/>
        <v>0</v>
      </c>
    </row>
    <row r="22" spans="1:51" ht="15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3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  <c r="O22" s="278">
        <f t="shared" si="0"/>
        <v>0</v>
      </c>
      <c r="P22" s="278">
        <f t="shared" si="1"/>
        <v>0</v>
      </c>
      <c r="AX22" t="s">
        <v>2387</v>
      </c>
      <c r="AY22" t="s">
        <v>2388</v>
      </c>
    </row>
    <row r="23" spans="1:51" ht="15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3"/>
        <v>BS9</v>
      </c>
      <c r="I23" s="8">
        <f>SUMIF('Trial Balance'!N:N,F23,'Trial Balance'!H:H)</f>
        <v>0</v>
      </c>
      <c r="J23" s="8">
        <f>SUMIF('Trial Balance'!N:N,F23,'Trial Balance'!K:K)</f>
        <v>0</v>
      </c>
      <c r="O23" s="278">
        <f t="shared" si="0"/>
        <v>0</v>
      </c>
      <c r="P23" s="278">
        <f t="shared" si="1"/>
        <v>0</v>
      </c>
      <c r="AX23" t="s">
        <v>2389</v>
      </c>
      <c r="AY23" t="s">
        <v>2390</v>
      </c>
    </row>
    <row r="24" spans="1:51" ht="15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3"/>
        <v>BS10</v>
      </c>
      <c r="I24" s="8">
        <f>SUMIF('Trial Balance'!N:N,F24,'Trial Balance'!H:H)</f>
        <v>0</v>
      </c>
      <c r="J24" s="8">
        <f>SUMIF('Trial Balance'!N:N,F24,'Trial Balance'!K:K)</f>
        <v>0</v>
      </c>
      <c r="O24" s="278">
        <f t="shared" si="0"/>
        <v>0</v>
      </c>
      <c r="P24" s="278">
        <f t="shared" si="1"/>
        <v>0</v>
      </c>
      <c r="AX24" t="s">
        <v>2391</v>
      </c>
      <c r="AY24" t="s">
        <v>2392</v>
      </c>
    </row>
    <row r="25" spans="1:51" ht="15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3"/>
        <v>BS11</v>
      </c>
      <c r="I25" s="8">
        <f>SUMIF('Trial Balance'!N:N,F25,'Trial Balance'!H:H)</f>
        <v>0</v>
      </c>
      <c r="J25" s="8">
        <f>SUMIF('Trial Balance'!N:N,F25,'Trial Balance'!K:K)</f>
        <v>0</v>
      </c>
      <c r="O25" s="278">
        <f t="shared" si="0"/>
        <v>0</v>
      </c>
      <c r="P25" s="278">
        <f t="shared" si="1"/>
        <v>0</v>
      </c>
      <c r="AX25" t="s">
        <v>2393</v>
      </c>
      <c r="AY25" t="s">
        <v>2394</v>
      </c>
    </row>
    <row r="26" spans="1:51" ht="15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3"/>
        <v>BS12</v>
      </c>
      <c r="I26" s="8">
        <f>SUMIF('Trial Balance'!N:N,F26,'Trial Balance'!H:H)</f>
        <v>0</v>
      </c>
      <c r="J26" s="8">
        <f>SUMIF('Trial Balance'!N:N,F26,'Trial Balance'!K:K)</f>
        <v>0</v>
      </c>
      <c r="O26" s="278">
        <f t="shared" si="0"/>
        <v>0</v>
      </c>
      <c r="P26" s="278">
        <f t="shared" si="1"/>
        <v>0</v>
      </c>
      <c r="AX26" t="s">
        <v>2395</v>
      </c>
      <c r="AY26" t="s">
        <v>2396</v>
      </c>
    </row>
    <row r="27" spans="1:51" ht="15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3"/>
        <v>BS13</v>
      </c>
      <c r="I27" s="8">
        <f>SUMIF('Trial Balance'!N:N,F27,'Trial Balance'!H:H)</f>
        <v>0</v>
      </c>
      <c r="J27" s="8">
        <f>SUMIF('Trial Balance'!N:N,F27,'Trial Balance'!K:K)</f>
        <v>0</v>
      </c>
      <c r="O27" s="278">
        <f t="shared" si="0"/>
        <v>0</v>
      </c>
      <c r="P27" s="278">
        <f t="shared" si="1"/>
        <v>0</v>
      </c>
      <c r="AX27" t="s">
        <v>2397</v>
      </c>
      <c r="AY27" t="s">
        <v>2398</v>
      </c>
    </row>
    <row r="28" spans="1:51" ht="15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3"/>
        <v>BS14</v>
      </c>
      <c r="I28" s="8">
        <f>SUMIF('Trial Balance'!N:N,F28,'Trial Balance'!H:H)</f>
        <v>0</v>
      </c>
      <c r="J28" s="8">
        <f>SUMIF('Trial Balance'!N:N,F28,'Trial Balance'!K:K)</f>
        <v>0</v>
      </c>
      <c r="O28" s="278">
        <f t="shared" si="0"/>
        <v>0</v>
      </c>
      <c r="P28" s="278">
        <f t="shared" si="1"/>
        <v>0</v>
      </c>
      <c r="AX28" t="s">
        <v>2399</v>
      </c>
      <c r="AY28" t="s">
        <v>2400</v>
      </c>
    </row>
    <row r="29" spans="1:51" ht="15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3"/>
        <v>BS15</v>
      </c>
      <c r="I29" s="8">
        <f>SUMIF('Trial Balance'!N:N,F29,'Trial Balance'!H:H)</f>
        <v>0</v>
      </c>
      <c r="J29" s="8">
        <f>SUMIF('Trial Balance'!N:N,F29,'Trial Balance'!K:K)</f>
        <v>0</v>
      </c>
      <c r="O29" s="278">
        <f t="shared" si="0"/>
        <v>0</v>
      </c>
      <c r="P29" s="278">
        <f t="shared" si="1"/>
        <v>0</v>
      </c>
      <c r="AX29" t="s">
        <v>2401</v>
      </c>
      <c r="AY29" t="s">
        <v>2402</v>
      </c>
    </row>
    <row r="30" spans="1:51" ht="15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3"/>
        <v>BS16</v>
      </c>
      <c r="I30" s="8">
        <f>SUMIF('Trial Balance'!N:N,F30,'Trial Balance'!H:H)</f>
        <v>0</v>
      </c>
      <c r="J30" s="8">
        <f>SUMIF('Trial Balance'!N:N,F30,'Trial Balance'!K:K)</f>
        <v>0</v>
      </c>
      <c r="O30" s="278">
        <f t="shared" si="0"/>
        <v>0</v>
      </c>
      <c r="P30" s="278">
        <f t="shared" si="1"/>
        <v>0</v>
      </c>
      <c r="AX30" t="s">
        <v>2403</v>
      </c>
      <c r="AY30" t="s">
        <v>2404</v>
      </c>
    </row>
    <row r="31" spans="1:51" ht="15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3"/>
        <v>BS17</v>
      </c>
      <c r="L31" t="s">
        <v>61</v>
      </c>
      <c r="O31" s="278">
        <f t="shared" si="0"/>
        <v>0</v>
      </c>
      <c r="P31" s="278">
        <f t="shared" si="1"/>
        <v>0</v>
      </c>
      <c r="AX31" t="s">
        <v>2405</v>
      </c>
      <c r="AY31" t="s">
        <v>2406</v>
      </c>
    </row>
    <row r="32" spans="1:51" ht="15" x14ac:dyDescent="0.25">
      <c r="A32" s="45" t="s">
        <v>72</v>
      </c>
      <c r="B32" s="46"/>
      <c r="C32" s="46"/>
      <c r="D32" s="47"/>
      <c r="E32" s="47"/>
      <c r="O32" s="278">
        <f t="shared" si="0"/>
        <v>0</v>
      </c>
      <c r="P32" s="278">
        <f t="shared" si="1"/>
        <v>0</v>
      </c>
    </row>
    <row r="33" spans="1:51" ht="15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4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  <c r="O33" s="278">
        <f t="shared" si="0"/>
        <v>0</v>
      </c>
      <c r="P33" s="278">
        <f t="shared" si="1"/>
        <v>0</v>
      </c>
      <c r="AX33" t="s">
        <v>2407</v>
      </c>
      <c r="AY33" t="s">
        <v>2408</v>
      </c>
    </row>
    <row r="34" spans="1:51" ht="15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4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  <c r="O34" s="278">
        <f t="shared" si="0"/>
        <v>0</v>
      </c>
      <c r="P34" s="278">
        <f t="shared" si="1"/>
        <v>0</v>
      </c>
      <c r="AX34" t="s">
        <v>2409</v>
      </c>
      <c r="AY34" t="s">
        <v>2410</v>
      </c>
    </row>
    <row r="35" spans="1:51" ht="15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4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  <c r="O35" s="278">
        <f t="shared" si="0"/>
        <v>0</v>
      </c>
      <c r="P35" s="278">
        <f t="shared" si="1"/>
        <v>0</v>
      </c>
      <c r="AX35" t="s">
        <v>2411</v>
      </c>
      <c r="AY35" t="s">
        <v>2412</v>
      </c>
    </row>
    <row r="36" spans="1:51" ht="15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4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  <c r="O36" s="278">
        <f t="shared" si="0"/>
        <v>0</v>
      </c>
      <c r="P36" s="278">
        <f t="shared" si="1"/>
        <v>0</v>
      </c>
      <c r="AX36" t="s">
        <v>2413</v>
      </c>
      <c r="AY36" t="s">
        <v>2414</v>
      </c>
    </row>
    <row r="37" spans="1:51" ht="15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4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  <c r="O37" s="278">
        <f t="shared" si="0"/>
        <v>0</v>
      </c>
      <c r="P37" s="278">
        <f t="shared" si="1"/>
        <v>0</v>
      </c>
      <c r="AX37" t="s">
        <v>2415</v>
      </c>
      <c r="AY37" t="s">
        <v>2416</v>
      </c>
    </row>
    <row r="38" spans="1:51" ht="15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4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  <c r="O38" s="278">
        <f t="shared" si="0"/>
        <v>0</v>
      </c>
      <c r="P38" s="278">
        <f t="shared" si="1"/>
        <v>0</v>
      </c>
      <c r="AX38" t="s">
        <v>2417</v>
      </c>
      <c r="AY38" t="s">
        <v>2418</v>
      </c>
    </row>
    <row r="39" spans="1:51" ht="15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4"/>
        <v>BS24</v>
      </c>
      <c r="O39" s="278">
        <f t="shared" si="0"/>
        <v>0</v>
      </c>
      <c r="P39" s="278">
        <f t="shared" si="1"/>
        <v>0</v>
      </c>
      <c r="AX39" t="s">
        <v>2419</v>
      </c>
      <c r="AY39" t="s">
        <v>2420</v>
      </c>
    </row>
    <row r="40" spans="1:51" ht="15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4"/>
        <v>BS25</v>
      </c>
      <c r="O40" s="278">
        <f t="shared" si="0"/>
        <v>0</v>
      </c>
      <c r="P40" s="278">
        <f t="shared" si="1"/>
        <v>0</v>
      </c>
      <c r="AX40" t="s">
        <v>2421</v>
      </c>
      <c r="AY40" t="s">
        <v>2422</v>
      </c>
    </row>
    <row r="41" spans="1:51" ht="15" x14ac:dyDescent="0.25">
      <c r="A41" s="45" t="s">
        <v>87</v>
      </c>
      <c r="B41" s="46"/>
      <c r="C41" s="46"/>
      <c r="D41" s="47"/>
      <c r="E41" s="47"/>
      <c r="O41" s="278">
        <f t="shared" si="0"/>
        <v>0</v>
      </c>
      <c r="P41" s="278">
        <f t="shared" si="1"/>
        <v>0</v>
      </c>
    </row>
    <row r="42" spans="1:51" ht="15" x14ac:dyDescent="0.25">
      <c r="A42" s="45" t="s">
        <v>88</v>
      </c>
      <c r="B42" s="46"/>
      <c r="C42" s="46"/>
      <c r="D42" s="47"/>
      <c r="E42" s="47"/>
      <c r="O42" s="278">
        <f t="shared" si="0"/>
        <v>0</v>
      </c>
      <c r="P42" s="278">
        <f t="shared" si="1"/>
        <v>0</v>
      </c>
    </row>
    <row r="43" spans="1:51" ht="15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  <c r="O43" s="278">
        <f t="shared" si="0"/>
        <v>0</v>
      </c>
      <c r="P43" s="278">
        <f t="shared" si="1"/>
        <v>0</v>
      </c>
      <c r="AX43" t="s">
        <v>2423</v>
      </c>
      <c r="AY43" t="s">
        <v>2424</v>
      </c>
    </row>
    <row r="44" spans="1:51" ht="15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  <c r="O44" s="278">
        <f t="shared" si="0"/>
        <v>0</v>
      </c>
      <c r="P44" s="278">
        <f t="shared" si="1"/>
        <v>0</v>
      </c>
      <c r="AX44" t="s">
        <v>2425</v>
      </c>
      <c r="AY44" t="s">
        <v>2426</v>
      </c>
    </row>
    <row r="45" spans="1:51" ht="15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  <c r="O45" s="278">
        <f t="shared" si="0"/>
        <v>0</v>
      </c>
      <c r="P45" s="278">
        <f t="shared" si="1"/>
        <v>0</v>
      </c>
      <c r="AX45" t="s">
        <v>2427</v>
      </c>
      <c r="AY45" t="s">
        <v>2428</v>
      </c>
    </row>
    <row r="46" spans="1:51" ht="15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  <c r="O46" s="278">
        <f t="shared" si="0"/>
        <v>0</v>
      </c>
      <c r="P46" s="278">
        <f t="shared" si="1"/>
        <v>0</v>
      </c>
      <c r="AX46" t="s">
        <v>2429</v>
      </c>
      <c r="AY46" t="s">
        <v>2430</v>
      </c>
    </row>
    <row r="47" spans="1:51" ht="15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  <c r="O47" s="278">
        <f t="shared" si="0"/>
        <v>0</v>
      </c>
      <c r="P47" s="278">
        <f t="shared" si="1"/>
        <v>0</v>
      </c>
      <c r="AX47" t="s">
        <v>2431</v>
      </c>
      <c r="AY47" t="s">
        <v>2432</v>
      </c>
    </row>
    <row r="48" spans="1:51" ht="15" x14ac:dyDescent="0.25">
      <c r="A48" s="45" t="s">
        <v>94</v>
      </c>
      <c r="B48" s="46"/>
      <c r="C48" s="46"/>
      <c r="D48" s="47"/>
      <c r="E48" s="47"/>
      <c r="O48" s="278">
        <f t="shared" si="0"/>
        <v>0</v>
      </c>
      <c r="P48" s="278">
        <f t="shared" si="1"/>
        <v>0</v>
      </c>
    </row>
    <row r="49" spans="1:51" ht="15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5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  <c r="O49" s="278">
        <f t="shared" si="0"/>
        <v>0</v>
      </c>
      <c r="P49" s="278">
        <f t="shared" si="1"/>
        <v>0</v>
      </c>
      <c r="AX49" t="s">
        <v>2433</v>
      </c>
      <c r="AY49" t="s">
        <v>2434</v>
      </c>
    </row>
    <row r="50" spans="1:51" ht="15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5"/>
        <v>BS32</v>
      </c>
      <c r="I50" s="8">
        <f>SUMIF('Trial Balance'!N:N,F50,'Trial Balance'!H:H)</f>
        <v>0</v>
      </c>
      <c r="J50" s="8">
        <f>SUMIF('Trial Balance'!N:N,F50,'Trial Balance'!K:K)</f>
        <v>0</v>
      </c>
      <c r="O50" s="278">
        <f t="shared" si="0"/>
        <v>0</v>
      </c>
      <c r="P50" s="278">
        <f t="shared" si="1"/>
        <v>0</v>
      </c>
      <c r="AX50" t="s">
        <v>2435</v>
      </c>
      <c r="AY50" t="s">
        <v>2436</v>
      </c>
    </row>
    <row r="51" spans="1:51" ht="15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5"/>
        <v>BS33</v>
      </c>
      <c r="I51" s="8">
        <f>SUMIF('Trial Balance'!N:N,F51,'Trial Balance'!H:H)</f>
        <v>0</v>
      </c>
      <c r="J51" s="8">
        <f>SUMIF('Trial Balance'!N:N,F51,'Trial Balance'!K:K)</f>
        <v>0</v>
      </c>
      <c r="O51" s="278">
        <f t="shared" si="0"/>
        <v>0</v>
      </c>
      <c r="P51" s="278">
        <f t="shared" si="1"/>
        <v>0</v>
      </c>
      <c r="AX51" t="s">
        <v>2437</v>
      </c>
      <c r="AY51" t="s">
        <v>2438</v>
      </c>
    </row>
    <row r="52" spans="1:51" ht="15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5"/>
        <v>BS34</v>
      </c>
      <c r="I52" s="8">
        <f>SUMIF('Trial Balance'!N:N,F52,'Trial Balance'!H:H)</f>
        <v>0</v>
      </c>
      <c r="J52" s="8">
        <f>SUMIF('Trial Balance'!N:N,F52,'Trial Balance'!K:K)</f>
        <v>0</v>
      </c>
      <c r="O52" s="278">
        <f t="shared" si="0"/>
        <v>0</v>
      </c>
      <c r="P52" s="278">
        <f t="shared" si="1"/>
        <v>0</v>
      </c>
      <c r="AX52" t="s">
        <v>2439</v>
      </c>
      <c r="AY52" t="s">
        <v>2440</v>
      </c>
    </row>
    <row r="53" spans="1:51" ht="15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5"/>
        <v>BS35</v>
      </c>
      <c r="I53" s="8">
        <f>SUMIF('Trial Balance'!N:N,F53,'Trial Balance'!H:H)</f>
        <v>0</v>
      </c>
      <c r="J53" s="8">
        <f>SUMIF('Trial Balance'!N:N,F53,'Trial Balance'!K:K)</f>
        <v>0</v>
      </c>
      <c r="O53" s="278">
        <f t="shared" si="0"/>
        <v>0</v>
      </c>
      <c r="P53" s="278">
        <f t="shared" si="1"/>
        <v>0</v>
      </c>
      <c r="AX53" t="s">
        <v>2441</v>
      </c>
      <c r="AY53" t="s">
        <v>2442</v>
      </c>
    </row>
    <row r="54" spans="1:51" ht="15" x14ac:dyDescent="0.25">
      <c r="A54" s="46" t="s">
        <v>100</v>
      </c>
      <c r="B54" s="46">
        <v>36</v>
      </c>
      <c r="C54" s="161" t="s">
        <v>2079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5"/>
        <v>BS35a</v>
      </c>
      <c r="I54" s="8">
        <f>SUMIF('Trial Balance'!N:N,F54,'Trial Balance'!H:H)</f>
        <v>0</v>
      </c>
      <c r="J54" s="8">
        <f>SUMIF('Trial Balance'!N:N,F54,'Trial Balance'!K:K)</f>
        <v>0</v>
      </c>
      <c r="O54" s="278">
        <f t="shared" si="0"/>
        <v>0</v>
      </c>
      <c r="P54" s="278">
        <f t="shared" si="1"/>
        <v>0</v>
      </c>
      <c r="AX54" t="s">
        <v>2443</v>
      </c>
      <c r="AY54" t="s">
        <v>2444</v>
      </c>
    </row>
    <row r="55" spans="1:51" ht="15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5"/>
        <v>BS36</v>
      </c>
      <c r="L55" t="s">
        <v>94</v>
      </c>
      <c r="O55" s="278">
        <f t="shared" si="0"/>
        <v>0</v>
      </c>
      <c r="P55" s="278">
        <f t="shared" si="1"/>
        <v>0</v>
      </c>
      <c r="AX55" t="s">
        <v>2445</v>
      </c>
      <c r="AY55" t="s">
        <v>2446</v>
      </c>
    </row>
    <row r="56" spans="1:51" ht="15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  <c r="O56" s="278">
        <f t="shared" si="0"/>
        <v>0</v>
      </c>
      <c r="P56" s="278">
        <f t="shared" si="1"/>
        <v>0</v>
      </c>
    </row>
    <row r="57" spans="1:51" ht="15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  <c r="O57" s="278">
        <f t="shared" si="0"/>
        <v>0</v>
      </c>
      <c r="P57" s="278">
        <f t="shared" si="1"/>
        <v>0</v>
      </c>
      <c r="AX57" t="s">
        <v>2447</v>
      </c>
      <c r="AY57" t="s">
        <v>2448</v>
      </c>
    </row>
    <row r="58" spans="1:51" ht="15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BS38</v>
      </c>
      <c r="I58" s="8">
        <f>SUMIF('Trial Balance'!N:N,F58,'Trial Balance'!H:H)</f>
        <v>0</v>
      </c>
      <c r="J58" s="8">
        <f>SUMIF('Trial Balance'!N:N,F58,'Trial Balance'!K:K)</f>
        <v>0</v>
      </c>
      <c r="O58" s="278">
        <f t="shared" si="0"/>
        <v>0</v>
      </c>
      <c r="P58" s="278">
        <f t="shared" si="1"/>
        <v>0</v>
      </c>
      <c r="AX58" t="s">
        <v>2449</v>
      </c>
      <c r="AY58" t="s">
        <v>2450</v>
      </c>
    </row>
    <row r="59" spans="1:51" ht="15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6"/>
        <v>BS39</v>
      </c>
      <c r="L59" t="s">
        <v>102</v>
      </c>
      <c r="O59" s="278">
        <f t="shared" si="0"/>
        <v>0</v>
      </c>
      <c r="P59" s="278">
        <f t="shared" si="1"/>
        <v>0</v>
      </c>
      <c r="AX59" t="s">
        <v>2451</v>
      </c>
      <c r="AY59" t="s">
        <v>2452</v>
      </c>
    </row>
    <row r="60" spans="1:51" ht="15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  <c r="O60" s="278">
        <f t="shared" si="0"/>
        <v>0</v>
      </c>
      <c r="P60" s="278">
        <f t="shared" si="1"/>
        <v>0</v>
      </c>
      <c r="AX60" t="s">
        <v>2453</v>
      </c>
      <c r="AY60" t="s">
        <v>2454</v>
      </c>
    </row>
    <row r="61" spans="1:51" ht="15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6"/>
        <v>BS41</v>
      </c>
      <c r="O61" s="278">
        <f t="shared" si="0"/>
        <v>0</v>
      </c>
      <c r="P61" s="278">
        <f t="shared" si="1"/>
        <v>0</v>
      </c>
      <c r="AX61" t="s">
        <v>2455</v>
      </c>
      <c r="AY61" t="s">
        <v>2456</v>
      </c>
    </row>
    <row r="62" spans="1:51" ht="15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6"/>
        <v>BS42</v>
      </c>
      <c r="L62" t="s">
        <v>110</v>
      </c>
      <c r="O62" s="278">
        <f t="shared" si="0"/>
        <v>0</v>
      </c>
      <c r="P62" s="278">
        <f t="shared" si="1"/>
        <v>0</v>
      </c>
      <c r="AX62" t="s">
        <v>2457</v>
      </c>
      <c r="AY62" t="s">
        <v>2458</v>
      </c>
    </row>
    <row r="63" spans="1:51" ht="15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BS43</v>
      </c>
      <c r="I63" s="8">
        <f>SUMIF('Trial Balance'!N:N,F63,'Trial Balance'!H:H)</f>
        <v>0</v>
      </c>
      <c r="J63" s="8">
        <f>SUMIF('Trial Balance'!N:N,F63,'Trial Balance'!K:K)</f>
        <v>0</v>
      </c>
      <c r="O63" s="278">
        <f t="shared" si="0"/>
        <v>0</v>
      </c>
      <c r="P63" s="278">
        <f t="shared" si="1"/>
        <v>0</v>
      </c>
      <c r="AX63" t="s">
        <v>2459</v>
      </c>
      <c r="AY63" t="s">
        <v>2460</v>
      </c>
    </row>
    <row r="64" spans="1:51" ht="15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BS44</v>
      </c>
      <c r="I64" s="8">
        <f>SUMIF('Trial Balance'!N:N,F64,'Trial Balance'!H:H)</f>
        <v>0</v>
      </c>
      <c r="J64" s="8">
        <f>SUMIF('Trial Balance'!N:N,F64,'Trial Balance'!K:K)</f>
        <v>0</v>
      </c>
      <c r="O64" s="278">
        <f t="shared" si="0"/>
        <v>0</v>
      </c>
      <c r="P64" s="278">
        <f t="shared" si="1"/>
        <v>0</v>
      </c>
      <c r="AX64" t="s">
        <v>2461</v>
      </c>
      <c r="AY64" t="s">
        <v>2462</v>
      </c>
    </row>
    <row r="65" spans="1:51" ht="15" x14ac:dyDescent="0.25">
      <c r="A65" s="45" t="s">
        <v>113</v>
      </c>
      <c r="B65" s="46"/>
      <c r="C65" s="46"/>
      <c r="D65" s="47"/>
      <c r="E65" s="47"/>
      <c r="O65" s="278">
        <f t="shared" si="0"/>
        <v>0</v>
      </c>
      <c r="P65" s="278">
        <f t="shared" si="1"/>
        <v>0</v>
      </c>
    </row>
    <row r="66" spans="1:51" ht="15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  <c r="O66" s="278">
        <f t="shared" si="0"/>
        <v>0</v>
      </c>
      <c r="P66" s="278">
        <f t="shared" si="1"/>
        <v>0</v>
      </c>
      <c r="AX66" t="s">
        <v>2463</v>
      </c>
      <c r="AY66" t="s">
        <v>2464</v>
      </c>
    </row>
    <row r="67" spans="1:51" ht="15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  <c r="O67" s="278">
        <f t="shared" si="0"/>
        <v>0</v>
      </c>
      <c r="P67" s="278">
        <f t="shared" si="1"/>
        <v>0</v>
      </c>
      <c r="AX67" t="s">
        <v>2465</v>
      </c>
      <c r="AY67" t="s">
        <v>2466</v>
      </c>
    </row>
    <row r="68" spans="1:51" ht="15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  <c r="O68" s="278">
        <f t="shared" si="0"/>
        <v>0</v>
      </c>
      <c r="P68" s="278">
        <f t="shared" si="1"/>
        <v>0</v>
      </c>
      <c r="AX68" t="s">
        <v>2467</v>
      </c>
      <c r="AY68" t="s">
        <v>2468</v>
      </c>
    </row>
    <row r="69" spans="1:51" ht="15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  <c r="O69" s="278">
        <f t="shared" si="0"/>
        <v>0</v>
      </c>
      <c r="P69" s="278">
        <f t="shared" si="1"/>
        <v>0</v>
      </c>
      <c r="AX69" t="s">
        <v>2469</v>
      </c>
      <c r="AY69" t="s">
        <v>2470</v>
      </c>
    </row>
    <row r="70" spans="1:51" ht="15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  <c r="O70" s="278">
        <f t="shared" si="0"/>
        <v>0</v>
      </c>
      <c r="P70" s="278">
        <f t="shared" si="1"/>
        <v>0</v>
      </c>
      <c r="AX70" t="s">
        <v>2471</v>
      </c>
      <c r="AY70" t="s">
        <v>2472</v>
      </c>
    </row>
    <row r="71" spans="1:51" ht="15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  <c r="O71" s="278">
        <f t="shared" si="0"/>
        <v>0</v>
      </c>
      <c r="P71" s="278">
        <f t="shared" si="1"/>
        <v>0</v>
      </c>
      <c r="AX71" t="s">
        <v>2473</v>
      </c>
      <c r="AY71" t="s">
        <v>2474</v>
      </c>
    </row>
    <row r="72" spans="1:51" ht="15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  <c r="O72" s="278">
        <f t="shared" si="0"/>
        <v>0</v>
      </c>
      <c r="P72" s="278">
        <f t="shared" si="1"/>
        <v>0</v>
      </c>
      <c r="AX72" t="s">
        <v>2475</v>
      </c>
      <c r="AY72" t="s">
        <v>2476</v>
      </c>
    </row>
    <row r="73" spans="1:51" ht="15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  <c r="O73" s="278">
        <f t="shared" si="0"/>
        <v>0</v>
      </c>
      <c r="P73" s="278">
        <f t="shared" si="1"/>
        <v>0</v>
      </c>
      <c r="AX73" t="s">
        <v>2477</v>
      </c>
      <c r="AY73" t="s">
        <v>2478</v>
      </c>
    </row>
    <row r="74" spans="1:51" ht="15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7"/>
        <v>BS53</v>
      </c>
      <c r="O74" s="278">
        <f t="shared" si="0"/>
        <v>0</v>
      </c>
      <c r="P74" s="278">
        <f t="shared" si="1"/>
        <v>0</v>
      </c>
      <c r="AX74" t="s">
        <v>2479</v>
      </c>
      <c r="AY74" t="s">
        <v>2480</v>
      </c>
    </row>
    <row r="75" spans="1:51" ht="15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7"/>
        <v>BS54</v>
      </c>
      <c r="O75" s="278">
        <f t="shared" si="0"/>
        <v>0</v>
      </c>
      <c r="P75" s="278">
        <f t="shared" si="1"/>
        <v>0</v>
      </c>
      <c r="AX75" t="s">
        <v>2481</v>
      </c>
      <c r="AY75" t="s">
        <v>2482</v>
      </c>
    </row>
    <row r="76" spans="1:51" ht="15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7"/>
        <v>BS55</v>
      </c>
      <c r="O76" s="278">
        <f t="shared" si="0"/>
        <v>0</v>
      </c>
      <c r="P76" s="278">
        <f t="shared" si="1"/>
        <v>0</v>
      </c>
      <c r="AX76" t="s">
        <v>2483</v>
      </c>
      <c r="AY76" t="s">
        <v>2484</v>
      </c>
    </row>
    <row r="77" spans="1:51" ht="15" x14ac:dyDescent="0.25">
      <c r="A77" s="45" t="s">
        <v>133</v>
      </c>
      <c r="B77" s="46"/>
      <c r="C77" s="46">
        <v>-1</v>
      </c>
      <c r="D77" s="47"/>
      <c r="E77" s="47"/>
      <c r="O77" s="278">
        <f t="shared" ref="O77:O131" si="8">D77-M77</f>
        <v>0</v>
      </c>
      <c r="P77" s="278">
        <f t="shared" ref="P77:P131" si="9">E77-N77</f>
        <v>0</v>
      </c>
    </row>
    <row r="78" spans="1:51" ht="15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  <c r="O78" s="278">
        <f t="shared" si="8"/>
        <v>0</v>
      </c>
      <c r="P78" s="278">
        <f t="shared" si="9"/>
        <v>0</v>
      </c>
      <c r="AX78" t="s">
        <v>2485</v>
      </c>
      <c r="AY78" t="s">
        <v>2486</v>
      </c>
    </row>
    <row r="79" spans="1:51" ht="15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  <c r="O79" s="278">
        <f t="shared" si="8"/>
        <v>0</v>
      </c>
      <c r="P79" s="278">
        <f t="shared" si="9"/>
        <v>0</v>
      </c>
      <c r="AX79" t="s">
        <v>2487</v>
      </c>
      <c r="AY79" t="s">
        <v>2488</v>
      </c>
    </row>
    <row r="80" spans="1:51" ht="15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  <c r="O80" s="278">
        <f t="shared" si="8"/>
        <v>0</v>
      </c>
      <c r="P80" s="278">
        <f t="shared" si="9"/>
        <v>0</v>
      </c>
      <c r="AX80" t="s">
        <v>2489</v>
      </c>
      <c r="AY80" t="s">
        <v>2490</v>
      </c>
    </row>
    <row r="81" spans="1:51" ht="15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  <c r="O81" s="278">
        <f t="shared" si="8"/>
        <v>0</v>
      </c>
      <c r="P81" s="278">
        <f t="shared" si="9"/>
        <v>0</v>
      </c>
      <c r="AX81" t="s">
        <v>2491</v>
      </c>
      <c r="AY81" t="s">
        <v>2492</v>
      </c>
    </row>
    <row r="82" spans="1:51" ht="15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  <c r="O82" s="278">
        <f t="shared" si="8"/>
        <v>0</v>
      </c>
      <c r="P82" s="278">
        <f t="shared" si="9"/>
        <v>0</v>
      </c>
      <c r="AX82" t="s">
        <v>2493</v>
      </c>
      <c r="AY82" t="s">
        <v>2494</v>
      </c>
    </row>
    <row r="83" spans="1:51" ht="15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  <c r="O83" s="278">
        <f t="shared" si="8"/>
        <v>0</v>
      </c>
      <c r="P83" s="278">
        <f t="shared" si="9"/>
        <v>0</v>
      </c>
      <c r="AX83" t="s">
        <v>2495</v>
      </c>
      <c r="AY83" t="s">
        <v>2496</v>
      </c>
    </row>
    <row r="84" spans="1:51" ht="15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  <c r="O84" s="278">
        <f t="shared" si="8"/>
        <v>0</v>
      </c>
      <c r="P84" s="278">
        <f t="shared" si="9"/>
        <v>0</v>
      </c>
      <c r="AX84" t="s">
        <v>2497</v>
      </c>
      <c r="AY84" t="s">
        <v>2498</v>
      </c>
    </row>
    <row r="85" spans="1:51" ht="15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  <c r="O85" s="278">
        <f t="shared" si="8"/>
        <v>0</v>
      </c>
      <c r="P85" s="278">
        <f t="shared" si="9"/>
        <v>0</v>
      </c>
      <c r="AX85" t="s">
        <v>2499</v>
      </c>
      <c r="AY85" t="s">
        <v>2500</v>
      </c>
    </row>
    <row r="86" spans="1:51" ht="15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10"/>
        <v>BS64</v>
      </c>
      <c r="O86" s="278">
        <f t="shared" si="8"/>
        <v>0</v>
      </c>
      <c r="P86" s="278">
        <f t="shared" si="9"/>
        <v>0</v>
      </c>
      <c r="AX86" t="s">
        <v>2501</v>
      </c>
      <c r="AY86" t="s">
        <v>2502</v>
      </c>
    </row>
    <row r="87" spans="1:51" ht="15" x14ac:dyDescent="0.25">
      <c r="A87" s="45" t="s">
        <v>148</v>
      </c>
      <c r="B87" s="46"/>
      <c r="C87" s="46"/>
      <c r="D87" s="47"/>
      <c r="E87" s="47"/>
      <c r="O87" s="278">
        <f t="shared" si="8"/>
        <v>0</v>
      </c>
      <c r="P87" s="278">
        <f t="shared" si="9"/>
        <v>0</v>
      </c>
    </row>
    <row r="88" spans="1:51" ht="15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  <c r="O88" s="278">
        <f t="shared" si="8"/>
        <v>0</v>
      </c>
      <c r="P88" s="278">
        <f t="shared" si="9"/>
        <v>0</v>
      </c>
      <c r="AX88" t="s">
        <v>2503</v>
      </c>
      <c r="AY88" t="s">
        <v>2504</v>
      </c>
    </row>
    <row r="89" spans="1:51" ht="15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  <c r="O89" s="278">
        <f t="shared" si="8"/>
        <v>0</v>
      </c>
      <c r="P89" s="278">
        <f t="shared" si="9"/>
        <v>0</v>
      </c>
      <c r="AX89" t="s">
        <v>2505</v>
      </c>
      <c r="AY89" t="s">
        <v>2506</v>
      </c>
    </row>
    <row r="90" spans="1:51" ht="15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  <c r="O90" s="278">
        <f t="shared" si="8"/>
        <v>0</v>
      </c>
      <c r="P90" s="278">
        <f t="shared" si="9"/>
        <v>0</v>
      </c>
      <c r="AX90" t="s">
        <v>2507</v>
      </c>
      <c r="AY90" t="s">
        <v>2508</v>
      </c>
    </row>
    <row r="91" spans="1:51" ht="15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  <c r="O91" s="278">
        <f t="shared" si="8"/>
        <v>0</v>
      </c>
      <c r="P91" s="278">
        <f t="shared" si="9"/>
        <v>0</v>
      </c>
      <c r="AX91" t="s">
        <v>2509</v>
      </c>
      <c r="AY91" t="s">
        <v>2510</v>
      </c>
    </row>
    <row r="92" spans="1:51" ht="15" x14ac:dyDescent="0.25">
      <c r="A92" s="45" t="s">
        <v>154</v>
      </c>
      <c r="B92" s="46"/>
      <c r="C92" s="46"/>
      <c r="D92" s="47"/>
      <c r="E92" s="47"/>
      <c r="O92" s="278">
        <f t="shared" si="8"/>
        <v>0</v>
      </c>
      <c r="P92" s="278">
        <f t="shared" si="9"/>
        <v>0</v>
      </c>
    </row>
    <row r="93" spans="1:51" ht="15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11">"BS"&amp;C93</f>
        <v>BS69</v>
      </c>
      <c r="O93" s="278">
        <f t="shared" si="8"/>
        <v>0</v>
      </c>
      <c r="P93" s="278">
        <f t="shared" si="9"/>
        <v>0</v>
      </c>
      <c r="AX93" t="s">
        <v>2511</v>
      </c>
      <c r="AY93" t="s">
        <v>2512</v>
      </c>
    </row>
    <row r="94" spans="1:51" ht="15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BS70</v>
      </c>
      <c r="I94" s="8">
        <f>SUMIF('Trial Balance'!N:N,F94,'Trial Balance'!H:H)</f>
        <v>0</v>
      </c>
      <c r="J94" s="8">
        <f>SUMIF('Trial Balance'!N:N,F94,'Trial Balance'!K:K)</f>
        <v>0</v>
      </c>
      <c r="O94" s="278">
        <f t="shared" si="8"/>
        <v>0</v>
      </c>
      <c r="P94" s="278">
        <f t="shared" si="9"/>
        <v>0</v>
      </c>
      <c r="AX94" t="s">
        <v>2513</v>
      </c>
      <c r="AY94" t="s">
        <v>2514</v>
      </c>
    </row>
    <row r="95" spans="1:51" ht="15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BS71</v>
      </c>
      <c r="I95" s="8">
        <f>SUMIF('Trial Balance'!N:N,F95,'Trial Balance'!H:H)</f>
        <v>0</v>
      </c>
      <c r="J95" s="8">
        <f>SUMIF('Trial Balance'!N:N,F95,'Trial Balance'!K:K)</f>
        <v>0</v>
      </c>
      <c r="O95" s="278">
        <f t="shared" si="8"/>
        <v>0</v>
      </c>
      <c r="P95" s="278">
        <f t="shared" si="9"/>
        <v>0</v>
      </c>
      <c r="AX95" t="s">
        <v>2515</v>
      </c>
      <c r="AY95" t="s">
        <v>2516</v>
      </c>
    </row>
    <row r="96" spans="1:51" ht="15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11"/>
        <v>BS72</v>
      </c>
      <c r="O96" s="278">
        <f t="shared" si="8"/>
        <v>0</v>
      </c>
      <c r="P96" s="278">
        <f t="shared" si="9"/>
        <v>0</v>
      </c>
      <c r="AX96" t="s">
        <v>2517</v>
      </c>
      <c r="AY96" t="s">
        <v>2518</v>
      </c>
    </row>
    <row r="97" spans="1:51" ht="15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BS73</v>
      </c>
      <c r="I97" s="8">
        <f>SUMIF('Trial Balance'!N:N,F97,'Trial Balance'!H:H)</f>
        <v>0</v>
      </c>
      <c r="J97" s="8">
        <f>SUMIF('Trial Balance'!N:N,F97,'Trial Balance'!K:K)</f>
        <v>0</v>
      </c>
      <c r="O97" s="278">
        <f t="shared" si="8"/>
        <v>0</v>
      </c>
      <c r="P97" s="278">
        <f t="shared" si="9"/>
        <v>0</v>
      </c>
      <c r="AX97" t="s">
        <v>2519</v>
      </c>
      <c r="AY97" t="s">
        <v>2520</v>
      </c>
    </row>
    <row r="98" spans="1:51" ht="15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BS74</v>
      </c>
      <c r="I98" s="8">
        <f>SUMIF('Trial Balance'!N:N,F98,'Trial Balance'!H:H)</f>
        <v>0</v>
      </c>
      <c r="J98" s="8">
        <f>SUMIF('Trial Balance'!N:N,F98,'Trial Balance'!K:K)</f>
        <v>0</v>
      </c>
      <c r="O98" s="278">
        <f t="shared" si="8"/>
        <v>0</v>
      </c>
      <c r="P98" s="278">
        <f t="shared" si="9"/>
        <v>0</v>
      </c>
      <c r="AX98" t="s">
        <v>2521</v>
      </c>
      <c r="AY98" t="s">
        <v>2522</v>
      </c>
    </row>
    <row r="99" spans="1:51" ht="15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11"/>
        <v>BS75</v>
      </c>
      <c r="O99" s="278">
        <f t="shared" si="8"/>
        <v>0</v>
      </c>
      <c r="P99" s="278">
        <f t="shared" si="9"/>
        <v>0</v>
      </c>
      <c r="AX99" t="s">
        <v>2523</v>
      </c>
      <c r="AY99" t="s">
        <v>2524</v>
      </c>
    </row>
    <row r="100" spans="1:51" ht="15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BS76</v>
      </c>
      <c r="I100" s="8">
        <f>SUMIF('Trial Balance'!N:N,F100,'Trial Balance'!H:H)</f>
        <v>0</v>
      </c>
      <c r="J100" s="8">
        <f>SUMIF('Trial Balance'!N:N,F100,'Trial Balance'!K:K)</f>
        <v>0</v>
      </c>
      <c r="O100" s="278">
        <f t="shared" si="8"/>
        <v>0</v>
      </c>
      <c r="P100" s="278">
        <f t="shared" si="9"/>
        <v>0</v>
      </c>
      <c r="AX100" t="s">
        <v>2525</v>
      </c>
      <c r="AY100" t="s">
        <v>2526</v>
      </c>
    </row>
    <row r="101" spans="1:51" ht="15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BS77</v>
      </c>
      <c r="I101" s="8">
        <f>SUMIF('Trial Balance'!N:N,F101,'Trial Balance'!H:H)</f>
        <v>0</v>
      </c>
      <c r="J101" s="8">
        <f>SUMIF('Trial Balance'!N:N,F101,'Trial Balance'!K:K)</f>
        <v>0</v>
      </c>
      <c r="O101" s="278">
        <f t="shared" si="8"/>
        <v>0</v>
      </c>
      <c r="P101" s="278">
        <f t="shared" si="9"/>
        <v>0</v>
      </c>
      <c r="AX101" t="s">
        <v>2527</v>
      </c>
      <c r="AY101" t="s">
        <v>2528</v>
      </c>
    </row>
    <row r="102" spans="1:51" ht="15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BS78</v>
      </c>
      <c r="I102" s="8">
        <f>SUMIF('Trial Balance'!N:N,F102,'Trial Balance'!H:H)</f>
        <v>0</v>
      </c>
      <c r="J102" s="8">
        <f>SUMIF('Trial Balance'!N:N,F102,'Trial Balance'!K:K)</f>
        <v>0</v>
      </c>
      <c r="O102" s="278">
        <f t="shared" si="8"/>
        <v>0</v>
      </c>
      <c r="P102" s="278">
        <f t="shared" si="9"/>
        <v>0</v>
      </c>
      <c r="AX102" t="s">
        <v>2529</v>
      </c>
      <c r="AY102" t="s">
        <v>2530</v>
      </c>
    </row>
    <row r="103" spans="1:51" ht="15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11"/>
        <v>BS79</v>
      </c>
      <c r="L103" t="s">
        <v>154</v>
      </c>
      <c r="O103" s="278">
        <f t="shared" si="8"/>
        <v>0</v>
      </c>
      <c r="P103" s="278">
        <f t="shared" si="9"/>
        <v>0</v>
      </c>
      <c r="AX103" t="s">
        <v>2531</v>
      </c>
      <c r="AY103" t="s">
        <v>2532</v>
      </c>
    </row>
    <row r="104" spans="1:51" ht="15" x14ac:dyDescent="0.25">
      <c r="A104" s="45" t="s">
        <v>166</v>
      </c>
      <c r="B104" s="46"/>
      <c r="C104" s="46"/>
      <c r="D104" s="47"/>
      <c r="E104" s="47"/>
      <c r="O104" s="278">
        <f t="shared" si="8"/>
        <v>0</v>
      </c>
      <c r="P104" s="278">
        <f t="shared" si="9"/>
        <v>0</v>
      </c>
    </row>
    <row r="105" spans="1:51" ht="15" x14ac:dyDescent="0.25">
      <c r="A105" s="45" t="s">
        <v>167</v>
      </c>
      <c r="B105" s="46"/>
      <c r="C105" s="46"/>
      <c r="D105" s="47"/>
      <c r="E105" s="47"/>
      <c r="O105" s="278">
        <f t="shared" si="8"/>
        <v>0</v>
      </c>
      <c r="P105" s="278">
        <f t="shared" si="9"/>
        <v>0</v>
      </c>
    </row>
    <row r="106" spans="1:51" ht="15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2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  <c r="O106" s="278">
        <f t="shared" si="8"/>
        <v>0</v>
      </c>
      <c r="P106" s="278">
        <f t="shared" si="9"/>
        <v>0</v>
      </c>
      <c r="AX106" t="s">
        <v>2533</v>
      </c>
      <c r="AY106" t="s">
        <v>2534</v>
      </c>
    </row>
    <row r="107" spans="1:51" ht="15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2"/>
        <v>BS81</v>
      </c>
      <c r="I107" s="8">
        <f>SUMIF('Trial Balance'!N:N,F107,'Trial Balance'!H:H)</f>
        <v>0</v>
      </c>
      <c r="J107" s="8">
        <f>SUMIF('Trial Balance'!N:N,F107,'Trial Balance'!K:K)</f>
        <v>0</v>
      </c>
      <c r="O107" s="278">
        <f t="shared" si="8"/>
        <v>0</v>
      </c>
      <c r="P107" s="278">
        <f t="shared" si="9"/>
        <v>0</v>
      </c>
      <c r="AX107" t="s">
        <v>2535</v>
      </c>
      <c r="AY107" t="s">
        <v>2536</v>
      </c>
    </row>
    <row r="108" spans="1:51" ht="15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2"/>
        <v>BS82</v>
      </c>
      <c r="I108" s="8">
        <f>SUMIF('Trial Balance'!N:N,F108,'Trial Balance'!H:H)</f>
        <v>0</v>
      </c>
      <c r="J108" s="8">
        <f>SUMIF('Trial Balance'!N:N,F108,'Trial Balance'!K:K)</f>
        <v>0</v>
      </c>
      <c r="O108" s="278">
        <f t="shared" si="8"/>
        <v>0</v>
      </c>
      <c r="P108" s="278">
        <f t="shared" si="9"/>
        <v>0</v>
      </c>
      <c r="AX108" t="s">
        <v>2537</v>
      </c>
      <c r="AY108" t="s">
        <v>2538</v>
      </c>
    </row>
    <row r="109" spans="1:51" ht="15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2"/>
        <v>BS83</v>
      </c>
      <c r="I109" s="8">
        <f>SUMIF('Trial Balance'!N:N,F109,'Trial Balance'!H:H)</f>
        <v>0</v>
      </c>
      <c r="J109" s="8">
        <f>SUMIF('Trial Balance'!N:N,F109,'Trial Balance'!K:K)</f>
        <v>0</v>
      </c>
      <c r="O109" s="278">
        <f t="shared" si="8"/>
        <v>0</v>
      </c>
      <c r="P109" s="278">
        <f t="shared" si="9"/>
        <v>0</v>
      </c>
      <c r="AX109" t="s">
        <v>2539</v>
      </c>
      <c r="AY109" t="s">
        <v>2540</v>
      </c>
    </row>
    <row r="110" spans="1:51" ht="15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2"/>
        <v>BS84</v>
      </c>
      <c r="I110" s="8">
        <f>SUMIF('Trial Balance'!N:N,F110,'Trial Balance'!H:H)</f>
        <v>0</v>
      </c>
      <c r="J110" s="8">
        <f>SUMIF('Trial Balance'!N:N,F110,'Trial Balance'!K:K)</f>
        <v>0</v>
      </c>
      <c r="O110" s="278">
        <f t="shared" si="8"/>
        <v>0</v>
      </c>
      <c r="P110" s="278">
        <f t="shared" si="9"/>
        <v>0</v>
      </c>
      <c r="AX110" t="s">
        <v>2541</v>
      </c>
      <c r="AY110" t="s">
        <v>2542</v>
      </c>
    </row>
    <row r="111" spans="1:51" ht="15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12"/>
        <v>BS85</v>
      </c>
      <c r="L111" t="s">
        <v>167</v>
      </c>
      <c r="O111" s="278">
        <f t="shared" si="8"/>
        <v>0</v>
      </c>
      <c r="P111" s="278">
        <f t="shared" si="9"/>
        <v>0</v>
      </c>
      <c r="AX111" t="s">
        <v>2543</v>
      </c>
      <c r="AY111" t="s">
        <v>2544</v>
      </c>
    </row>
    <row r="112" spans="1:51" ht="15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2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  <c r="O112" s="278">
        <f t="shared" si="8"/>
        <v>0</v>
      </c>
      <c r="P112" s="278">
        <f t="shared" si="9"/>
        <v>0</v>
      </c>
      <c r="AX112" t="s">
        <v>2545</v>
      </c>
      <c r="AY112" t="s">
        <v>2546</v>
      </c>
    </row>
    <row r="113" spans="1:51" ht="15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2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  <c r="O113" s="278">
        <f t="shared" si="8"/>
        <v>0</v>
      </c>
      <c r="P113" s="278">
        <f t="shared" si="9"/>
        <v>0</v>
      </c>
      <c r="AX113" t="s">
        <v>2547</v>
      </c>
      <c r="AY113" t="s">
        <v>2548</v>
      </c>
    </row>
    <row r="114" spans="1:51" ht="15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  <c r="O114" s="278">
        <f t="shared" si="8"/>
        <v>0</v>
      </c>
      <c r="P114" s="278">
        <f t="shared" si="9"/>
        <v>0</v>
      </c>
    </row>
    <row r="115" spans="1:51" ht="15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3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  <c r="O115" s="278">
        <f t="shared" si="8"/>
        <v>0</v>
      </c>
      <c r="P115" s="278">
        <f t="shared" si="9"/>
        <v>0</v>
      </c>
      <c r="AX115" t="s">
        <v>2549</v>
      </c>
      <c r="AY115" t="s">
        <v>2550</v>
      </c>
    </row>
    <row r="116" spans="1:51" ht="15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3"/>
        <v>BS89</v>
      </c>
      <c r="I116" s="8">
        <f>SUMIF('Trial Balance'!N:N,F116,'Trial Balance'!H:H)</f>
        <v>0</v>
      </c>
      <c r="J116" s="8">
        <f>SUMIF('Trial Balance'!N:N,F116,'Trial Balance'!K:K)</f>
        <v>0</v>
      </c>
      <c r="O116" s="278">
        <f t="shared" si="8"/>
        <v>0</v>
      </c>
      <c r="P116" s="278">
        <f t="shared" si="9"/>
        <v>0</v>
      </c>
      <c r="AX116" t="s">
        <v>2551</v>
      </c>
      <c r="AY116" t="s">
        <v>2552</v>
      </c>
    </row>
    <row r="117" spans="1:51" ht="15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3"/>
        <v>BS90</v>
      </c>
      <c r="I117" s="8">
        <f>SUMIF('Trial Balance'!N:N,F117,'Trial Balance'!H:H)</f>
        <v>0</v>
      </c>
      <c r="J117" s="8">
        <f>SUMIF('Trial Balance'!N:N,F117,'Trial Balance'!K:K)</f>
        <v>0</v>
      </c>
      <c r="O117" s="278">
        <f t="shared" si="8"/>
        <v>0</v>
      </c>
      <c r="P117" s="278">
        <f t="shared" si="9"/>
        <v>0</v>
      </c>
      <c r="AX117" t="s">
        <v>2553</v>
      </c>
      <c r="AY117" t="s">
        <v>2554</v>
      </c>
    </row>
    <row r="118" spans="1:51" ht="15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13"/>
        <v>BS91</v>
      </c>
      <c r="L118" t="s">
        <v>178</v>
      </c>
      <c r="O118" s="278">
        <f t="shared" si="8"/>
        <v>0</v>
      </c>
      <c r="P118" s="278">
        <f t="shared" si="9"/>
        <v>0</v>
      </c>
      <c r="AX118" t="s">
        <v>2555</v>
      </c>
      <c r="AY118" t="s">
        <v>2556</v>
      </c>
    </row>
    <row r="119" spans="1:51" ht="15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3"/>
        <v>BS92</v>
      </c>
      <c r="I119" s="8">
        <f>SUMIF('Trial Balance'!N:N,F119,'Trial Balance'!H:H)</f>
        <v>0</v>
      </c>
      <c r="J119" s="8">
        <f>SUMIF('Trial Balance'!N:N,F119,'Trial Balance'!K:K)</f>
        <v>0</v>
      </c>
      <c r="O119" s="278">
        <f t="shared" si="8"/>
        <v>0</v>
      </c>
      <c r="P119" s="278">
        <f t="shared" si="9"/>
        <v>0</v>
      </c>
      <c r="AX119" t="s">
        <v>2557</v>
      </c>
      <c r="AY119" t="s">
        <v>2558</v>
      </c>
    </row>
    <row r="120" spans="1:51" ht="15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3"/>
        <v>BS93</v>
      </c>
      <c r="I120" s="8">
        <f>SUMIF('Trial Balance'!N:N,F120,'Trial Balance'!H:H)</f>
        <v>0</v>
      </c>
      <c r="J120" s="8">
        <f>SUMIF('Trial Balance'!N:N,F120,'Trial Balance'!K:K)</f>
        <v>0</v>
      </c>
      <c r="O120" s="278">
        <f t="shared" si="8"/>
        <v>0</v>
      </c>
      <c r="P120" s="278">
        <f t="shared" si="9"/>
        <v>0</v>
      </c>
      <c r="AX120" t="s">
        <v>2559</v>
      </c>
      <c r="AY120" t="s">
        <v>2560</v>
      </c>
    </row>
    <row r="121" spans="1:51" ht="15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3"/>
        <v>BS94</v>
      </c>
      <c r="I121" s="8">
        <f>SUMIF('Trial Balance'!N:N,F121,'Trial Balance'!H:H)</f>
        <v>0</v>
      </c>
      <c r="J121" s="8">
        <f>SUMIF('Trial Balance'!N:N,F121,'Trial Balance'!K:K)</f>
        <v>0</v>
      </c>
      <c r="O121" s="278">
        <f t="shared" si="8"/>
        <v>0</v>
      </c>
      <c r="P121" s="278">
        <f t="shared" si="9"/>
        <v>0</v>
      </c>
      <c r="AX121" t="s">
        <v>2561</v>
      </c>
      <c r="AY121" t="s">
        <v>2562</v>
      </c>
    </row>
    <row r="122" spans="1:51" ht="15" x14ac:dyDescent="0.25">
      <c r="A122" s="45" t="s">
        <v>186</v>
      </c>
      <c r="B122" s="46"/>
      <c r="C122" s="46"/>
      <c r="D122" s="47"/>
      <c r="E122" s="47"/>
      <c r="O122" s="278">
        <f t="shared" si="8"/>
        <v>0</v>
      </c>
      <c r="P122" s="278">
        <f t="shared" si="9"/>
        <v>0</v>
      </c>
    </row>
    <row r="123" spans="1:51" ht="15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  <c r="O123" s="278">
        <f t="shared" si="8"/>
        <v>0</v>
      </c>
      <c r="P123" s="278">
        <f t="shared" si="9"/>
        <v>0</v>
      </c>
      <c r="AX123" t="s">
        <v>2563</v>
      </c>
      <c r="AY123" t="s">
        <v>2564</v>
      </c>
    </row>
    <row r="124" spans="1:51" ht="15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  <c r="O124" s="278">
        <f t="shared" si="8"/>
        <v>0</v>
      </c>
      <c r="P124" s="278">
        <f t="shared" si="9"/>
        <v>0</v>
      </c>
      <c r="AX124" t="s">
        <v>2565</v>
      </c>
      <c r="AY124" t="s">
        <v>2566</v>
      </c>
    </row>
    <row r="125" spans="1:51" ht="15" x14ac:dyDescent="0.25">
      <c r="A125" s="45" t="s">
        <v>190</v>
      </c>
      <c r="B125" s="46"/>
      <c r="C125" s="46"/>
      <c r="D125" s="47"/>
      <c r="E125" s="47"/>
      <c r="O125" s="278">
        <f t="shared" si="8"/>
        <v>0</v>
      </c>
      <c r="P125" s="278">
        <f t="shared" si="9"/>
        <v>0</v>
      </c>
    </row>
    <row r="126" spans="1:51" ht="15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4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  <c r="O126" s="278">
        <f t="shared" si="8"/>
        <v>0</v>
      </c>
      <c r="P126" s="278">
        <f t="shared" si="9"/>
        <v>0</v>
      </c>
      <c r="AX126" t="s">
        <v>2567</v>
      </c>
      <c r="AY126" t="s">
        <v>2568</v>
      </c>
    </row>
    <row r="127" spans="1:51" ht="15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4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  <c r="O127" s="278">
        <f t="shared" si="8"/>
        <v>0</v>
      </c>
      <c r="P127" s="278">
        <f t="shared" si="9"/>
        <v>0</v>
      </c>
      <c r="AX127" t="s">
        <v>2569</v>
      </c>
      <c r="AY127" t="s">
        <v>2570</v>
      </c>
    </row>
    <row r="128" spans="1:51" ht="15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4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  <c r="O128" s="278">
        <f t="shared" si="8"/>
        <v>0</v>
      </c>
      <c r="P128" s="278">
        <f t="shared" si="9"/>
        <v>0</v>
      </c>
      <c r="AX128" t="s">
        <v>2571</v>
      </c>
      <c r="AY128" t="s">
        <v>2572</v>
      </c>
    </row>
    <row r="129" spans="1:51" ht="15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4"/>
        <v>BS100</v>
      </c>
      <c r="O129" s="278">
        <f t="shared" si="8"/>
        <v>0</v>
      </c>
      <c r="P129" s="278">
        <f t="shared" si="9"/>
        <v>0</v>
      </c>
      <c r="AX129" t="s">
        <v>2573</v>
      </c>
      <c r="AY129" t="s">
        <v>2574</v>
      </c>
    </row>
    <row r="130" spans="1:51" ht="15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4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  <c r="O130" s="278">
        <f t="shared" si="8"/>
        <v>0</v>
      </c>
      <c r="P130" s="278">
        <f t="shared" si="9"/>
        <v>0</v>
      </c>
      <c r="AX130" t="s">
        <v>2575</v>
      </c>
      <c r="AY130" t="s">
        <v>2576</v>
      </c>
    </row>
    <row r="131" spans="1:51" ht="15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4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  <c r="O131" s="278">
        <f t="shared" si="8"/>
        <v>0</v>
      </c>
      <c r="P131" s="278">
        <f t="shared" si="9"/>
        <v>0</v>
      </c>
      <c r="AX131" t="s">
        <v>2577</v>
      </c>
      <c r="AY131" t="s">
        <v>2578</v>
      </c>
    </row>
    <row r="132" spans="1:51" ht="15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4"/>
        <v>BS103</v>
      </c>
      <c r="O132" s="278">
        <f>D132-M132</f>
        <v>0</v>
      </c>
      <c r="P132" s="278">
        <f>E132-N132</f>
        <v>0</v>
      </c>
      <c r="AX132" t="s">
        <v>2579</v>
      </c>
      <c r="AY132" t="s">
        <v>2580</v>
      </c>
    </row>
    <row r="133" spans="1:51" ht="12.6" customHeight="1" thickBot="1" x14ac:dyDescent="0.25">
      <c r="D133" s="8"/>
      <c r="E133" s="8"/>
    </row>
    <row r="134" spans="1:51" x14ac:dyDescent="0.2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51" ht="12.6" customHeight="1" thickBot="1" x14ac:dyDescent="0.2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51" ht="12.95" customHeight="1" thickTop="1" thickBot="1" x14ac:dyDescent="0.2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51" x14ac:dyDescent="0.2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W166"/>
  <sheetViews>
    <sheetView showGridLines="0" topLeftCell="A47" zoomScale="80" zoomScaleNormal="80" workbookViewId="0">
      <selection activeCell="B56" sqref="B56"/>
    </sheetView>
  </sheetViews>
  <sheetFormatPr defaultColWidth="27.6640625" defaultRowHeight="12" x14ac:dyDescent="0.2"/>
  <cols>
    <col min="1" max="1" width="54.33203125" customWidth="1"/>
    <col min="2" max="2" width="26.33203125" bestFit="1" customWidth="1"/>
    <col min="3" max="3" width="12" bestFit="1" customWidth="1"/>
    <col min="11" max="12" width="14.5" customWidth="1"/>
    <col min="13" max="13" width="14.6640625" customWidth="1"/>
    <col min="14" max="14" width="13" customWidth="1"/>
    <col min="48" max="49" width="26.33203125" style="17" customWidth="1"/>
  </cols>
  <sheetData>
    <row r="1" spans="1:49" x14ac:dyDescent="0.2">
      <c r="A1" s="1" t="str">
        <f>'1. F10'!A1</f>
        <v xml:space="preserve">Company:                </v>
      </c>
      <c r="B1" s="17">
        <f>'1. F10'!B1</f>
        <v>0</v>
      </c>
    </row>
    <row r="2" spans="1:49" x14ac:dyDescent="0.2">
      <c r="A2" s="1" t="str">
        <f>'1. F10'!A2</f>
        <v xml:space="preserve">Address:                    </v>
      </c>
      <c r="B2" s="17">
        <f>'1. F10'!B2</f>
        <v>0</v>
      </c>
    </row>
    <row r="3" spans="1:49" x14ac:dyDescent="0.2">
      <c r="A3" s="1" t="str">
        <f>'1. F10'!A3</f>
        <v xml:space="preserve">VAT tax code: </v>
      </c>
      <c r="B3" s="17">
        <f>'1. F10'!B3</f>
        <v>0</v>
      </c>
    </row>
    <row r="4" spans="1:49" x14ac:dyDescent="0.2">
      <c r="A4" s="1" t="str">
        <f>'1. F10'!A4</f>
        <v xml:space="preserve">Registration no:            </v>
      </c>
      <c r="B4" s="17">
        <f>'1. F10'!B4</f>
        <v>0</v>
      </c>
    </row>
    <row r="5" spans="1:49" x14ac:dyDescent="0.2">
      <c r="A5" s="1" t="str">
        <f>'1. F10'!A5</f>
        <v xml:space="preserve">Type of Company:        </v>
      </c>
      <c r="B5" s="17">
        <f>'1. F10'!B5</f>
        <v>0</v>
      </c>
    </row>
    <row r="6" spans="1:49" x14ac:dyDescent="0.2">
      <c r="A6" s="1" t="str">
        <f>'1. F10'!A6</f>
        <v xml:space="preserve">Main activity:            </v>
      </c>
      <c r="B6" s="17">
        <f>'1. F10'!B6</f>
        <v>0</v>
      </c>
    </row>
    <row r="7" spans="1:49" x14ac:dyDescent="0.2">
      <c r="A7" s="1" t="str">
        <f>'1. F10'!A7</f>
        <v>Financial Year</v>
      </c>
      <c r="B7" s="17">
        <f>'1. F10'!B7</f>
        <v>0</v>
      </c>
    </row>
    <row r="8" spans="1:49" x14ac:dyDescent="0.2">
      <c r="H8" s="62" t="s">
        <v>202</v>
      </c>
      <c r="I8" s="62" t="s">
        <v>202</v>
      </c>
    </row>
    <row r="9" spans="1:49" x14ac:dyDescent="0.2">
      <c r="H9" s="26">
        <f>SUM(H12:H102)-'Trial Balance'!J11</f>
        <v>0</v>
      </c>
      <c r="I9" s="26">
        <f>SUM(I12:I102)-'Trial Balance'!K11</f>
        <v>0</v>
      </c>
    </row>
    <row r="10" spans="1:49" x14ac:dyDescent="0.2">
      <c r="A10" s="39" t="s">
        <v>203</v>
      </c>
      <c r="B10" s="25"/>
      <c r="C10" s="25"/>
      <c r="D10" s="38" t="s">
        <v>2727</v>
      </c>
      <c r="E10" s="25" t="s">
        <v>45</v>
      </c>
      <c r="K10" s="2"/>
    </row>
    <row r="11" spans="1:49" ht="12.6" customHeight="1" thickBot="1" x14ac:dyDescent="0.2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  <c r="K11" s="42" t="s">
        <v>44</v>
      </c>
      <c r="L11" s="42" t="s">
        <v>2728</v>
      </c>
      <c r="M11" s="277" t="s">
        <v>41</v>
      </c>
      <c r="N11" s="277" t="s">
        <v>42</v>
      </c>
      <c r="AV11" s="17" t="s">
        <v>516</v>
      </c>
      <c r="AW11" s="17" t="s">
        <v>520</v>
      </c>
    </row>
    <row r="12" spans="1:49" ht="12.6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  <c r="M12" s="278">
        <f>D12-K12</f>
        <v>0</v>
      </c>
      <c r="N12" s="278">
        <f>E12-L12</f>
        <v>0</v>
      </c>
      <c r="AV12" s="17" t="s">
        <v>2581</v>
      </c>
      <c r="AW12" s="17" t="s">
        <v>2582</v>
      </c>
    </row>
    <row r="13" spans="1:49" ht="15" x14ac:dyDescent="0.25">
      <c r="A13" s="46" t="s">
        <v>208</v>
      </c>
      <c r="B13" s="46">
        <v>2</v>
      </c>
      <c r="C13" s="46" t="s">
        <v>2109</v>
      </c>
      <c r="D13" s="47"/>
      <c r="E13" s="47"/>
      <c r="F13" t="str">
        <f>"PL"&amp;C13</f>
        <v>PL01a</v>
      </c>
      <c r="M13" s="278">
        <f t="shared" ref="M13:M87" si="0">D13-K13</f>
        <v>0</v>
      </c>
      <c r="N13" s="278">
        <f t="shared" ref="N13:N87" si="1">E13-L13</f>
        <v>0</v>
      </c>
      <c r="AV13" s="17" t="s">
        <v>2581</v>
      </c>
      <c r="AW13" s="17" t="s">
        <v>2582</v>
      </c>
    </row>
    <row r="14" spans="1:49" ht="15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 t="shared" ref="F14:F77" si="2"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  <c r="M14" s="278">
        <f t="shared" si="0"/>
        <v>0</v>
      </c>
      <c r="N14" s="278">
        <f t="shared" si="1"/>
        <v>0</v>
      </c>
      <c r="AV14" s="17" t="s">
        <v>2583</v>
      </c>
      <c r="AW14" s="17" t="s">
        <v>2584</v>
      </c>
    </row>
    <row r="15" spans="1:49" ht="15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 t="shared" si="2"/>
        <v>PL3</v>
      </c>
      <c r="H15" s="8">
        <f>SUMIF('Trial Balance'!N:N,F15,'Trial Balance'!H:H)</f>
        <v>0</v>
      </c>
      <c r="I15" s="8">
        <f>SUMIF('Trial Balance'!N:N,F15,'Trial Balance'!K:K)</f>
        <v>0</v>
      </c>
      <c r="M15" s="278">
        <f t="shared" si="0"/>
        <v>0</v>
      </c>
      <c r="N15" s="278">
        <f t="shared" si="1"/>
        <v>0</v>
      </c>
      <c r="AV15" s="17" t="s">
        <v>2585</v>
      </c>
      <c r="AW15" s="17" t="s">
        <v>2586</v>
      </c>
    </row>
    <row r="16" spans="1:49" ht="15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 t="shared" si="2"/>
        <v>PL4</v>
      </c>
      <c r="H16" s="8">
        <f>SUMIF('Trial Balance'!N:N,F16,'Trial Balance'!H:H)</f>
        <v>0</v>
      </c>
      <c r="I16" s="8">
        <f>SUMIF('Trial Balance'!N:N,F16,'Trial Balance'!K:K)</f>
        <v>0</v>
      </c>
      <c r="M16" s="278">
        <f t="shared" si="0"/>
        <v>0</v>
      </c>
      <c r="N16" s="278">
        <f t="shared" si="1"/>
        <v>0</v>
      </c>
      <c r="AV16" s="17" t="s">
        <v>2587</v>
      </c>
      <c r="AW16" s="17" t="s">
        <v>2588</v>
      </c>
    </row>
    <row r="17" spans="1:49" ht="15" x14ac:dyDescent="0.25">
      <c r="A17" s="46"/>
      <c r="B17" s="46"/>
      <c r="C17" s="46"/>
      <c r="D17" s="47"/>
      <c r="E17" s="47"/>
      <c r="F17" t="str">
        <f t="shared" si="2"/>
        <v>PL</v>
      </c>
      <c r="M17" s="278">
        <f t="shared" si="0"/>
        <v>0</v>
      </c>
      <c r="N17" s="278">
        <f t="shared" si="1"/>
        <v>0</v>
      </c>
    </row>
    <row r="18" spans="1:49" ht="15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 t="shared" si="2"/>
        <v>PL6</v>
      </c>
      <c r="H18" s="8">
        <f>SUMIF('Trial Balance'!N:N,F18,'Trial Balance'!H:H)</f>
        <v>0</v>
      </c>
      <c r="I18" s="8">
        <f>SUMIF('Trial Balance'!N:N,F18,'Trial Balance'!K:K)</f>
        <v>0</v>
      </c>
      <c r="M18" s="278">
        <f t="shared" si="0"/>
        <v>0</v>
      </c>
      <c r="N18" s="278">
        <f t="shared" si="1"/>
        <v>0</v>
      </c>
      <c r="AV18" s="17" t="s">
        <v>2589</v>
      </c>
      <c r="AW18" s="17" t="s">
        <v>2590</v>
      </c>
    </row>
    <row r="19" spans="1:49" ht="24.75" x14ac:dyDescent="0.25">
      <c r="A19" s="67" t="s">
        <v>213</v>
      </c>
      <c r="B19" s="46"/>
      <c r="C19" s="46"/>
      <c r="D19" s="47"/>
      <c r="E19" s="47"/>
      <c r="F19" t="str">
        <f t="shared" si="2"/>
        <v>PL</v>
      </c>
      <c r="M19" s="278">
        <f t="shared" si="0"/>
        <v>0</v>
      </c>
      <c r="N19" s="278">
        <f t="shared" si="1"/>
        <v>0</v>
      </c>
    </row>
    <row r="20" spans="1:49" ht="15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si="2"/>
        <v>PL7</v>
      </c>
      <c r="H20" s="8">
        <f>SUMIF('Trial Balance'!N:N,F20,'Trial Balance'!H:H)</f>
        <v>0</v>
      </c>
      <c r="I20" s="8">
        <f>SUMIF('Trial Balance'!N:N,F20,'Trial Balance'!K:K)</f>
        <v>0</v>
      </c>
      <c r="M20" s="278">
        <f t="shared" si="0"/>
        <v>0</v>
      </c>
      <c r="N20" s="278">
        <f t="shared" si="1"/>
        <v>0</v>
      </c>
      <c r="AV20" s="17" t="s">
        <v>2591</v>
      </c>
      <c r="AW20" s="17" t="s">
        <v>2592</v>
      </c>
    </row>
    <row r="21" spans="1:49" ht="15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  <c r="M21" s="278">
        <f t="shared" si="0"/>
        <v>0</v>
      </c>
      <c r="N21" s="278">
        <f t="shared" si="1"/>
        <v>0</v>
      </c>
      <c r="AV21" s="17" t="s">
        <v>2593</v>
      </c>
      <c r="AW21" s="17" t="s">
        <v>2594</v>
      </c>
    </row>
    <row r="22" spans="1:49" ht="15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  <c r="M22" s="278">
        <f t="shared" si="0"/>
        <v>0</v>
      </c>
      <c r="N22" s="278">
        <f t="shared" si="1"/>
        <v>0</v>
      </c>
      <c r="AV22" s="17" t="s">
        <v>2595</v>
      </c>
      <c r="AW22" s="17" t="s">
        <v>2596</v>
      </c>
    </row>
    <row r="23" spans="1:49" ht="15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  <c r="M23" s="278">
        <f t="shared" si="0"/>
        <v>0</v>
      </c>
      <c r="N23" s="278">
        <f t="shared" si="1"/>
        <v>0</v>
      </c>
      <c r="AV23" s="17" t="s">
        <v>2597</v>
      </c>
      <c r="AW23" s="17" t="s">
        <v>2598</v>
      </c>
    </row>
    <row r="24" spans="1:49" ht="15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  <c r="M24" s="278">
        <f t="shared" si="0"/>
        <v>0</v>
      </c>
      <c r="N24" s="278">
        <f t="shared" si="1"/>
        <v>0</v>
      </c>
      <c r="AV24" s="17" t="s">
        <v>2599</v>
      </c>
      <c r="AW24" s="17" t="s">
        <v>2600</v>
      </c>
    </row>
    <row r="25" spans="1:49" ht="23.4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  <c r="M25" s="278">
        <f t="shared" si="0"/>
        <v>0</v>
      </c>
      <c r="N25" s="278">
        <f t="shared" si="1"/>
        <v>0</v>
      </c>
      <c r="AV25" s="17" t="s">
        <v>2601</v>
      </c>
      <c r="AW25" s="17" t="s">
        <v>2602</v>
      </c>
    </row>
    <row r="26" spans="1:49" ht="15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  <c r="M26" s="278">
        <f t="shared" si="0"/>
        <v>0</v>
      </c>
      <c r="N26" s="278">
        <f t="shared" si="1"/>
        <v>0</v>
      </c>
      <c r="AV26" s="17" t="s">
        <v>2603</v>
      </c>
      <c r="AW26" s="17" t="s">
        <v>2604</v>
      </c>
    </row>
    <row r="27" spans="1:49" ht="15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  <c r="M27" s="278">
        <f t="shared" si="0"/>
        <v>0</v>
      </c>
      <c r="N27" s="278">
        <f t="shared" si="1"/>
        <v>0</v>
      </c>
      <c r="AV27" s="17" t="s">
        <v>2605</v>
      </c>
      <c r="AW27" s="17" t="s">
        <v>2606</v>
      </c>
    </row>
    <row r="28" spans="1:49" ht="15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  <c r="M28" s="278">
        <f t="shared" si="0"/>
        <v>0</v>
      </c>
      <c r="N28" s="278">
        <f t="shared" si="1"/>
        <v>0</v>
      </c>
      <c r="AV28" s="17" t="s">
        <v>2607</v>
      </c>
      <c r="AW28" s="17" t="s">
        <v>2608</v>
      </c>
    </row>
    <row r="29" spans="1:49" ht="15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  <c r="F29" t="str">
        <f t="shared" si="2"/>
        <v>PL16</v>
      </c>
      <c r="M29" s="278">
        <f t="shared" si="0"/>
        <v>0</v>
      </c>
      <c r="N29" s="278">
        <f t="shared" si="1"/>
        <v>0</v>
      </c>
      <c r="AV29" s="17" t="s">
        <v>2609</v>
      </c>
      <c r="AW29" s="17" t="s">
        <v>2610</v>
      </c>
    </row>
    <row r="30" spans="1:49" ht="15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 t="shared" si="2"/>
        <v>PL17</v>
      </c>
      <c r="H30" s="8">
        <f>SUMIF('Trial Balance'!N:N,F30,'Trial Balance'!H:H)</f>
        <v>0</v>
      </c>
      <c r="I30" s="8">
        <f>SUMIF('Trial Balance'!N:N,F30,'Trial Balance'!K:K)</f>
        <v>0</v>
      </c>
      <c r="M30" s="278">
        <f t="shared" si="0"/>
        <v>0</v>
      </c>
      <c r="N30" s="278">
        <f t="shared" si="1"/>
        <v>0</v>
      </c>
      <c r="AV30" s="17" t="s">
        <v>2611</v>
      </c>
      <c r="AW30" s="17" t="s">
        <v>2612</v>
      </c>
    </row>
    <row r="31" spans="1:49" ht="15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 t="shared" si="2"/>
        <v>PL18</v>
      </c>
      <c r="H31" s="8">
        <f>SUMIF('Trial Balance'!N:N,F31,'Trial Balance'!H:H)</f>
        <v>0</v>
      </c>
      <c r="I31" s="8">
        <f>SUMIF('Trial Balance'!N:N,F31,'Trial Balance'!K:K)</f>
        <v>0</v>
      </c>
      <c r="M31" s="278">
        <f t="shared" si="0"/>
        <v>0</v>
      </c>
      <c r="N31" s="278">
        <f t="shared" si="1"/>
        <v>0</v>
      </c>
      <c r="AV31" s="17" t="s">
        <v>2613</v>
      </c>
      <c r="AW31" s="17" t="s">
        <v>2614</v>
      </c>
    </row>
    <row r="32" spans="1:49" ht="15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 t="shared" si="2"/>
        <v>PL19</v>
      </c>
      <c r="H32" s="8">
        <f>SUMIF('Trial Balance'!N:N,F32,'Trial Balance'!H:H)</f>
        <v>0</v>
      </c>
      <c r="I32" s="8">
        <f>SUMIF('Trial Balance'!N:N,F32,'Trial Balance'!K:K)</f>
        <v>0</v>
      </c>
      <c r="M32" s="278">
        <f t="shared" si="0"/>
        <v>0</v>
      </c>
      <c r="N32" s="278">
        <f t="shared" si="1"/>
        <v>0</v>
      </c>
      <c r="AV32" s="17" t="s">
        <v>2615</v>
      </c>
      <c r="AW32" s="17" t="s">
        <v>2616</v>
      </c>
    </row>
    <row r="33" spans="1:49" ht="15" x14ac:dyDescent="0.25">
      <c r="A33" s="46" t="s">
        <v>227</v>
      </c>
      <c r="B33" s="46">
        <v>20</v>
      </c>
      <c r="C33" s="46" t="s">
        <v>2110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  <c r="F33" t="str">
        <f t="shared" si="2"/>
        <v>PL19a</v>
      </c>
      <c r="M33" s="278">
        <f t="shared" si="0"/>
        <v>0</v>
      </c>
      <c r="N33" s="278">
        <f t="shared" si="1"/>
        <v>0</v>
      </c>
      <c r="AV33" s="17" t="s">
        <v>2617</v>
      </c>
      <c r="AW33" s="17" t="s">
        <v>2618</v>
      </c>
    </row>
    <row r="34" spans="1:49" ht="15" x14ac:dyDescent="0.25">
      <c r="A34" s="46" t="s">
        <v>228</v>
      </c>
      <c r="B34" s="46">
        <v>21</v>
      </c>
      <c r="C34" s="46" t="s">
        <v>2111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  <c r="F34" t="str">
        <f t="shared" si="2"/>
        <v>PL19b</v>
      </c>
      <c r="M34" s="278">
        <f t="shared" si="0"/>
        <v>0</v>
      </c>
      <c r="N34" s="278">
        <f t="shared" si="1"/>
        <v>0</v>
      </c>
      <c r="AV34" s="17" t="s">
        <v>2619</v>
      </c>
      <c r="AW34" s="17" t="s">
        <v>2620</v>
      </c>
    </row>
    <row r="35" spans="1:49" ht="15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 t="shared" si="2"/>
        <v>PL20</v>
      </c>
      <c r="H35" s="8">
        <f>SUMIF('Trial Balance'!N:N,F35,'Trial Balance'!H:H)</f>
        <v>0</v>
      </c>
      <c r="I35" s="8">
        <f>SUMIF('Trial Balance'!N:N,F35,'Trial Balance'!K:K)</f>
        <v>0</v>
      </c>
      <c r="M35" s="278">
        <f t="shared" si="0"/>
        <v>0</v>
      </c>
      <c r="N35" s="278">
        <f t="shared" si="1"/>
        <v>0</v>
      </c>
      <c r="AV35" s="17" t="s">
        <v>2621</v>
      </c>
      <c r="AW35" s="17" t="s">
        <v>2622</v>
      </c>
    </row>
    <row r="36" spans="1:49" ht="15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 t="shared" si="2"/>
        <v>PL21</v>
      </c>
      <c r="H36" s="8">
        <f>SUMIF('Trial Balance'!N:N,F36,'Trial Balance'!H:H)</f>
        <v>0</v>
      </c>
      <c r="I36" s="8">
        <f>SUMIF('Trial Balance'!N:N,F36,'Trial Balance'!K:K)</f>
        <v>0</v>
      </c>
      <c r="M36" s="278">
        <f t="shared" si="0"/>
        <v>0</v>
      </c>
      <c r="N36" s="278">
        <f t="shared" si="1"/>
        <v>0</v>
      </c>
      <c r="AV36" s="17" t="s">
        <v>2623</v>
      </c>
      <c r="AW36" s="17" t="s">
        <v>2624</v>
      </c>
    </row>
    <row r="37" spans="1:49" ht="15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  <c r="F37" t="str">
        <f t="shared" si="2"/>
        <v>PL22</v>
      </c>
      <c r="M37" s="278">
        <f t="shared" si="0"/>
        <v>0</v>
      </c>
      <c r="N37" s="278">
        <f t="shared" si="1"/>
        <v>0</v>
      </c>
      <c r="AV37" s="17" t="s">
        <v>2625</v>
      </c>
      <c r="AW37" s="17" t="s">
        <v>2626</v>
      </c>
    </row>
    <row r="38" spans="1:49" ht="15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 t="shared" si="2"/>
        <v>PL23</v>
      </c>
      <c r="H38" s="8">
        <f>SUMIF('Trial Balance'!N:N,F38,'Trial Balance'!H:H)</f>
        <v>0</v>
      </c>
      <c r="I38" s="8">
        <f>SUMIF('Trial Balance'!N:N,F38,'Trial Balance'!K:K)</f>
        <v>0</v>
      </c>
      <c r="M38" s="278">
        <f t="shared" si="0"/>
        <v>0</v>
      </c>
      <c r="N38" s="278">
        <f t="shared" si="1"/>
        <v>0</v>
      </c>
      <c r="AV38" s="17" t="s">
        <v>2627</v>
      </c>
      <c r="AW38" s="17" t="s">
        <v>2628</v>
      </c>
    </row>
    <row r="39" spans="1:49" ht="15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 t="shared" si="2"/>
        <v>PL24</v>
      </c>
      <c r="H39" s="8">
        <f>SUMIF('Trial Balance'!N:N,F39,'Trial Balance'!H:H)</f>
        <v>0</v>
      </c>
      <c r="I39" s="8">
        <f>SUMIF('Trial Balance'!N:N,F39,'Trial Balance'!K:K)</f>
        <v>0</v>
      </c>
      <c r="M39" s="278">
        <f t="shared" si="0"/>
        <v>0</v>
      </c>
      <c r="N39" s="278">
        <f t="shared" si="1"/>
        <v>0</v>
      </c>
      <c r="AV39" s="17" t="s">
        <v>2629</v>
      </c>
      <c r="AW39" s="17" t="s">
        <v>2630</v>
      </c>
    </row>
    <row r="40" spans="1:49" ht="15" x14ac:dyDescent="0.25">
      <c r="A40" s="48" t="s">
        <v>234</v>
      </c>
      <c r="B40" s="48">
        <v>27</v>
      </c>
      <c r="C40" s="48">
        <v>25</v>
      </c>
      <c r="D40" s="49">
        <f>D42-D43</f>
        <v>0</v>
      </c>
      <c r="E40" s="49">
        <f>E42-E43</f>
        <v>0</v>
      </c>
      <c r="F40" t="str">
        <f t="shared" si="2"/>
        <v>PL25</v>
      </c>
      <c r="M40" s="278">
        <f t="shared" si="0"/>
        <v>0</v>
      </c>
      <c r="N40" s="278">
        <f t="shared" si="1"/>
        <v>0</v>
      </c>
      <c r="AV40" s="17" t="s">
        <v>2631</v>
      </c>
      <c r="AW40" s="17" t="s">
        <v>2632</v>
      </c>
    </row>
    <row r="41" spans="1:49" ht="15" x14ac:dyDescent="0.25">
      <c r="A41" s="46" t="s">
        <v>2737</v>
      </c>
      <c r="B41" s="46">
        <v>28</v>
      </c>
      <c r="C41" s="46" t="s">
        <v>2740</v>
      </c>
      <c r="D41" s="47"/>
      <c r="E41" s="47"/>
      <c r="F41" t="str">
        <f t="shared" si="2"/>
        <v>PL26a</v>
      </c>
      <c r="M41" s="278"/>
      <c r="N41" s="278"/>
    </row>
    <row r="42" spans="1:49" ht="15" x14ac:dyDescent="0.25">
      <c r="A42" s="46" t="s">
        <v>2738</v>
      </c>
      <c r="B42" s="46">
        <v>29</v>
      </c>
      <c r="C42" s="46">
        <v>26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 t="shared" si="2"/>
        <v>PL26</v>
      </c>
      <c r="H42" s="8">
        <f>SUMIF('Trial Balance'!N:N,F42,'Trial Balance'!H:H)</f>
        <v>0</v>
      </c>
      <c r="I42" s="8">
        <f>SUMIF('Trial Balance'!N:N,F42,'Trial Balance'!K:K)</f>
        <v>0</v>
      </c>
      <c r="M42" s="278">
        <f t="shared" si="0"/>
        <v>0</v>
      </c>
      <c r="N42" s="278">
        <f t="shared" si="1"/>
        <v>0</v>
      </c>
      <c r="AV42" s="17" t="s">
        <v>2633</v>
      </c>
      <c r="AW42" s="17" t="s">
        <v>2634</v>
      </c>
    </row>
    <row r="43" spans="1:49" ht="15" x14ac:dyDescent="0.25">
      <c r="A43" s="46" t="s">
        <v>2739</v>
      </c>
      <c r="B43" s="46">
        <v>30</v>
      </c>
      <c r="C43" s="46">
        <v>27</v>
      </c>
      <c r="D43" s="47">
        <f>ABS(ROUND(SUMIF('Trial Balance'!N:N,F43,'Trial Balance'!H:H),0))</f>
        <v>0</v>
      </c>
      <c r="E43" s="47">
        <f>ABS(ROUND(SUMIF('Trial Balance'!N:N,F43,'Trial Balance'!K:K),0))+G43</f>
        <v>0</v>
      </c>
      <c r="F43" t="str">
        <f t="shared" si="2"/>
        <v>PL27</v>
      </c>
      <c r="H43" s="8">
        <f>SUMIF('Trial Balance'!N:N,F43,'Trial Balance'!H:H)</f>
        <v>0</v>
      </c>
      <c r="I43" s="8">
        <f>SUMIF('Trial Balance'!N:N,F43,'Trial Balance'!K:K)</f>
        <v>0</v>
      </c>
      <c r="M43" s="278">
        <f t="shared" si="0"/>
        <v>0</v>
      </c>
      <c r="N43" s="278">
        <f t="shared" si="1"/>
        <v>0</v>
      </c>
      <c r="AV43" s="17" t="s">
        <v>2635</v>
      </c>
      <c r="AW43" s="17" t="s">
        <v>2636</v>
      </c>
    </row>
    <row r="44" spans="1:49" ht="15" x14ac:dyDescent="0.25">
      <c r="A44" s="48" t="s">
        <v>235</v>
      </c>
      <c r="B44" s="48">
        <f>B43+1</f>
        <v>31</v>
      </c>
      <c r="C44" s="48">
        <v>28</v>
      </c>
      <c r="D44" s="49">
        <f>D45-D46</f>
        <v>0</v>
      </c>
      <c r="E44" s="49">
        <f>E45-E46</f>
        <v>0</v>
      </c>
      <c r="F44" t="str">
        <f t="shared" si="2"/>
        <v>PL28</v>
      </c>
      <c r="M44" s="278">
        <f t="shared" si="0"/>
        <v>0</v>
      </c>
      <c r="N44" s="278">
        <f t="shared" si="1"/>
        <v>0</v>
      </c>
      <c r="AV44" s="17" t="s">
        <v>2637</v>
      </c>
      <c r="AW44" s="17" t="s">
        <v>2638</v>
      </c>
    </row>
    <row r="45" spans="1:49" ht="15" x14ac:dyDescent="0.25">
      <c r="A45" s="46" t="s">
        <v>236</v>
      </c>
      <c r="B45" s="46">
        <f>B44+1</f>
        <v>32</v>
      </c>
      <c r="C45" s="46">
        <v>29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 t="shared" si="2"/>
        <v>PL29</v>
      </c>
      <c r="H45" s="8">
        <f>SUMIF('Trial Balance'!N:N,F45,'Trial Balance'!H:H)</f>
        <v>0</v>
      </c>
      <c r="I45" s="8">
        <f>SUMIF('Trial Balance'!N:N,F45,'Trial Balance'!K:K)</f>
        <v>0</v>
      </c>
      <c r="M45" s="278">
        <f t="shared" si="0"/>
        <v>0</v>
      </c>
      <c r="N45" s="278">
        <f t="shared" si="1"/>
        <v>0</v>
      </c>
      <c r="AV45" s="17" t="s">
        <v>2639</v>
      </c>
      <c r="AW45" s="17" t="s">
        <v>2640</v>
      </c>
    </row>
    <row r="46" spans="1:49" ht="15" x14ac:dyDescent="0.25">
      <c r="A46" s="46" t="s">
        <v>237</v>
      </c>
      <c r="B46" s="46">
        <f>B45+1</f>
        <v>33</v>
      </c>
      <c r="C46" s="46">
        <v>30</v>
      </c>
      <c r="D46" s="47">
        <f>ABS(ROUND(SUMIF('Trial Balance'!N:N,F46,'Trial Balance'!H:H),0))</f>
        <v>0</v>
      </c>
      <c r="E46" s="47">
        <f>ABS(ROUND(SUMIF('Trial Balance'!N:N,F46,'Trial Balance'!K:K),0))+G46</f>
        <v>0</v>
      </c>
      <c r="F46" t="str">
        <f t="shared" si="2"/>
        <v>PL30</v>
      </c>
      <c r="H46" s="8">
        <f>SUMIF('Trial Balance'!N:N,F46,'Trial Balance'!H:H)</f>
        <v>0</v>
      </c>
      <c r="I46" s="8">
        <f>SUMIF('Trial Balance'!N:N,F46,'Trial Balance'!K:K)</f>
        <v>0</v>
      </c>
      <c r="M46" s="278">
        <f t="shared" si="0"/>
        <v>0</v>
      </c>
      <c r="N46" s="278">
        <f t="shared" si="1"/>
        <v>0</v>
      </c>
      <c r="AV46" s="17" t="s">
        <v>2641</v>
      </c>
      <c r="AW46" s="17" t="s">
        <v>2642</v>
      </c>
    </row>
    <row r="47" spans="1:49" ht="15" x14ac:dyDescent="0.25">
      <c r="A47" s="48" t="s">
        <v>238</v>
      </c>
      <c r="B47" s="48">
        <f>B46+1</f>
        <v>34</v>
      </c>
      <c r="C47" s="48">
        <v>31</v>
      </c>
      <c r="D47" s="49">
        <f>SUM(D48:D63)</f>
        <v>0</v>
      </c>
      <c r="E47" s="49">
        <f>SUM(E48:E63)</f>
        <v>0</v>
      </c>
      <c r="F47" t="str">
        <f t="shared" si="2"/>
        <v>PL31</v>
      </c>
      <c r="M47" s="278">
        <f t="shared" si="0"/>
        <v>0</v>
      </c>
      <c r="N47" s="278">
        <f t="shared" si="1"/>
        <v>0</v>
      </c>
      <c r="AV47" s="17" t="s">
        <v>2643</v>
      </c>
      <c r="AW47" s="17" t="s">
        <v>2644</v>
      </c>
    </row>
    <row r="48" spans="1:49" ht="36" customHeight="1" x14ac:dyDescent="0.25">
      <c r="A48" s="67" t="s">
        <v>239</v>
      </c>
      <c r="B48" s="46">
        <v>35</v>
      </c>
      <c r="C48" s="46">
        <v>32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2"/>
        <v>PL32</v>
      </c>
      <c r="H48" s="8">
        <f>SUMIF('Trial Balance'!N:N,F48,'Trial Balance'!H:H)</f>
        <v>0</v>
      </c>
      <c r="I48" s="8">
        <f>SUMIF('Trial Balance'!N:N,F48,'Trial Balance'!K:K)</f>
        <v>0</v>
      </c>
      <c r="M48" s="278">
        <f t="shared" si="0"/>
        <v>0</v>
      </c>
      <c r="N48" s="278">
        <f t="shared" si="1"/>
        <v>0</v>
      </c>
      <c r="AV48" s="17" t="s">
        <v>2645</v>
      </c>
      <c r="AW48" s="17" t="s">
        <v>2646</v>
      </c>
    </row>
    <row r="49" spans="1:49" ht="15" x14ac:dyDescent="0.25">
      <c r="A49" s="46" t="s">
        <v>2741</v>
      </c>
      <c r="B49" s="46">
        <v>36</v>
      </c>
      <c r="C49" s="46">
        <v>33</v>
      </c>
      <c r="D49" s="47"/>
      <c r="E49" s="47"/>
      <c r="F49" t="str">
        <f t="shared" si="2"/>
        <v>PL33</v>
      </c>
      <c r="H49" s="8"/>
      <c r="I49" s="8"/>
      <c r="M49" s="278"/>
      <c r="N49" s="278"/>
    </row>
    <row r="50" spans="1:49" ht="15" x14ac:dyDescent="0.25">
      <c r="A50" s="46" t="s">
        <v>2742</v>
      </c>
      <c r="B50" s="46">
        <v>37</v>
      </c>
      <c r="C50" s="46" t="s">
        <v>2745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2"/>
        <v>PL33a</v>
      </c>
      <c r="H50" s="8"/>
      <c r="I50" s="8"/>
      <c r="M50" s="278"/>
      <c r="N50" s="278"/>
    </row>
    <row r="51" spans="1:49" ht="15" x14ac:dyDescent="0.25">
      <c r="A51" s="46" t="s">
        <v>2743</v>
      </c>
      <c r="B51" s="46">
        <v>38</v>
      </c>
      <c r="C51" s="46" t="s">
        <v>2746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2"/>
        <v>PL33b</v>
      </c>
      <c r="H51" s="8"/>
      <c r="I51" s="8"/>
      <c r="M51" s="278"/>
      <c r="N51" s="278"/>
    </row>
    <row r="52" spans="1:49" ht="36" customHeight="1" x14ac:dyDescent="0.25">
      <c r="A52" s="46" t="s">
        <v>2744</v>
      </c>
      <c r="B52" s="46">
        <v>39</v>
      </c>
      <c r="C52" s="46" t="s">
        <v>2747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2"/>
        <v>PL33c</v>
      </c>
      <c r="H52" s="8"/>
      <c r="I52" s="8"/>
      <c r="M52" s="278"/>
      <c r="N52" s="278"/>
    </row>
    <row r="53" spans="1:49" ht="15" x14ac:dyDescent="0.25">
      <c r="A53" s="287" t="s">
        <v>2748</v>
      </c>
      <c r="B53" s="287">
        <f>B52+1</f>
        <v>40</v>
      </c>
      <c r="C53" s="287" t="s">
        <v>2753</v>
      </c>
      <c r="D53" s="288">
        <f>ABS(ROUND(SUMIF('Trial Balance'!N:N,F53,'Trial Balance'!H:H),0))</f>
        <v>0</v>
      </c>
      <c r="E53" s="288">
        <f>ABS(ROUND(SUMIF('Trial Balance'!N:N,F53,'Trial Balance'!K:K),0))+G53</f>
        <v>0</v>
      </c>
      <c r="F53" t="str">
        <f t="shared" si="2"/>
        <v>PL33d</v>
      </c>
      <c r="H53" s="8">
        <f>SUMIF('Trial Balance'!N:N,F53,'Trial Balance'!H:H)</f>
        <v>0</v>
      </c>
      <c r="I53" s="8">
        <f>SUMIF('Trial Balance'!N:N,F53,'Trial Balance'!K:K)</f>
        <v>0</v>
      </c>
      <c r="M53" s="278">
        <f t="shared" si="0"/>
        <v>0</v>
      </c>
      <c r="N53" s="278">
        <f t="shared" si="1"/>
        <v>0</v>
      </c>
      <c r="AV53" s="17" t="s">
        <v>2647</v>
      </c>
      <c r="AW53" s="17" t="s">
        <v>2648</v>
      </c>
    </row>
    <row r="54" spans="1:49" ht="15" x14ac:dyDescent="0.25">
      <c r="A54" s="287" t="s">
        <v>2749</v>
      </c>
      <c r="B54" s="287">
        <f>B53+1</f>
        <v>41</v>
      </c>
      <c r="C54" s="287" t="s">
        <v>2754</v>
      </c>
      <c r="D54" s="288">
        <f>ABS(ROUND(SUMIF('Trial Balance'!N:N,F54,'Trial Balance'!H:H),0))</f>
        <v>0</v>
      </c>
      <c r="E54" s="288">
        <f>ABS(ROUND(SUMIF('Trial Balance'!N:N,F54,'Trial Balance'!K:K),0))+G54</f>
        <v>0</v>
      </c>
      <c r="F54" t="str">
        <f t="shared" si="2"/>
        <v>PL33e</v>
      </c>
      <c r="H54" s="8"/>
      <c r="I54" s="8"/>
      <c r="M54" s="278"/>
      <c r="N54" s="278"/>
    </row>
    <row r="55" spans="1:49" ht="15" x14ac:dyDescent="0.25">
      <c r="A55" s="287" t="s">
        <v>2750</v>
      </c>
      <c r="B55" s="287">
        <f>B54+1</f>
        <v>42</v>
      </c>
      <c r="C55" s="287" t="s">
        <v>2755</v>
      </c>
      <c r="D55" s="288">
        <f>ABS(ROUND(SUMIF('Trial Balance'!N:N,F55,'Trial Balance'!H:H),0))</f>
        <v>0</v>
      </c>
      <c r="E55" s="288">
        <f>ABS(ROUND(SUMIF('Trial Balance'!N:N,F55,'Trial Balance'!K:K),0))+G55</f>
        <v>0</v>
      </c>
      <c r="F55" t="str">
        <f t="shared" si="2"/>
        <v>PL33f</v>
      </c>
      <c r="H55" s="8"/>
      <c r="I55" s="8"/>
      <c r="M55" s="278"/>
      <c r="N55" s="278"/>
    </row>
    <row r="56" spans="1:49" ht="15" x14ac:dyDescent="0.25">
      <c r="A56" s="287" t="s">
        <v>2749</v>
      </c>
      <c r="B56" s="287">
        <f>B55+1</f>
        <v>43</v>
      </c>
      <c r="C56" s="287" t="s">
        <v>2756</v>
      </c>
      <c r="D56" s="288">
        <f>ABS(ROUND(SUMIF('Trial Balance'!N:N,F56,'Trial Balance'!H:H),0))</f>
        <v>0</v>
      </c>
      <c r="E56" s="288">
        <f>ABS(ROUND(SUMIF('Trial Balance'!N:N,F56,'Trial Balance'!K:K),0))+G56</f>
        <v>0</v>
      </c>
      <c r="F56" t="str">
        <f t="shared" si="2"/>
        <v>PL33g</v>
      </c>
      <c r="H56" s="8"/>
      <c r="I56" s="8"/>
      <c r="M56" s="278"/>
      <c r="N56" s="278"/>
    </row>
    <row r="57" spans="1:49" ht="15" x14ac:dyDescent="0.25">
      <c r="A57" s="287" t="s">
        <v>2751</v>
      </c>
      <c r="B57" s="287">
        <f>B56+1</f>
        <v>44</v>
      </c>
      <c r="C57" s="287" t="s">
        <v>2757</v>
      </c>
      <c r="D57" s="288">
        <f>ABS(ROUND(SUMIF('Trial Balance'!N:N,F57,'Trial Balance'!H:H),0))</f>
        <v>0</v>
      </c>
      <c r="E57" s="288">
        <f>ABS(ROUND(SUMIF('Trial Balance'!N:N,F57,'Trial Balance'!K:K),0))+G57</f>
        <v>0</v>
      </c>
      <c r="F57" t="str">
        <f t="shared" si="2"/>
        <v>PL33h</v>
      </c>
      <c r="H57" s="8"/>
      <c r="I57" s="8"/>
      <c r="M57" s="278"/>
      <c r="N57" s="278"/>
    </row>
    <row r="58" spans="1:49" ht="15" x14ac:dyDescent="0.25">
      <c r="A58" s="287" t="s">
        <v>2749</v>
      </c>
      <c r="B58" s="287">
        <f>B57+1</f>
        <v>45</v>
      </c>
      <c r="C58" s="287" t="s">
        <v>2758</v>
      </c>
      <c r="D58" s="288">
        <f>ABS(ROUND(SUMIF('Trial Balance'!N:N,F58,'Trial Balance'!H:H),0))</f>
        <v>0</v>
      </c>
      <c r="E58" s="288">
        <f>ABS(ROUND(SUMIF('Trial Balance'!N:N,F58,'Trial Balance'!K:K),0))+G58</f>
        <v>0</v>
      </c>
      <c r="F58" t="str">
        <f t="shared" si="2"/>
        <v>PL33i</v>
      </c>
      <c r="H58" s="8"/>
      <c r="I58" s="8"/>
      <c r="M58" s="278"/>
      <c r="N58" s="278"/>
    </row>
    <row r="59" spans="1:49" ht="15" x14ac:dyDescent="0.25">
      <c r="A59" s="287" t="s">
        <v>2752</v>
      </c>
      <c r="B59" s="287">
        <f t="shared" ref="B59:B64" si="3">B58+1</f>
        <v>46</v>
      </c>
      <c r="C59" s="287" t="s">
        <v>2759</v>
      </c>
      <c r="D59" s="288">
        <f>ABS(ROUND(SUMIF('Trial Balance'!N:N,F59,'Trial Balance'!H:H),0))</f>
        <v>0</v>
      </c>
      <c r="E59" s="288">
        <f>ABS(ROUND(SUMIF('Trial Balance'!N:N,F59,'Trial Balance'!K:K),0))+G59</f>
        <v>0</v>
      </c>
      <c r="F59" t="str">
        <f t="shared" si="2"/>
        <v>PL33j</v>
      </c>
      <c r="H59" s="8"/>
      <c r="I59" s="8"/>
      <c r="M59" s="278"/>
      <c r="N59" s="278"/>
    </row>
    <row r="60" spans="1:49" ht="15" x14ac:dyDescent="0.25">
      <c r="A60" s="46" t="s">
        <v>2760</v>
      </c>
      <c r="B60" s="287">
        <f t="shared" si="3"/>
        <v>47</v>
      </c>
      <c r="C60" s="46">
        <v>34</v>
      </c>
      <c r="D60" s="47">
        <f>ABS(ROUND(SUMIF('Trial Balance'!N:N,F60,'Trial Balance'!H:H),0))</f>
        <v>0</v>
      </c>
      <c r="E60" s="47">
        <f>ABS(ROUND(SUMIF('Trial Balance'!N:N,F60,'Trial Balance'!K:K),0))+G60</f>
        <v>0</v>
      </c>
      <c r="F60" t="str">
        <f t="shared" si="2"/>
        <v>PL34</v>
      </c>
      <c r="H60" s="8">
        <f>SUMIF('Trial Balance'!N:N,F60,'Trial Balance'!H:H)</f>
        <v>0</v>
      </c>
      <c r="I60" s="8">
        <f>SUMIF('Trial Balance'!N:N,F60,'Trial Balance'!K:K)</f>
        <v>0</v>
      </c>
      <c r="M60" s="278">
        <f t="shared" si="0"/>
        <v>0</v>
      </c>
      <c r="N60" s="278">
        <f t="shared" si="1"/>
        <v>0</v>
      </c>
      <c r="AV60" s="17" t="s">
        <v>2649</v>
      </c>
      <c r="AW60" s="17" t="s">
        <v>2650</v>
      </c>
    </row>
    <row r="61" spans="1:49" ht="15" x14ac:dyDescent="0.25">
      <c r="A61" s="46" t="s">
        <v>2761</v>
      </c>
      <c r="B61" s="287">
        <f t="shared" si="3"/>
        <v>48</v>
      </c>
      <c r="C61" s="46">
        <v>35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si="2"/>
        <v>PL35</v>
      </c>
      <c r="H61" s="8">
        <f>SUMIF('Trial Balance'!N:N,F61,'Trial Balance'!H:H)</f>
        <v>0</v>
      </c>
      <c r="I61" s="8">
        <f>SUMIF('Trial Balance'!N:N,F61,'Trial Balance'!K:K)</f>
        <v>0</v>
      </c>
      <c r="M61" s="278">
        <f t="shared" si="0"/>
        <v>0</v>
      </c>
      <c r="N61" s="278">
        <f t="shared" si="1"/>
        <v>0</v>
      </c>
      <c r="AV61" s="17" t="s">
        <v>2651</v>
      </c>
      <c r="AW61" s="17" t="s">
        <v>2652</v>
      </c>
    </row>
    <row r="62" spans="1:49" ht="15" x14ac:dyDescent="0.25">
      <c r="A62" s="46" t="s">
        <v>2762</v>
      </c>
      <c r="B62" s="287">
        <f t="shared" si="3"/>
        <v>49</v>
      </c>
      <c r="C62" s="46">
        <v>36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2"/>
        <v>PL36</v>
      </c>
      <c r="H62" s="8">
        <f>SUMIF('Trial Balance'!N:N,F62,'Trial Balance'!H:H)</f>
        <v>0</v>
      </c>
      <c r="I62" s="8">
        <f>SUMIF('Trial Balance'!N:N,F62,'Trial Balance'!K:K)</f>
        <v>0</v>
      </c>
      <c r="M62" s="278">
        <f t="shared" si="0"/>
        <v>0</v>
      </c>
      <c r="N62" s="278">
        <f t="shared" si="1"/>
        <v>0</v>
      </c>
      <c r="AV62" s="17" t="s">
        <v>2653</v>
      </c>
      <c r="AW62" s="17" t="s">
        <v>2654</v>
      </c>
    </row>
    <row r="63" spans="1:49" ht="15" x14ac:dyDescent="0.25">
      <c r="A63" s="46" t="s">
        <v>2763</v>
      </c>
      <c r="B63" s="287">
        <f t="shared" si="3"/>
        <v>50</v>
      </c>
      <c r="C63" s="46">
        <v>37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2"/>
        <v>PL37</v>
      </c>
      <c r="H63" s="8">
        <f>SUMIF('Trial Balance'!N:N,F63,'Trial Balance'!H:H)</f>
        <v>0</v>
      </c>
      <c r="I63" s="8">
        <f>SUMIF('Trial Balance'!N:N,F63,'Trial Balance'!K:K)</f>
        <v>0</v>
      </c>
      <c r="M63" s="278">
        <f t="shared" si="0"/>
        <v>0</v>
      </c>
      <c r="N63" s="278">
        <f t="shared" si="1"/>
        <v>0</v>
      </c>
      <c r="AV63" s="17" t="s">
        <v>2655</v>
      </c>
      <c r="AW63" s="17" t="s">
        <v>2656</v>
      </c>
    </row>
    <row r="64" spans="1:49" ht="15" x14ac:dyDescent="0.25">
      <c r="A64" s="46"/>
      <c r="B64" s="287"/>
      <c r="C64" s="46">
        <v>38</v>
      </c>
      <c r="D64" s="47"/>
      <c r="E64" s="47"/>
      <c r="F64" t="str">
        <f t="shared" si="2"/>
        <v>PL38</v>
      </c>
      <c r="M64" s="278">
        <f t="shared" si="0"/>
        <v>0</v>
      </c>
      <c r="N64" s="278">
        <f t="shared" si="1"/>
        <v>0</v>
      </c>
      <c r="AV64" s="17" t="s">
        <v>2657</v>
      </c>
      <c r="AW64" s="17" t="s">
        <v>2658</v>
      </c>
    </row>
    <row r="65" spans="1:49" ht="15" x14ac:dyDescent="0.25">
      <c r="A65" s="48" t="s">
        <v>240</v>
      </c>
      <c r="B65" s="48">
        <f>B63+1</f>
        <v>51</v>
      </c>
      <c r="C65" s="48">
        <v>39</v>
      </c>
      <c r="D65" s="49">
        <f>D66-D67</f>
        <v>0</v>
      </c>
      <c r="E65" s="49">
        <f>E66-E67</f>
        <v>0</v>
      </c>
      <c r="F65" t="str">
        <f t="shared" si="2"/>
        <v>PL39</v>
      </c>
      <c r="M65" s="278">
        <f t="shared" si="0"/>
        <v>0</v>
      </c>
      <c r="N65" s="278">
        <f t="shared" si="1"/>
        <v>0</v>
      </c>
      <c r="AV65" s="17" t="s">
        <v>2659</v>
      </c>
      <c r="AW65" s="17" t="s">
        <v>2660</v>
      </c>
    </row>
    <row r="66" spans="1:49" ht="15" x14ac:dyDescent="0.25">
      <c r="A66" s="46" t="s">
        <v>241</v>
      </c>
      <c r="B66" s="46">
        <f>B65+1</f>
        <v>52</v>
      </c>
      <c r="C66" s="46">
        <v>40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2"/>
        <v>PL40</v>
      </c>
      <c r="H66" s="8">
        <f>SUMIF('Trial Balance'!N:N,F66,'Trial Balance'!H:H)</f>
        <v>0</v>
      </c>
      <c r="I66" s="8">
        <f>SUMIF('Trial Balance'!N:N,F66,'Trial Balance'!K:K)</f>
        <v>0</v>
      </c>
      <c r="M66" s="278">
        <f t="shared" si="0"/>
        <v>0</v>
      </c>
      <c r="N66" s="278">
        <f t="shared" si="1"/>
        <v>0</v>
      </c>
      <c r="AV66" s="17" t="s">
        <v>2661</v>
      </c>
      <c r="AW66" s="17" t="s">
        <v>2662</v>
      </c>
    </row>
    <row r="67" spans="1:49" ht="15" x14ac:dyDescent="0.25">
      <c r="A67" s="46" t="s">
        <v>242</v>
      </c>
      <c r="B67" s="46">
        <f>B66+1</f>
        <v>53</v>
      </c>
      <c r="C67" s="46">
        <v>41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2"/>
        <v>PL41</v>
      </c>
      <c r="H67" s="8">
        <f>SUMIF('Trial Balance'!N:N,F67,'Trial Balance'!H:H)</f>
        <v>0</v>
      </c>
      <c r="I67" s="8">
        <f>SUMIF('Trial Balance'!N:N,F67,'Trial Balance'!K:K)</f>
        <v>0</v>
      </c>
      <c r="M67" s="278">
        <f t="shared" si="0"/>
        <v>0</v>
      </c>
      <c r="N67" s="278">
        <f t="shared" si="1"/>
        <v>0</v>
      </c>
      <c r="AV67" s="17" t="s">
        <v>2663</v>
      </c>
      <c r="AW67" s="17" t="s">
        <v>2664</v>
      </c>
    </row>
    <row r="68" spans="1:49" ht="15" x14ac:dyDescent="0.25">
      <c r="A68" s="48" t="s">
        <v>243</v>
      </c>
      <c r="B68" s="48">
        <f>B67+1</f>
        <v>54</v>
      </c>
      <c r="C68" s="48">
        <v>42</v>
      </c>
      <c r="D68" s="49">
        <f>SUM(D30:D32)+D35-D36+D37+D40+D44+D47+D65</f>
        <v>0</v>
      </c>
      <c r="E68" s="49">
        <f>SUM(E30:E32)+E35-E36+E37+E40+E44+E47+E65</f>
        <v>0</v>
      </c>
      <c r="F68" t="str">
        <f t="shared" si="2"/>
        <v>PL42</v>
      </c>
      <c r="M68" s="278">
        <f t="shared" si="0"/>
        <v>0</v>
      </c>
      <c r="N68" s="278">
        <f t="shared" si="1"/>
        <v>0</v>
      </c>
      <c r="AV68" s="17" t="s">
        <v>2665</v>
      </c>
      <c r="AW68" s="17" t="s">
        <v>2666</v>
      </c>
    </row>
    <row r="69" spans="1:49" ht="15" x14ac:dyDescent="0.25">
      <c r="A69" s="46" t="s">
        <v>244</v>
      </c>
      <c r="B69" s="46"/>
      <c r="C69" s="46"/>
      <c r="D69" s="47"/>
      <c r="E69" s="47"/>
      <c r="F69" t="str">
        <f t="shared" si="2"/>
        <v>PL</v>
      </c>
      <c r="M69" s="278">
        <f t="shared" si="0"/>
        <v>0</v>
      </c>
      <c r="N69" s="278">
        <f t="shared" si="1"/>
        <v>0</v>
      </c>
    </row>
    <row r="70" spans="1:49" ht="15" x14ac:dyDescent="0.25">
      <c r="A70" s="48" t="s">
        <v>245</v>
      </c>
      <c r="B70" s="48">
        <f>B68+1</f>
        <v>55</v>
      </c>
      <c r="C70" s="48">
        <v>43</v>
      </c>
      <c r="D70" s="49">
        <f>IF((D68-D29)&lt;0,-(D68-D29),0)</f>
        <v>0</v>
      </c>
      <c r="E70" s="49">
        <f>IF((E68-E29)&lt;0,-(E68-E29),0)</f>
        <v>0</v>
      </c>
      <c r="F70" t="str">
        <f t="shared" si="2"/>
        <v>PL43</v>
      </c>
      <c r="M70" s="278">
        <f t="shared" si="0"/>
        <v>0</v>
      </c>
      <c r="N70" s="278">
        <f t="shared" si="1"/>
        <v>0</v>
      </c>
      <c r="AV70" s="17" t="s">
        <v>2667</v>
      </c>
      <c r="AW70" s="17" t="s">
        <v>2668</v>
      </c>
    </row>
    <row r="71" spans="1:49" ht="15" x14ac:dyDescent="0.25">
      <c r="A71" s="48" t="s">
        <v>246</v>
      </c>
      <c r="B71" s="48">
        <f>B70+1</f>
        <v>56</v>
      </c>
      <c r="C71" s="48">
        <v>44</v>
      </c>
      <c r="D71" s="49">
        <f>IF(D70=0,D68-D29,0)</f>
        <v>0</v>
      </c>
      <c r="E71" s="49">
        <f>IF(E70=0,E68-E29,0)</f>
        <v>0</v>
      </c>
      <c r="F71" t="str">
        <f t="shared" si="2"/>
        <v>PL44</v>
      </c>
      <c r="M71" s="278">
        <f t="shared" si="0"/>
        <v>0</v>
      </c>
      <c r="N71" s="278">
        <f t="shared" si="1"/>
        <v>0</v>
      </c>
      <c r="AV71" s="17" t="s">
        <v>2669</v>
      </c>
      <c r="AW71" s="17" t="s">
        <v>2670</v>
      </c>
    </row>
    <row r="72" spans="1:49" ht="15" x14ac:dyDescent="0.25">
      <c r="A72" s="46" t="s">
        <v>247</v>
      </c>
      <c r="B72" s="46">
        <f t="shared" ref="B72:B78" si="4">B71+1</f>
        <v>57</v>
      </c>
      <c r="C72" s="46">
        <v>45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 t="shared" si="2"/>
        <v>PL45</v>
      </c>
      <c r="H72" s="8">
        <f>SUMIF('Trial Balance'!N:N,F72,'Trial Balance'!H:H)</f>
        <v>0</v>
      </c>
      <c r="I72" s="8">
        <f>SUMIF('Trial Balance'!N:N,F72,'Trial Balance'!K:K)</f>
        <v>0</v>
      </c>
      <c r="M72" s="278">
        <f t="shared" si="0"/>
        <v>0</v>
      </c>
      <c r="N72" s="278">
        <f t="shared" si="1"/>
        <v>0</v>
      </c>
      <c r="AV72" s="17" t="s">
        <v>2671</v>
      </c>
      <c r="AW72" s="17" t="s">
        <v>2672</v>
      </c>
    </row>
    <row r="73" spans="1:49" ht="15" x14ac:dyDescent="0.25">
      <c r="A73" s="46" t="s">
        <v>248</v>
      </c>
      <c r="B73" s="46">
        <f t="shared" si="4"/>
        <v>58</v>
      </c>
      <c r="C73" s="46">
        <v>46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 t="shared" si="2"/>
        <v>PL46</v>
      </c>
      <c r="H73" s="8">
        <f>SUMIF('Trial Balance'!N:N,F73,'Trial Balance'!H:H)</f>
        <v>0</v>
      </c>
      <c r="I73" s="8">
        <f>SUMIF('Trial Balance'!N:N,F73,'Trial Balance'!K:K)</f>
        <v>0</v>
      </c>
      <c r="M73" s="278">
        <f t="shared" si="0"/>
        <v>0</v>
      </c>
      <c r="N73" s="278">
        <f t="shared" si="1"/>
        <v>0</v>
      </c>
      <c r="AV73" s="17" t="s">
        <v>2673</v>
      </c>
      <c r="AW73" s="17" t="s">
        <v>2674</v>
      </c>
    </row>
    <row r="74" spans="1:49" ht="15" x14ac:dyDescent="0.25">
      <c r="A74" s="46" t="s">
        <v>249</v>
      </c>
      <c r="B74" s="46">
        <f t="shared" si="4"/>
        <v>59</v>
      </c>
      <c r="C74" s="46">
        <v>47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 t="shared" si="2"/>
        <v>PL47</v>
      </c>
      <c r="H74" s="8">
        <f>SUMIF('Trial Balance'!N:N,F74,'Trial Balance'!H:H)</f>
        <v>0</v>
      </c>
      <c r="I74" s="8">
        <f>SUMIF('Trial Balance'!N:N,F74,'Trial Balance'!K:K)</f>
        <v>0</v>
      </c>
      <c r="M74" s="278">
        <f t="shared" si="0"/>
        <v>0</v>
      </c>
      <c r="N74" s="278">
        <f t="shared" si="1"/>
        <v>0</v>
      </c>
      <c r="AV74" s="17" t="s">
        <v>2675</v>
      </c>
      <c r="AW74" s="17" t="s">
        <v>2676</v>
      </c>
    </row>
    <row r="75" spans="1:49" ht="15" x14ac:dyDescent="0.25">
      <c r="A75" s="46" t="s">
        <v>248</v>
      </c>
      <c r="B75" s="46">
        <f t="shared" si="4"/>
        <v>60</v>
      </c>
      <c r="C75" s="46">
        <v>48</v>
      </c>
      <c r="D75" s="47">
        <f>ABS(ROUND(SUMIF('Trial Balance'!N:N,F75,'Trial Balance'!H:H),0))</f>
        <v>0</v>
      </c>
      <c r="E75" s="47">
        <f>ABS(ROUND(SUMIF('Trial Balance'!N:N,F75,'Trial Balance'!K:K),0))+G75</f>
        <v>0</v>
      </c>
      <c r="F75" t="str">
        <f t="shared" si="2"/>
        <v>PL48</v>
      </c>
      <c r="H75" s="8">
        <f>SUMIF('Trial Balance'!N:N,F75,'Trial Balance'!H:H)</f>
        <v>0</v>
      </c>
      <c r="I75" s="8">
        <f>SUMIF('Trial Balance'!N:N,F75,'Trial Balance'!K:K)</f>
        <v>0</v>
      </c>
      <c r="M75" s="278">
        <f t="shared" si="0"/>
        <v>0</v>
      </c>
      <c r="N75" s="278">
        <f t="shared" si="1"/>
        <v>0</v>
      </c>
      <c r="AV75" s="17" t="s">
        <v>2677</v>
      </c>
      <c r="AW75" s="17" t="s">
        <v>2678</v>
      </c>
    </row>
    <row r="76" spans="1:49" ht="15" x14ac:dyDescent="0.25">
      <c r="A76" s="46" t="s">
        <v>250</v>
      </c>
      <c r="B76" s="46">
        <f t="shared" si="4"/>
        <v>61</v>
      </c>
      <c r="C76" s="46">
        <v>49</v>
      </c>
      <c r="D76" s="47">
        <f>ABS(ROUND(SUMIF('Trial Balance'!N:N,F76,'Trial Balance'!H:H),0))</f>
        <v>0</v>
      </c>
      <c r="E76" s="47">
        <f>ABS(ROUND(SUMIF('Trial Balance'!N:N,F76,'Trial Balance'!K:K),0))+G76</f>
        <v>0</v>
      </c>
      <c r="F76" t="str">
        <f t="shared" si="2"/>
        <v>PL49</v>
      </c>
      <c r="H76" s="8">
        <f>SUMIF('Trial Balance'!N:N,F76,'Trial Balance'!H:H)</f>
        <v>0</v>
      </c>
      <c r="I76" s="8">
        <f>SUMIF('Trial Balance'!N:N,F76,'Trial Balance'!K:K)</f>
        <v>0</v>
      </c>
      <c r="M76" s="278">
        <f t="shared" si="0"/>
        <v>0</v>
      </c>
      <c r="N76" s="278">
        <f t="shared" si="1"/>
        <v>0</v>
      </c>
      <c r="AV76" s="17" t="s">
        <v>2679</v>
      </c>
      <c r="AW76" s="17" t="s">
        <v>2680</v>
      </c>
    </row>
    <row r="77" spans="1:49" ht="15" x14ac:dyDescent="0.25">
      <c r="A77" s="46" t="s">
        <v>251</v>
      </c>
      <c r="B77" s="46">
        <f t="shared" si="4"/>
        <v>62</v>
      </c>
      <c r="C77" s="46">
        <v>50</v>
      </c>
      <c r="D77" s="47">
        <f>ABS(ROUND(SUMIF('Trial Balance'!N:N,F77,'Trial Balance'!H:H),0))</f>
        <v>0</v>
      </c>
      <c r="E77" s="47">
        <f>ABS(ROUND(SUMIF('Trial Balance'!N:N,F77,'Trial Balance'!K:K),0))+G77</f>
        <v>0</v>
      </c>
      <c r="F77" t="str">
        <f t="shared" si="2"/>
        <v>PL50</v>
      </c>
      <c r="H77" s="8">
        <f>SUMIF('Trial Balance'!N:N,F77,'Trial Balance'!H:H)</f>
        <v>0</v>
      </c>
      <c r="I77" s="8">
        <f>SUMIF('Trial Balance'!N:N,F77,'Trial Balance'!K:K)</f>
        <v>0</v>
      </c>
      <c r="M77" s="278">
        <f t="shared" si="0"/>
        <v>0</v>
      </c>
      <c r="N77" s="278">
        <f t="shared" si="1"/>
        <v>0</v>
      </c>
      <c r="AV77" s="17" t="s">
        <v>2681</v>
      </c>
      <c r="AW77" s="17" t="s">
        <v>2682</v>
      </c>
    </row>
    <row r="78" spans="1:49" ht="15" x14ac:dyDescent="0.25">
      <c r="A78" s="46" t="s">
        <v>252</v>
      </c>
      <c r="B78" s="46">
        <f t="shared" si="4"/>
        <v>63</v>
      </c>
      <c r="C78" s="46">
        <v>51</v>
      </c>
      <c r="D78" s="47">
        <f>ABS(ROUND(SUMIF('Trial Balance'!N:N,F78,'Trial Balance'!H:H),0))</f>
        <v>0</v>
      </c>
      <c r="E78" s="47">
        <f>ABS(ROUND(SUMIF('Trial Balance'!N:N,F78,'Trial Balance'!K:K),0))+G78</f>
        <v>0</v>
      </c>
      <c r="F78" t="str">
        <f t="shared" ref="F78:F102" si="5">"PL"&amp;C78</f>
        <v>PL51</v>
      </c>
      <c r="H78" s="8">
        <f>SUMIF('Trial Balance'!N:N,F78,'Trial Balance'!H:H)</f>
        <v>0</v>
      </c>
      <c r="I78" s="8">
        <f>SUMIF('Trial Balance'!N:N,F78,'Trial Balance'!K:K)</f>
        <v>0</v>
      </c>
      <c r="M78" s="278">
        <f t="shared" si="0"/>
        <v>0</v>
      </c>
      <c r="N78" s="278">
        <f t="shared" si="1"/>
        <v>0</v>
      </c>
      <c r="AV78" s="17" t="s">
        <v>2683</v>
      </c>
      <c r="AW78" s="17" t="s">
        <v>2684</v>
      </c>
    </row>
    <row r="79" spans="1:49" ht="15" x14ac:dyDescent="0.25">
      <c r="A79" s="48" t="s">
        <v>253</v>
      </c>
      <c r="B79" s="48">
        <f>B78+1</f>
        <v>64</v>
      </c>
      <c r="C79" s="48">
        <v>52</v>
      </c>
      <c r="D79" s="49">
        <f>D72+D74+D76+D77</f>
        <v>0</v>
      </c>
      <c r="E79" s="49">
        <f>E72+E74+E76+E77</f>
        <v>0</v>
      </c>
      <c r="F79" t="str">
        <f t="shared" si="5"/>
        <v>PL52</v>
      </c>
      <c r="M79" s="278">
        <f t="shared" si="0"/>
        <v>0</v>
      </c>
      <c r="N79" s="278">
        <f t="shared" si="1"/>
        <v>0</v>
      </c>
      <c r="AV79" s="17" t="s">
        <v>2685</v>
      </c>
      <c r="AW79" s="17" t="s">
        <v>2686</v>
      </c>
    </row>
    <row r="80" spans="1:49" ht="24" customHeight="1" x14ac:dyDescent="0.25">
      <c r="A80" s="68" t="s">
        <v>254</v>
      </c>
      <c r="B80" s="48">
        <f>B79+1</f>
        <v>65</v>
      </c>
      <c r="C80" s="48">
        <v>53</v>
      </c>
      <c r="D80" s="49">
        <f>D81-D82</f>
        <v>0</v>
      </c>
      <c r="E80" s="49">
        <f>E81-E82</f>
        <v>0</v>
      </c>
      <c r="F80" t="str">
        <f t="shared" si="5"/>
        <v>PL53</v>
      </c>
      <c r="M80" s="278">
        <f t="shared" si="0"/>
        <v>0</v>
      </c>
      <c r="N80" s="278">
        <f t="shared" si="1"/>
        <v>0</v>
      </c>
      <c r="AV80" s="17" t="s">
        <v>2687</v>
      </c>
      <c r="AW80" s="17" t="s">
        <v>2688</v>
      </c>
    </row>
    <row r="81" spans="1:49" ht="15" x14ac:dyDescent="0.25">
      <c r="A81" s="46" t="s">
        <v>255</v>
      </c>
      <c r="B81" s="46">
        <f>B80+1</f>
        <v>66</v>
      </c>
      <c r="C81" s="46">
        <v>54</v>
      </c>
      <c r="D81" s="47">
        <f>ABS(ROUND(SUMIF('Trial Balance'!N:N,F81,'Trial Balance'!H:H),0))</f>
        <v>0</v>
      </c>
      <c r="E81" s="47">
        <f>ABS(ROUND(SUMIF('Trial Balance'!N:N,F81,'Trial Balance'!K:K),0))+G81</f>
        <v>0</v>
      </c>
      <c r="F81" t="str">
        <f t="shared" si="5"/>
        <v>PL54</v>
      </c>
      <c r="H81" s="8">
        <f>SUMIF('Trial Balance'!N:N,F81,'Trial Balance'!H:H)</f>
        <v>0</v>
      </c>
      <c r="I81" s="8">
        <f>SUMIF('Trial Balance'!N:N,F81,'Trial Balance'!K:K)</f>
        <v>0</v>
      </c>
      <c r="M81" s="278">
        <f t="shared" si="0"/>
        <v>0</v>
      </c>
      <c r="N81" s="278">
        <f t="shared" si="1"/>
        <v>0</v>
      </c>
      <c r="AV81" s="17" t="s">
        <v>2689</v>
      </c>
      <c r="AW81" s="17" t="s">
        <v>2690</v>
      </c>
    </row>
    <row r="82" spans="1:49" ht="15" x14ac:dyDescent="0.25">
      <c r="A82" s="46" t="s">
        <v>256</v>
      </c>
      <c r="B82" s="46">
        <f>B81+1</f>
        <v>67</v>
      </c>
      <c r="C82" s="46">
        <v>55</v>
      </c>
      <c r="D82" s="47">
        <f>ABS(ROUND(SUMIF('Trial Balance'!N:N,F82,'Trial Balance'!H:H),0))</f>
        <v>0</v>
      </c>
      <c r="E82" s="47">
        <f>ABS(ROUND(SUMIF('Trial Balance'!N:N,F82,'Trial Balance'!K:K),0))+G82</f>
        <v>0</v>
      </c>
      <c r="F82" t="str">
        <f t="shared" si="5"/>
        <v>PL55</v>
      </c>
      <c r="H82" s="8">
        <f>SUMIF('Trial Balance'!N:N,F82,'Trial Balance'!H:H)</f>
        <v>0</v>
      </c>
      <c r="I82" s="8">
        <f>SUMIF('Trial Balance'!N:N,F82,'Trial Balance'!K:K)</f>
        <v>0</v>
      </c>
      <c r="M82" s="278">
        <f t="shared" si="0"/>
        <v>0</v>
      </c>
      <c r="N82" s="278">
        <f t="shared" si="1"/>
        <v>0</v>
      </c>
      <c r="AV82" s="17" t="s">
        <v>2691</v>
      </c>
      <c r="AW82" s="17" t="s">
        <v>2692</v>
      </c>
    </row>
    <row r="83" spans="1:49" ht="15" x14ac:dyDescent="0.25">
      <c r="A83" s="46" t="s">
        <v>257</v>
      </c>
      <c r="B83" s="46">
        <f>B82+1</f>
        <v>68</v>
      </c>
      <c r="C83" s="46">
        <v>56</v>
      </c>
      <c r="D83" s="47">
        <f>ABS(ROUND(SUMIF('Trial Balance'!N:N,F83,'Trial Balance'!H:H),0))</f>
        <v>0</v>
      </c>
      <c r="E83" s="47">
        <f>ABS(ROUND(SUMIF('Trial Balance'!N:N,F83,'Trial Balance'!K:K),0))+G83</f>
        <v>0</v>
      </c>
      <c r="F83" t="str">
        <f t="shared" si="5"/>
        <v>PL56</v>
      </c>
      <c r="H83" s="8">
        <f>SUMIF('Trial Balance'!N:N,F83,'Trial Balance'!H:H)</f>
        <v>0</v>
      </c>
      <c r="I83" s="8">
        <f>SUMIF('Trial Balance'!N:N,F83,'Trial Balance'!K:K)</f>
        <v>0</v>
      </c>
      <c r="M83" s="278">
        <f t="shared" si="0"/>
        <v>0</v>
      </c>
      <c r="N83" s="278">
        <f t="shared" si="1"/>
        <v>0</v>
      </c>
      <c r="AV83" s="17" t="s">
        <v>2693</v>
      </c>
      <c r="AW83" s="17" t="s">
        <v>2694</v>
      </c>
    </row>
    <row r="84" spans="1:49" ht="15" x14ac:dyDescent="0.25">
      <c r="A84" s="46" t="s">
        <v>258</v>
      </c>
      <c r="B84" s="46">
        <f>B83+1</f>
        <v>69</v>
      </c>
      <c r="C84" s="46">
        <v>57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 t="shared" si="5"/>
        <v>PL57</v>
      </c>
      <c r="H84" s="8">
        <f>SUMIF('Trial Balance'!N:N,F84,'Trial Balance'!H:H)</f>
        <v>0</v>
      </c>
      <c r="I84" s="8">
        <f>SUMIF('Trial Balance'!N:N,F84,'Trial Balance'!K:K)</f>
        <v>0</v>
      </c>
      <c r="M84" s="278">
        <f t="shared" si="0"/>
        <v>0</v>
      </c>
      <c r="N84" s="278">
        <f t="shared" si="1"/>
        <v>0</v>
      </c>
      <c r="AV84" s="17" t="s">
        <v>2695</v>
      </c>
      <c r="AW84" s="17" t="s">
        <v>2696</v>
      </c>
    </row>
    <row r="85" spans="1:49" ht="15" x14ac:dyDescent="0.25">
      <c r="A85" s="46" t="s">
        <v>259</v>
      </c>
      <c r="B85" s="46">
        <f>B84+1</f>
        <v>70</v>
      </c>
      <c r="C85" s="46">
        <v>58</v>
      </c>
      <c r="D85" s="47">
        <f>ABS(ROUND(SUMIF('Trial Balance'!N:N,F85,'Trial Balance'!H:H),0))</f>
        <v>0</v>
      </c>
      <c r="E85" s="47">
        <f>ABS(ROUND(SUMIF('Trial Balance'!N:N,F85,'Trial Balance'!K:K),0))+G85</f>
        <v>0</v>
      </c>
      <c r="F85" t="str">
        <f t="shared" si="5"/>
        <v>PL58</v>
      </c>
      <c r="H85" s="8">
        <f>SUMIF('Trial Balance'!N:N,F85,'Trial Balance'!H:H)</f>
        <v>0</v>
      </c>
      <c r="I85" s="8">
        <f>SUMIF('Trial Balance'!N:N,F85,'Trial Balance'!K:K)</f>
        <v>0</v>
      </c>
      <c r="M85" s="278">
        <f t="shared" si="0"/>
        <v>0</v>
      </c>
      <c r="N85" s="278">
        <f t="shared" si="1"/>
        <v>0</v>
      </c>
      <c r="AV85" s="17" t="s">
        <v>2697</v>
      </c>
      <c r="AW85" s="17" t="s">
        <v>2698</v>
      </c>
    </row>
    <row r="86" spans="1:49" ht="15" x14ac:dyDescent="0.25">
      <c r="A86" s="48" t="s">
        <v>260</v>
      </c>
      <c r="B86" s="48">
        <f>B85+1</f>
        <v>71</v>
      </c>
      <c r="C86" s="48">
        <v>59</v>
      </c>
      <c r="D86" s="49">
        <f>D80+D83+D85</f>
        <v>0</v>
      </c>
      <c r="E86" s="49">
        <f>E80+E83+E85</f>
        <v>0</v>
      </c>
      <c r="F86" t="str">
        <f t="shared" si="5"/>
        <v>PL59</v>
      </c>
      <c r="M86" s="278">
        <f t="shared" si="0"/>
        <v>0</v>
      </c>
      <c r="N86" s="278">
        <f t="shared" si="1"/>
        <v>0</v>
      </c>
      <c r="AV86" s="17" t="s">
        <v>2699</v>
      </c>
      <c r="AW86" s="17" t="s">
        <v>2700</v>
      </c>
    </row>
    <row r="87" spans="1:49" ht="15" x14ac:dyDescent="0.25">
      <c r="A87" s="46" t="s">
        <v>261</v>
      </c>
      <c r="B87" s="46"/>
      <c r="C87" s="46"/>
      <c r="D87" s="47"/>
      <c r="E87" s="47"/>
      <c r="F87" t="str">
        <f t="shared" si="5"/>
        <v>PL</v>
      </c>
      <c r="M87" s="278">
        <f t="shared" si="0"/>
        <v>0</v>
      </c>
      <c r="N87" s="278">
        <f t="shared" si="1"/>
        <v>0</v>
      </c>
    </row>
    <row r="88" spans="1:49" ht="15" x14ac:dyDescent="0.25">
      <c r="A88" s="48" t="s">
        <v>262</v>
      </c>
      <c r="B88" s="48">
        <f>B86+1</f>
        <v>72</v>
      </c>
      <c r="C88" s="48">
        <v>60</v>
      </c>
      <c r="D88" s="49">
        <f>IF((D86-D79)&lt;0,-(D86-D79),0)</f>
        <v>0</v>
      </c>
      <c r="E88" s="49">
        <f>IF((E86-E79)&lt;0,-(E86-E79),0)</f>
        <v>0</v>
      </c>
      <c r="F88" t="str">
        <f t="shared" si="5"/>
        <v>PL60</v>
      </c>
      <c r="M88" s="278">
        <f t="shared" ref="M88:M102" si="6">D88-K88</f>
        <v>0</v>
      </c>
      <c r="N88" s="278">
        <f t="shared" ref="N88:N102" si="7">E88-L88</f>
        <v>0</v>
      </c>
      <c r="AV88" s="17" t="s">
        <v>2701</v>
      </c>
      <c r="AW88" s="17" t="s">
        <v>2702</v>
      </c>
    </row>
    <row r="89" spans="1:49" ht="15" x14ac:dyDescent="0.25">
      <c r="A89" s="48" t="s">
        <v>263</v>
      </c>
      <c r="B89" s="48">
        <f>B88+1</f>
        <v>73</v>
      </c>
      <c r="C89" s="48">
        <v>61</v>
      </c>
      <c r="D89" s="49">
        <f>IF(D88=0,D86-D79,0)</f>
        <v>0</v>
      </c>
      <c r="E89" s="49">
        <f>IF(E88=0,E86-E79,0)</f>
        <v>0</v>
      </c>
      <c r="F89" t="str">
        <f t="shared" si="5"/>
        <v>PL61</v>
      </c>
      <c r="M89" s="278">
        <f t="shared" si="6"/>
        <v>0</v>
      </c>
      <c r="N89" s="278">
        <f t="shared" si="7"/>
        <v>0</v>
      </c>
      <c r="AV89" s="17" t="s">
        <v>2703</v>
      </c>
      <c r="AW89" s="17" t="s">
        <v>2704</v>
      </c>
    </row>
    <row r="90" spans="1:49" ht="15" x14ac:dyDescent="0.25">
      <c r="A90" s="48" t="s">
        <v>264</v>
      </c>
      <c r="B90" s="48">
        <f>B89+1</f>
        <v>74</v>
      </c>
      <c r="C90" s="48">
        <v>62</v>
      </c>
      <c r="D90" s="49">
        <f>D29+D79</f>
        <v>0</v>
      </c>
      <c r="E90" s="49">
        <f>E29+E79</f>
        <v>0</v>
      </c>
      <c r="F90" t="str">
        <f t="shared" si="5"/>
        <v>PL62</v>
      </c>
      <c r="M90" s="278">
        <f t="shared" si="6"/>
        <v>0</v>
      </c>
      <c r="N90" s="278">
        <f t="shared" si="7"/>
        <v>0</v>
      </c>
      <c r="AV90" s="17" t="s">
        <v>2705</v>
      </c>
      <c r="AW90" s="17" t="s">
        <v>2706</v>
      </c>
    </row>
    <row r="91" spans="1:49" ht="15" x14ac:dyDescent="0.25">
      <c r="A91" s="48" t="s">
        <v>265</v>
      </c>
      <c r="B91" s="48">
        <f>B90+1</f>
        <v>75</v>
      </c>
      <c r="C91" s="48">
        <v>63</v>
      </c>
      <c r="D91" s="49">
        <f>D68+D86</f>
        <v>0</v>
      </c>
      <c r="E91" s="49">
        <f>E68+E86</f>
        <v>0</v>
      </c>
      <c r="F91" t="str">
        <f t="shared" si="5"/>
        <v>PL63</v>
      </c>
      <c r="M91" s="278">
        <f t="shared" si="6"/>
        <v>0</v>
      </c>
      <c r="N91" s="278">
        <f t="shared" si="7"/>
        <v>0</v>
      </c>
      <c r="AV91" s="17" t="s">
        <v>2707</v>
      </c>
      <c r="AW91" s="17" t="s">
        <v>2708</v>
      </c>
    </row>
    <row r="92" spans="1:49" ht="15" x14ac:dyDescent="0.25">
      <c r="A92" s="46" t="s">
        <v>266</v>
      </c>
      <c r="B92" s="46"/>
      <c r="C92" s="46"/>
      <c r="D92" s="47"/>
      <c r="E92" s="47"/>
      <c r="F92" t="str">
        <f t="shared" si="5"/>
        <v>PL</v>
      </c>
      <c r="M92" s="278">
        <f t="shared" si="6"/>
        <v>0</v>
      </c>
      <c r="N92" s="278">
        <f t="shared" si="7"/>
        <v>0</v>
      </c>
    </row>
    <row r="93" spans="1:49" ht="15" x14ac:dyDescent="0.25">
      <c r="A93" s="48" t="s">
        <v>267</v>
      </c>
      <c r="B93" s="48">
        <f>B91+1</f>
        <v>76</v>
      </c>
      <c r="C93" s="48">
        <v>64</v>
      </c>
      <c r="D93" s="49">
        <f>IF((D91-D90)&lt;0,-(D91-D90),0)</f>
        <v>0</v>
      </c>
      <c r="E93" s="49">
        <f>IF((E91-E90)&lt;0,-(E91-E90),0)</f>
        <v>0</v>
      </c>
      <c r="F93" t="str">
        <f t="shared" si="5"/>
        <v>PL64</v>
      </c>
      <c r="M93" s="278">
        <f t="shared" si="6"/>
        <v>0</v>
      </c>
      <c r="N93" s="278">
        <f t="shared" si="7"/>
        <v>0</v>
      </c>
      <c r="AV93" s="17" t="s">
        <v>2709</v>
      </c>
      <c r="AW93" s="17" t="s">
        <v>2710</v>
      </c>
    </row>
    <row r="94" spans="1:49" ht="15" x14ac:dyDescent="0.25">
      <c r="A94" s="48" t="s">
        <v>268</v>
      </c>
      <c r="B94" s="48">
        <f>B93+1</f>
        <v>77</v>
      </c>
      <c r="C94" s="48">
        <v>65</v>
      </c>
      <c r="D94" s="49">
        <f>IF(D93=0,D91-D90,0)</f>
        <v>0</v>
      </c>
      <c r="E94" s="49">
        <f>IF(E93=0,E91-E90,0)</f>
        <v>0</v>
      </c>
      <c r="F94" t="str">
        <f t="shared" si="5"/>
        <v>PL65</v>
      </c>
      <c r="M94" s="278">
        <f t="shared" si="6"/>
        <v>0</v>
      </c>
      <c r="N94" s="278">
        <f t="shared" si="7"/>
        <v>0</v>
      </c>
      <c r="AV94" s="17" t="s">
        <v>2711</v>
      </c>
      <c r="AW94" s="17" t="s">
        <v>2712</v>
      </c>
    </row>
    <row r="95" spans="1:49" ht="15" x14ac:dyDescent="0.25">
      <c r="A95" s="46" t="s">
        <v>269</v>
      </c>
      <c r="B95" s="46">
        <f>B94+1</f>
        <v>78</v>
      </c>
      <c r="C95" s="46">
        <v>66</v>
      </c>
      <c r="D95" s="47">
        <f>ABS(ROUND(SUMIF('Trial Balance'!N:N,F95,'Trial Balance'!H:H),0))</f>
        <v>0</v>
      </c>
      <c r="E95" s="47">
        <f>ABS(ROUND(SUMIF('Trial Balance'!N:N,F95,'Trial Balance'!K:K),0))+G95</f>
        <v>0</v>
      </c>
      <c r="F95" t="str">
        <f t="shared" si="5"/>
        <v>PL66</v>
      </c>
      <c r="H95" s="8">
        <f>SUMIF('Trial Balance'!N:N,F95,'Trial Balance'!H:H)</f>
        <v>0</v>
      </c>
      <c r="I95" s="8">
        <f>SUMIF('Trial Balance'!N:N,F95,'Trial Balance'!K:K)</f>
        <v>0</v>
      </c>
      <c r="M95" s="278">
        <f t="shared" si="6"/>
        <v>0</v>
      </c>
      <c r="N95" s="278">
        <f t="shared" si="7"/>
        <v>0</v>
      </c>
      <c r="AV95" s="17" t="s">
        <v>2713</v>
      </c>
      <c r="AW95" s="17" t="s">
        <v>2714</v>
      </c>
    </row>
    <row r="96" spans="1:49" ht="15" x14ac:dyDescent="0.25">
      <c r="A96" s="287" t="s">
        <v>270</v>
      </c>
      <c r="B96" s="46">
        <f>B95+1</f>
        <v>79</v>
      </c>
      <c r="C96" s="46" t="s">
        <v>2112</v>
      </c>
      <c r="D96" s="47">
        <f>ABS(ROUND(SUMIF('Trial Balance'!N:N,F96,'Trial Balance'!H:H),0))</f>
        <v>0</v>
      </c>
      <c r="E96" s="47">
        <f>ABS(ROUND(SUMIF('Trial Balance'!N:N,F96,'Trial Balance'!K:K),0))+G96</f>
        <v>0</v>
      </c>
      <c r="F96" t="str">
        <f t="shared" si="5"/>
        <v>PL66a</v>
      </c>
      <c r="M96" s="278">
        <f t="shared" si="6"/>
        <v>0</v>
      </c>
      <c r="N96" s="278">
        <f t="shared" si="7"/>
        <v>0</v>
      </c>
      <c r="AV96" s="17" t="s">
        <v>2715</v>
      </c>
      <c r="AW96" s="17" t="s">
        <v>2716</v>
      </c>
    </row>
    <row r="97" spans="1:49" ht="15" x14ac:dyDescent="0.25">
      <c r="A97" s="287" t="s">
        <v>271</v>
      </c>
      <c r="B97" s="46">
        <f>B96+1</f>
        <v>80</v>
      </c>
      <c r="C97" s="46" t="s">
        <v>2113</v>
      </c>
      <c r="D97" s="47">
        <f>ABS(ROUND(SUMIF('Trial Balance'!N:N,F97,'Trial Balance'!H:H),0))</f>
        <v>0</v>
      </c>
      <c r="E97" s="47">
        <f>ABS(ROUND(SUMIF('Trial Balance'!N:N,F97,'Trial Balance'!K:K),0))+G97</f>
        <v>0</v>
      </c>
      <c r="F97" t="str">
        <f t="shared" si="5"/>
        <v>PL66b</v>
      </c>
      <c r="M97" s="278">
        <f t="shared" si="6"/>
        <v>0</v>
      </c>
      <c r="N97" s="278">
        <f t="shared" si="7"/>
        <v>0</v>
      </c>
      <c r="AV97" s="17" t="s">
        <v>2717</v>
      </c>
      <c r="AW97" s="17" t="s">
        <v>2718</v>
      </c>
    </row>
    <row r="98" spans="1:49" ht="15" x14ac:dyDescent="0.25">
      <c r="A98" s="46" t="s">
        <v>272</v>
      </c>
      <c r="B98" s="46">
        <f>B97+1</f>
        <v>81</v>
      </c>
      <c r="C98" s="46">
        <v>67</v>
      </c>
      <c r="D98" s="47">
        <f>ABS(ROUND(SUMIF('Trial Balance'!N:N,F98,'Trial Balance'!H:H),0))</f>
        <v>0</v>
      </c>
      <c r="E98" s="47">
        <f>ABS(ROUND(SUMIF('Trial Balance'!N:N,F98,'Trial Balance'!K:K),0))+G98</f>
        <v>0</v>
      </c>
      <c r="F98" t="str">
        <f t="shared" si="5"/>
        <v>PL67</v>
      </c>
      <c r="H98" s="8">
        <f>SUMIF('Trial Balance'!N:N,F98,'Trial Balance'!H:H)</f>
        <v>0</v>
      </c>
      <c r="I98" s="8">
        <f>SUMIF('Trial Balance'!N:N,F98,'Trial Balance'!K:K)</f>
        <v>0</v>
      </c>
      <c r="M98" s="278">
        <f t="shared" si="6"/>
        <v>0</v>
      </c>
      <c r="N98" s="278">
        <f t="shared" si="7"/>
        <v>0</v>
      </c>
      <c r="AV98" s="17" t="s">
        <v>2719</v>
      </c>
      <c r="AW98" s="17" t="s">
        <v>2720</v>
      </c>
    </row>
    <row r="99" spans="1:49" ht="15" x14ac:dyDescent="0.25">
      <c r="A99" s="46" t="s">
        <v>273</v>
      </c>
      <c r="B99" s="46">
        <f>B98+1</f>
        <v>82</v>
      </c>
      <c r="C99" s="46">
        <v>68</v>
      </c>
      <c r="D99" s="47">
        <f>ABS(ROUND(SUMIF('Trial Balance'!N:N,F99,'Trial Balance'!H:H),0))</f>
        <v>0</v>
      </c>
      <c r="E99" s="47">
        <f>ABS(ROUND(SUMIF('Trial Balance'!N:N,F99,'Trial Balance'!K:K),0))+G99</f>
        <v>0</v>
      </c>
      <c r="F99" t="str">
        <f t="shared" si="5"/>
        <v>PL68</v>
      </c>
      <c r="H99" s="8">
        <f>SUMIF('Trial Balance'!N:N,F99,'Trial Balance'!H:H)</f>
        <v>0</v>
      </c>
      <c r="I99" s="8">
        <f>SUMIF('Trial Balance'!N:N,F99,'Trial Balance'!K:K)</f>
        <v>0</v>
      </c>
      <c r="M99" s="278">
        <f t="shared" si="6"/>
        <v>0</v>
      </c>
      <c r="N99" s="278">
        <f t="shared" si="7"/>
        <v>0</v>
      </c>
      <c r="AV99" s="17" t="s">
        <v>2721</v>
      </c>
      <c r="AW99" s="17" t="s">
        <v>2722</v>
      </c>
    </row>
    <row r="100" spans="1:49" ht="15" x14ac:dyDescent="0.25">
      <c r="A100" s="46" t="s">
        <v>274</v>
      </c>
      <c r="B100" s="46"/>
      <c r="C100" s="46"/>
      <c r="D100" s="47"/>
      <c r="E100" s="47"/>
      <c r="F100" t="str">
        <f t="shared" si="5"/>
        <v>PL</v>
      </c>
      <c r="M100" s="278">
        <f t="shared" si="6"/>
        <v>0</v>
      </c>
      <c r="N100" s="278">
        <f t="shared" si="7"/>
        <v>0</v>
      </c>
    </row>
    <row r="101" spans="1:49" ht="15" x14ac:dyDescent="0.25">
      <c r="A101" s="48" t="s">
        <v>275</v>
      </c>
      <c r="B101" s="48">
        <f>B99+1</f>
        <v>83</v>
      </c>
      <c r="C101" s="48">
        <v>69</v>
      </c>
      <c r="D101" s="49">
        <f>IF((D93-D94-D95-D96-D97-D98-D99)&gt;0,(D93-D94-D95-D96-D97-D98-D99),0)</f>
        <v>0</v>
      </c>
      <c r="E101" s="49">
        <f>IF((E93-E94-E95-E96-E97-E98-E99)&gt;0,(E93-E94-E95-E96-E97-E98-E99),0)</f>
        <v>0</v>
      </c>
      <c r="F101" t="str">
        <f t="shared" si="5"/>
        <v>PL69</v>
      </c>
      <c r="M101" s="278">
        <f t="shared" si="6"/>
        <v>0</v>
      </c>
      <c r="N101" s="278">
        <f t="shared" si="7"/>
        <v>0</v>
      </c>
      <c r="AV101" s="17" t="s">
        <v>2723</v>
      </c>
      <c r="AW101" s="17" t="s">
        <v>2724</v>
      </c>
    </row>
    <row r="102" spans="1:49" ht="15" x14ac:dyDescent="0.25">
      <c r="A102" s="48" t="s">
        <v>276</v>
      </c>
      <c r="B102" s="48">
        <f>B101+1</f>
        <v>84</v>
      </c>
      <c r="C102" s="48">
        <v>70</v>
      </c>
      <c r="D102" s="49">
        <f>IF(D101=0,-(D93-D94-D95-D98-D99),0)</f>
        <v>0</v>
      </c>
      <c r="E102" s="49">
        <f>IF(E101=0,-(E93-E94-E95-E98-E99),0)</f>
        <v>0</v>
      </c>
      <c r="F102" t="str">
        <f t="shared" si="5"/>
        <v>PL70</v>
      </c>
      <c r="M102" s="278">
        <f t="shared" si="6"/>
        <v>0</v>
      </c>
      <c r="N102" s="278">
        <f t="shared" si="7"/>
        <v>0</v>
      </c>
      <c r="AV102" s="17" t="s">
        <v>2725</v>
      </c>
      <c r="AW102" s="17" t="s">
        <v>2726</v>
      </c>
    </row>
    <row r="103" spans="1:49" x14ac:dyDescent="0.2">
      <c r="D103" s="8"/>
      <c r="E103" s="8"/>
      <c r="M103" s="8"/>
      <c r="N103" s="8"/>
    </row>
    <row r="104" spans="1:49" ht="12.6" customHeight="1" thickBot="1" x14ac:dyDescent="0.25">
      <c r="D104" s="8"/>
      <c r="E104" s="8"/>
      <c r="M104" s="8"/>
      <c r="N104" s="8"/>
    </row>
    <row r="105" spans="1:49" x14ac:dyDescent="0.2">
      <c r="C105" s="51" t="s">
        <v>277</v>
      </c>
      <c r="D105" s="53">
        <f>SUM('1. F10'!D126:D127)</f>
        <v>0</v>
      </c>
      <c r="E105" s="54">
        <f>SUM('1. F10'!E126:E127)</f>
        <v>0</v>
      </c>
      <c r="M105" s="8"/>
      <c r="N105" s="8"/>
    </row>
    <row r="106" spans="1:49" ht="12.6" customHeight="1" thickBot="1" x14ac:dyDescent="0.25">
      <c r="C106" s="58" t="s">
        <v>201</v>
      </c>
      <c r="D106" s="60">
        <f>(D101-D102)-D105</f>
        <v>0</v>
      </c>
      <c r="E106" s="61">
        <f>(E101-E102)-E105</f>
        <v>0</v>
      </c>
      <c r="M106" s="8"/>
      <c r="N106" s="8"/>
    </row>
    <row r="107" spans="1:49" x14ac:dyDescent="0.2">
      <c r="M107" s="8"/>
      <c r="N107" s="8"/>
    </row>
    <row r="108" spans="1:49" x14ac:dyDescent="0.2">
      <c r="M108" s="8"/>
      <c r="N108" s="8"/>
    </row>
    <row r="109" spans="1:49" x14ac:dyDescent="0.2">
      <c r="M109" s="8"/>
      <c r="N109" s="8"/>
    </row>
    <row r="110" spans="1:49" x14ac:dyDescent="0.2">
      <c r="M110" s="8"/>
      <c r="N110" s="8"/>
    </row>
    <row r="111" spans="1:49" x14ac:dyDescent="0.2">
      <c r="M111" s="8"/>
      <c r="N111" s="8"/>
    </row>
    <row r="112" spans="1:49" x14ac:dyDescent="0.2">
      <c r="M112" s="8"/>
      <c r="N112" s="8"/>
    </row>
    <row r="113" spans="13:14" x14ac:dyDescent="0.2">
      <c r="M113" s="8"/>
      <c r="N113" s="8"/>
    </row>
    <row r="114" spans="13:14" x14ac:dyDescent="0.2">
      <c r="M114" s="8"/>
      <c r="N114" s="8"/>
    </row>
    <row r="115" spans="13:14" x14ac:dyDescent="0.2">
      <c r="M115" s="8"/>
      <c r="N115" s="8"/>
    </row>
    <row r="116" spans="13:14" x14ac:dyDescent="0.2">
      <c r="M116" s="8"/>
      <c r="N116" s="8"/>
    </row>
    <row r="117" spans="13:14" x14ac:dyDescent="0.2">
      <c r="M117" s="8"/>
      <c r="N117" s="8"/>
    </row>
    <row r="118" spans="13:14" x14ac:dyDescent="0.2">
      <c r="M118" s="8"/>
      <c r="N118" s="8"/>
    </row>
    <row r="119" spans="13:14" x14ac:dyDescent="0.2">
      <c r="M119" s="8"/>
      <c r="N119" s="8"/>
    </row>
    <row r="120" spans="13:14" x14ac:dyDescent="0.2">
      <c r="M120" s="8"/>
      <c r="N120" s="8"/>
    </row>
    <row r="121" spans="13:14" x14ac:dyDescent="0.2">
      <c r="M121" s="8"/>
      <c r="N121" s="8"/>
    </row>
    <row r="122" spans="13:14" x14ac:dyDescent="0.2">
      <c r="M122" s="8"/>
      <c r="N122" s="8"/>
    </row>
    <row r="123" spans="13:14" x14ac:dyDescent="0.2">
      <c r="M123" s="8"/>
      <c r="N123" s="8"/>
    </row>
    <row r="124" spans="13:14" x14ac:dyDescent="0.2">
      <c r="M124" s="8"/>
      <c r="N124" s="8"/>
    </row>
    <row r="125" spans="13:14" x14ac:dyDescent="0.2">
      <c r="M125" s="8"/>
      <c r="N125" s="8"/>
    </row>
    <row r="126" spans="13:14" x14ac:dyDescent="0.2">
      <c r="M126" s="8"/>
      <c r="N126" s="8"/>
    </row>
    <row r="127" spans="13:14" x14ac:dyDescent="0.2">
      <c r="M127" s="8"/>
      <c r="N127" s="8"/>
    </row>
    <row r="128" spans="13:14" x14ac:dyDescent="0.2">
      <c r="M128" s="8"/>
      <c r="N128" s="8"/>
    </row>
    <row r="129" spans="13:14" x14ac:dyDescent="0.2">
      <c r="M129" s="8"/>
      <c r="N129" s="8"/>
    </row>
    <row r="130" spans="13:14" x14ac:dyDescent="0.2">
      <c r="M130" s="8"/>
      <c r="N130" s="8"/>
    </row>
    <row r="131" spans="13:14" x14ac:dyDescent="0.2">
      <c r="M131" s="8"/>
      <c r="N131" s="8"/>
    </row>
    <row r="132" spans="13:14" x14ac:dyDescent="0.2">
      <c r="M132" s="8"/>
      <c r="N132" s="8"/>
    </row>
    <row r="133" spans="13:14" x14ac:dyDescent="0.2">
      <c r="M133" s="8"/>
      <c r="N133" s="8"/>
    </row>
    <row r="134" spans="13:14" x14ac:dyDescent="0.2">
      <c r="M134" s="8"/>
      <c r="N134" s="8"/>
    </row>
    <row r="135" spans="13:14" x14ac:dyDescent="0.2">
      <c r="M135" s="8"/>
      <c r="N135" s="8"/>
    </row>
    <row r="136" spans="13:14" x14ac:dyDescent="0.2">
      <c r="M136" s="8"/>
      <c r="N136" s="8"/>
    </row>
    <row r="137" spans="13:14" x14ac:dyDescent="0.2">
      <c r="M137" s="8"/>
      <c r="N137" s="8"/>
    </row>
    <row r="138" spans="13:14" x14ac:dyDescent="0.2">
      <c r="M138" s="8"/>
      <c r="N138" s="8"/>
    </row>
    <row r="139" spans="13:14" x14ac:dyDescent="0.2">
      <c r="M139" s="8"/>
      <c r="N139" s="8"/>
    </row>
    <row r="140" spans="13:14" x14ac:dyDescent="0.2">
      <c r="M140" s="8"/>
      <c r="N140" s="8"/>
    </row>
    <row r="141" spans="13:14" x14ac:dyDescent="0.2">
      <c r="M141" s="8"/>
      <c r="N141" s="8"/>
    </row>
    <row r="142" spans="13:14" x14ac:dyDescent="0.2">
      <c r="M142" s="8"/>
      <c r="N142" s="8"/>
    </row>
    <row r="143" spans="13:14" x14ac:dyDescent="0.2">
      <c r="M143" s="8"/>
      <c r="N143" s="8"/>
    </row>
    <row r="144" spans="13:14" x14ac:dyDescent="0.2">
      <c r="M144" s="8"/>
      <c r="N144" s="8"/>
    </row>
    <row r="145" spans="13:14" x14ac:dyDescent="0.2">
      <c r="M145" s="8"/>
      <c r="N145" s="8"/>
    </row>
    <row r="146" spans="13:14" x14ac:dyDescent="0.2">
      <c r="M146" s="8"/>
      <c r="N146" s="8"/>
    </row>
    <row r="147" spans="13:14" x14ac:dyDescent="0.2">
      <c r="M147" s="8"/>
      <c r="N147" s="8"/>
    </row>
    <row r="148" spans="13:14" x14ac:dyDescent="0.2">
      <c r="M148" s="8"/>
      <c r="N148" s="8"/>
    </row>
    <row r="149" spans="13:14" x14ac:dyDescent="0.2">
      <c r="M149" s="8"/>
      <c r="N149" s="8"/>
    </row>
    <row r="150" spans="13:14" x14ac:dyDescent="0.2">
      <c r="M150" s="8"/>
      <c r="N150" s="8"/>
    </row>
    <row r="151" spans="13:14" x14ac:dyDescent="0.2">
      <c r="M151" s="8"/>
      <c r="N151" s="8"/>
    </row>
    <row r="152" spans="13:14" x14ac:dyDescent="0.2">
      <c r="M152" s="8"/>
      <c r="N152" s="8"/>
    </row>
    <row r="153" spans="13:14" x14ac:dyDescent="0.2">
      <c r="M153" s="8"/>
      <c r="N153" s="8"/>
    </row>
    <row r="154" spans="13:14" x14ac:dyDescent="0.2">
      <c r="M154" s="8"/>
      <c r="N154" s="8"/>
    </row>
    <row r="155" spans="13:14" x14ac:dyDescent="0.2">
      <c r="M155" s="8"/>
      <c r="N155" s="8"/>
    </row>
    <row r="156" spans="13:14" x14ac:dyDescent="0.2">
      <c r="M156" s="8"/>
      <c r="N156" s="8"/>
    </row>
    <row r="157" spans="13:14" x14ac:dyDescent="0.2">
      <c r="M157" s="8"/>
      <c r="N157" s="8"/>
    </row>
    <row r="158" spans="13:14" x14ac:dyDescent="0.2">
      <c r="M158" s="8"/>
      <c r="N158" s="8"/>
    </row>
    <row r="159" spans="13:14" x14ac:dyDescent="0.2">
      <c r="M159" s="8"/>
      <c r="N159" s="8"/>
    </row>
    <row r="160" spans="13:14" x14ac:dyDescent="0.2">
      <c r="M160" s="8"/>
      <c r="N160" s="8"/>
    </row>
    <row r="161" spans="13:14" x14ac:dyDescent="0.2">
      <c r="M161" s="8"/>
      <c r="N161" s="8"/>
    </row>
    <row r="162" spans="13:14" x14ac:dyDescent="0.2">
      <c r="M162" s="8"/>
      <c r="N162" s="8"/>
    </row>
    <row r="163" spans="13:14" x14ac:dyDescent="0.2">
      <c r="M163" s="8"/>
      <c r="N163" s="8"/>
    </row>
    <row r="164" spans="13:14" x14ac:dyDescent="0.2">
      <c r="M164" s="8"/>
      <c r="N164" s="8"/>
    </row>
    <row r="165" spans="13:14" x14ac:dyDescent="0.2">
      <c r="M165" s="8"/>
      <c r="N165" s="8"/>
    </row>
    <row r="166" spans="13:14" x14ac:dyDescent="0.2">
      <c r="M166" s="8"/>
      <c r="N16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workbookViewId="0">
      <selection activeCell="D3" sqref="D3"/>
    </sheetView>
  </sheetViews>
  <sheetFormatPr defaultRowHeight="12" x14ac:dyDescent="0.2"/>
  <sheetData>
    <row r="1" spans="1:6" x14ac:dyDescent="0.2">
      <c r="A1" s="147"/>
      <c r="B1" s="140"/>
      <c r="C1" s="140"/>
      <c r="D1" s="140"/>
      <c r="E1" s="140"/>
      <c r="F1" s="140"/>
    </row>
    <row r="2" spans="1:6" ht="21" customHeight="1" x14ac:dyDescent="0.2">
      <c r="A2" s="137" t="s">
        <v>881</v>
      </c>
      <c r="B2" s="138" t="s">
        <v>23</v>
      </c>
      <c r="C2" s="139" t="s">
        <v>1670</v>
      </c>
      <c r="D2" s="139" t="s">
        <v>1671</v>
      </c>
      <c r="E2" s="139"/>
      <c r="F2" s="139" t="s">
        <v>884</v>
      </c>
    </row>
    <row r="3" spans="1:6" x14ac:dyDescent="0.2">
      <c r="A3" s="140" t="s">
        <v>1672</v>
      </c>
      <c r="B3" s="140" t="s">
        <v>1673</v>
      </c>
      <c r="C3" s="140" t="s">
        <v>1672</v>
      </c>
      <c r="D3" s="140" t="s">
        <v>1674</v>
      </c>
      <c r="E3" s="140"/>
      <c r="F3" s="140"/>
    </row>
    <row r="4" spans="1:6" x14ac:dyDescent="0.2">
      <c r="A4" s="140" t="s">
        <v>1675</v>
      </c>
      <c r="B4" s="140" t="s">
        <v>1676</v>
      </c>
      <c r="C4" s="140" t="s">
        <v>1677</v>
      </c>
      <c r="D4" s="140" t="s">
        <v>1674</v>
      </c>
      <c r="E4" s="140"/>
      <c r="F4" s="140"/>
    </row>
    <row r="5" spans="1:6" x14ac:dyDescent="0.2">
      <c r="A5" s="140" t="s">
        <v>1678</v>
      </c>
      <c r="B5" s="140" t="s">
        <v>1679</v>
      </c>
      <c r="C5" s="140" t="s">
        <v>1677</v>
      </c>
      <c r="D5" s="140" t="s">
        <v>1674</v>
      </c>
      <c r="E5" s="140"/>
      <c r="F5" s="140"/>
    </row>
    <row r="6" spans="1:6" x14ac:dyDescent="0.2">
      <c r="A6" s="140" t="s">
        <v>1680</v>
      </c>
      <c r="B6" s="140" t="s">
        <v>1681</v>
      </c>
      <c r="C6" s="140" t="s">
        <v>1677</v>
      </c>
      <c r="D6" s="140" t="s">
        <v>1674</v>
      </c>
      <c r="E6" s="140"/>
      <c r="F6" s="140"/>
    </row>
    <row r="7" spans="1:6" x14ac:dyDescent="0.2">
      <c r="A7" s="140" t="s">
        <v>1682</v>
      </c>
      <c r="B7" s="140" t="s">
        <v>1683</v>
      </c>
      <c r="C7" s="140" t="s">
        <v>1677</v>
      </c>
      <c r="D7" s="140" t="s">
        <v>1674</v>
      </c>
      <c r="E7" s="140"/>
      <c r="F7" s="140"/>
    </row>
    <row r="8" spans="1:6" x14ac:dyDescent="0.2">
      <c r="A8" s="140" t="s">
        <v>1684</v>
      </c>
      <c r="B8" s="140" t="s">
        <v>1685</v>
      </c>
      <c r="C8" s="140" t="s">
        <v>1677</v>
      </c>
      <c r="D8" s="140" t="s">
        <v>1674</v>
      </c>
      <c r="E8" s="140"/>
      <c r="F8" s="140"/>
    </row>
    <row r="9" spans="1:6" x14ac:dyDescent="0.2">
      <c r="A9" s="140" t="s">
        <v>1686</v>
      </c>
      <c r="B9" s="140" t="s">
        <v>1687</v>
      </c>
      <c r="C9" s="140" t="s">
        <v>1677</v>
      </c>
      <c r="D9" s="140" t="s">
        <v>1674</v>
      </c>
      <c r="E9" s="140"/>
      <c r="F9" s="140"/>
    </row>
    <row r="10" spans="1:6" x14ac:dyDescent="0.2">
      <c r="A10" s="140" t="s">
        <v>1688</v>
      </c>
      <c r="B10" s="140" t="s">
        <v>1689</v>
      </c>
      <c r="C10" s="140" t="s">
        <v>1677</v>
      </c>
      <c r="D10" s="140" t="s">
        <v>1674</v>
      </c>
      <c r="E10" s="140"/>
      <c r="F10" s="140"/>
    </row>
    <row r="11" spans="1:6" x14ac:dyDescent="0.2">
      <c r="A11" s="140" t="s">
        <v>1690</v>
      </c>
      <c r="B11" s="140" t="s">
        <v>1691</v>
      </c>
      <c r="C11" s="140" t="s">
        <v>1690</v>
      </c>
      <c r="D11" s="140" t="s">
        <v>1692</v>
      </c>
      <c r="E11" s="140"/>
      <c r="F11" s="140"/>
    </row>
    <row r="12" spans="1:6" x14ac:dyDescent="0.2">
      <c r="A12" s="140" t="s">
        <v>1693</v>
      </c>
      <c r="B12" s="140" t="s">
        <v>1694</v>
      </c>
      <c r="C12" s="140" t="s">
        <v>1693</v>
      </c>
      <c r="D12" s="140" t="s">
        <v>1692</v>
      </c>
      <c r="E12" s="140"/>
      <c r="F12" s="140"/>
    </row>
    <row r="13" spans="1:6" x14ac:dyDescent="0.2">
      <c r="A13" s="140" t="s">
        <v>1695</v>
      </c>
      <c r="B13" s="140" t="s">
        <v>1696</v>
      </c>
      <c r="C13" s="140" t="s">
        <v>1695</v>
      </c>
      <c r="D13" s="140" t="s">
        <v>1697</v>
      </c>
      <c r="E13" s="140"/>
      <c r="F13" s="140"/>
    </row>
    <row r="14" spans="1:6" x14ac:dyDescent="0.2">
      <c r="A14" s="140" t="s">
        <v>1698</v>
      </c>
      <c r="B14" s="140" t="s">
        <v>1699</v>
      </c>
      <c r="C14" s="140" t="s">
        <v>1698</v>
      </c>
      <c r="D14" s="140" t="s">
        <v>1692</v>
      </c>
      <c r="E14" s="140"/>
      <c r="F14" s="140"/>
    </row>
    <row r="15" spans="1:6" x14ac:dyDescent="0.2">
      <c r="A15" s="140" t="s">
        <v>1700</v>
      </c>
      <c r="B15" s="140" t="s">
        <v>1701</v>
      </c>
      <c r="C15" s="140" t="s">
        <v>1700</v>
      </c>
      <c r="D15" s="140" t="s">
        <v>2093</v>
      </c>
      <c r="E15" s="140"/>
      <c r="F15" s="140"/>
    </row>
    <row r="16" spans="1:6" x14ac:dyDescent="0.2">
      <c r="A16" s="140" t="s">
        <v>1702</v>
      </c>
      <c r="B16" s="140" t="s">
        <v>1703</v>
      </c>
      <c r="C16" s="140" t="s">
        <v>1702</v>
      </c>
      <c r="D16" s="140" t="s">
        <v>1692</v>
      </c>
      <c r="E16" s="140"/>
      <c r="F16" s="140"/>
    </row>
    <row r="17" spans="1:6" x14ac:dyDescent="0.2">
      <c r="A17" s="140" t="s">
        <v>1704</v>
      </c>
      <c r="B17" s="140" t="s">
        <v>1705</v>
      </c>
      <c r="C17" s="140" t="s">
        <v>1704</v>
      </c>
      <c r="D17" s="140" t="s">
        <v>2094</v>
      </c>
      <c r="E17" s="140"/>
      <c r="F17" s="140"/>
    </row>
    <row r="18" spans="1:6" x14ac:dyDescent="0.2">
      <c r="A18" s="140" t="s">
        <v>1707</v>
      </c>
      <c r="B18" s="140" t="s">
        <v>1708</v>
      </c>
      <c r="C18" s="140" t="s">
        <v>1707</v>
      </c>
      <c r="D18" s="140" t="s">
        <v>1926</v>
      </c>
      <c r="E18" s="140"/>
      <c r="F18" s="140" t="s">
        <v>868</v>
      </c>
    </row>
    <row r="19" spans="1:6" x14ac:dyDescent="0.2">
      <c r="A19" s="140" t="s">
        <v>1710</v>
      </c>
      <c r="B19" s="140" t="s">
        <v>1711</v>
      </c>
      <c r="C19" s="140" t="s">
        <v>1710</v>
      </c>
      <c r="D19" s="140" t="s">
        <v>2095</v>
      </c>
      <c r="E19" s="140"/>
      <c r="F19" s="140" t="s">
        <v>862</v>
      </c>
    </row>
    <row r="20" spans="1:6" x14ac:dyDescent="0.2">
      <c r="A20" s="275">
        <v>6121</v>
      </c>
      <c r="B20" s="275" t="s">
        <v>2346</v>
      </c>
      <c r="C20" s="275" t="s">
        <v>1710</v>
      </c>
      <c r="D20" s="275" t="s">
        <v>2729</v>
      </c>
      <c r="E20" s="275"/>
      <c r="F20" s="275" t="s">
        <v>862</v>
      </c>
    </row>
    <row r="21" spans="1:6" x14ac:dyDescent="0.2">
      <c r="A21" s="275">
        <v>6122</v>
      </c>
      <c r="B21" s="275" t="s">
        <v>2347</v>
      </c>
      <c r="C21" s="275" t="s">
        <v>1710</v>
      </c>
      <c r="D21" s="275" t="s">
        <v>2730</v>
      </c>
      <c r="E21" s="275"/>
      <c r="F21" s="275" t="s">
        <v>862</v>
      </c>
    </row>
    <row r="22" spans="1:6" x14ac:dyDescent="0.2">
      <c r="A22" s="275">
        <v>6123</v>
      </c>
      <c r="B22" s="275" t="s">
        <v>2348</v>
      </c>
      <c r="C22" s="275" t="s">
        <v>1710</v>
      </c>
      <c r="D22" s="275" t="s">
        <v>2731</v>
      </c>
      <c r="E22" s="275"/>
      <c r="F22" s="275" t="s">
        <v>862</v>
      </c>
    </row>
    <row r="23" spans="1:6" x14ac:dyDescent="0.2">
      <c r="A23" s="140" t="s">
        <v>1712</v>
      </c>
      <c r="B23" s="140" t="s">
        <v>1713</v>
      </c>
      <c r="C23" s="140" t="s">
        <v>1712</v>
      </c>
      <c r="D23" s="140" t="s">
        <v>1926</v>
      </c>
      <c r="E23" s="140"/>
      <c r="F23" s="140" t="s">
        <v>864</v>
      </c>
    </row>
    <row r="24" spans="1:6" x14ac:dyDescent="0.2">
      <c r="A24" s="140" t="s">
        <v>1714</v>
      </c>
      <c r="B24" s="140" t="s">
        <v>1715</v>
      </c>
      <c r="C24" s="140" t="s">
        <v>1714</v>
      </c>
      <c r="D24" s="140" t="s">
        <v>1926</v>
      </c>
      <c r="E24" s="140"/>
      <c r="F24" s="140"/>
    </row>
    <row r="25" spans="1:6" x14ac:dyDescent="0.2">
      <c r="A25" s="140" t="s">
        <v>1716</v>
      </c>
      <c r="B25" s="140" t="s">
        <v>1717</v>
      </c>
      <c r="C25" s="140" t="s">
        <v>1716</v>
      </c>
      <c r="D25" s="140" t="s">
        <v>1926</v>
      </c>
      <c r="E25" s="140"/>
      <c r="F25" s="140"/>
    </row>
    <row r="26" spans="1:6" x14ac:dyDescent="0.2">
      <c r="A26" s="275">
        <v>616</v>
      </c>
      <c r="B26" s="275" t="s">
        <v>2349</v>
      </c>
      <c r="C26" s="275">
        <v>616</v>
      </c>
      <c r="D26" s="275" t="s">
        <v>2732</v>
      </c>
      <c r="E26" s="275"/>
      <c r="F26" s="275"/>
    </row>
    <row r="27" spans="1:6" x14ac:dyDescent="0.2">
      <c r="A27" s="275">
        <v>617</v>
      </c>
      <c r="B27" s="275" t="s">
        <v>2350</v>
      </c>
      <c r="C27" s="275">
        <v>617</v>
      </c>
      <c r="D27" s="275" t="s">
        <v>2733</v>
      </c>
      <c r="E27" s="275"/>
      <c r="F27" s="275"/>
    </row>
    <row r="28" spans="1:6" x14ac:dyDescent="0.2">
      <c r="A28" s="275">
        <v>618</v>
      </c>
      <c r="B28" s="275" t="s">
        <v>2351</v>
      </c>
      <c r="C28" s="275">
        <v>617</v>
      </c>
      <c r="D28" s="275" t="s">
        <v>2734</v>
      </c>
      <c r="E28" s="275"/>
      <c r="F28" s="275"/>
    </row>
    <row r="29" spans="1:6" x14ac:dyDescent="0.2">
      <c r="A29" s="140" t="s">
        <v>1718</v>
      </c>
      <c r="B29" s="140" t="s">
        <v>1719</v>
      </c>
      <c r="C29" s="140" t="s">
        <v>1718</v>
      </c>
      <c r="D29" s="140" t="s">
        <v>1926</v>
      </c>
      <c r="E29" s="140"/>
      <c r="F29" s="140"/>
    </row>
    <row r="30" spans="1:6" x14ac:dyDescent="0.2">
      <c r="A30" s="140" t="s">
        <v>1720</v>
      </c>
      <c r="B30" s="140" t="s">
        <v>1719</v>
      </c>
      <c r="C30" s="140" t="s">
        <v>1718</v>
      </c>
      <c r="D30" s="140" t="s">
        <v>1706</v>
      </c>
      <c r="E30" s="140"/>
      <c r="F30" s="140"/>
    </row>
    <row r="31" spans="1:6" x14ac:dyDescent="0.2">
      <c r="A31" s="140" t="s">
        <v>1721</v>
      </c>
      <c r="B31" s="140" t="s">
        <v>1722</v>
      </c>
      <c r="C31" s="140" t="s">
        <v>1721</v>
      </c>
      <c r="D31" s="140" t="s">
        <v>1926</v>
      </c>
      <c r="E31" s="140"/>
      <c r="F31" s="140" t="s">
        <v>865</v>
      </c>
    </row>
    <row r="32" spans="1:6" x14ac:dyDescent="0.2">
      <c r="A32" s="140" t="s">
        <v>1723</v>
      </c>
      <c r="B32" s="140" t="s">
        <v>1724</v>
      </c>
      <c r="C32" s="140" t="s">
        <v>1723</v>
      </c>
      <c r="D32" s="140" t="s">
        <v>1926</v>
      </c>
      <c r="E32" s="140"/>
      <c r="F32" s="140" t="s">
        <v>871</v>
      </c>
    </row>
    <row r="33" spans="1:6" x14ac:dyDescent="0.2">
      <c r="A33" s="140" t="s">
        <v>1725</v>
      </c>
      <c r="B33" s="140" t="s">
        <v>1726</v>
      </c>
      <c r="C33" s="140" t="s">
        <v>1725</v>
      </c>
      <c r="D33" s="140" t="s">
        <v>1926</v>
      </c>
      <c r="E33" s="140"/>
      <c r="F33" s="140" t="s">
        <v>861</v>
      </c>
    </row>
    <row r="34" spans="1:6" x14ac:dyDescent="0.2">
      <c r="A34" s="140" t="s">
        <v>1727</v>
      </c>
      <c r="B34" s="140" t="s">
        <v>1728</v>
      </c>
      <c r="C34" s="140" t="s">
        <v>1727</v>
      </c>
      <c r="D34" s="140" t="s">
        <v>1926</v>
      </c>
      <c r="E34" s="140"/>
      <c r="F34" s="140" t="s">
        <v>870</v>
      </c>
    </row>
    <row r="35" spans="1:6" x14ac:dyDescent="0.2">
      <c r="A35" s="140" t="s">
        <v>1729</v>
      </c>
      <c r="B35" s="140" t="s">
        <v>1730</v>
      </c>
      <c r="C35" s="140" t="s">
        <v>1729</v>
      </c>
      <c r="D35" s="140" t="s">
        <v>1926</v>
      </c>
      <c r="E35" s="140"/>
      <c r="F35" s="140" t="s">
        <v>869</v>
      </c>
    </row>
    <row r="36" spans="1:6" x14ac:dyDescent="0.2">
      <c r="A36" s="140" t="s">
        <v>1731</v>
      </c>
      <c r="B36" s="140" t="s">
        <v>1732</v>
      </c>
      <c r="C36" s="140" t="s">
        <v>1731</v>
      </c>
      <c r="D36" s="140" t="s">
        <v>1926</v>
      </c>
      <c r="E36" s="140"/>
      <c r="F36" s="140" t="s">
        <v>863</v>
      </c>
    </row>
    <row r="37" spans="1:6" x14ac:dyDescent="0.2">
      <c r="A37" s="140" t="s">
        <v>1733</v>
      </c>
      <c r="B37" s="140" t="s">
        <v>1734</v>
      </c>
      <c r="C37" s="140" t="s">
        <v>1733</v>
      </c>
      <c r="D37" s="140" t="s">
        <v>1926</v>
      </c>
      <c r="E37" s="140"/>
      <c r="F37" s="140" t="s">
        <v>872</v>
      </c>
    </row>
    <row r="38" spans="1:6" x14ac:dyDescent="0.2">
      <c r="A38" s="140" t="s">
        <v>1735</v>
      </c>
      <c r="B38" s="140" t="s">
        <v>1736</v>
      </c>
      <c r="C38" s="140" t="s">
        <v>1735</v>
      </c>
      <c r="D38" s="140" t="s">
        <v>2735</v>
      </c>
      <c r="E38" s="140"/>
      <c r="F38" s="140" t="s">
        <v>875</v>
      </c>
    </row>
    <row r="39" spans="1:6" x14ac:dyDescent="0.2">
      <c r="A39" s="140" t="s">
        <v>1738</v>
      </c>
      <c r="B39" s="140" t="s">
        <v>1739</v>
      </c>
      <c r="C39" s="140" t="s">
        <v>1738</v>
      </c>
      <c r="D39" s="140" t="s">
        <v>1706</v>
      </c>
      <c r="E39" s="140"/>
      <c r="F39" s="140" t="s">
        <v>852</v>
      </c>
    </row>
    <row r="40" spans="1:6" x14ac:dyDescent="0.2">
      <c r="A40" s="140" t="s">
        <v>1740</v>
      </c>
      <c r="B40" s="140" t="s">
        <v>1741</v>
      </c>
      <c r="C40" s="140" t="s">
        <v>1740</v>
      </c>
      <c r="D40" s="140" t="s">
        <v>1706</v>
      </c>
      <c r="E40" s="140"/>
      <c r="F40" s="140" t="s">
        <v>855</v>
      </c>
    </row>
    <row r="41" spans="1:6" x14ac:dyDescent="0.2">
      <c r="A41" s="140" t="s">
        <v>1742</v>
      </c>
      <c r="B41" s="140" t="s">
        <v>1743</v>
      </c>
      <c r="C41" s="140" t="s">
        <v>1740</v>
      </c>
      <c r="D41" s="140" t="s">
        <v>1706</v>
      </c>
      <c r="E41" s="140"/>
      <c r="F41" s="140" t="s">
        <v>855</v>
      </c>
    </row>
    <row r="42" spans="1:6" x14ac:dyDescent="0.2">
      <c r="A42" s="140" t="s">
        <v>1744</v>
      </c>
      <c r="B42" s="140" t="s">
        <v>1745</v>
      </c>
      <c r="C42" s="140" t="s">
        <v>1740</v>
      </c>
      <c r="D42" s="140" t="s">
        <v>1706</v>
      </c>
      <c r="E42" s="140"/>
      <c r="F42" s="140" t="s">
        <v>856</v>
      </c>
    </row>
    <row r="43" spans="1:6" x14ac:dyDescent="0.2">
      <c r="A43" s="140" t="s">
        <v>1746</v>
      </c>
      <c r="B43" s="140" t="s">
        <v>1747</v>
      </c>
      <c r="C43" s="140" t="s">
        <v>1746</v>
      </c>
      <c r="D43" s="140" t="s">
        <v>1706</v>
      </c>
      <c r="E43" s="140"/>
      <c r="F43" s="140" t="s">
        <v>858</v>
      </c>
    </row>
    <row r="44" spans="1:6" x14ac:dyDescent="0.2">
      <c r="A44" s="140" t="s">
        <v>1748</v>
      </c>
      <c r="B44" s="140" t="s">
        <v>1749</v>
      </c>
      <c r="C44" s="140" t="s">
        <v>1748</v>
      </c>
      <c r="D44" s="140" t="s">
        <v>1706</v>
      </c>
      <c r="E44" s="140"/>
      <c r="F44" s="140" t="s">
        <v>857</v>
      </c>
    </row>
    <row r="45" spans="1:6" x14ac:dyDescent="0.2">
      <c r="A45" s="140" t="s">
        <v>1750</v>
      </c>
      <c r="B45" s="140" t="s">
        <v>1751</v>
      </c>
      <c r="C45" s="140" t="s">
        <v>1750</v>
      </c>
      <c r="D45" s="140" t="s">
        <v>2096</v>
      </c>
      <c r="E45" s="140"/>
      <c r="F45" s="140" t="s">
        <v>859</v>
      </c>
    </row>
    <row r="46" spans="1:6" x14ac:dyDescent="0.2">
      <c r="A46" s="140" t="s">
        <v>1753</v>
      </c>
      <c r="B46" s="140" t="s">
        <v>1754</v>
      </c>
      <c r="C46" s="140" t="s">
        <v>1753</v>
      </c>
      <c r="D46" s="140" t="s">
        <v>2096</v>
      </c>
      <c r="E46" s="140"/>
      <c r="F46" s="140" t="s">
        <v>859</v>
      </c>
    </row>
    <row r="47" spans="1:6" x14ac:dyDescent="0.2">
      <c r="A47" s="140" t="s">
        <v>1755</v>
      </c>
      <c r="B47" s="140" t="s">
        <v>1756</v>
      </c>
      <c r="C47" s="140" t="s">
        <v>1750</v>
      </c>
      <c r="D47" s="140" t="s">
        <v>2096</v>
      </c>
      <c r="E47" s="140"/>
      <c r="F47" s="140" t="s">
        <v>859</v>
      </c>
    </row>
    <row r="48" spans="1:6" x14ac:dyDescent="0.2">
      <c r="A48" s="140" t="s">
        <v>1757</v>
      </c>
      <c r="B48" s="140" t="s">
        <v>1758</v>
      </c>
      <c r="C48" s="140" t="s">
        <v>1750</v>
      </c>
      <c r="D48" s="140" t="s">
        <v>2096</v>
      </c>
      <c r="E48" s="140"/>
      <c r="F48" s="140" t="s">
        <v>859</v>
      </c>
    </row>
    <row r="49" spans="1:6" x14ac:dyDescent="0.2">
      <c r="A49" s="140" t="s">
        <v>1759</v>
      </c>
      <c r="B49" s="140" t="s">
        <v>1760</v>
      </c>
      <c r="C49" s="140" t="s">
        <v>1750</v>
      </c>
      <c r="D49" s="140" t="s">
        <v>2096</v>
      </c>
      <c r="E49" s="140"/>
      <c r="F49" s="140" t="s">
        <v>859</v>
      </c>
    </row>
    <row r="50" spans="1:6" x14ac:dyDescent="0.2">
      <c r="A50" s="140" t="s">
        <v>1761</v>
      </c>
      <c r="B50" s="140" t="s">
        <v>1762</v>
      </c>
      <c r="C50" s="140" t="s">
        <v>1750</v>
      </c>
      <c r="D50" s="140" t="s">
        <v>2096</v>
      </c>
      <c r="E50" s="140"/>
      <c r="F50" s="140" t="s">
        <v>859</v>
      </c>
    </row>
    <row r="51" spans="1:6" x14ac:dyDescent="0.2">
      <c r="A51" s="140" t="s">
        <v>1763</v>
      </c>
      <c r="B51" s="140" t="s">
        <v>1764</v>
      </c>
      <c r="C51" s="140" t="s">
        <v>1750</v>
      </c>
      <c r="D51" s="140" t="s">
        <v>2096</v>
      </c>
      <c r="E51" s="140"/>
      <c r="F51" s="140" t="s">
        <v>859</v>
      </c>
    </row>
    <row r="52" spans="1:6" x14ac:dyDescent="0.2">
      <c r="A52" s="140" t="s">
        <v>1765</v>
      </c>
      <c r="B52" s="140" t="s">
        <v>1766</v>
      </c>
      <c r="C52" s="140" t="s">
        <v>1750</v>
      </c>
      <c r="D52" s="140" t="s">
        <v>2096</v>
      </c>
      <c r="E52" s="140"/>
      <c r="F52" s="140" t="s">
        <v>859</v>
      </c>
    </row>
    <row r="53" spans="1:6" x14ac:dyDescent="0.2">
      <c r="A53" s="140" t="s">
        <v>1767</v>
      </c>
      <c r="B53" s="140" t="s">
        <v>1768</v>
      </c>
      <c r="C53" s="140" t="s">
        <v>1750</v>
      </c>
      <c r="D53" s="140" t="s">
        <v>2096</v>
      </c>
      <c r="E53" s="140"/>
      <c r="F53" s="140" t="s">
        <v>859</v>
      </c>
    </row>
    <row r="54" spans="1:6" x14ac:dyDescent="0.2">
      <c r="A54" s="140" t="s">
        <v>1769</v>
      </c>
      <c r="B54" s="140" t="s">
        <v>1770</v>
      </c>
      <c r="C54" s="140" t="s">
        <v>1771</v>
      </c>
      <c r="D54" s="140" t="s">
        <v>1783</v>
      </c>
      <c r="E54" s="140"/>
      <c r="F54" s="140"/>
    </row>
    <row r="55" spans="1:6" x14ac:dyDescent="0.2">
      <c r="A55" s="140" t="s">
        <v>1772</v>
      </c>
      <c r="B55" s="140" t="s">
        <v>1773</v>
      </c>
      <c r="C55" s="140" t="s">
        <v>1771</v>
      </c>
      <c r="D55" s="140" t="s">
        <v>1783</v>
      </c>
      <c r="E55" s="140"/>
      <c r="F55" s="140"/>
    </row>
    <row r="56" spans="1:6" x14ac:dyDescent="0.2">
      <c r="A56" s="140" t="s">
        <v>1774</v>
      </c>
      <c r="B56" s="140" t="s">
        <v>1775</v>
      </c>
      <c r="C56" s="140" t="s">
        <v>1771</v>
      </c>
      <c r="D56" s="140" t="s">
        <v>1783</v>
      </c>
      <c r="E56" s="140"/>
      <c r="F56" s="140"/>
    </row>
    <row r="57" spans="1:6" x14ac:dyDescent="0.2">
      <c r="A57" s="140" t="s">
        <v>1776</v>
      </c>
      <c r="B57" s="140" t="s">
        <v>1777</v>
      </c>
      <c r="C57" s="140" t="s">
        <v>1776</v>
      </c>
      <c r="D57" s="140" t="s">
        <v>1709</v>
      </c>
      <c r="E57" s="140"/>
      <c r="F57" s="140" t="s">
        <v>876</v>
      </c>
    </row>
    <row r="58" spans="1:6" x14ac:dyDescent="0.2">
      <c r="A58" s="140" t="s">
        <v>1779</v>
      </c>
      <c r="B58" s="140" t="s">
        <v>1780</v>
      </c>
      <c r="C58" s="140" t="s">
        <v>1779</v>
      </c>
      <c r="D58" s="140" t="s">
        <v>1981</v>
      </c>
      <c r="E58" s="140"/>
      <c r="F58" s="140" t="s">
        <v>879</v>
      </c>
    </row>
    <row r="59" spans="1:6" x14ac:dyDescent="0.2">
      <c r="A59" s="140" t="s">
        <v>1781</v>
      </c>
      <c r="B59" s="140" t="s">
        <v>1782</v>
      </c>
      <c r="C59" s="140" t="s">
        <v>1781</v>
      </c>
      <c r="D59" s="140" t="s">
        <v>1737</v>
      </c>
      <c r="E59" s="140"/>
      <c r="F59" s="140" t="s">
        <v>877</v>
      </c>
    </row>
    <row r="60" spans="1:6" x14ac:dyDescent="0.2">
      <c r="A60" s="140" t="s">
        <v>1784</v>
      </c>
      <c r="B60" s="140" t="s">
        <v>1785</v>
      </c>
      <c r="C60" s="140" t="s">
        <v>1786</v>
      </c>
      <c r="D60" s="140" t="s">
        <v>1783</v>
      </c>
      <c r="E60" s="140"/>
      <c r="F60" s="140" t="s">
        <v>879</v>
      </c>
    </row>
    <row r="61" spans="1:6" x14ac:dyDescent="0.2">
      <c r="A61" s="140" t="s">
        <v>1787</v>
      </c>
      <c r="B61" s="140" t="s">
        <v>1788</v>
      </c>
      <c r="C61" s="140" t="s">
        <v>1786</v>
      </c>
      <c r="D61" s="140" t="s">
        <v>1783</v>
      </c>
      <c r="E61" s="140"/>
      <c r="F61" s="140" t="s">
        <v>879</v>
      </c>
    </row>
    <row r="62" spans="1:6" x14ac:dyDescent="0.2">
      <c r="A62" s="140" t="s">
        <v>1789</v>
      </c>
      <c r="B62" s="140" t="s">
        <v>1790</v>
      </c>
      <c r="C62" s="140" t="s">
        <v>1786</v>
      </c>
      <c r="D62" s="140" t="s">
        <v>1783</v>
      </c>
      <c r="E62" s="140"/>
      <c r="F62" s="140" t="s">
        <v>879</v>
      </c>
    </row>
    <row r="63" spans="1:6" x14ac:dyDescent="0.2">
      <c r="A63" s="140" t="s">
        <v>1791</v>
      </c>
      <c r="B63" s="140" t="s">
        <v>1792</v>
      </c>
      <c r="C63" s="140" t="s">
        <v>1786</v>
      </c>
      <c r="D63" s="140" t="s">
        <v>1783</v>
      </c>
      <c r="E63" s="140"/>
      <c r="F63" s="140" t="s">
        <v>879</v>
      </c>
    </row>
    <row r="64" spans="1:6" x14ac:dyDescent="0.2">
      <c r="A64" s="140" t="s">
        <v>1793</v>
      </c>
      <c r="B64" s="140" t="s">
        <v>1794</v>
      </c>
      <c r="C64" s="140" t="s">
        <v>1786</v>
      </c>
      <c r="D64" s="140" t="s">
        <v>2735</v>
      </c>
      <c r="E64" s="140"/>
      <c r="F64" s="140" t="s">
        <v>879</v>
      </c>
    </row>
    <row r="65" spans="1:6" x14ac:dyDescent="0.2">
      <c r="A65" s="140" t="s">
        <v>1795</v>
      </c>
      <c r="B65" s="140" t="s">
        <v>1796</v>
      </c>
      <c r="C65" s="140" t="s">
        <v>1786</v>
      </c>
      <c r="D65" s="140" t="s">
        <v>1783</v>
      </c>
      <c r="E65" s="140"/>
      <c r="F65" s="140" t="s">
        <v>879</v>
      </c>
    </row>
    <row r="66" spans="1:6" x14ac:dyDescent="0.2">
      <c r="A66" s="140" t="s">
        <v>1797</v>
      </c>
      <c r="B66" s="140" t="s">
        <v>1798</v>
      </c>
      <c r="C66" s="140" t="s">
        <v>1786</v>
      </c>
      <c r="D66" s="140" t="s">
        <v>1778</v>
      </c>
      <c r="E66" s="140"/>
      <c r="F66" s="140" t="s">
        <v>879</v>
      </c>
    </row>
    <row r="67" spans="1:6" x14ac:dyDescent="0.2">
      <c r="A67" s="140" t="s">
        <v>1799</v>
      </c>
      <c r="B67" s="140" t="s">
        <v>1800</v>
      </c>
      <c r="C67" s="140" t="s">
        <v>1799</v>
      </c>
      <c r="D67" s="140" t="s">
        <v>2097</v>
      </c>
      <c r="E67" s="140"/>
      <c r="F67" s="140"/>
    </row>
    <row r="68" spans="1:6" x14ac:dyDescent="0.2">
      <c r="A68" s="140" t="s">
        <v>1801</v>
      </c>
      <c r="B68" s="140" t="s">
        <v>1802</v>
      </c>
      <c r="C68" s="140" t="s">
        <v>1803</v>
      </c>
      <c r="D68" s="140" t="s">
        <v>2097</v>
      </c>
      <c r="E68" s="140"/>
      <c r="F68" s="140"/>
    </row>
    <row r="69" spans="1:6" x14ac:dyDescent="0.2">
      <c r="A69" s="140" t="s">
        <v>1804</v>
      </c>
      <c r="B69" s="140" t="s">
        <v>1805</v>
      </c>
      <c r="C69" s="140" t="s">
        <v>1803</v>
      </c>
      <c r="D69" s="148" t="s">
        <v>2097</v>
      </c>
      <c r="E69" s="140"/>
      <c r="F69" s="140"/>
    </row>
    <row r="70" spans="1:6" x14ac:dyDescent="0.2">
      <c r="A70" s="140" t="s">
        <v>1806</v>
      </c>
      <c r="B70" s="140" t="s">
        <v>1807</v>
      </c>
      <c r="C70" s="140" t="s">
        <v>1806</v>
      </c>
      <c r="D70" s="140" t="s">
        <v>2097</v>
      </c>
      <c r="E70" s="140"/>
      <c r="F70" s="140"/>
    </row>
    <row r="71" spans="1:6" x14ac:dyDescent="0.2">
      <c r="A71" s="140" t="s">
        <v>1808</v>
      </c>
      <c r="B71" s="140" t="s">
        <v>1809</v>
      </c>
      <c r="C71" s="140" t="s">
        <v>1806</v>
      </c>
      <c r="D71" s="140" t="s">
        <v>2097</v>
      </c>
      <c r="E71" s="140" t="s">
        <v>1810</v>
      </c>
      <c r="F71" s="140"/>
    </row>
    <row r="72" spans="1:6" x14ac:dyDescent="0.2">
      <c r="A72" s="140" t="s">
        <v>1811</v>
      </c>
      <c r="B72" s="140" t="s">
        <v>1812</v>
      </c>
      <c r="C72" s="140" t="s">
        <v>1806</v>
      </c>
      <c r="D72" s="140" t="s">
        <v>2097</v>
      </c>
      <c r="E72" s="140" t="s">
        <v>1810</v>
      </c>
      <c r="F72" s="140"/>
    </row>
    <row r="73" spans="1:6" x14ac:dyDescent="0.2">
      <c r="A73" s="140" t="s">
        <v>1813</v>
      </c>
      <c r="B73" s="140" t="s">
        <v>1814</v>
      </c>
      <c r="C73" s="140" t="s">
        <v>1813</v>
      </c>
      <c r="D73" s="140" t="s">
        <v>1990</v>
      </c>
      <c r="E73" s="140"/>
      <c r="F73" s="140"/>
    </row>
    <row r="74" spans="1:6" x14ac:dyDescent="0.2">
      <c r="A74" s="140" t="s">
        <v>1815</v>
      </c>
      <c r="B74" s="140" t="s">
        <v>1814</v>
      </c>
      <c r="C74" s="140" t="s">
        <v>1813</v>
      </c>
      <c r="D74" s="140"/>
      <c r="E74" s="140"/>
      <c r="F74" s="140"/>
    </row>
    <row r="75" spans="1:6" x14ac:dyDescent="0.2">
      <c r="A75" s="140" t="s">
        <v>1816</v>
      </c>
      <c r="B75" s="140" t="s">
        <v>1817</v>
      </c>
      <c r="C75" s="140" t="s">
        <v>1816</v>
      </c>
      <c r="D75" s="140" t="s">
        <v>2097</v>
      </c>
      <c r="E75" s="140"/>
      <c r="F75" s="140"/>
    </row>
    <row r="76" spans="1:6" x14ac:dyDescent="0.2">
      <c r="A76" s="140" t="s">
        <v>1818</v>
      </c>
      <c r="B76" s="140" t="s">
        <v>1819</v>
      </c>
      <c r="C76" s="140" t="s">
        <v>1818</v>
      </c>
      <c r="D76" s="140" t="s">
        <v>2097</v>
      </c>
      <c r="E76" s="140"/>
      <c r="F76" s="140"/>
    </row>
    <row r="77" spans="1:6" x14ac:dyDescent="0.2">
      <c r="A77" s="140" t="s">
        <v>1820</v>
      </c>
      <c r="B77" s="143" t="s">
        <v>1821</v>
      </c>
      <c r="C77" s="140" t="s">
        <v>1820</v>
      </c>
      <c r="D77" s="140"/>
      <c r="E77" s="140"/>
      <c r="F77" s="140"/>
    </row>
    <row r="78" spans="1:6" x14ac:dyDescent="0.2">
      <c r="A78" s="140" t="s">
        <v>1822</v>
      </c>
      <c r="B78" s="140" t="s">
        <v>1823</v>
      </c>
      <c r="C78" s="140" t="s">
        <v>1824</v>
      </c>
      <c r="D78" s="140" t="s">
        <v>2736</v>
      </c>
      <c r="E78" s="140"/>
      <c r="F78" s="140"/>
    </row>
    <row r="79" spans="1:6" x14ac:dyDescent="0.2">
      <c r="A79" s="140" t="s">
        <v>1825</v>
      </c>
      <c r="B79" s="140" t="s">
        <v>1826</v>
      </c>
      <c r="C79" s="140" t="s">
        <v>1824</v>
      </c>
      <c r="D79" s="140" t="s">
        <v>2098</v>
      </c>
      <c r="E79" s="140"/>
      <c r="F79" s="140"/>
    </row>
    <row r="80" spans="1:6" x14ac:dyDescent="0.2">
      <c r="A80" s="140" t="s">
        <v>1828</v>
      </c>
      <c r="B80" s="140" t="s">
        <v>1829</v>
      </c>
      <c r="C80" s="140" t="s">
        <v>1824</v>
      </c>
      <c r="D80" s="140" t="s">
        <v>1752</v>
      </c>
      <c r="E80" s="140"/>
      <c r="F80" s="140"/>
    </row>
    <row r="81" spans="1:6" x14ac:dyDescent="0.2">
      <c r="A81" s="140" t="s">
        <v>1830</v>
      </c>
      <c r="B81" s="140" t="s">
        <v>1831</v>
      </c>
      <c r="C81" s="140" t="s">
        <v>1824</v>
      </c>
      <c r="D81" s="140" t="s">
        <v>1981</v>
      </c>
      <c r="E81" s="140"/>
      <c r="F81" s="140"/>
    </row>
    <row r="82" spans="1:6" x14ac:dyDescent="0.2">
      <c r="A82" s="140" t="s">
        <v>1832</v>
      </c>
      <c r="B82" s="140" t="s">
        <v>1833</v>
      </c>
      <c r="C82" s="140" t="s">
        <v>1824</v>
      </c>
      <c r="D82" s="140" t="s">
        <v>1752</v>
      </c>
      <c r="E82" s="140"/>
      <c r="F82" s="140"/>
    </row>
    <row r="83" spans="1:6" x14ac:dyDescent="0.2">
      <c r="A83" s="140" t="s">
        <v>1834</v>
      </c>
      <c r="B83" s="140" t="s">
        <v>1835</v>
      </c>
      <c r="C83" s="140" t="s">
        <v>1824</v>
      </c>
      <c r="D83" s="140"/>
      <c r="E83" s="140"/>
      <c r="F83" s="140"/>
    </row>
    <row r="84" spans="1:6" x14ac:dyDescent="0.2">
      <c r="A84" s="140" t="s">
        <v>1836</v>
      </c>
      <c r="B84" s="140" t="s">
        <v>1837</v>
      </c>
      <c r="C84" s="140" t="s">
        <v>1838</v>
      </c>
      <c r="D84" s="140" t="s">
        <v>2099</v>
      </c>
      <c r="E84" s="140"/>
      <c r="F84" s="140"/>
    </row>
    <row r="85" spans="1:6" x14ac:dyDescent="0.2">
      <c r="A85" s="140" t="s">
        <v>1840</v>
      </c>
      <c r="B85" s="140" t="s">
        <v>1841</v>
      </c>
      <c r="C85" s="140" t="s">
        <v>1838</v>
      </c>
      <c r="D85" s="140" t="s">
        <v>2099</v>
      </c>
      <c r="E85" s="140"/>
      <c r="F85" s="140"/>
    </row>
    <row r="86" spans="1:6" x14ac:dyDescent="0.2">
      <c r="A86" s="140" t="s">
        <v>1842</v>
      </c>
      <c r="B86" s="140" t="s">
        <v>1843</v>
      </c>
      <c r="C86" s="140" t="s">
        <v>1838</v>
      </c>
      <c r="D86" s="140" t="s">
        <v>2099</v>
      </c>
      <c r="E86" s="140"/>
      <c r="F86" s="140"/>
    </row>
    <row r="87" spans="1:6" x14ac:dyDescent="0.2">
      <c r="A87" s="140" t="s">
        <v>1844</v>
      </c>
      <c r="B87" s="140" t="s">
        <v>1845</v>
      </c>
      <c r="C87" s="140" t="s">
        <v>1838</v>
      </c>
      <c r="D87" s="140" t="s">
        <v>2099</v>
      </c>
      <c r="E87" s="140"/>
      <c r="F87" s="140"/>
    </row>
    <row r="88" spans="1:6" x14ac:dyDescent="0.2">
      <c r="A88" s="140" t="s">
        <v>1846</v>
      </c>
      <c r="B88" s="140" t="s">
        <v>1847</v>
      </c>
      <c r="C88" s="140" t="s">
        <v>1838</v>
      </c>
      <c r="D88" s="140" t="s">
        <v>2099</v>
      </c>
      <c r="E88" s="140"/>
      <c r="F88" s="140"/>
    </row>
    <row r="89" spans="1:6" x14ac:dyDescent="0.2">
      <c r="A89" s="140" t="s">
        <v>1848</v>
      </c>
      <c r="B89" s="140" t="s">
        <v>1849</v>
      </c>
      <c r="C89" s="140" t="s">
        <v>1848</v>
      </c>
      <c r="D89" s="140" t="s">
        <v>2100</v>
      </c>
      <c r="E89" s="140"/>
      <c r="F89" s="140"/>
    </row>
    <row r="90" spans="1:6" x14ac:dyDescent="0.2">
      <c r="A90" s="140">
        <v>694</v>
      </c>
      <c r="B90" s="140"/>
      <c r="C90" s="140">
        <v>694</v>
      </c>
      <c r="D90" s="140" t="s">
        <v>2101</v>
      </c>
      <c r="E90" s="140"/>
      <c r="F90" s="140"/>
    </row>
    <row r="91" spans="1:6" x14ac:dyDescent="0.2">
      <c r="A91" s="140" t="s">
        <v>1852</v>
      </c>
      <c r="B91" s="140" t="s">
        <v>1853</v>
      </c>
      <c r="C91" s="140" t="s">
        <v>1852</v>
      </c>
      <c r="D91" s="140" t="s">
        <v>1850</v>
      </c>
      <c r="E91" s="140"/>
      <c r="F91" s="140"/>
    </row>
    <row r="92" spans="1:6" x14ac:dyDescent="0.2">
      <c r="A92" s="140" t="s">
        <v>1854</v>
      </c>
      <c r="B92" s="140" t="s">
        <v>1855</v>
      </c>
      <c r="C92" s="140" t="s">
        <v>1854</v>
      </c>
      <c r="D92" s="140" t="s">
        <v>1851</v>
      </c>
      <c r="E92" s="140"/>
      <c r="F92" s="140"/>
    </row>
    <row r="93" spans="1:6" x14ac:dyDescent="0.2">
      <c r="A93" s="140" t="s">
        <v>1856</v>
      </c>
      <c r="B93" s="140" t="s">
        <v>1857</v>
      </c>
      <c r="C93" s="140" t="s">
        <v>1856</v>
      </c>
      <c r="D93" s="140" t="s">
        <v>2102</v>
      </c>
      <c r="E93" s="140"/>
      <c r="F93" s="140"/>
    </row>
    <row r="94" spans="1:6" x14ac:dyDescent="0.2">
      <c r="A94" s="140" t="s">
        <v>1859</v>
      </c>
      <c r="B94" s="147" t="s">
        <v>1860</v>
      </c>
      <c r="C94" s="140" t="s">
        <v>1856</v>
      </c>
      <c r="D94" s="140" t="s">
        <v>2102</v>
      </c>
      <c r="E94" s="140"/>
      <c r="F94" s="140"/>
    </row>
    <row r="95" spans="1:6" x14ac:dyDescent="0.2">
      <c r="A95" s="140" t="s">
        <v>1861</v>
      </c>
      <c r="B95" s="147" t="s">
        <v>1862</v>
      </c>
      <c r="C95" s="140" t="s">
        <v>1856</v>
      </c>
      <c r="D95" s="140" t="s">
        <v>2102</v>
      </c>
      <c r="E95" s="148"/>
      <c r="F95" s="140"/>
    </row>
    <row r="96" spans="1:6" x14ac:dyDescent="0.2">
      <c r="A96" s="140" t="s">
        <v>1863</v>
      </c>
      <c r="B96" s="140" t="s">
        <v>1857</v>
      </c>
      <c r="C96" s="140" t="s">
        <v>1856</v>
      </c>
      <c r="D96" s="140" t="s">
        <v>2102</v>
      </c>
      <c r="E96" s="140"/>
      <c r="F96" s="140"/>
    </row>
    <row r="97" spans="1:6" x14ac:dyDescent="0.2">
      <c r="A97" s="140" t="s">
        <v>1864</v>
      </c>
      <c r="B97" s="140" t="s">
        <v>1865</v>
      </c>
      <c r="C97" s="140" t="s">
        <v>1864</v>
      </c>
      <c r="D97" s="140" t="s">
        <v>2102</v>
      </c>
      <c r="E97" s="140"/>
      <c r="F97" s="140"/>
    </row>
    <row r="98" spans="1:6" x14ac:dyDescent="0.2">
      <c r="A98" s="140" t="s">
        <v>1866</v>
      </c>
      <c r="B98" s="140" t="s">
        <v>1867</v>
      </c>
      <c r="C98" s="140" t="s">
        <v>1866</v>
      </c>
      <c r="D98" s="140" t="s">
        <v>2102</v>
      </c>
      <c r="E98" s="140"/>
      <c r="F98" s="140"/>
    </row>
    <row r="99" spans="1:6" x14ac:dyDescent="0.2">
      <c r="A99" s="140" t="s">
        <v>1868</v>
      </c>
      <c r="B99" s="140" t="s">
        <v>1869</v>
      </c>
      <c r="C99" s="140" t="s">
        <v>1868</v>
      </c>
      <c r="D99" s="140" t="s">
        <v>2102</v>
      </c>
      <c r="E99" s="140"/>
      <c r="F99" s="140"/>
    </row>
    <row r="100" spans="1:6" x14ac:dyDescent="0.2">
      <c r="A100" s="140" t="s">
        <v>1870</v>
      </c>
      <c r="B100" s="140" t="s">
        <v>1871</v>
      </c>
      <c r="C100" s="140" t="s">
        <v>1870</v>
      </c>
      <c r="D100" s="140" t="s">
        <v>2102</v>
      </c>
      <c r="E100" s="140"/>
      <c r="F100" s="140"/>
    </row>
    <row r="101" spans="1:6" x14ac:dyDescent="0.2">
      <c r="A101" s="140" t="s">
        <v>1872</v>
      </c>
      <c r="B101" s="140" t="s">
        <v>1873</v>
      </c>
      <c r="C101" s="140" t="s">
        <v>1872</v>
      </c>
      <c r="D101" s="140" t="s">
        <v>2102</v>
      </c>
      <c r="E101" s="140"/>
      <c r="F101" s="140"/>
    </row>
    <row r="102" spans="1:6" x14ac:dyDescent="0.2">
      <c r="A102" s="140" t="s">
        <v>1874</v>
      </c>
      <c r="B102" s="140" t="s">
        <v>1875</v>
      </c>
      <c r="C102" s="140" t="s">
        <v>1874</v>
      </c>
      <c r="D102" s="140" t="s">
        <v>1858</v>
      </c>
      <c r="E102" s="140"/>
      <c r="F102" s="140"/>
    </row>
    <row r="103" spans="1:6" x14ac:dyDescent="0.2">
      <c r="A103" s="140" t="s">
        <v>1877</v>
      </c>
      <c r="B103" s="140" t="s">
        <v>1878</v>
      </c>
      <c r="C103" s="140" t="s">
        <v>1877</v>
      </c>
      <c r="D103" s="140" t="s">
        <v>2102</v>
      </c>
      <c r="E103" s="140"/>
      <c r="F103" s="140"/>
    </row>
    <row r="104" spans="1:6" x14ac:dyDescent="0.2">
      <c r="A104" s="140" t="s">
        <v>1879</v>
      </c>
      <c r="B104" s="140" t="s">
        <v>1880</v>
      </c>
      <c r="C104" s="140" t="s">
        <v>1879</v>
      </c>
      <c r="D104" s="140" t="s">
        <v>1876</v>
      </c>
      <c r="E104" s="140"/>
      <c r="F104" s="140"/>
    </row>
    <row r="105" spans="1:6" x14ac:dyDescent="0.2">
      <c r="A105" s="140" t="s">
        <v>1881</v>
      </c>
      <c r="B105" s="140" t="s">
        <v>1882</v>
      </c>
      <c r="C105" s="140" t="s">
        <v>1881</v>
      </c>
      <c r="D105" s="149" t="s">
        <v>1883</v>
      </c>
      <c r="E105" s="140"/>
      <c r="F105" s="140"/>
    </row>
    <row r="106" spans="1:6" x14ac:dyDescent="0.2">
      <c r="A106" s="140" t="s">
        <v>1884</v>
      </c>
      <c r="B106" s="140" t="s">
        <v>1885</v>
      </c>
      <c r="C106" s="140" t="s">
        <v>1884</v>
      </c>
      <c r="D106" s="149" t="s">
        <v>1883</v>
      </c>
      <c r="E106" s="140"/>
      <c r="F106" s="140"/>
    </row>
    <row r="107" spans="1:6" x14ac:dyDescent="0.2">
      <c r="A107" s="140" t="s">
        <v>1886</v>
      </c>
      <c r="B107" s="140" t="s">
        <v>1887</v>
      </c>
      <c r="C107" s="140" t="s">
        <v>1886</v>
      </c>
      <c r="D107" s="140" t="s">
        <v>1888</v>
      </c>
      <c r="E107" s="140"/>
      <c r="F107" s="140"/>
    </row>
    <row r="108" spans="1:6" x14ac:dyDescent="0.2">
      <c r="A108" s="140" t="s">
        <v>1889</v>
      </c>
      <c r="B108" s="140" t="s">
        <v>1890</v>
      </c>
      <c r="C108" s="140" t="s">
        <v>1889</v>
      </c>
      <c r="D108" s="140" t="s">
        <v>1888</v>
      </c>
      <c r="E108" s="140"/>
      <c r="F108" s="140"/>
    </row>
    <row r="109" spans="1:6" x14ac:dyDescent="0.2">
      <c r="A109" s="140" t="s">
        <v>1891</v>
      </c>
      <c r="B109" s="140" t="s">
        <v>1892</v>
      </c>
      <c r="C109" s="140" t="s">
        <v>1891</v>
      </c>
      <c r="D109" s="140" t="s">
        <v>1893</v>
      </c>
      <c r="E109" s="140"/>
      <c r="F109" s="140"/>
    </row>
    <row r="110" spans="1:6" x14ac:dyDescent="0.2">
      <c r="A110" s="140" t="s">
        <v>1894</v>
      </c>
      <c r="B110" s="140" t="s">
        <v>1895</v>
      </c>
      <c r="C110" s="140" t="s">
        <v>1896</v>
      </c>
      <c r="D110" s="140" t="s">
        <v>1897</v>
      </c>
      <c r="E110" s="140"/>
      <c r="F110" s="140"/>
    </row>
    <row r="111" spans="1:6" x14ac:dyDescent="0.2">
      <c r="A111" s="140" t="s">
        <v>1898</v>
      </c>
      <c r="B111" s="140" t="s">
        <v>1899</v>
      </c>
      <c r="C111" s="140" t="s">
        <v>1896</v>
      </c>
      <c r="D111" s="140" t="s">
        <v>1900</v>
      </c>
      <c r="E111" s="140"/>
      <c r="F111" s="140"/>
    </row>
    <row r="112" spans="1:6" x14ac:dyDescent="0.2">
      <c r="A112" s="140" t="s">
        <v>1901</v>
      </c>
      <c r="B112" s="140" t="s">
        <v>1902</v>
      </c>
      <c r="C112" s="140" t="s">
        <v>1896</v>
      </c>
      <c r="D112" s="140" t="s">
        <v>1900</v>
      </c>
      <c r="E112" s="140"/>
      <c r="F112" s="140"/>
    </row>
    <row r="113" spans="1:6" x14ac:dyDescent="0.2">
      <c r="A113" s="140" t="s">
        <v>1903</v>
      </c>
      <c r="B113" s="140" t="s">
        <v>1904</v>
      </c>
      <c r="C113" s="140" t="s">
        <v>1896</v>
      </c>
      <c r="D113" s="140" t="s">
        <v>1900</v>
      </c>
      <c r="E113" s="140"/>
      <c r="F113" s="140"/>
    </row>
    <row r="114" spans="1:6" x14ac:dyDescent="0.2">
      <c r="A114" s="140" t="s">
        <v>1905</v>
      </c>
      <c r="B114" s="140" t="s">
        <v>1906</v>
      </c>
      <c r="C114" s="140" t="s">
        <v>1896</v>
      </c>
      <c r="D114" s="140" t="s">
        <v>1900</v>
      </c>
      <c r="E114" s="140"/>
      <c r="F114" s="140"/>
    </row>
    <row r="115" spans="1:6" x14ac:dyDescent="0.2">
      <c r="A115" s="140" t="s">
        <v>1907</v>
      </c>
      <c r="B115" s="140" t="s">
        <v>1908</v>
      </c>
      <c r="C115" s="140" t="s">
        <v>1896</v>
      </c>
      <c r="D115" s="140" t="s">
        <v>1900</v>
      </c>
      <c r="E115" s="140"/>
      <c r="F115" s="140"/>
    </row>
    <row r="116" spans="1:6" x14ac:dyDescent="0.2">
      <c r="A116" s="140" t="s">
        <v>1909</v>
      </c>
      <c r="B116" s="140" t="s">
        <v>1910</v>
      </c>
      <c r="C116" s="140" t="s">
        <v>1896</v>
      </c>
      <c r="D116" s="140" t="s">
        <v>1900</v>
      </c>
      <c r="E116" s="140"/>
      <c r="F116" s="140"/>
    </row>
    <row r="117" spans="1:6" x14ac:dyDescent="0.2">
      <c r="A117" s="140" t="s">
        <v>1911</v>
      </c>
      <c r="B117" s="140" t="s">
        <v>1912</v>
      </c>
      <c r="C117" s="140" t="s">
        <v>1896</v>
      </c>
      <c r="D117" s="140" t="s">
        <v>2103</v>
      </c>
      <c r="E117" s="140"/>
      <c r="F117" s="140"/>
    </row>
    <row r="118" spans="1:6" x14ac:dyDescent="0.2">
      <c r="A118" s="140" t="s">
        <v>1914</v>
      </c>
      <c r="B118" s="140" t="s">
        <v>1915</v>
      </c>
      <c r="C118" s="140" t="s">
        <v>1896</v>
      </c>
      <c r="D118" s="140" t="s">
        <v>1900</v>
      </c>
      <c r="E118" s="140"/>
      <c r="F118" s="140"/>
    </row>
    <row r="119" spans="1:6" x14ac:dyDescent="0.2">
      <c r="A119" s="140" t="s">
        <v>1916</v>
      </c>
      <c r="B119" s="140" t="s">
        <v>1917</v>
      </c>
      <c r="C119" s="140" t="s">
        <v>1918</v>
      </c>
      <c r="D119" s="140" t="s">
        <v>1919</v>
      </c>
      <c r="E119" s="140"/>
      <c r="F119" s="140"/>
    </row>
    <row r="120" spans="1:6" x14ac:dyDescent="0.2">
      <c r="A120" s="140" t="s">
        <v>1920</v>
      </c>
      <c r="B120" s="140" t="s">
        <v>1921</v>
      </c>
      <c r="C120" s="140" t="s">
        <v>1918</v>
      </c>
      <c r="D120" s="140" t="s">
        <v>1919</v>
      </c>
      <c r="E120" s="140"/>
      <c r="F120" s="140"/>
    </row>
    <row r="121" spans="1:6" x14ac:dyDescent="0.2">
      <c r="A121" s="140" t="s">
        <v>1922</v>
      </c>
      <c r="B121" s="140" t="s">
        <v>1923</v>
      </c>
      <c r="C121" s="140" t="s">
        <v>1918</v>
      </c>
      <c r="D121" s="140" t="s">
        <v>1919</v>
      </c>
      <c r="E121" s="140"/>
      <c r="F121" s="140"/>
    </row>
    <row r="122" spans="1:6" x14ac:dyDescent="0.2">
      <c r="A122" s="140" t="s">
        <v>1924</v>
      </c>
      <c r="B122" s="140" t="s">
        <v>1925</v>
      </c>
      <c r="C122" s="140" t="s">
        <v>1924</v>
      </c>
      <c r="D122" s="140" t="s">
        <v>2104</v>
      </c>
      <c r="E122" s="140"/>
      <c r="F122" s="140"/>
    </row>
    <row r="123" spans="1:6" x14ac:dyDescent="0.2">
      <c r="A123" s="140" t="s">
        <v>1927</v>
      </c>
      <c r="B123" s="140" t="s">
        <v>1928</v>
      </c>
      <c r="C123" s="140" t="s">
        <v>1927</v>
      </c>
      <c r="D123" s="140" t="s">
        <v>1929</v>
      </c>
      <c r="E123" s="140"/>
      <c r="F123" s="140"/>
    </row>
    <row r="124" spans="1:6" x14ac:dyDescent="0.2">
      <c r="A124" s="140" t="s">
        <v>1930</v>
      </c>
      <c r="B124" s="140" t="s">
        <v>1931</v>
      </c>
      <c r="C124" s="140" t="s">
        <v>1932</v>
      </c>
      <c r="D124" s="140" t="s">
        <v>1919</v>
      </c>
      <c r="E124" s="140"/>
      <c r="F124" s="140"/>
    </row>
    <row r="125" spans="1:6" x14ac:dyDescent="0.2">
      <c r="A125" s="140" t="s">
        <v>1933</v>
      </c>
      <c r="B125" s="140" t="s">
        <v>1934</v>
      </c>
      <c r="C125" s="140" t="s">
        <v>1932</v>
      </c>
      <c r="D125" s="140" t="s">
        <v>1919</v>
      </c>
      <c r="E125" s="140"/>
      <c r="F125" s="140"/>
    </row>
    <row r="126" spans="1:6" x14ac:dyDescent="0.2">
      <c r="A126" s="140" t="s">
        <v>1935</v>
      </c>
      <c r="B126" s="140" t="s">
        <v>1936</v>
      </c>
      <c r="C126" s="140" t="s">
        <v>1932</v>
      </c>
      <c r="D126" s="140" t="s">
        <v>1919</v>
      </c>
      <c r="E126" s="140"/>
      <c r="F126" s="140"/>
    </row>
    <row r="127" spans="1:6" x14ac:dyDescent="0.2">
      <c r="A127" s="140" t="s">
        <v>1937</v>
      </c>
      <c r="B127" s="140" t="s">
        <v>1938</v>
      </c>
      <c r="C127" s="140" t="s">
        <v>1932</v>
      </c>
      <c r="D127" s="140" t="s">
        <v>1919</v>
      </c>
      <c r="E127" s="140"/>
      <c r="F127" s="140"/>
    </row>
    <row r="128" spans="1:6" x14ac:dyDescent="0.2">
      <c r="A128" s="140" t="s">
        <v>1939</v>
      </c>
      <c r="B128" s="140" t="s">
        <v>1940</v>
      </c>
      <c r="C128" s="140" t="s">
        <v>1932</v>
      </c>
      <c r="D128" s="140" t="s">
        <v>1919</v>
      </c>
      <c r="E128" s="140"/>
      <c r="F128" s="140"/>
    </row>
    <row r="129" spans="1:6" x14ac:dyDescent="0.2">
      <c r="A129" s="140" t="s">
        <v>1941</v>
      </c>
      <c r="B129" s="140" t="s">
        <v>1942</v>
      </c>
      <c r="C129" s="140" t="s">
        <v>1943</v>
      </c>
      <c r="D129" s="140" t="s">
        <v>2105</v>
      </c>
      <c r="E129" s="140"/>
      <c r="F129" s="140"/>
    </row>
    <row r="130" spans="1:6" x14ac:dyDescent="0.2">
      <c r="A130" s="140" t="s">
        <v>1944</v>
      </c>
      <c r="B130" s="140" t="s">
        <v>1945</v>
      </c>
      <c r="C130" s="140" t="s">
        <v>1943</v>
      </c>
      <c r="D130" s="140" t="s">
        <v>2105</v>
      </c>
      <c r="E130" s="140"/>
      <c r="F130" s="140"/>
    </row>
    <row r="131" spans="1:6" x14ac:dyDescent="0.2">
      <c r="A131" s="140" t="s">
        <v>1946</v>
      </c>
      <c r="B131" s="140" t="s">
        <v>1947</v>
      </c>
      <c r="C131" s="140" t="s">
        <v>1943</v>
      </c>
      <c r="D131" s="140" t="s">
        <v>1913</v>
      </c>
      <c r="E131" s="140"/>
      <c r="F131" s="140"/>
    </row>
    <row r="132" spans="1:6" x14ac:dyDescent="0.2">
      <c r="A132" s="140" t="s">
        <v>1948</v>
      </c>
      <c r="B132" s="140" t="s">
        <v>1949</v>
      </c>
      <c r="C132" s="140" t="s">
        <v>1943</v>
      </c>
      <c r="D132" s="140" t="s">
        <v>2105</v>
      </c>
      <c r="E132" s="140"/>
      <c r="F132" s="140"/>
    </row>
    <row r="133" spans="1:6" x14ac:dyDescent="0.2">
      <c r="A133" s="140" t="s">
        <v>1950</v>
      </c>
      <c r="B133" s="140" t="s">
        <v>1951</v>
      </c>
      <c r="C133" s="140" t="s">
        <v>1950</v>
      </c>
      <c r="D133" s="140" t="s">
        <v>1913</v>
      </c>
      <c r="E133" s="140"/>
      <c r="F133" s="140"/>
    </row>
    <row r="134" spans="1:6" x14ac:dyDescent="0.2">
      <c r="A134" s="140" t="s">
        <v>1952</v>
      </c>
      <c r="B134" s="143" t="s">
        <v>1953</v>
      </c>
      <c r="C134" s="140" t="s">
        <v>1952</v>
      </c>
      <c r="D134" s="140"/>
      <c r="E134" s="140"/>
      <c r="F134" s="140"/>
    </row>
    <row r="135" spans="1:6" x14ac:dyDescent="0.2">
      <c r="A135" s="140" t="s">
        <v>1954</v>
      </c>
      <c r="B135" s="140" t="s">
        <v>1955</v>
      </c>
      <c r="C135" s="140" t="s">
        <v>1954</v>
      </c>
      <c r="D135" s="140" t="s">
        <v>1913</v>
      </c>
      <c r="E135" s="140"/>
      <c r="F135" s="140"/>
    </row>
    <row r="136" spans="1:6" x14ac:dyDescent="0.2">
      <c r="A136" s="140" t="s">
        <v>1956</v>
      </c>
      <c r="B136" s="140" t="s">
        <v>1957</v>
      </c>
      <c r="C136" s="140" t="s">
        <v>1954</v>
      </c>
      <c r="D136" s="140" t="s">
        <v>1913</v>
      </c>
      <c r="E136" s="140"/>
      <c r="F136" s="140"/>
    </row>
    <row r="137" spans="1:6" x14ac:dyDescent="0.2">
      <c r="A137" s="140" t="s">
        <v>1958</v>
      </c>
      <c r="B137" s="140" t="s">
        <v>1959</v>
      </c>
      <c r="C137" s="140" t="s">
        <v>1954</v>
      </c>
      <c r="D137" s="140" t="s">
        <v>1913</v>
      </c>
      <c r="E137" s="140"/>
      <c r="F137" s="140"/>
    </row>
    <row r="138" spans="1:6" x14ac:dyDescent="0.2">
      <c r="A138" s="140" t="s">
        <v>1960</v>
      </c>
      <c r="B138" s="140" t="s">
        <v>1961</v>
      </c>
      <c r="C138" s="140" t="s">
        <v>1960</v>
      </c>
      <c r="D138" s="140" t="s">
        <v>1913</v>
      </c>
      <c r="E138" s="140"/>
      <c r="F138" s="140"/>
    </row>
    <row r="139" spans="1:6" x14ac:dyDescent="0.2">
      <c r="A139" s="140" t="s">
        <v>1962</v>
      </c>
      <c r="B139" s="140" t="s">
        <v>1963</v>
      </c>
      <c r="C139" s="140" t="s">
        <v>1960</v>
      </c>
      <c r="D139" s="140" t="s">
        <v>1913</v>
      </c>
      <c r="E139" s="140"/>
      <c r="F139" s="140"/>
    </row>
    <row r="140" spans="1:6" x14ac:dyDescent="0.2">
      <c r="A140" s="140" t="s">
        <v>1964</v>
      </c>
      <c r="B140" s="140" t="s">
        <v>1965</v>
      </c>
      <c r="C140" s="140" t="s">
        <v>1960</v>
      </c>
      <c r="D140" s="140" t="s">
        <v>1913</v>
      </c>
      <c r="E140" s="140"/>
      <c r="F140" s="140"/>
    </row>
    <row r="141" spans="1:6" x14ac:dyDescent="0.2">
      <c r="A141" s="140" t="s">
        <v>1966</v>
      </c>
      <c r="B141" s="140" t="s">
        <v>1967</v>
      </c>
      <c r="C141" s="140" t="s">
        <v>1966</v>
      </c>
      <c r="D141" s="140" t="s">
        <v>2106</v>
      </c>
      <c r="E141" s="140"/>
      <c r="F141" s="140"/>
    </row>
    <row r="142" spans="1:6" x14ac:dyDescent="0.2">
      <c r="A142" s="140" t="s">
        <v>1968</v>
      </c>
      <c r="B142" s="140" t="s">
        <v>1967</v>
      </c>
      <c r="C142" s="140" t="s">
        <v>1966</v>
      </c>
      <c r="D142" s="140"/>
      <c r="E142" s="140"/>
      <c r="F142" s="140"/>
    </row>
    <row r="143" spans="1:6" x14ac:dyDescent="0.2">
      <c r="A143" s="140" t="s">
        <v>1969</v>
      </c>
      <c r="B143" s="140"/>
      <c r="C143" s="140" t="s">
        <v>1966</v>
      </c>
      <c r="D143" s="140" t="s">
        <v>2106</v>
      </c>
      <c r="E143" s="140"/>
      <c r="F143" s="140"/>
    </row>
    <row r="144" spans="1:6" x14ac:dyDescent="0.2">
      <c r="A144" s="140" t="s">
        <v>1970</v>
      </c>
      <c r="B144" s="140" t="s">
        <v>1971</v>
      </c>
      <c r="C144" s="140" t="s">
        <v>1970</v>
      </c>
      <c r="D144" s="140" t="s">
        <v>1913</v>
      </c>
      <c r="E144" s="140"/>
      <c r="F144" s="140"/>
    </row>
    <row r="145" spans="1:6" x14ac:dyDescent="0.2">
      <c r="A145" s="140" t="s">
        <v>1972</v>
      </c>
      <c r="B145" s="140" t="s">
        <v>1973</v>
      </c>
      <c r="C145" s="140" t="s">
        <v>1972</v>
      </c>
      <c r="D145" s="140" t="s">
        <v>1913</v>
      </c>
      <c r="E145" s="140"/>
      <c r="F145" s="140"/>
    </row>
    <row r="146" spans="1:6" x14ac:dyDescent="0.2">
      <c r="A146" s="140" t="s">
        <v>1974</v>
      </c>
      <c r="B146" s="143" t="s">
        <v>1975</v>
      </c>
      <c r="C146" s="140" t="s">
        <v>1974</v>
      </c>
      <c r="D146" s="140"/>
      <c r="E146" s="140"/>
      <c r="F146" s="140"/>
    </row>
    <row r="147" spans="1:6" x14ac:dyDescent="0.2">
      <c r="A147" s="140" t="s">
        <v>1976</v>
      </c>
      <c r="B147" s="140" t="s">
        <v>1977</v>
      </c>
      <c r="C147" s="140" t="s">
        <v>1978</v>
      </c>
      <c r="D147" s="140" t="s">
        <v>1827</v>
      </c>
      <c r="E147" s="140"/>
      <c r="F147" s="140"/>
    </row>
    <row r="148" spans="1:6" x14ac:dyDescent="0.2">
      <c r="A148" s="140" t="s">
        <v>1979</v>
      </c>
      <c r="B148" s="140" t="s">
        <v>1980</v>
      </c>
      <c r="C148" s="140" t="s">
        <v>1978</v>
      </c>
      <c r="D148" s="140" t="s">
        <v>2107</v>
      </c>
      <c r="E148" s="140"/>
      <c r="F148" s="140"/>
    </row>
    <row r="149" spans="1:6" x14ac:dyDescent="0.2">
      <c r="A149" s="140" t="s">
        <v>1982</v>
      </c>
      <c r="B149" s="140" t="s">
        <v>1983</v>
      </c>
      <c r="C149" s="140" t="s">
        <v>1978</v>
      </c>
      <c r="D149" s="140" t="s">
        <v>2104</v>
      </c>
      <c r="E149" s="140"/>
      <c r="F149" s="140"/>
    </row>
    <row r="150" spans="1:6" x14ac:dyDescent="0.2">
      <c r="A150" s="140" t="s">
        <v>1984</v>
      </c>
      <c r="B150" s="140" t="s">
        <v>1985</v>
      </c>
      <c r="C150" s="140" t="s">
        <v>1978</v>
      </c>
      <c r="D150" s="140" t="s">
        <v>1919</v>
      </c>
      <c r="E150" s="140"/>
      <c r="F150" s="140"/>
    </row>
    <row r="151" spans="1:6" x14ac:dyDescent="0.2">
      <c r="A151" s="140" t="s">
        <v>1986</v>
      </c>
      <c r="B151" s="140" t="s">
        <v>1987</v>
      </c>
      <c r="C151" s="140" t="s">
        <v>1978</v>
      </c>
      <c r="D151" s="140"/>
      <c r="E151" s="140"/>
      <c r="F151" s="140"/>
    </row>
    <row r="152" spans="1:6" x14ac:dyDescent="0.2">
      <c r="A152" s="140" t="s">
        <v>1988</v>
      </c>
      <c r="B152" s="140" t="s">
        <v>1989</v>
      </c>
      <c r="C152" s="140" t="s">
        <v>1988</v>
      </c>
      <c r="D152" s="140" t="s">
        <v>1839</v>
      </c>
      <c r="E152" s="140"/>
      <c r="F152" s="140"/>
    </row>
    <row r="153" spans="1:6" x14ac:dyDescent="0.2">
      <c r="A153" s="140" t="s">
        <v>1991</v>
      </c>
      <c r="B153" s="140" t="s">
        <v>1992</v>
      </c>
      <c r="C153" s="140" t="s">
        <v>1988</v>
      </c>
      <c r="D153" s="140" t="s">
        <v>1839</v>
      </c>
      <c r="E153" s="140"/>
      <c r="F153" s="140"/>
    </row>
    <row r="154" spans="1:6" x14ac:dyDescent="0.2">
      <c r="A154" s="140" t="s">
        <v>1993</v>
      </c>
      <c r="B154" s="140" t="s">
        <v>1994</v>
      </c>
      <c r="C154" s="140" t="s">
        <v>1988</v>
      </c>
      <c r="D154" s="140" t="s">
        <v>1839</v>
      </c>
      <c r="E154" s="140"/>
      <c r="F154" s="140"/>
    </row>
    <row r="155" spans="1:6" x14ac:dyDescent="0.2">
      <c r="A155" s="140" t="s">
        <v>1995</v>
      </c>
      <c r="B155" s="140" t="s">
        <v>1895</v>
      </c>
      <c r="C155" s="140" t="s">
        <v>1896</v>
      </c>
      <c r="D155" s="140" t="s">
        <v>1897</v>
      </c>
      <c r="E155" s="140"/>
      <c r="F155" s="140"/>
    </row>
    <row r="156" spans="1:6" x14ac:dyDescent="0.2">
      <c r="A156" s="147">
        <v>794</v>
      </c>
      <c r="B156" s="140"/>
      <c r="C156" s="147">
        <v>794</v>
      </c>
      <c r="D156" s="140" t="s">
        <v>2108</v>
      </c>
      <c r="E156" s="140"/>
      <c r="F156" s="1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103" workbookViewId="0">
      <selection activeCell="B112" sqref="B112"/>
    </sheetView>
  </sheetViews>
  <sheetFormatPr defaultColWidth="40.1640625" defaultRowHeight="12.75" x14ac:dyDescent="0.2"/>
  <cols>
    <col min="1" max="1" width="60.5" style="70" bestFit="1" customWidth="1"/>
    <col min="2" max="2" width="6.5" style="70" bestFit="1" customWidth="1"/>
    <col min="3" max="3" width="17.1640625" style="70" bestFit="1" customWidth="1"/>
    <col min="4" max="4" width="22.6640625" style="70" bestFit="1" customWidth="1"/>
    <col min="5" max="5" width="26.5" style="70" bestFit="1" customWidth="1"/>
    <col min="6" max="6" width="26.83203125" style="70" bestFit="1" customWidth="1"/>
    <col min="7" max="7" width="1.5" style="71" customWidth="1"/>
    <col min="8" max="8" width="23.6640625" bestFit="1" customWidth="1"/>
    <col min="9" max="9" width="77.1640625" bestFit="1" customWidth="1"/>
    <col min="10" max="10" width="40.1640625" style="70" customWidth="1"/>
    <col min="11" max="16384" width="40.1640625" style="70"/>
  </cols>
  <sheetData>
    <row r="1" spans="1:9" x14ac:dyDescent="0.2">
      <c r="A1" s="1" t="str">
        <f>'1. F10'!A1</f>
        <v xml:space="preserve">Company:                </v>
      </c>
      <c r="B1" s="69">
        <f>'Trial Balance'!B1</f>
        <v>0</v>
      </c>
    </row>
    <row r="2" spans="1:9" x14ac:dyDescent="0.2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">
      <c r="A3" s="1" t="str">
        <f>'1. F10'!A3</f>
        <v xml:space="preserve">VAT tax code: </v>
      </c>
      <c r="B3" s="69">
        <f>'Trial Balance'!B3</f>
        <v>0</v>
      </c>
    </row>
    <row r="4" spans="1:9" x14ac:dyDescent="0.2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">
      <c r="A5" s="1" t="str">
        <f>'1. F10'!A5</f>
        <v xml:space="preserve">Type of Company:        </v>
      </c>
      <c r="B5" s="69">
        <f>'Trial Balance'!B5</f>
        <v>0</v>
      </c>
    </row>
    <row r="6" spans="1:9" x14ac:dyDescent="0.2">
      <c r="A6" s="1" t="str">
        <f>'1. F10'!A6</f>
        <v xml:space="preserve">Main activity:            </v>
      </c>
      <c r="B6" s="69">
        <f>'Trial Balance'!B6</f>
        <v>0</v>
      </c>
    </row>
    <row r="7" spans="1:9" x14ac:dyDescent="0.2">
      <c r="A7" s="1" t="str">
        <f>'1. F10'!A7</f>
        <v>Financial Year</v>
      </c>
      <c r="B7" s="69">
        <f>'Trial Balance'!B7</f>
        <v>0</v>
      </c>
    </row>
    <row r="15" spans="1:9" x14ac:dyDescent="0.2">
      <c r="H15" s="72" t="s">
        <v>278</v>
      </c>
      <c r="I15" s="72" t="s">
        <v>35</v>
      </c>
    </row>
    <row r="17" spans="1:9" x14ac:dyDescent="0.2">
      <c r="A17" s="73" t="s">
        <v>279</v>
      </c>
      <c r="B17" s="132" t="s">
        <v>48</v>
      </c>
      <c r="C17" s="132" t="s">
        <v>280</v>
      </c>
      <c r="D17" s="132" t="s">
        <v>281</v>
      </c>
    </row>
    <row r="18" spans="1:9" x14ac:dyDescent="0.2">
      <c r="A18" s="132" t="s">
        <v>282</v>
      </c>
      <c r="B18" s="132" t="s">
        <v>283</v>
      </c>
      <c r="C18" s="132" t="s">
        <v>284</v>
      </c>
      <c r="D18" s="132" t="s">
        <v>285</v>
      </c>
    </row>
    <row r="19" spans="1:9" x14ac:dyDescent="0.2">
      <c r="A19" s="74" t="s">
        <v>286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287</v>
      </c>
    </row>
    <row r="20" spans="1:9" x14ac:dyDescent="0.2">
      <c r="A20" s="74" t="s">
        <v>288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287</v>
      </c>
    </row>
    <row r="21" spans="1:9" ht="24" customHeight="1" x14ac:dyDescent="0.2">
      <c r="A21" s="74" t="s">
        <v>289</v>
      </c>
      <c r="B21" s="46">
        <v>3</v>
      </c>
      <c r="C21" s="47"/>
      <c r="D21" s="47"/>
      <c r="E21" s="75"/>
      <c r="F21" s="75"/>
      <c r="H21" t="s">
        <v>290</v>
      </c>
    </row>
    <row r="22" spans="1:9" x14ac:dyDescent="0.2">
      <c r="A22" s="76"/>
      <c r="B22" s="77"/>
      <c r="C22" s="78"/>
      <c r="D22" s="78"/>
      <c r="E22" s="78"/>
      <c r="F22" s="78"/>
    </row>
    <row r="23" spans="1:9" x14ac:dyDescent="0.2">
      <c r="A23" s="76"/>
      <c r="B23" s="77"/>
      <c r="C23" s="78"/>
      <c r="D23" s="78"/>
      <c r="E23" s="78"/>
      <c r="F23" s="78"/>
    </row>
    <row r="24" spans="1:9" x14ac:dyDescent="0.2">
      <c r="A24" s="79" t="s">
        <v>291</v>
      </c>
      <c r="B24" s="46" t="s">
        <v>48</v>
      </c>
      <c r="C24" s="46" t="s">
        <v>292</v>
      </c>
      <c r="D24" s="46" t="s">
        <v>293</v>
      </c>
      <c r="E24" s="46"/>
    </row>
    <row r="25" spans="1:9" ht="13.35" customHeight="1" x14ac:dyDescent="0.2">
      <c r="A25" s="46"/>
      <c r="B25" s="46"/>
      <c r="C25" s="46"/>
      <c r="D25" s="79" t="s">
        <v>294</v>
      </c>
      <c r="E25" s="67" t="s">
        <v>295</v>
      </c>
    </row>
    <row r="26" spans="1:9" x14ac:dyDescent="0.2">
      <c r="A26" s="46" t="s">
        <v>282</v>
      </c>
      <c r="B26" s="46" t="s">
        <v>283</v>
      </c>
      <c r="C26" s="46" t="s">
        <v>284</v>
      </c>
      <c r="D26" s="46" t="s">
        <v>285</v>
      </c>
      <c r="E26" s="46" t="s">
        <v>296</v>
      </c>
    </row>
    <row r="27" spans="1:9" ht="24" customHeight="1" x14ac:dyDescent="0.2">
      <c r="A27" s="79" t="s">
        <v>297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298</v>
      </c>
    </row>
    <row r="28" spans="1:9" x14ac:dyDescent="0.2">
      <c r="A28" s="74" t="s">
        <v>299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287</v>
      </c>
      <c r="I28" s="81" t="s">
        <v>300</v>
      </c>
    </row>
    <row r="29" spans="1:9" x14ac:dyDescent="0.2">
      <c r="A29" s="74" t="s">
        <v>301</v>
      </c>
      <c r="B29" s="46">
        <v>6</v>
      </c>
      <c r="C29" s="47">
        <f>D29</f>
        <v>0</v>
      </c>
      <c r="D29" s="47"/>
      <c r="E29" s="47"/>
      <c r="F29" s="75"/>
      <c r="H29" t="s">
        <v>290</v>
      </c>
      <c r="I29" s="81" t="s">
        <v>300</v>
      </c>
    </row>
    <row r="30" spans="1:9" x14ac:dyDescent="0.2">
      <c r="A30" s="74" t="s">
        <v>302</v>
      </c>
      <c r="B30" s="46">
        <v>7</v>
      </c>
      <c r="C30" s="47">
        <f>D30</f>
        <v>0</v>
      </c>
      <c r="D30" s="47"/>
      <c r="E30" s="47"/>
      <c r="F30" s="75"/>
      <c r="H30" t="s">
        <v>290</v>
      </c>
      <c r="I30" s="81" t="s">
        <v>300</v>
      </c>
    </row>
    <row r="31" spans="1:9" x14ac:dyDescent="0.2">
      <c r="A31" s="74" t="s">
        <v>303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287</v>
      </c>
      <c r="I31" s="81" t="s">
        <v>300</v>
      </c>
    </row>
    <row r="32" spans="1:9" x14ac:dyDescent="0.2">
      <c r="A32" s="79" t="s">
        <v>304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298</v>
      </c>
    </row>
    <row r="33" spans="1:9" ht="36" customHeight="1" x14ac:dyDescent="0.2">
      <c r="A33" s="74" t="s">
        <v>305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287</v>
      </c>
      <c r="I33" s="81" t="s">
        <v>300</v>
      </c>
    </row>
    <row r="34" spans="1:9" ht="24" customHeight="1" x14ac:dyDescent="0.2">
      <c r="A34" s="74" t="s">
        <v>306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287</v>
      </c>
      <c r="I34" s="81" t="s">
        <v>300</v>
      </c>
    </row>
    <row r="35" spans="1:9" x14ac:dyDescent="0.2">
      <c r="A35" s="74" t="s">
        <v>307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287</v>
      </c>
      <c r="I35" s="81" t="s">
        <v>300</v>
      </c>
    </row>
    <row r="36" spans="1:9" ht="24" customHeight="1" x14ac:dyDescent="0.2">
      <c r="A36" s="74" t="s">
        <v>308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287</v>
      </c>
      <c r="I36" s="81" t="s">
        <v>300</v>
      </c>
    </row>
    <row r="37" spans="1:9" x14ac:dyDescent="0.2">
      <c r="A37" s="74" t="s">
        <v>309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287</v>
      </c>
      <c r="I37" s="81" t="s">
        <v>300</v>
      </c>
    </row>
    <row r="38" spans="1:9" ht="24" customHeight="1" x14ac:dyDescent="0.2">
      <c r="A38" s="74" t="s">
        <v>310</v>
      </c>
      <c r="B38" s="46">
        <v>15</v>
      </c>
      <c r="C38" s="47"/>
      <c r="D38" s="47"/>
      <c r="E38" s="47"/>
      <c r="F38" s="75"/>
      <c r="H38" t="s">
        <v>290</v>
      </c>
    </row>
    <row r="39" spans="1:9" x14ac:dyDescent="0.2">
      <c r="A39" s="74" t="s">
        <v>311</v>
      </c>
      <c r="B39" s="46">
        <v>16</v>
      </c>
      <c r="C39" s="47"/>
      <c r="D39" s="47"/>
      <c r="E39" s="47"/>
      <c r="F39" s="75"/>
      <c r="H39" t="s">
        <v>290</v>
      </c>
    </row>
    <row r="40" spans="1:9" x14ac:dyDescent="0.2">
      <c r="A40" s="74" t="s">
        <v>312</v>
      </c>
      <c r="B40" s="46">
        <v>17</v>
      </c>
      <c r="C40" s="47"/>
      <c r="D40" s="47"/>
      <c r="E40" s="47"/>
      <c r="F40" s="75"/>
      <c r="H40" t="s">
        <v>290</v>
      </c>
    </row>
    <row r="41" spans="1:9" x14ac:dyDescent="0.2">
      <c r="A41" s="74" t="s">
        <v>313</v>
      </c>
      <c r="B41" s="46">
        <v>18</v>
      </c>
      <c r="C41" s="47"/>
      <c r="D41" s="47"/>
      <c r="E41" s="47"/>
      <c r="F41" s="75"/>
      <c r="H41" t="s">
        <v>290</v>
      </c>
    </row>
    <row r="42" spans="1:9" ht="24" customHeight="1" x14ac:dyDescent="0.2">
      <c r="A42" s="74" t="s">
        <v>314</v>
      </c>
      <c r="B42" s="46">
        <v>19</v>
      </c>
      <c r="C42" s="47"/>
      <c r="D42" s="47"/>
      <c r="E42" s="47"/>
      <c r="F42" s="75"/>
      <c r="H42" t="s">
        <v>290</v>
      </c>
    </row>
    <row r="43" spans="1:9" x14ac:dyDescent="0.2">
      <c r="A43" s="82"/>
      <c r="B43" s="77"/>
      <c r="C43" s="83"/>
      <c r="D43" s="84"/>
      <c r="E43" s="84"/>
      <c r="F43" s="83"/>
    </row>
    <row r="44" spans="1:9" x14ac:dyDescent="0.2">
      <c r="A44" s="82"/>
      <c r="B44" s="77"/>
      <c r="C44" s="83"/>
      <c r="D44" s="84"/>
      <c r="E44" s="84"/>
      <c r="F44" s="83"/>
    </row>
    <row r="45" spans="1:9" x14ac:dyDescent="0.2">
      <c r="A45" s="74" t="s">
        <v>315</v>
      </c>
      <c r="B45" s="46" t="s">
        <v>48</v>
      </c>
      <c r="C45" s="46" t="s">
        <v>316</v>
      </c>
      <c r="D45" s="46" t="s">
        <v>317</v>
      </c>
    </row>
    <row r="46" spans="1:9" x14ac:dyDescent="0.2">
      <c r="A46" s="46" t="s">
        <v>282</v>
      </c>
      <c r="B46" s="46" t="s">
        <v>283</v>
      </c>
      <c r="C46" s="46" t="s">
        <v>284</v>
      </c>
      <c r="D46" s="46" t="s">
        <v>285</v>
      </c>
    </row>
    <row r="47" spans="1:9" x14ac:dyDescent="0.2">
      <c r="A47" s="74" t="s">
        <v>318</v>
      </c>
      <c r="B47" s="46">
        <v>20</v>
      </c>
      <c r="C47" s="47"/>
      <c r="D47" s="47"/>
      <c r="E47" s="75"/>
      <c r="F47" s="75"/>
      <c r="H47" t="s">
        <v>290</v>
      </c>
    </row>
    <row r="48" spans="1:9" x14ac:dyDescent="0.2">
      <c r="A48" s="74" t="s">
        <v>319</v>
      </c>
      <c r="B48" s="46">
        <v>21</v>
      </c>
      <c r="C48" s="47"/>
      <c r="D48" s="47"/>
      <c r="E48" s="75"/>
      <c r="F48" s="75"/>
      <c r="H48" t="s">
        <v>290</v>
      </c>
    </row>
    <row r="49" spans="1:8" x14ac:dyDescent="0.2">
      <c r="A49" s="85"/>
      <c r="B49" s="86"/>
      <c r="C49" s="83"/>
      <c r="D49" s="84"/>
    </row>
    <row r="50" spans="1:8" ht="36" customHeight="1" x14ac:dyDescent="0.2">
      <c r="A50" s="79" t="s">
        <v>320</v>
      </c>
      <c r="B50" s="46" t="s">
        <v>48</v>
      </c>
      <c r="C50" s="46" t="s">
        <v>281</v>
      </c>
    </row>
    <row r="51" spans="1:8" x14ac:dyDescent="0.2">
      <c r="A51" s="46" t="s">
        <v>282</v>
      </c>
      <c r="B51" s="46" t="s">
        <v>283</v>
      </c>
      <c r="C51" s="46" t="s">
        <v>284</v>
      </c>
    </row>
    <row r="52" spans="1:8" ht="36" customHeight="1" x14ac:dyDescent="0.2">
      <c r="A52" s="74" t="s">
        <v>321</v>
      </c>
      <c r="B52" s="46">
        <v>22</v>
      </c>
      <c r="C52" s="47"/>
      <c r="D52" s="8"/>
      <c r="E52" s="75"/>
      <c r="F52" s="75"/>
      <c r="H52" t="s">
        <v>290</v>
      </c>
    </row>
    <row r="53" spans="1:8" x14ac:dyDescent="0.2">
      <c r="A53" s="74" t="s">
        <v>322</v>
      </c>
      <c r="B53" s="46">
        <v>23</v>
      </c>
      <c r="C53" s="47"/>
      <c r="D53" s="8"/>
      <c r="E53" s="75"/>
      <c r="F53" s="75"/>
      <c r="H53" t="s">
        <v>290</v>
      </c>
    </row>
    <row r="54" spans="1:8" x14ac:dyDescent="0.2">
      <c r="A54" s="74" t="s">
        <v>323</v>
      </c>
      <c r="B54" s="46">
        <v>24</v>
      </c>
      <c r="C54" s="47"/>
      <c r="D54" s="8"/>
      <c r="E54" s="75"/>
      <c r="F54" s="75"/>
      <c r="H54" t="s">
        <v>290</v>
      </c>
    </row>
    <row r="55" spans="1:8" x14ac:dyDescent="0.2">
      <c r="A55" s="74" t="s">
        <v>324</v>
      </c>
      <c r="B55" s="46">
        <v>25</v>
      </c>
      <c r="C55" s="47"/>
      <c r="D55" s="8"/>
      <c r="E55" s="75"/>
      <c r="F55" s="75"/>
      <c r="H55" t="s">
        <v>290</v>
      </c>
    </row>
    <row r="56" spans="1:8" ht="25.7" customHeight="1" x14ac:dyDescent="0.2">
      <c r="A56" s="74" t="s">
        <v>325</v>
      </c>
      <c r="B56" s="46">
        <v>26</v>
      </c>
      <c r="C56" s="47"/>
      <c r="D56" s="8"/>
      <c r="E56" s="75"/>
      <c r="F56" s="75"/>
      <c r="H56" t="s">
        <v>290</v>
      </c>
    </row>
    <row r="57" spans="1:8" ht="24" customHeight="1" x14ac:dyDescent="0.2">
      <c r="A57" s="74" t="s">
        <v>326</v>
      </c>
      <c r="B57" s="46">
        <v>27</v>
      </c>
      <c r="C57" s="47"/>
      <c r="D57" s="8"/>
      <c r="E57" s="75"/>
      <c r="F57" s="75"/>
      <c r="H57" t="s">
        <v>290</v>
      </c>
    </row>
    <row r="58" spans="1:8" x14ac:dyDescent="0.2">
      <c r="A58" s="74" t="s">
        <v>327</v>
      </c>
      <c r="B58" s="46">
        <v>28</v>
      </c>
      <c r="C58" s="47"/>
      <c r="D58" s="8"/>
      <c r="E58" s="75"/>
      <c r="F58" s="75"/>
      <c r="H58" t="s">
        <v>290</v>
      </c>
    </row>
    <row r="59" spans="1:8" ht="36" customHeight="1" x14ac:dyDescent="0.2">
      <c r="A59" s="74" t="s">
        <v>328</v>
      </c>
      <c r="B59" s="46">
        <v>29</v>
      </c>
      <c r="C59" s="47"/>
      <c r="D59" s="8"/>
      <c r="E59" s="75"/>
      <c r="F59" s="75"/>
      <c r="H59" t="s">
        <v>290</v>
      </c>
    </row>
    <row r="60" spans="1:8" x14ac:dyDescent="0.2">
      <c r="A60" s="74" t="s">
        <v>327</v>
      </c>
      <c r="B60" s="46">
        <v>30</v>
      </c>
      <c r="C60" s="47"/>
      <c r="D60" s="8"/>
      <c r="E60" s="75"/>
      <c r="F60" s="75"/>
      <c r="H60" t="s">
        <v>290</v>
      </c>
    </row>
    <row r="61" spans="1:8" ht="24" customHeight="1" x14ac:dyDescent="0.2">
      <c r="A61" s="74" t="s">
        <v>329</v>
      </c>
      <c r="B61" s="46">
        <v>31</v>
      </c>
      <c r="C61" s="47"/>
      <c r="D61" s="8"/>
      <c r="E61" s="75"/>
      <c r="F61" s="75"/>
      <c r="H61" t="s">
        <v>290</v>
      </c>
    </row>
    <row r="62" spans="1:8" x14ac:dyDescent="0.2">
      <c r="A62" s="74" t="s">
        <v>330</v>
      </c>
      <c r="B62" s="46">
        <v>32</v>
      </c>
      <c r="C62" s="47"/>
      <c r="D62" s="8"/>
      <c r="E62" s="75"/>
      <c r="F62" s="75"/>
      <c r="H62" t="s">
        <v>290</v>
      </c>
    </row>
    <row r="63" spans="1:8" x14ac:dyDescent="0.2">
      <c r="A63" s="74" t="s">
        <v>331</v>
      </c>
      <c r="B63" s="46">
        <v>33</v>
      </c>
      <c r="C63" s="47"/>
      <c r="D63" s="8"/>
      <c r="E63" s="75"/>
      <c r="F63" s="75"/>
      <c r="H63" t="s">
        <v>290</v>
      </c>
    </row>
    <row r="64" spans="1:8" ht="25.7" customHeight="1" x14ac:dyDescent="0.2">
      <c r="A64" s="74" t="s">
        <v>332</v>
      </c>
      <c r="B64" s="46">
        <v>34</v>
      </c>
      <c r="C64" s="47"/>
      <c r="D64" s="8"/>
      <c r="E64" s="75"/>
      <c r="F64" s="75"/>
      <c r="H64" t="s">
        <v>290</v>
      </c>
    </row>
    <row r="65" spans="1:8" ht="24" customHeight="1" x14ac:dyDescent="0.2">
      <c r="A65" s="74" t="s">
        <v>333</v>
      </c>
      <c r="B65" s="46">
        <v>35</v>
      </c>
      <c r="C65" s="47"/>
      <c r="D65" s="8"/>
      <c r="E65" s="75"/>
      <c r="F65" s="75"/>
      <c r="H65" t="s">
        <v>290</v>
      </c>
    </row>
    <row r="66" spans="1:8" x14ac:dyDescent="0.2">
      <c r="A66" s="74" t="s">
        <v>334</v>
      </c>
      <c r="B66" s="46">
        <v>36</v>
      </c>
      <c r="C66" s="47"/>
      <c r="D66" s="8"/>
      <c r="E66" s="75"/>
      <c r="F66" s="75"/>
      <c r="H66" t="s">
        <v>290</v>
      </c>
    </row>
    <row r="67" spans="1:8" ht="36" customHeight="1" x14ac:dyDescent="0.2">
      <c r="A67" s="74" t="s">
        <v>335</v>
      </c>
      <c r="B67" s="46">
        <v>37</v>
      </c>
      <c r="C67" s="47"/>
      <c r="D67" s="8"/>
      <c r="E67" s="75"/>
      <c r="F67" s="75"/>
      <c r="H67" t="s">
        <v>290</v>
      </c>
    </row>
    <row r="68" spans="1:8" x14ac:dyDescent="0.2">
      <c r="A68" s="74" t="s">
        <v>336</v>
      </c>
      <c r="B68" s="46">
        <v>38</v>
      </c>
      <c r="C68" s="47"/>
      <c r="D68" s="8"/>
      <c r="E68" s="75"/>
      <c r="F68" s="75"/>
      <c r="H68" t="s">
        <v>290</v>
      </c>
    </row>
    <row r="69" spans="1:8" ht="24" customHeight="1" x14ac:dyDescent="0.2">
      <c r="A69" s="74" t="s">
        <v>337</v>
      </c>
      <c r="B69" s="46">
        <v>39</v>
      </c>
      <c r="C69" s="47"/>
      <c r="D69" s="8"/>
      <c r="E69" s="75"/>
      <c r="F69" s="75"/>
      <c r="H69" t="s">
        <v>290</v>
      </c>
    </row>
    <row r="70" spans="1:8" x14ac:dyDescent="0.2">
      <c r="A70" s="87"/>
      <c r="B70" s="77"/>
      <c r="C70" s="88"/>
      <c r="D70" s="88"/>
    </row>
    <row r="71" spans="1:8" x14ac:dyDescent="0.2">
      <c r="A71" s="87"/>
      <c r="B71" s="77"/>
      <c r="C71" s="88"/>
      <c r="D71" s="88"/>
    </row>
    <row r="72" spans="1:8" x14ac:dyDescent="0.2">
      <c r="A72" s="79" t="s">
        <v>338</v>
      </c>
      <c r="B72" s="45" t="s">
        <v>48</v>
      </c>
      <c r="C72" s="45" t="s">
        <v>281</v>
      </c>
      <c r="D72" s="88"/>
    </row>
    <row r="73" spans="1:8" x14ac:dyDescent="0.2">
      <c r="A73" s="46" t="s">
        <v>282</v>
      </c>
      <c r="B73" s="46" t="s">
        <v>283</v>
      </c>
      <c r="C73" s="46" t="s">
        <v>284</v>
      </c>
      <c r="D73" s="88"/>
    </row>
    <row r="74" spans="1:8" x14ac:dyDescent="0.2">
      <c r="A74" s="74" t="s">
        <v>339</v>
      </c>
      <c r="B74" s="46">
        <v>40</v>
      </c>
      <c r="C74" s="47" t="e">
        <v>#REF!</v>
      </c>
      <c r="D74" s="89"/>
      <c r="E74" s="75"/>
      <c r="F74" s="75"/>
      <c r="H74" t="s">
        <v>340</v>
      </c>
    </row>
    <row r="75" spans="1:8" x14ac:dyDescent="0.2">
      <c r="A75" s="74" t="s">
        <v>341</v>
      </c>
      <c r="B75" s="46">
        <v>41</v>
      </c>
      <c r="C75" s="47"/>
      <c r="D75" s="89"/>
      <c r="E75" s="75"/>
      <c r="F75" s="75"/>
      <c r="H75" t="s">
        <v>290</v>
      </c>
    </row>
    <row r="76" spans="1:8" x14ac:dyDescent="0.2">
      <c r="A76" s="85"/>
      <c r="B76" s="77"/>
      <c r="C76" s="88"/>
      <c r="D76" s="88"/>
    </row>
    <row r="77" spans="1:8" x14ac:dyDescent="0.2">
      <c r="A77" s="85"/>
      <c r="B77" s="77"/>
      <c r="C77" s="88"/>
      <c r="D77" s="88"/>
    </row>
    <row r="78" spans="1:8" x14ac:dyDescent="0.2">
      <c r="A78" s="85"/>
      <c r="B78" s="77"/>
      <c r="C78" s="88"/>
      <c r="D78" s="88"/>
    </row>
    <row r="79" spans="1:8" x14ac:dyDescent="0.2">
      <c r="A79" s="79" t="s">
        <v>342</v>
      </c>
      <c r="B79" s="46" t="s">
        <v>48</v>
      </c>
      <c r="C79" s="46" t="s">
        <v>281</v>
      </c>
      <c r="D79" s="46"/>
    </row>
    <row r="80" spans="1:8" x14ac:dyDescent="0.2">
      <c r="A80" s="46"/>
      <c r="B80" s="46"/>
      <c r="C80" s="46" t="s">
        <v>316</v>
      </c>
      <c r="D80" s="46" t="s">
        <v>317</v>
      </c>
    </row>
    <row r="81" spans="1:8" x14ac:dyDescent="0.2">
      <c r="A81" s="46" t="s">
        <v>282</v>
      </c>
      <c r="B81" s="46" t="s">
        <v>283</v>
      </c>
      <c r="C81" s="46" t="s">
        <v>284</v>
      </c>
      <c r="D81" s="46" t="s">
        <v>285</v>
      </c>
    </row>
    <row r="82" spans="1:8" x14ac:dyDescent="0.2">
      <c r="A82" s="74" t="s">
        <v>343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290</v>
      </c>
    </row>
    <row r="83" spans="1:8" ht="48" customHeight="1" x14ac:dyDescent="0.2">
      <c r="A83" s="74" t="s">
        <v>344</v>
      </c>
      <c r="B83" s="46">
        <v>43</v>
      </c>
      <c r="C83" s="47"/>
      <c r="D83" s="47"/>
      <c r="E83" s="75"/>
      <c r="F83" s="75"/>
      <c r="H83" t="s">
        <v>290</v>
      </c>
    </row>
    <row r="84" spans="1:8" ht="24" customHeight="1" x14ac:dyDescent="0.2">
      <c r="A84" s="79" t="s">
        <v>345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298</v>
      </c>
    </row>
    <row r="85" spans="1:8" x14ac:dyDescent="0.2">
      <c r="A85" s="74" t="s">
        <v>346</v>
      </c>
      <c r="B85" s="46">
        <v>45</v>
      </c>
      <c r="C85" s="47"/>
      <c r="D85" s="47"/>
      <c r="E85" s="75"/>
      <c r="F85" s="75"/>
      <c r="H85" t="s">
        <v>290</v>
      </c>
    </row>
    <row r="86" spans="1:8" x14ac:dyDescent="0.2">
      <c r="A86" s="74" t="s">
        <v>347</v>
      </c>
      <c r="B86" s="46">
        <v>46</v>
      </c>
      <c r="C86" s="47"/>
      <c r="D86" s="47"/>
      <c r="E86" s="75"/>
      <c r="F86" s="75"/>
      <c r="H86" t="s">
        <v>290</v>
      </c>
    </row>
    <row r="87" spans="1:8" ht="24" customHeight="1" x14ac:dyDescent="0.2">
      <c r="A87" s="79" t="s">
        <v>348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298</v>
      </c>
    </row>
    <row r="88" spans="1:8" x14ac:dyDescent="0.2">
      <c r="A88" s="74" t="s">
        <v>349</v>
      </c>
      <c r="B88" s="46">
        <v>48</v>
      </c>
      <c r="C88" s="47"/>
      <c r="D88" s="47"/>
      <c r="E88" s="75"/>
      <c r="F88" s="75"/>
      <c r="H88" t="s">
        <v>290</v>
      </c>
    </row>
    <row r="89" spans="1:8" x14ac:dyDescent="0.2">
      <c r="A89" s="74" t="s">
        <v>350</v>
      </c>
      <c r="B89" s="46">
        <v>49</v>
      </c>
      <c r="C89" s="47"/>
      <c r="D89" s="47"/>
      <c r="E89" s="75"/>
      <c r="F89" s="75"/>
      <c r="H89" t="s">
        <v>290</v>
      </c>
    </row>
    <row r="90" spans="1:8" x14ac:dyDescent="0.2">
      <c r="A90" s="90"/>
      <c r="B90" s="90"/>
      <c r="C90" s="83"/>
      <c r="D90" s="84"/>
    </row>
    <row r="91" spans="1:8" x14ac:dyDescent="0.2">
      <c r="A91" s="90"/>
      <c r="B91" s="90"/>
      <c r="C91" s="83"/>
      <c r="D91" s="84"/>
    </row>
    <row r="92" spans="1:8" x14ac:dyDescent="0.2">
      <c r="A92" s="79" t="s">
        <v>351</v>
      </c>
      <c r="B92" s="46" t="s">
        <v>48</v>
      </c>
      <c r="C92" s="46" t="s">
        <v>281</v>
      </c>
      <c r="D92" s="46"/>
    </row>
    <row r="93" spans="1:8" x14ac:dyDescent="0.2">
      <c r="A93" s="46"/>
      <c r="B93" s="46"/>
      <c r="C93" s="46" t="s">
        <v>316</v>
      </c>
      <c r="D93" s="46" t="s">
        <v>317</v>
      </c>
    </row>
    <row r="94" spans="1:8" x14ac:dyDescent="0.2">
      <c r="A94" s="46" t="s">
        <v>282</v>
      </c>
      <c r="B94" s="46" t="s">
        <v>283</v>
      </c>
      <c r="C94" s="46" t="s">
        <v>284</v>
      </c>
      <c r="D94" s="46" t="s">
        <v>285</v>
      </c>
    </row>
    <row r="95" spans="1:8" x14ac:dyDescent="0.2">
      <c r="A95" s="46" t="s">
        <v>352</v>
      </c>
      <c r="B95" s="46">
        <v>50</v>
      </c>
      <c r="C95" s="47"/>
      <c r="D95" s="47"/>
      <c r="E95" s="75"/>
      <c r="F95" s="75"/>
      <c r="H95" t="s">
        <v>290</v>
      </c>
    </row>
    <row r="96" spans="1:8" ht="48" customHeight="1" x14ac:dyDescent="0.2">
      <c r="A96" s="46" t="s">
        <v>353</v>
      </c>
      <c r="B96" s="46">
        <v>51</v>
      </c>
      <c r="C96" s="47"/>
      <c r="D96" s="47"/>
      <c r="E96" s="75"/>
      <c r="F96" s="75"/>
      <c r="H96" t="s">
        <v>290</v>
      </c>
    </row>
    <row r="97" spans="1:8" x14ac:dyDescent="0.2">
      <c r="A97" s="82"/>
      <c r="B97" s="77"/>
      <c r="C97" s="83"/>
      <c r="D97" s="84"/>
    </row>
    <row r="98" spans="1:8" x14ac:dyDescent="0.2">
      <c r="A98" s="82"/>
      <c r="B98" s="77"/>
      <c r="C98" s="83"/>
      <c r="D98" s="84"/>
    </row>
    <row r="99" spans="1:8" x14ac:dyDescent="0.2">
      <c r="A99" s="79" t="s">
        <v>354</v>
      </c>
      <c r="B99" s="46" t="s">
        <v>48</v>
      </c>
      <c r="C99" s="46" t="s">
        <v>281</v>
      </c>
      <c r="D99" s="46"/>
    </row>
    <row r="100" spans="1:8" x14ac:dyDescent="0.2">
      <c r="A100" s="46"/>
      <c r="B100" s="46"/>
      <c r="C100" s="46" t="s">
        <v>316</v>
      </c>
      <c r="D100" s="46" t="s">
        <v>317</v>
      </c>
    </row>
    <row r="101" spans="1:8" x14ac:dyDescent="0.2">
      <c r="A101" s="46" t="s">
        <v>282</v>
      </c>
      <c r="B101" s="46" t="s">
        <v>283</v>
      </c>
      <c r="C101" s="46" t="s">
        <v>284</v>
      </c>
      <c r="D101" s="46" t="s">
        <v>285</v>
      </c>
    </row>
    <row r="102" spans="1:8" ht="24" customHeight="1" x14ac:dyDescent="0.2">
      <c r="A102" s="74" t="s">
        <v>355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340</v>
      </c>
    </row>
    <row r="103" spans="1:8" ht="36" customHeight="1" x14ac:dyDescent="0.2">
      <c r="A103" s="74" t="s">
        <v>356</v>
      </c>
      <c r="B103" s="46">
        <v>53</v>
      </c>
      <c r="C103" s="47"/>
      <c r="D103" s="47"/>
      <c r="E103" s="75"/>
      <c r="F103" s="75"/>
      <c r="H103" t="s">
        <v>290</v>
      </c>
    </row>
    <row r="104" spans="1:8" ht="36" customHeight="1" x14ac:dyDescent="0.2">
      <c r="A104" s="74" t="s">
        <v>357</v>
      </c>
      <c r="B104" s="46">
        <v>54</v>
      </c>
      <c r="C104" s="47"/>
      <c r="D104" s="47"/>
      <c r="E104" s="75"/>
      <c r="F104" s="75"/>
      <c r="H104" t="s">
        <v>290</v>
      </c>
    </row>
    <row r="105" spans="1:8" ht="24" customHeight="1" x14ac:dyDescent="0.2">
      <c r="A105" s="74" t="s">
        <v>358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340</v>
      </c>
    </row>
    <row r="106" spans="1:8" ht="36" customHeight="1" x14ac:dyDescent="0.2">
      <c r="A106" s="91" t="s">
        <v>359</v>
      </c>
      <c r="B106" s="46">
        <v>56</v>
      </c>
      <c r="C106" s="47"/>
      <c r="D106" s="47"/>
      <c r="E106" s="75"/>
      <c r="F106" s="75"/>
      <c r="H106" t="s">
        <v>290</v>
      </c>
    </row>
    <row r="107" spans="1:8" ht="36" customHeight="1" x14ac:dyDescent="0.2">
      <c r="A107" s="74" t="s">
        <v>360</v>
      </c>
      <c r="B107" s="46">
        <v>57</v>
      </c>
      <c r="C107" s="47"/>
      <c r="D107" s="47"/>
      <c r="E107" s="75"/>
      <c r="F107" s="75"/>
      <c r="H107" t="s">
        <v>290</v>
      </c>
    </row>
    <row r="108" spans="1:8" ht="24" customHeight="1" x14ac:dyDescent="0.2">
      <c r="A108" s="79" t="s">
        <v>361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298</v>
      </c>
    </row>
    <row r="109" spans="1:8" ht="48" customHeight="1" x14ac:dyDescent="0.2">
      <c r="A109" s="74" t="s">
        <v>362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340</v>
      </c>
    </row>
    <row r="110" spans="1:8" x14ac:dyDescent="0.2">
      <c r="A110" s="74" t="s">
        <v>363</v>
      </c>
      <c r="B110" s="46">
        <v>60</v>
      </c>
      <c r="C110" s="47"/>
      <c r="D110" s="47"/>
      <c r="E110" s="75"/>
      <c r="F110" s="75"/>
      <c r="H110" t="s">
        <v>290</v>
      </c>
    </row>
    <row r="111" spans="1:8" x14ac:dyDescent="0.2">
      <c r="A111" s="74" t="s">
        <v>364</v>
      </c>
      <c r="B111" s="46">
        <v>61</v>
      </c>
      <c r="C111" s="47"/>
      <c r="D111" s="47"/>
      <c r="E111" s="75"/>
      <c r="F111" s="75"/>
      <c r="H111" t="s">
        <v>290</v>
      </c>
    </row>
    <row r="112" spans="1:8" ht="24" customHeight="1" x14ac:dyDescent="0.2">
      <c r="A112" s="74" t="s">
        <v>365</v>
      </c>
      <c r="B112" s="46">
        <v>62</v>
      </c>
      <c r="C112" s="47"/>
      <c r="D112" s="47"/>
      <c r="E112" s="75"/>
      <c r="F112" s="75"/>
      <c r="H112" t="s">
        <v>290</v>
      </c>
    </row>
    <row r="113" spans="1:9" x14ac:dyDescent="0.2">
      <c r="A113" s="74" t="s">
        <v>366</v>
      </c>
      <c r="B113" s="46">
        <v>63</v>
      </c>
      <c r="C113" s="47"/>
      <c r="D113" s="47"/>
      <c r="E113" s="75"/>
      <c r="F113" s="75"/>
      <c r="H113" t="s">
        <v>290</v>
      </c>
    </row>
    <row r="114" spans="1:9" x14ac:dyDescent="0.2">
      <c r="A114" s="74" t="s">
        <v>367</v>
      </c>
      <c r="B114" s="46">
        <v>64</v>
      </c>
      <c r="C114" s="47"/>
      <c r="D114" s="47"/>
      <c r="E114" s="75"/>
      <c r="F114" s="75"/>
      <c r="H114" t="s">
        <v>290</v>
      </c>
    </row>
    <row r="115" spans="1:9" ht="24" customHeight="1" x14ac:dyDescent="0.2">
      <c r="A115" s="79" t="s">
        <v>368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298</v>
      </c>
    </row>
    <row r="116" spans="1:9" ht="36" customHeight="1" x14ac:dyDescent="0.2">
      <c r="A116" s="46" t="s">
        <v>369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340</v>
      </c>
      <c r="I116" s="81" t="s">
        <v>370</v>
      </c>
    </row>
    <row r="117" spans="1:9" x14ac:dyDescent="0.2">
      <c r="A117" s="46" t="s">
        <v>371</v>
      </c>
      <c r="B117" s="46">
        <v>67</v>
      </c>
      <c r="C117" s="47"/>
      <c r="D117" s="47"/>
      <c r="E117" s="75"/>
      <c r="F117" s="75"/>
      <c r="H117" t="s">
        <v>290</v>
      </c>
    </row>
    <row r="118" spans="1:9" ht="60" customHeight="1" x14ac:dyDescent="0.2">
      <c r="A118" s="74" t="s">
        <v>372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340</v>
      </c>
    </row>
    <row r="119" spans="1:9" ht="96" customHeight="1" x14ac:dyDescent="0.2">
      <c r="A119" s="74" t="s">
        <v>373</v>
      </c>
      <c r="B119" s="46">
        <v>69</v>
      </c>
      <c r="C119" s="47"/>
      <c r="D119" s="47"/>
      <c r="E119" s="75"/>
      <c r="F119" s="75"/>
      <c r="H119" t="s">
        <v>290</v>
      </c>
    </row>
    <row r="120" spans="1:9" ht="96" customHeight="1" x14ac:dyDescent="0.2">
      <c r="A120" s="74" t="s">
        <v>374</v>
      </c>
      <c r="B120" s="46">
        <v>70</v>
      </c>
      <c r="C120" s="47"/>
      <c r="D120" s="47"/>
      <c r="E120" s="75"/>
      <c r="F120" s="75"/>
      <c r="H120" t="s">
        <v>290</v>
      </c>
    </row>
    <row r="121" spans="1:9" x14ac:dyDescent="0.2">
      <c r="A121" s="74" t="s">
        <v>375</v>
      </c>
      <c r="B121" s="46">
        <v>71</v>
      </c>
      <c r="C121" s="47"/>
      <c r="D121" s="47"/>
      <c r="E121" s="75"/>
      <c r="F121" s="75"/>
      <c r="H121" t="s">
        <v>290</v>
      </c>
    </row>
    <row r="122" spans="1:9" ht="24" customHeight="1" x14ac:dyDescent="0.2">
      <c r="A122" s="74" t="s">
        <v>376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340</v>
      </c>
    </row>
    <row r="123" spans="1:9" ht="48" customHeight="1" x14ac:dyDescent="0.2">
      <c r="A123" s="79" t="s">
        <v>377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298</v>
      </c>
    </row>
    <row r="124" spans="1:9" x14ac:dyDescent="0.2">
      <c r="A124" s="74" t="s">
        <v>378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340</v>
      </c>
      <c r="I124" t="s">
        <v>379</v>
      </c>
    </row>
    <row r="125" spans="1:9" ht="24" customHeight="1" x14ac:dyDescent="0.2">
      <c r="A125" s="74" t="s">
        <v>380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340</v>
      </c>
      <c r="I125" s="81" t="s">
        <v>381</v>
      </c>
    </row>
    <row r="126" spans="1:9" x14ac:dyDescent="0.2">
      <c r="A126" s="74" t="s">
        <v>382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340</v>
      </c>
    </row>
    <row r="127" spans="1:9" ht="24" customHeight="1" x14ac:dyDescent="0.2">
      <c r="A127" s="74" t="s">
        <v>383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290</v>
      </c>
      <c r="I127" s="81" t="s">
        <v>384</v>
      </c>
    </row>
    <row r="128" spans="1:9" ht="24" customHeight="1" x14ac:dyDescent="0.2">
      <c r="A128" s="74" t="s">
        <v>385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340</v>
      </c>
    </row>
    <row r="129" spans="1:9" ht="24" customHeight="1" x14ac:dyDescent="0.2">
      <c r="A129" s="74" t="s">
        <v>386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340</v>
      </c>
      <c r="I129" s="81" t="s">
        <v>387</v>
      </c>
    </row>
    <row r="130" spans="1:9" ht="24" customHeight="1" x14ac:dyDescent="0.2">
      <c r="A130" s="91" t="s">
        <v>388</v>
      </c>
      <c r="B130" s="46">
        <v>80</v>
      </c>
      <c r="C130" s="47"/>
      <c r="D130" s="47"/>
      <c r="E130" s="75"/>
      <c r="F130" s="75"/>
      <c r="H130" t="s">
        <v>290</v>
      </c>
    </row>
    <row r="131" spans="1:9" ht="24" customHeight="1" x14ac:dyDescent="0.2">
      <c r="A131" s="74" t="s">
        <v>389</v>
      </c>
      <c r="B131" s="46">
        <v>81</v>
      </c>
      <c r="C131" s="47"/>
      <c r="D131" s="47"/>
      <c r="E131" s="75"/>
      <c r="F131" s="75"/>
      <c r="H131" t="s">
        <v>290</v>
      </c>
    </row>
    <row r="132" spans="1:9" ht="72" customHeight="1" x14ac:dyDescent="0.2">
      <c r="A132" s="74" t="s">
        <v>390</v>
      </c>
      <c r="B132" s="46">
        <v>82</v>
      </c>
      <c r="C132" s="47"/>
      <c r="D132" s="47"/>
      <c r="E132" s="75"/>
      <c r="F132" s="75"/>
      <c r="H132" t="s">
        <v>290</v>
      </c>
    </row>
    <row r="133" spans="1:9" ht="24" customHeight="1" x14ac:dyDescent="0.2">
      <c r="A133" s="162" t="s">
        <v>391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340</v>
      </c>
    </row>
    <row r="134" spans="1:9" x14ac:dyDescent="0.2">
      <c r="A134" s="74" t="s">
        <v>392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340</v>
      </c>
    </row>
    <row r="135" spans="1:9" ht="48" customHeight="1" x14ac:dyDescent="0.2">
      <c r="A135" s="74" t="s">
        <v>393</v>
      </c>
      <c r="B135" s="46">
        <v>85</v>
      </c>
      <c r="C135" s="47"/>
      <c r="D135" s="47"/>
      <c r="E135" s="75"/>
      <c r="F135" s="75"/>
      <c r="H135" t="s">
        <v>290</v>
      </c>
    </row>
    <row r="136" spans="1:9" ht="60" customHeight="1" x14ac:dyDescent="0.2">
      <c r="A136" s="74" t="s">
        <v>394</v>
      </c>
      <c r="B136" s="46">
        <v>86</v>
      </c>
      <c r="C136" s="47"/>
      <c r="D136" s="47"/>
      <c r="E136" s="75"/>
      <c r="F136" s="75"/>
      <c r="H136" t="s">
        <v>290</v>
      </c>
    </row>
    <row r="137" spans="1:9" ht="60" customHeight="1" x14ac:dyDescent="0.2">
      <c r="A137" s="74" t="s">
        <v>395</v>
      </c>
      <c r="B137" s="46">
        <v>87</v>
      </c>
      <c r="C137" s="47"/>
      <c r="D137" s="47"/>
      <c r="E137" s="75"/>
      <c r="F137" s="75"/>
      <c r="H137" t="s">
        <v>290</v>
      </c>
    </row>
    <row r="138" spans="1:9" x14ac:dyDescent="0.2">
      <c r="A138" s="74" t="s">
        <v>396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340</v>
      </c>
    </row>
    <row r="139" spans="1:9" x14ac:dyDescent="0.2">
      <c r="A139" s="74" t="s">
        <v>397</v>
      </c>
      <c r="B139" s="46">
        <v>89</v>
      </c>
      <c r="C139" s="47"/>
      <c r="D139" s="47"/>
      <c r="E139" s="75"/>
      <c r="F139" s="75"/>
      <c r="H139" t="s">
        <v>290</v>
      </c>
    </row>
    <row r="140" spans="1:9" ht="24" customHeight="1" x14ac:dyDescent="0.2">
      <c r="A140" s="74" t="s">
        <v>398</v>
      </c>
      <c r="B140" s="46">
        <v>90</v>
      </c>
      <c r="C140" s="47"/>
      <c r="D140" s="47"/>
      <c r="E140" s="75"/>
      <c r="F140" s="75"/>
      <c r="H140" t="s">
        <v>290</v>
      </c>
    </row>
    <row r="141" spans="1:9" ht="24" customHeight="1" x14ac:dyDescent="0.2">
      <c r="A141" s="74" t="s">
        <v>399</v>
      </c>
      <c r="B141" s="46">
        <v>91</v>
      </c>
      <c r="C141" s="47"/>
      <c r="D141" s="47"/>
      <c r="E141" s="75"/>
      <c r="F141" s="75"/>
      <c r="H141" t="s">
        <v>290</v>
      </c>
    </row>
    <row r="142" spans="1:9" x14ac:dyDescent="0.2">
      <c r="A142" s="74" t="s">
        <v>400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340</v>
      </c>
    </row>
    <row r="143" spans="1:9" x14ac:dyDescent="0.2">
      <c r="A143" s="74" t="s">
        <v>363</v>
      </c>
      <c r="B143" s="46">
        <v>93</v>
      </c>
      <c r="C143" s="47"/>
      <c r="D143" s="47"/>
      <c r="E143" s="75"/>
      <c r="F143" s="75"/>
      <c r="H143" t="s">
        <v>290</v>
      </c>
    </row>
    <row r="144" spans="1:9" x14ac:dyDescent="0.2">
      <c r="A144" s="74" t="s">
        <v>364</v>
      </c>
      <c r="B144" s="46">
        <v>94</v>
      </c>
      <c r="C144" s="47"/>
      <c r="D144" s="47"/>
      <c r="E144" s="75"/>
      <c r="F144" s="75"/>
      <c r="H144" t="s">
        <v>290</v>
      </c>
    </row>
    <row r="145" spans="1:9" x14ac:dyDescent="0.2">
      <c r="A145" s="74" t="s">
        <v>401</v>
      </c>
      <c r="B145" s="46">
        <v>95</v>
      </c>
      <c r="C145" s="47"/>
      <c r="D145" s="47"/>
      <c r="E145" s="75"/>
      <c r="F145" s="75"/>
      <c r="H145" t="s">
        <v>290</v>
      </c>
    </row>
    <row r="146" spans="1:9" x14ac:dyDescent="0.2">
      <c r="A146" s="74" t="s">
        <v>367</v>
      </c>
      <c r="B146" s="46">
        <v>96</v>
      </c>
      <c r="C146" s="47"/>
      <c r="D146" s="47"/>
      <c r="E146" s="75"/>
      <c r="F146" s="75"/>
      <c r="H146" t="s">
        <v>290</v>
      </c>
    </row>
    <row r="147" spans="1:9" x14ac:dyDescent="0.2">
      <c r="A147" s="74" t="s">
        <v>402</v>
      </c>
      <c r="B147" s="46">
        <v>97</v>
      </c>
      <c r="C147" s="47"/>
      <c r="D147" s="47"/>
      <c r="E147" s="75"/>
      <c r="F147" s="75"/>
      <c r="H147" t="s">
        <v>290</v>
      </c>
    </row>
    <row r="148" spans="1:9" x14ac:dyDescent="0.2">
      <c r="A148" s="74" t="s">
        <v>403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340</v>
      </c>
    </row>
    <row r="149" spans="1:9" x14ac:dyDescent="0.2">
      <c r="A149" s="79" t="s">
        <v>404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298</v>
      </c>
    </row>
    <row r="150" spans="1:9" x14ac:dyDescent="0.2">
      <c r="A150" s="74" t="s">
        <v>405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340</v>
      </c>
    </row>
    <row r="151" spans="1:9" x14ac:dyDescent="0.2">
      <c r="A151" s="74" t="s">
        <v>406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340</v>
      </c>
    </row>
    <row r="152" spans="1:9" ht="24" customHeight="1" x14ac:dyDescent="0.2">
      <c r="A152" s="79" t="s">
        <v>407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298</v>
      </c>
    </row>
    <row r="153" spans="1:9" x14ac:dyDescent="0.2">
      <c r="A153" s="74" t="s">
        <v>408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340</v>
      </c>
    </row>
    <row r="154" spans="1:9" ht="24" customHeight="1" x14ac:dyDescent="0.2">
      <c r="A154" s="74" t="s">
        <v>409</v>
      </c>
      <c r="B154" s="46">
        <v>104</v>
      </c>
      <c r="C154" s="47"/>
      <c r="D154" s="47"/>
      <c r="E154" s="75"/>
      <c r="F154" s="75"/>
      <c r="H154" t="s">
        <v>290</v>
      </c>
    </row>
    <row r="155" spans="1:9" x14ac:dyDescent="0.2">
      <c r="A155" s="74" t="s">
        <v>410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340</v>
      </c>
    </row>
    <row r="156" spans="1:9" ht="24" customHeight="1" x14ac:dyDescent="0.2">
      <c r="A156" s="74" t="s">
        <v>411</v>
      </c>
      <c r="B156" s="46">
        <v>106</v>
      </c>
      <c r="C156" s="47"/>
      <c r="D156" s="47"/>
      <c r="E156" s="75"/>
      <c r="F156" s="75"/>
      <c r="H156" t="s">
        <v>290</v>
      </c>
    </row>
    <row r="157" spans="1:9" ht="24" customHeight="1" x14ac:dyDescent="0.2">
      <c r="A157" s="79" t="s">
        <v>412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298</v>
      </c>
    </row>
    <row r="158" spans="1:9" ht="36" customHeight="1" x14ac:dyDescent="0.2">
      <c r="A158" s="74" t="s">
        <v>413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340</v>
      </c>
      <c r="I158" s="81" t="s">
        <v>414</v>
      </c>
    </row>
    <row r="159" spans="1:9" x14ac:dyDescent="0.2">
      <c r="A159" s="74" t="s">
        <v>415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340</v>
      </c>
      <c r="I159" t="s">
        <v>416</v>
      </c>
    </row>
    <row r="160" spans="1:9" ht="36" customHeight="1" x14ac:dyDescent="0.2">
      <c r="A160" s="79" t="s">
        <v>417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298</v>
      </c>
    </row>
    <row r="161" spans="1:8" ht="60" customHeight="1" x14ac:dyDescent="0.2">
      <c r="A161" s="79" t="s">
        <v>418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298</v>
      </c>
    </row>
    <row r="162" spans="1:8" x14ac:dyDescent="0.2">
      <c r="A162" s="46" t="s">
        <v>419</v>
      </c>
      <c r="B162" s="46">
        <v>112</v>
      </c>
      <c r="C162" s="47"/>
      <c r="D162" s="47"/>
      <c r="E162" s="75"/>
      <c r="F162" s="75"/>
      <c r="H162" t="s">
        <v>290</v>
      </c>
    </row>
    <row r="163" spans="1:8" x14ac:dyDescent="0.2">
      <c r="A163" s="46" t="s">
        <v>420</v>
      </c>
      <c r="B163" s="46">
        <v>113</v>
      </c>
      <c r="C163" s="47"/>
      <c r="D163" s="47"/>
      <c r="E163" s="75"/>
      <c r="F163" s="75"/>
      <c r="H163" t="s">
        <v>290</v>
      </c>
    </row>
    <row r="164" spans="1:8" ht="60" customHeight="1" x14ac:dyDescent="0.2">
      <c r="A164" s="79" t="s">
        <v>421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298</v>
      </c>
    </row>
    <row r="165" spans="1:8" x14ac:dyDescent="0.2">
      <c r="A165" s="46" t="s">
        <v>419</v>
      </c>
      <c r="B165" s="46">
        <v>115</v>
      </c>
      <c r="C165" s="47"/>
      <c r="D165" s="47"/>
      <c r="E165" s="75"/>
      <c r="F165" s="75"/>
      <c r="H165" t="s">
        <v>290</v>
      </c>
    </row>
    <row r="166" spans="1:8" x14ac:dyDescent="0.2">
      <c r="A166" s="92" t="s">
        <v>420</v>
      </c>
      <c r="B166" s="46">
        <v>116</v>
      </c>
      <c r="C166" s="47"/>
      <c r="D166" s="47"/>
      <c r="E166" s="75"/>
      <c r="F166" s="75"/>
      <c r="H166" t="s">
        <v>290</v>
      </c>
    </row>
    <row r="167" spans="1:8" x14ac:dyDescent="0.2">
      <c r="A167" s="74" t="s">
        <v>422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340</v>
      </c>
    </row>
    <row r="168" spans="1:8" x14ac:dyDescent="0.2">
      <c r="A168" s="79" t="s">
        <v>423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298</v>
      </c>
    </row>
    <row r="169" spans="1:8" x14ac:dyDescent="0.2">
      <c r="A169" s="46" t="s">
        <v>424</v>
      </c>
      <c r="B169" s="46">
        <v>119</v>
      </c>
      <c r="C169" s="47"/>
      <c r="D169" s="47"/>
      <c r="E169" s="75"/>
      <c r="F169" s="75"/>
      <c r="H169" t="s">
        <v>290</v>
      </c>
    </row>
    <row r="170" spans="1:8" x14ac:dyDescent="0.2">
      <c r="A170" s="46" t="s">
        <v>420</v>
      </c>
      <c r="B170" s="46">
        <v>120</v>
      </c>
      <c r="C170" s="47"/>
      <c r="D170" s="47"/>
      <c r="E170" s="75"/>
      <c r="F170" s="75"/>
      <c r="H170" t="s">
        <v>290</v>
      </c>
    </row>
    <row r="171" spans="1:8" ht="24" customHeight="1" x14ac:dyDescent="0.2">
      <c r="A171" s="46" t="s">
        <v>425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340</v>
      </c>
    </row>
    <row r="172" spans="1:8" x14ac:dyDescent="0.2">
      <c r="A172" s="46" t="s">
        <v>426</v>
      </c>
      <c r="B172" s="46">
        <v>122</v>
      </c>
      <c r="C172" s="47"/>
      <c r="D172" s="47"/>
      <c r="E172" s="75"/>
      <c r="F172" s="75"/>
      <c r="H172" t="s">
        <v>290</v>
      </c>
    </row>
    <row r="173" spans="1:8" ht="24" customHeight="1" x14ac:dyDescent="0.2">
      <c r="A173" s="46" t="s">
        <v>427</v>
      </c>
      <c r="B173" s="46">
        <v>123</v>
      </c>
      <c r="C173" s="47"/>
      <c r="D173" s="47"/>
      <c r="E173" s="75"/>
      <c r="F173" s="75"/>
      <c r="H173" t="s">
        <v>290</v>
      </c>
    </row>
    <row r="174" spans="1:8" ht="48" customHeight="1" x14ac:dyDescent="0.2">
      <c r="A174" s="74" t="s">
        <v>428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340</v>
      </c>
    </row>
    <row r="175" spans="1:8" ht="84" customHeight="1" x14ac:dyDescent="0.2">
      <c r="A175" s="74" t="s">
        <v>429</v>
      </c>
      <c r="B175" s="46">
        <v>125</v>
      </c>
      <c r="C175" s="47"/>
      <c r="D175" s="47"/>
      <c r="E175" s="75"/>
      <c r="F175" s="75"/>
      <c r="H175" t="s">
        <v>290</v>
      </c>
    </row>
    <row r="176" spans="1:8" ht="84" customHeight="1" x14ac:dyDescent="0.2">
      <c r="A176" s="74" t="s">
        <v>430</v>
      </c>
      <c r="B176" s="46">
        <v>126</v>
      </c>
      <c r="C176" s="47"/>
      <c r="D176" s="47"/>
      <c r="E176" s="75"/>
      <c r="F176" s="75"/>
      <c r="H176" t="s">
        <v>290</v>
      </c>
    </row>
    <row r="177" spans="1:9" ht="36" customHeight="1" x14ac:dyDescent="0.2">
      <c r="A177" s="74" t="s">
        <v>431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340</v>
      </c>
    </row>
    <row r="178" spans="1:9" ht="48" customHeight="1" x14ac:dyDescent="0.2">
      <c r="A178" s="45" t="s">
        <v>432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298</v>
      </c>
    </row>
    <row r="179" spans="1:9" x14ac:dyDescent="0.2">
      <c r="A179" s="74" t="s">
        <v>433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290</v>
      </c>
      <c r="I179" t="s">
        <v>434</v>
      </c>
    </row>
    <row r="180" spans="1:9" x14ac:dyDescent="0.2">
      <c r="A180" s="74" t="s">
        <v>435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340</v>
      </c>
      <c r="I180" t="s">
        <v>436</v>
      </c>
    </row>
    <row r="181" spans="1:9" ht="24" customHeight="1" x14ac:dyDescent="0.2">
      <c r="A181" s="74" t="s">
        <v>437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340</v>
      </c>
      <c r="I181" t="s">
        <v>438</v>
      </c>
    </row>
    <row r="182" spans="1:9" ht="24" customHeight="1" x14ac:dyDescent="0.2">
      <c r="A182" s="74" t="s">
        <v>439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340</v>
      </c>
    </row>
    <row r="183" spans="1:9" ht="24" customHeight="1" x14ac:dyDescent="0.2">
      <c r="A183" s="74" t="s">
        <v>440</v>
      </c>
      <c r="B183" s="46">
        <v>133</v>
      </c>
      <c r="C183" s="47"/>
      <c r="D183" s="47"/>
      <c r="E183" s="75"/>
      <c r="F183" s="75"/>
      <c r="H183" t="s">
        <v>290</v>
      </c>
    </row>
    <row r="184" spans="1:9" ht="25.7" customHeight="1" x14ac:dyDescent="0.2">
      <c r="A184" s="74" t="s">
        <v>441</v>
      </c>
      <c r="B184" s="46">
        <v>134</v>
      </c>
      <c r="C184" s="47"/>
      <c r="D184" s="47"/>
      <c r="E184" s="75"/>
      <c r="F184" s="75"/>
      <c r="H184" t="s">
        <v>290</v>
      </c>
    </row>
    <row r="185" spans="1:9" x14ac:dyDescent="0.2">
      <c r="A185" s="74" t="s">
        <v>442</v>
      </c>
      <c r="B185" s="46">
        <v>135</v>
      </c>
      <c r="C185" s="47"/>
      <c r="D185" s="47"/>
      <c r="E185" s="75"/>
      <c r="F185" s="75"/>
      <c r="H185" t="s">
        <v>290</v>
      </c>
    </row>
    <row r="186" spans="1:9" ht="36" customHeight="1" x14ac:dyDescent="0.2">
      <c r="A186" s="46" t="s">
        <v>443</v>
      </c>
      <c r="B186" s="46">
        <v>136</v>
      </c>
      <c r="C186" s="47"/>
      <c r="D186" s="47"/>
      <c r="E186" s="75"/>
      <c r="F186" s="75"/>
      <c r="H186" t="s">
        <v>290</v>
      </c>
    </row>
    <row r="187" spans="1:9" ht="24" customHeight="1" x14ac:dyDescent="0.2">
      <c r="A187" s="46" t="s">
        <v>444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340</v>
      </c>
    </row>
    <row r="188" spans="1:9" ht="24" customHeight="1" x14ac:dyDescent="0.2">
      <c r="A188" s="46" t="s">
        <v>445</v>
      </c>
      <c r="B188" s="46">
        <v>138</v>
      </c>
      <c r="C188" s="47"/>
      <c r="D188" s="47"/>
      <c r="E188" s="75"/>
      <c r="F188" s="75"/>
      <c r="H188" t="s">
        <v>290</v>
      </c>
    </row>
    <row r="189" spans="1:9" ht="24" customHeight="1" x14ac:dyDescent="0.2">
      <c r="A189" s="46" t="s">
        <v>446</v>
      </c>
      <c r="B189" s="46">
        <v>139</v>
      </c>
      <c r="C189" s="47"/>
      <c r="D189" s="47"/>
      <c r="E189" s="75"/>
      <c r="F189" s="75"/>
      <c r="H189" t="s">
        <v>290</v>
      </c>
    </row>
    <row r="190" spans="1:9" ht="24" customHeight="1" x14ac:dyDescent="0.2">
      <c r="A190" s="163" t="s">
        <v>447</v>
      </c>
      <c r="B190" s="50">
        <v>140</v>
      </c>
      <c r="C190" s="118"/>
      <c r="D190" s="118"/>
      <c r="E190" s="75"/>
      <c r="F190" s="75"/>
      <c r="H190" t="s">
        <v>290</v>
      </c>
    </row>
    <row r="191" spans="1:9" ht="36" customHeight="1" x14ac:dyDescent="0.2">
      <c r="A191" s="74" t="s">
        <v>448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340</v>
      </c>
    </row>
    <row r="192" spans="1:9" ht="60" customHeight="1" x14ac:dyDescent="0.2">
      <c r="A192" s="46" t="s">
        <v>449</v>
      </c>
      <c r="B192" s="46">
        <v>142</v>
      </c>
      <c r="C192" s="47"/>
      <c r="D192" s="47"/>
      <c r="E192" s="75"/>
      <c r="F192" s="75"/>
      <c r="H192" t="s">
        <v>290</v>
      </c>
    </row>
    <row r="193" spans="1:8" ht="61.7" customHeight="1" x14ac:dyDescent="0.2">
      <c r="A193" s="46" t="s">
        <v>450</v>
      </c>
      <c r="B193" s="46">
        <v>143</v>
      </c>
      <c r="C193" s="47"/>
      <c r="D193" s="47"/>
      <c r="E193" s="75"/>
      <c r="F193" s="75"/>
      <c r="H193" t="s">
        <v>290</v>
      </c>
    </row>
    <row r="194" spans="1:8" x14ac:dyDescent="0.2">
      <c r="A194" s="46" t="s">
        <v>451</v>
      </c>
      <c r="B194" s="46">
        <v>144</v>
      </c>
      <c r="C194" s="47"/>
      <c r="D194" s="47"/>
      <c r="E194" s="75"/>
      <c r="F194" s="75"/>
      <c r="H194" t="s">
        <v>290</v>
      </c>
    </row>
    <row r="195" spans="1:8" ht="36" customHeight="1" x14ac:dyDescent="0.2">
      <c r="A195" s="46" t="s">
        <v>452</v>
      </c>
      <c r="B195" s="46">
        <v>145</v>
      </c>
      <c r="C195" s="47"/>
      <c r="D195" s="47"/>
      <c r="E195" s="75"/>
      <c r="F195" s="75"/>
      <c r="H195" t="s">
        <v>290</v>
      </c>
    </row>
    <row r="196" spans="1:8" x14ac:dyDescent="0.2">
      <c r="A196" s="46" t="s">
        <v>453</v>
      </c>
      <c r="B196" s="46">
        <v>146</v>
      </c>
      <c r="C196" s="47"/>
      <c r="D196" s="47"/>
      <c r="E196" s="75"/>
      <c r="F196" s="75"/>
      <c r="H196" t="s">
        <v>290</v>
      </c>
    </row>
    <row r="197" spans="1:8" x14ac:dyDescent="0.2">
      <c r="A197" s="46" t="s">
        <v>454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340</v>
      </c>
    </row>
    <row r="198" spans="1:8" x14ac:dyDescent="0.2">
      <c r="A198" s="46" t="s">
        <v>455</v>
      </c>
      <c r="B198" s="46">
        <v>148</v>
      </c>
      <c r="C198" s="47"/>
      <c r="D198" s="47"/>
      <c r="E198" s="75"/>
      <c r="F198" s="75"/>
      <c r="H198" t="s">
        <v>290</v>
      </c>
    </row>
    <row r="199" spans="1:8" ht="24" customHeight="1" x14ac:dyDescent="0.2">
      <c r="A199" s="74" t="s">
        <v>456</v>
      </c>
      <c r="B199" s="46">
        <v>149</v>
      </c>
      <c r="C199" s="47"/>
      <c r="D199" s="47"/>
      <c r="E199" s="75"/>
      <c r="F199" s="75"/>
      <c r="H199" t="s">
        <v>290</v>
      </c>
    </row>
    <row r="200" spans="1:8" ht="24" customHeight="1" x14ac:dyDescent="0.2">
      <c r="A200" s="74" t="s">
        <v>457</v>
      </c>
      <c r="B200" s="46">
        <v>150</v>
      </c>
      <c r="C200" s="47"/>
      <c r="D200" s="47"/>
      <c r="E200" s="75"/>
      <c r="F200" s="75"/>
      <c r="H200" t="s">
        <v>290</v>
      </c>
    </row>
    <row r="201" spans="1:8" x14ac:dyDescent="0.2">
      <c r="A201" s="74" t="s">
        <v>458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340</v>
      </c>
    </row>
    <row r="202" spans="1:8" x14ac:dyDescent="0.2">
      <c r="A202" s="74" t="s">
        <v>459</v>
      </c>
      <c r="B202" s="46">
        <v>152</v>
      </c>
      <c r="C202" s="47"/>
      <c r="D202" s="47"/>
      <c r="E202" s="75"/>
      <c r="F202" s="75"/>
      <c r="H202" t="s">
        <v>290</v>
      </c>
    </row>
    <row r="203" spans="1:8" x14ac:dyDescent="0.2">
      <c r="A203" s="74" t="s">
        <v>460</v>
      </c>
      <c r="B203" s="46">
        <v>153</v>
      </c>
      <c r="C203" s="47"/>
      <c r="D203" s="47"/>
      <c r="E203" s="75"/>
      <c r="F203" s="75"/>
      <c r="H203" t="s">
        <v>290</v>
      </c>
    </row>
    <row r="204" spans="1:8" x14ac:dyDescent="0.2">
      <c r="A204" s="74" t="s">
        <v>461</v>
      </c>
      <c r="B204" s="46">
        <v>154</v>
      </c>
      <c r="C204" s="47"/>
      <c r="D204" s="47"/>
      <c r="E204" s="75"/>
      <c r="F204" s="75"/>
      <c r="H204" t="s">
        <v>290</v>
      </c>
    </row>
    <row r="205" spans="1:8" ht="24" customHeight="1" x14ac:dyDescent="0.2">
      <c r="A205" s="74" t="s">
        <v>462</v>
      </c>
      <c r="B205" s="46">
        <v>155</v>
      </c>
      <c r="C205" s="47"/>
      <c r="D205" s="47"/>
      <c r="E205" s="75"/>
      <c r="F205" s="75"/>
      <c r="H205" t="s">
        <v>290</v>
      </c>
    </row>
    <row r="206" spans="1:8" x14ac:dyDescent="0.2">
      <c r="A206" s="74" t="s">
        <v>463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340</v>
      </c>
    </row>
    <row r="207" spans="1:8" x14ac:dyDescent="0.2">
      <c r="A207" s="93"/>
      <c r="B207" s="90"/>
      <c r="C207" s="83"/>
      <c r="D207" s="84"/>
    </row>
    <row r="208" spans="1:8" x14ac:dyDescent="0.2">
      <c r="A208" s="93"/>
      <c r="B208" s="90"/>
      <c r="C208" s="83"/>
      <c r="D208" s="84"/>
    </row>
    <row r="209" spans="1:8" x14ac:dyDescent="0.2">
      <c r="A209" s="79" t="s">
        <v>464</v>
      </c>
      <c r="B209" s="46" t="s">
        <v>48</v>
      </c>
      <c r="C209" s="46" t="s">
        <v>281</v>
      </c>
      <c r="D209" s="46"/>
    </row>
    <row r="210" spans="1:8" x14ac:dyDescent="0.2">
      <c r="A210" s="46"/>
      <c r="B210" s="46"/>
      <c r="C210" s="46" t="s">
        <v>316</v>
      </c>
      <c r="D210" s="46" t="s">
        <v>317</v>
      </c>
    </row>
    <row r="211" spans="1:8" x14ac:dyDescent="0.2">
      <c r="A211" s="46" t="s">
        <v>282</v>
      </c>
      <c r="B211" s="46" t="s">
        <v>283</v>
      </c>
      <c r="C211" s="46" t="s">
        <v>284</v>
      </c>
      <c r="D211" s="46" t="s">
        <v>285</v>
      </c>
    </row>
    <row r="212" spans="1:8" x14ac:dyDescent="0.2">
      <c r="A212" s="74" t="s">
        <v>465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340</v>
      </c>
    </row>
    <row r="213" spans="1:8" x14ac:dyDescent="0.2">
      <c r="A213" s="83"/>
      <c r="B213" s="77"/>
      <c r="C213" s="83"/>
      <c r="D213" s="84"/>
    </row>
    <row r="214" spans="1:8" x14ac:dyDescent="0.2">
      <c r="A214" s="83"/>
      <c r="B214" s="77"/>
      <c r="C214" s="83"/>
      <c r="D214" s="84"/>
    </row>
    <row r="215" spans="1:8" x14ac:dyDescent="0.2">
      <c r="A215" s="83"/>
      <c r="B215" s="77"/>
      <c r="C215" s="83"/>
      <c r="D215" s="84"/>
    </row>
    <row r="216" spans="1:8" x14ac:dyDescent="0.2">
      <c r="A216" s="79" t="s">
        <v>466</v>
      </c>
      <c r="B216" s="46" t="s">
        <v>48</v>
      </c>
      <c r="C216" s="46" t="s">
        <v>281</v>
      </c>
      <c r="D216" s="46"/>
    </row>
    <row r="217" spans="1:8" x14ac:dyDescent="0.2">
      <c r="A217" s="46"/>
      <c r="B217" s="46"/>
      <c r="C217" s="46" t="s">
        <v>316</v>
      </c>
      <c r="D217" s="46" t="s">
        <v>317</v>
      </c>
    </row>
    <row r="218" spans="1:8" x14ac:dyDescent="0.2">
      <c r="A218" s="46" t="s">
        <v>282</v>
      </c>
      <c r="B218" s="46" t="s">
        <v>283</v>
      </c>
      <c r="C218" s="46" t="s">
        <v>284</v>
      </c>
      <c r="D218" s="46" t="s">
        <v>285</v>
      </c>
    </row>
    <row r="219" spans="1:8" ht="24" customHeight="1" x14ac:dyDescent="0.2">
      <c r="A219" s="46" t="s">
        <v>467</v>
      </c>
      <c r="B219" s="46">
        <v>158</v>
      </c>
      <c r="C219" s="47"/>
      <c r="D219" s="47"/>
      <c r="E219" s="75"/>
      <c r="F219" s="75"/>
      <c r="H219" t="s">
        <v>290</v>
      </c>
    </row>
    <row r="220" spans="1:8" ht="24" customHeight="1" x14ac:dyDescent="0.2">
      <c r="A220" s="46" t="s">
        <v>468</v>
      </c>
      <c r="B220" s="46">
        <v>159</v>
      </c>
      <c r="C220" s="47"/>
      <c r="D220" s="47"/>
      <c r="E220" s="75"/>
      <c r="F220" s="75"/>
      <c r="H220" t="s">
        <v>290</v>
      </c>
    </row>
    <row r="221" spans="1:8" ht="24" customHeight="1" x14ac:dyDescent="0.2">
      <c r="A221" s="46" t="s">
        <v>469</v>
      </c>
      <c r="B221" s="46">
        <v>160</v>
      </c>
      <c r="C221" s="47"/>
      <c r="D221" s="47"/>
      <c r="E221" s="75"/>
      <c r="F221" s="75"/>
      <c r="H221" t="s">
        <v>290</v>
      </c>
    </row>
    <row r="222" spans="1:8" x14ac:dyDescent="0.2">
      <c r="A222" s="74" t="s">
        <v>470</v>
      </c>
      <c r="B222" s="46">
        <v>161</v>
      </c>
      <c r="C222" s="47"/>
      <c r="D222" s="47"/>
      <c r="E222" s="279"/>
      <c r="F222" s="280"/>
      <c r="H222" t="s">
        <v>290</v>
      </c>
    </row>
    <row r="223" spans="1:8" x14ac:dyDescent="0.2">
      <c r="A223" s="94"/>
      <c r="B223" s="86"/>
      <c r="C223" s="83"/>
      <c r="D223" s="84"/>
      <c r="E223" s="84"/>
      <c r="F223" s="84"/>
    </row>
    <row r="224" spans="1:8" x14ac:dyDescent="0.2">
      <c r="A224" s="95"/>
      <c r="B224" s="86"/>
      <c r="C224" s="83"/>
      <c r="D224" s="84"/>
      <c r="E224" s="84"/>
      <c r="F224" s="84"/>
    </row>
    <row r="225" spans="1:8" x14ac:dyDescent="0.2">
      <c r="A225" s="79" t="s">
        <v>471</v>
      </c>
      <c r="B225" s="46" t="s">
        <v>48</v>
      </c>
      <c r="C225" s="46" t="s">
        <v>316</v>
      </c>
      <c r="D225" s="46"/>
      <c r="E225" s="46"/>
      <c r="F225" s="46"/>
    </row>
    <row r="226" spans="1:8" x14ac:dyDescent="0.2">
      <c r="A226" s="46"/>
      <c r="B226" s="46"/>
      <c r="C226" s="46" t="s">
        <v>472</v>
      </c>
      <c r="D226" s="46" t="s">
        <v>473</v>
      </c>
      <c r="E226" s="46" t="s">
        <v>474</v>
      </c>
      <c r="F226" s="46" t="s">
        <v>475</v>
      </c>
    </row>
    <row r="227" spans="1:8" x14ac:dyDescent="0.2">
      <c r="A227" s="74" t="s">
        <v>476</v>
      </c>
      <c r="B227" s="46">
        <v>162</v>
      </c>
      <c r="C227" s="47">
        <f>C201</f>
        <v>0</v>
      </c>
      <c r="D227" s="47" t="s">
        <v>477</v>
      </c>
      <c r="E227" s="47">
        <f>D201</f>
        <v>0</v>
      </c>
      <c r="F227" s="47" t="s">
        <v>477</v>
      </c>
      <c r="H227" t="s">
        <v>340</v>
      </c>
    </row>
    <row r="228" spans="1:8" ht="24" customHeight="1" x14ac:dyDescent="0.2">
      <c r="A228" s="74" t="s">
        <v>478</v>
      </c>
      <c r="B228" s="46">
        <v>163</v>
      </c>
      <c r="C228" s="47"/>
      <c r="D228" s="47"/>
      <c r="E228" s="47"/>
      <c r="F228" s="47"/>
      <c r="H228" t="s">
        <v>290</v>
      </c>
    </row>
    <row r="229" spans="1:8" ht="24" customHeight="1" x14ac:dyDescent="0.2">
      <c r="A229" s="74" t="s">
        <v>479</v>
      </c>
      <c r="B229" s="46">
        <v>164</v>
      </c>
      <c r="C229" s="47"/>
      <c r="D229" s="47"/>
      <c r="E229" s="47"/>
      <c r="F229" s="47"/>
      <c r="H229" t="s">
        <v>290</v>
      </c>
    </row>
    <row r="230" spans="1:8" ht="24" customHeight="1" x14ac:dyDescent="0.2">
      <c r="A230" s="74" t="s">
        <v>480</v>
      </c>
      <c r="B230" s="46">
        <v>165</v>
      </c>
      <c r="C230" s="47"/>
      <c r="D230" s="47"/>
      <c r="E230" s="47"/>
      <c r="F230" s="47"/>
      <c r="H230" t="s">
        <v>290</v>
      </c>
    </row>
    <row r="231" spans="1:8" ht="24" customHeight="1" x14ac:dyDescent="0.2">
      <c r="A231" s="74" t="s">
        <v>481</v>
      </c>
      <c r="B231" s="46">
        <v>166</v>
      </c>
      <c r="C231" s="47"/>
      <c r="D231" s="47"/>
      <c r="E231" s="47"/>
      <c r="F231" s="47"/>
      <c r="H231" t="s">
        <v>290</v>
      </c>
    </row>
    <row r="232" spans="1:8" x14ac:dyDescent="0.2">
      <c r="A232" s="74" t="s">
        <v>482</v>
      </c>
      <c r="B232" s="46">
        <v>167</v>
      </c>
      <c r="C232" s="47"/>
      <c r="D232" s="47"/>
      <c r="E232" s="47"/>
      <c r="F232" s="47"/>
      <c r="H232" t="s">
        <v>290</v>
      </c>
    </row>
    <row r="233" spans="1:8" x14ac:dyDescent="0.2">
      <c r="A233" s="74" t="s">
        <v>483</v>
      </c>
      <c r="B233" s="46">
        <v>168</v>
      </c>
      <c r="C233" s="47"/>
      <c r="D233" s="47"/>
      <c r="E233" s="47"/>
      <c r="F233" s="47"/>
      <c r="H233" t="s">
        <v>290</v>
      </c>
    </row>
    <row r="234" spans="1:8" x14ac:dyDescent="0.2">
      <c r="A234" s="74" t="s">
        <v>484</v>
      </c>
      <c r="B234" s="46">
        <v>169</v>
      </c>
      <c r="C234" s="47"/>
      <c r="D234" s="47"/>
      <c r="E234" s="47"/>
      <c r="F234" s="47"/>
      <c r="H234" t="s">
        <v>290</v>
      </c>
    </row>
    <row r="235" spans="1:8" x14ac:dyDescent="0.2">
      <c r="A235" s="74" t="s">
        <v>485</v>
      </c>
      <c r="B235" s="46">
        <v>170</v>
      </c>
      <c r="C235" s="47"/>
      <c r="D235" s="47"/>
      <c r="E235" s="47"/>
      <c r="F235" s="47"/>
      <c r="H235" t="s">
        <v>290</v>
      </c>
    </row>
    <row r="236" spans="1:8" x14ac:dyDescent="0.2">
      <c r="A236" s="74" t="s">
        <v>486</v>
      </c>
      <c r="B236" s="46">
        <v>171</v>
      </c>
      <c r="C236" s="47"/>
      <c r="D236" s="47"/>
      <c r="E236" s="47"/>
      <c r="F236" s="47"/>
      <c r="H236" t="s">
        <v>290</v>
      </c>
    </row>
    <row r="237" spans="1:8" x14ac:dyDescent="0.2">
      <c r="A237" s="74" t="s">
        <v>487</v>
      </c>
      <c r="B237" s="46">
        <v>172</v>
      </c>
      <c r="C237" s="47"/>
      <c r="D237" s="47"/>
      <c r="E237" s="47"/>
      <c r="F237" s="47"/>
      <c r="H237" t="s">
        <v>290</v>
      </c>
    </row>
    <row r="238" spans="1:8" x14ac:dyDescent="0.2">
      <c r="A238" s="74" t="s">
        <v>488</v>
      </c>
      <c r="B238" s="46">
        <v>173</v>
      </c>
      <c r="C238" s="47"/>
      <c r="D238" s="47"/>
      <c r="E238" s="47"/>
      <c r="F238" s="47"/>
      <c r="H238" t="s">
        <v>290</v>
      </c>
    </row>
    <row r="240" spans="1:8" x14ac:dyDescent="0.2">
      <c r="A240" s="83"/>
      <c r="B240" s="90"/>
      <c r="C240" s="90"/>
      <c r="D240" s="90"/>
      <c r="E240" s="90"/>
      <c r="F240" s="90"/>
    </row>
    <row r="241" spans="1:8" x14ac:dyDescent="0.2">
      <c r="A241" s="46"/>
      <c r="B241" s="46" t="s">
        <v>48</v>
      </c>
      <c r="C241" s="46" t="s">
        <v>281</v>
      </c>
      <c r="D241" s="46"/>
    </row>
    <row r="242" spans="1:8" x14ac:dyDescent="0.2">
      <c r="A242" s="46" t="s">
        <v>282</v>
      </c>
      <c r="B242" s="46" t="s">
        <v>283</v>
      </c>
      <c r="C242" s="46" t="s">
        <v>489</v>
      </c>
      <c r="D242" s="46" t="s">
        <v>490</v>
      </c>
    </row>
    <row r="243" spans="1:8" ht="60" customHeight="1" x14ac:dyDescent="0.2">
      <c r="A243" s="96" t="s">
        <v>491</v>
      </c>
      <c r="B243" s="46">
        <v>174</v>
      </c>
      <c r="C243" s="47"/>
      <c r="D243" s="47"/>
      <c r="E243" s="75"/>
      <c r="F243" s="75"/>
    </row>
    <row r="244" spans="1:8" x14ac:dyDescent="0.2">
      <c r="A244" s="46" t="s">
        <v>492</v>
      </c>
      <c r="B244" s="46">
        <v>175</v>
      </c>
      <c r="C244" s="47"/>
      <c r="D244" s="47"/>
      <c r="E244" s="75"/>
      <c r="F244" s="75"/>
      <c r="H244" t="s">
        <v>290</v>
      </c>
    </row>
    <row r="245" spans="1:8" x14ac:dyDescent="0.2">
      <c r="A245" s="46" t="s">
        <v>493</v>
      </c>
      <c r="B245" s="46">
        <v>176</v>
      </c>
      <c r="C245" s="47"/>
      <c r="D245" s="47"/>
      <c r="E245" s="75"/>
      <c r="F245" s="75"/>
      <c r="H245" t="s">
        <v>290</v>
      </c>
    </row>
    <row r="246" spans="1:8" ht="48" customHeight="1" x14ac:dyDescent="0.2">
      <c r="A246" s="46" t="s">
        <v>494</v>
      </c>
      <c r="B246" s="46">
        <v>177</v>
      </c>
      <c r="C246" s="47"/>
      <c r="D246" s="47"/>
      <c r="E246" s="75"/>
      <c r="F246" s="75"/>
      <c r="H246" t="s">
        <v>290</v>
      </c>
    </row>
    <row r="247" spans="1:8" x14ac:dyDescent="0.2">
      <c r="A247" s="76"/>
      <c r="B247" s="77"/>
      <c r="C247" s="97"/>
      <c r="D247" s="97"/>
      <c r="E247" s="97"/>
      <c r="F247" s="97"/>
    </row>
    <row r="248" spans="1:8" x14ac:dyDescent="0.2">
      <c r="A248" s="46"/>
      <c r="B248" s="46" t="s">
        <v>48</v>
      </c>
      <c r="C248" s="46" t="s">
        <v>281</v>
      </c>
      <c r="D248" s="46"/>
    </row>
    <row r="249" spans="1:8" x14ac:dyDescent="0.2">
      <c r="A249" s="46" t="s">
        <v>282</v>
      </c>
      <c r="B249" s="46" t="s">
        <v>283</v>
      </c>
      <c r="C249" s="46" t="s">
        <v>489</v>
      </c>
      <c r="D249" s="46" t="s">
        <v>490</v>
      </c>
    </row>
    <row r="250" spans="1:8" ht="60" customHeight="1" x14ac:dyDescent="0.2">
      <c r="A250" s="46" t="s">
        <v>495</v>
      </c>
      <c r="B250" s="46">
        <v>178</v>
      </c>
      <c r="C250" s="47"/>
      <c r="D250" s="47"/>
      <c r="E250" s="75"/>
      <c r="F250" s="75"/>
    </row>
    <row r="251" spans="1:8" x14ac:dyDescent="0.2">
      <c r="A251" s="46" t="s">
        <v>496</v>
      </c>
      <c r="B251" s="46">
        <v>179</v>
      </c>
      <c r="C251" s="47"/>
      <c r="D251" s="47"/>
      <c r="E251" s="75"/>
      <c r="F251" s="75"/>
      <c r="H251" t="s">
        <v>290</v>
      </c>
    </row>
    <row r="252" spans="1:8" x14ac:dyDescent="0.2">
      <c r="A252" s="46" t="s">
        <v>492</v>
      </c>
      <c r="B252" s="46">
        <v>180</v>
      </c>
      <c r="C252" s="47"/>
      <c r="D252" s="47"/>
      <c r="E252" s="75"/>
      <c r="F252" s="75"/>
      <c r="H252" t="s">
        <v>290</v>
      </c>
    </row>
    <row r="253" spans="1:8" x14ac:dyDescent="0.2">
      <c r="A253" s="46" t="s">
        <v>493</v>
      </c>
      <c r="B253" s="46">
        <v>181</v>
      </c>
      <c r="C253" s="47"/>
      <c r="D253" s="47"/>
      <c r="E253" s="75"/>
      <c r="F253" s="75"/>
      <c r="H253" t="s">
        <v>290</v>
      </c>
    </row>
    <row r="254" spans="1:8" ht="60" customHeight="1" x14ac:dyDescent="0.2">
      <c r="A254" s="46" t="s">
        <v>494</v>
      </c>
      <c r="B254" s="46">
        <v>182</v>
      </c>
      <c r="C254" s="47"/>
      <c r="D254" s="47"/>
      <c r="E254" s="75"/>
      <c r="F254" s="75"/>
      <c r="H254" t="s">
        <v>290</v>
      </c>
    </row>
    <row r="255" spans="1:8" ht="36" customHeight="1" x14ac:dyDescent="0.2">
      <c r="A255" s="46" t="s">
        <v>497</v>
      </c>
      <c r="B255" s="46">
        <v>183</v>
      </c>
      <c r="C255" s="47"/>
      <c r="D255" s="47"/>
      <c r="E255" s="75"/>
      <c r="F255" s="75"/>
      <c r="H255" t="s">
        <v>290</v>
      </c>
    </row>
    <row r="256" spans="1:8" x14ac:dyDescent="0.2">
      <c r="A256" s="46" t="s">
        <v>492</v>
      </c>
      <c r="B256" s="46">
        <v>184</v>
      </c>
      <c r="C256" s="47"/>
      <c r="D256" s="47"/>
      <c r="E256" s="75"/>
      <c r="F256" s="75"/>
      <c r="H256" t="s">
        <v>290</v>
      </c>
    </row>
    <row r="257" spans="1:8" x14ac:dyDescent="0.2">
      <c r="A257" s="46" t="s">
        <v>493</v>
      </c>
      <c r="B257" s="46">
        <v>185</v>
      </c>
      <c r="C257" s="47"/>
      <c r="D257" s="47"/>
      <c r="E257" s="75"/>
      <c r="F257" s="75"/>
      <c r="H257" t="s">
        <v>290</v>
      </c>
    </row>
    <row r="258" spans="1:8" ht="48" customHeight="1" x14ac:dyDescent="0.2">
      <c r="A258" s="46" t="s">
        <v>494</v>
      </c>
      <c r="B258" s="46">
        <v>186</v>
      </c>
      <c r="C258" s="47"/>
      <c r="D258" s="47"/>
      <c r="E258" s="75"/>
      <c r="F258" s="75"/>
      <c r="H258" t="s">
        <v>290</v>
      </c>
    </row>
    <row r="259" spans="1:8" x14ac:dyDescent="0.2">
      <c r="A259" s="82"/>
      <c r="B259" s="77"/>
      <c r="C259" s="97"/>
      <c r="D259" s="97"/>
      <c r="E259" s="97"/>
      <c r="F259" s="97"/>
    </row>
    <row r="260" spans="1:8" x14ac:dyDescent="0.2">
      <c r="A260" s="82"/>
      <c r="B260" s="77"/>
      <c r="C260" s="97"/>
      <c r="D260" s="97"/>
      <c r="E260" s="97"/>
      <c r="F260" s="97"/>
    </row>
    <row r="261" spans="1:8" x14ac:dyDescent="0.2">
      <c r="A261" s="46"/>
      <c r="B261" s="46" t="s">
        <v>48</v>
      </c>
      <c r="C261" s="46" t="s">
        <v>281</v>
      </c>
      <c r="D261" s="46"/>
    </row>
    <row r="262" spans="1:8" x14ac:dyDescent="0.2">
      <c r="A262" s="46" t="s">
        <v>282</v>
      </c>
      <c r="B262" s="46" t="s">
        <v>283</v>
      </c>
      <c r="C262" s="46" t="s">
        <v>489</v>
      </c>
      <c r="D262" s="46" t="s">
        <v>490</v>
      </c>
    </row>
    <row r="263" spans="1:8" ht="24" customHeight="1" x14ac:dyDescent="0.2">
      <c r="A263" s="79" t="s">
        <v>498</v>
      </c>
      <c r="B263" s="46" t="s">
        <v>48</v>
      </c>
      <c r="C263" s="46"/>
      <c r="D263" s="46"/>
    </row>
    <row r="264" spans="1:8" x14ac:dyDescent="0.2">
      <c r="A264" s="74" t="s">
        <v>499</v>
      </c>
      <c r="B264" s="46">
        <v>187</v>
      </c>
      <c r="C264" s="47"/>
      <c r="D264" s="47"/>
      <c r="E264" s="75"/>
      <c r="F264" s="75"/>
      <c r="H264" t="s">
        <v>290</v>
      </c>
    </row>
    <row r="266" spans="1:8" x14ac:dyDescent="0.2">
      <c r="A266" s="46"/>
      <c r="B266" s="46" t="s">
        <v>48</v>
      </c>
      <c r="C266" s="46" t="s">
        <v>281</v>
      </c>
      <c r="D266" s="46"/>
    </row>
    <row r="267" spans="1:8" x14ac:dyDescent="0.2">
      <c r="A267" s="46" t="s">
        <v>282</v>
      </c>
      <c r="B267" s="46" t="s">
        <v>283</v>
      </c>
      <c r="C267" s="46" t="s">
        <v>284</v>
      </c>
      <c r="D267" s="46" t="s">
        <v>285</v>
      </c>
    </row>
    <row r="268" spans="1:8" ht="24" customHeight="1" x14ac:dyDescent="0.2">
      <c r="A268" s="79" t="s">
        <v>500</v>
      </c>
      <c r="B268" s="46" t="s">
        <v>48</v>
      </c>
      <c r="C268" s="46" t="s">
        <v>489</v>
      </c>
      <c r="D268" s="46" t="s">
        <v>490</v>
      </c>
    </row>
    <row r="269" spans="1:8" x14ac:dyDescent="0.2">
      <c r="A269" s="74" t="s">
        <v>501</v>
      </c>
      <c r="B269" s="46">
        <v>188</v>
      </c>
      <c r="C269" s="47"/>
      <c r="D269" s="47"/>
      <c r="E269" s="75"/>
      <c r="F269" s="75"/>
      <c r="H269" t="s">
        <v>290</v>
      </c>
    </row>
    <row r="270" spans="1:8" x14ac:dyDescent="0.2">
      <c r="A270" s="98"/>
      <c r="B270" s="90"/>
      <c r="C270" s="97"/>
      <c r="D270" s="97"/>
      <c r="E270" s="84"/>
    </row>
    <row r="271" spans="1:8" x14ac:dyDescent="0.2">
      <c r="A271" s="98"/>
      <c r="B271" s="90"/>
      <c r="C271" s="97"/>
      <c r="D271" s="97"/>
      <c r="E271" s="84"/>
    </row>
    <row r="272" spans="1:8" x14ac:dyDescent="0.2">
      <c r="A272" s="79" t="s">
        <v>502</v>
      </c>
      <c r="B272" s="46" t="s">
        <v>503</v>
      </c>
      <c r="C272" s="46" t="s">
        <v>281</v>
      </c>
      <c r="D272" s="46"/>
    </row>
    <row r="273" spans="1:8" x14ac:dyDescent="0.2">
      <c r="A273" s="46"/>
      <c r="B273" s="46" t="s">
        <v>504</v>
      </c>
      <c r="C273" s="46" t="s">
        <v>316</v>
      </c>
      <c r="D273" s="46" t="s">
        <v>317</v>
      </c>
    </row>
    <row r="274" spans="1:8" x14ac:dyDescent="0.2">
      <c r="A274" s="46" t="s">
        <v>282</v>
      </c>
      <c r="B274" s="46" t="s">
        <v>283</v>
      </c>
      <c r="C274" s="46" t="s">
        <v>284</v>
      </c>
      <c r="D274" s="46" t="s">
        <v>285</v>
      </c>
    </row>
    <row r="275" spans="1:8" x14ac:dyDescent="0.2">
      <c r="A275" s="46" t="s">
        <v>505</v>
      </c>
      <c r="B275" s="46">
        <v>189</v>
      </c>
      <c r="C275" s="47"/>
      <c r="D275" s="47"/>
      <c r="E275" s="75"/>
      <c r="F275" s="75"/>
      <c r="H275" t="s">
        <v>290</v>
      </c>
    </row>
    <row r="276" spans="1:8" ht="24" customHeight="1" x14ac:dyDescent="0.2">
      <c r="A276" s="46" t="s">
        <v>506</v>
      </c>
      <c r="B276" s="46">
        <v>190</v>
      </c>
      <c r="C276" s="47"/>
      <c r="D276" s="47"/>
      <c r="E276" s="75"/>
      <c r="F276" s="75"/>
      <c r="H276" t="s">
        <v>290</v>
      </c>
    </row>
    <row r="277" spans="1:8" x14ac:dyDescent="0.2">
      <c r="A277" s="46" t="s">
        <v>507</v>
      </c>
      <c r="B277" s="46">
        <v>191</v>
      </c>
      <c r="C277" s="47"/>
      <c r="D277" s="47"/>
      <c r="E277" s="75"/>
      <c r="F277" s="75"/>
      <c r="H277" t="s">
        <v>290</v>
      </c>
    </row>
    <row r="278" spans="1:8" ht="24" customHeight="1" x14ac:dyDescent="0.2">
      <c r="A278" s="46" t="s">
        <v>506</v>
      </c>
      <c r="B278" s="46">
        <v>192</v>
      </c>
      <c r="C278" s="47"/>
      <c r="D278" s="47"/>
      <c r="E278" s="75"/>
      <c r="F278" s="75"/>
      <c r="H278" t="s">
        <v>290</v>
      </c>
    </row>
    <row r="279" spans="1:8" x14ac:dyDescent="0.2">
      <c r="A279" s="87"/>
      <c r="B279" s="86"/>
      <c r="C279" s="84"/>
      <c r="D279" s="84"/>
      <c r="E279" s="84"/>
    </row>
    <row r="280" spans="1:8" x14ac:dyDescent="0.2">
      <c r="A280" s="87"/>
      <c r="B280" s="86"/>
      <c r="C280" s="84"/>
      <c r="D280" s="84"/>
      <c r="E280" s="84"/>
    </row>
    <row r="281" spans="1:8" x14ac:dyDescent="0.2">
      <c r="A281" s="79" t="s">
        <v>508</v>
      </c>
      <c r="B281" s="46" t="s">
        <v>503</v>
      </c>
      <c r="C281" s="46" t="s">
        <v>281</v>
      </c>
      <c r="D281" s="46"/>
    </row>
    <row r="282" spans="1:8" x14ac:dyDescent="0.2">
      <c r="A282" s="46"/>
      <c r="B282" s="46" t="s">
        <v>504</v>
      </c>
      <c r="C282" s="46" t="s">
        <v>316</v>
      </c>
      <c r="D282" s="46" t="s">
        <v>317</v>
      </c>
    </row>
    <row r="283" spans="1:8" x14ac:dyDescent="0.2">
      <c r="A283" s="46" t="s">
        <v>282</v>
      </c>
      <c r="B283" s="46" t="s">
        <v>283</v>
      </c>
      <c r="C283" s="46" t="s">
        <v>284</v>
      </c>
      <c r="D283" s="46" t="s">
        <v>285</v>
      </c>
    </row>
    <row r="284" spans="1:8" x14ac:dyDescent="0.2">
      <c r="A284" s="74" t="s">
        <v>509</v>
      </c>
      <c r="B284" s="46">
        <v>193</v>
      </c>
      <c r="C284" s="47"/>
      <c r="D284" s="47"/>
      <c r="E284" s="75"/>
      <c r="F284" s="75"/>
      <c r="H284" t="s">
        <v>290</v>
      </c>
    </row>
    <row r="285" spans="1:8" x14ac:dyDescent="0.2">
      <c r="A285" s="93"/>
      <c r="B285" s="90"/>
      <c r="C285" s="84"/>
      <c r="D285" s="84"/>
      <c r="E285" s="84"/>
    </row>
    <row r="286" spans="1:8" x14ac:dyDescent="0.2">
      <c r="A286" s="93"/>
      <c r="B286" s="90"/>
      <c r="C286" s="84"/>
      <c r="D286" s="84"/>
      <c r="E286" s="84"/>
    </row>
    <row r="287" spans="1:8" x14ac:dyDescent="0.2">
      <c r="A287" s="46"/>
      <c r="B287" s="46" t="s">
        <v>48</v>
      </c>
      <c r="C287" s="46" t="s">
        <v>281</v>
      </c>
      <c r="D287" s="46"/>
    </row>
    <row r="288" spans="1:8" x14ac:dyDescent="0.2">
      <c r="A288" s="46" t="s">
        <v>282</v>
      </c>
      <c r="B288" s="46" t="s">
        <v>283</v>
      </c>
      <c r="C288" s="46" t="s">
        <v>284</v>
      </c>
      <c r="D288" s="46" t="s">
        <v>285</v>
      </c>
    </row>
    <row r="289" spans="1:8" x14ac:dyDescent="0.2">
      <c r="A289" s="74" t="s">
        <v>510</v>
      </c>
      <c r="B289" s="46">
        <v>194</v>
      </c>
      <c r="C289" s="47"/>
      <c r="D289" s="47"/>
      <c r="E289" s="75"/>
      <c r="F289" s="75"/>
    </row>
    <row r="290" spans="1:8" x14ac:dyDescent="0.2">
      <c r="A290" s="46" t="s">
        <v>511</v>
      </c>
      <c r="B290" s="46">
        <v>195</v>
      </c>
      <c r="C290" s="47"/>
      <c r="D290" s="47"/>
      <c r="E290" s="75"/>
      <c r="F290" s="75"/>
      <c r="H290" t="s">
        <v>290</v>
      </c>
    </row>
    <row r="291" spans="1:8" x14ac:dyDescent="0.2">
      <c r="A291" s="46" t="s">
        <v>512</v>
      </c>
      <c r="B291" s="46">
        <v>196</v>
      </c>
      <c r="C291" s="47"/>
      <c r="D291" s="47"/>
      <c r="E291" s="75"/>
      <c r="F291" s="75"/>
      <c r="H291" t="s">
        <v>290</v>
      </c>
    </row>
    <row r="292" spans="1:8" x14ac:dyDescent="0.2">
      <c r="A292" s="46" t="s">
        <v>513</v>
      </c>
      <c r="B292" s="46">
        <v>197</v>
      </c>
      <c r="C292" s="47"/>
      <c r="D292" s="47"/>
      <c r="E292" s="75"/>
      <c r="F292" s="75"/>
      <c r="H292" t="s">
        <v>290</v>
      </c>
    </row>
  </sheetData>
  <mergeCells count="1">
    <mergeCell ref="E222:F2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2"/>
  <cols>
    <col min="1" max="1" width="41.6640625" customWidth="1"/>
    <col min="2" max="2" width="45.1640625" hidden="1" customWidth="1"/>
    <col min="3" max="3" width="9" bestFit="1" customWidth="1"/>
    <col min="4" max="4" width="16" bestFit="1" customWidth="1"/>
    <col min="5" max="5" width="26.83203125" bestFit="1" customWidth="1"/>
    <col min="6" max="6" width="56.6640625" bestFit="1" customWidth="1"/>
    <col min="7" max="7" width="39.1640625" customWidth="1"/>
    <col min="8" max="8" width="26.1640625" bestFit="1" customWidth="1"/>
    <col min="12" max="16" width="0" hidden="1" customWidth="1" outlineLevel="1"/>
    <col min="17" max="17" width="9.1640625" collapsed="1"/>
  </cols>
  <sheetData>
    <row r="1" spans="1:16" x14ac:dyDescent="0.2">
      <c r="A1" s="1" t="s">
        <v>0</v>
      </c>
      <c r="C1" s="17">
        <f>'3. F30'!C1</f>
        <v>0</v>
      </c>
    </row>
    <row r="2" spans="1:16" x14ac:dyDescent="0.2">
      <c r="A2" s="1" t="s">
        <v>1</v>
      </c>
      <c r="C2" s="17">
        <f>'3. F30'!C2</f>
        <v>0</v>
      </c>
    </row>
    <row r="3" spans="1:16" x14ac:dyDescent="0.2">
      <c r="A3" s="1" t="s">
        <v>6</v>
      </c>
      <c r="C3" s="17">
        <f>'3. F30'!C3</f>
        <v>0</v>
      </c>
    </row>
    <row r="4" spans="1:16" x14ac:dyDescent="0.2">
      <c r="A4" s="1" t="s">
        <v>7</v>
      </c>
      <c r="C4" s="17">
        <f>'3. F30'!C4</f>
        <v>0</v>
      </c>
    </row>
    <row r="5" spans="1:16" x14ac:dyDescent="0.2">
      <c r="A5" s="1" t="s">
        <v>8</v>
      </c>
      <c r="C5" s="17">
        <f>'3. F30'!C5</f>
        <v>0</v>
      </c>
    </row>
    <row r="6" spans="1:16" x14ac:dyDescent="0.2">
      <c r="A6" s="1" t="s">
        <v>9</v>
      </c>
      <c r="C6" s="17">
        <f>'3. F30'!C6</f>
        <v>0</v>
      </c>
    </row>
    <row r="7" spans="1:16" x14ac:dyDescent="0.2">
      <c r="A7" s="1" t="s">
        <v>11</v>
      </c>
      <c r="C7" s="17">
        <f>'3. F30'!C7</f>
        <v>0</v>
      </c>
    </row>
    <row r="9" spans="1:16" x14ac:dyDescent="0.2">
      <c r="A9" s="2" t="s">
        <v>514</v>
      </c>
      <c r="B9" s="2" t="s">
        <v>515</v>
      </c>
      <c r="L9" t="s">
        <v>516</v>
      </c>
      <c r="M9" t="s">
        <v>517</v>
      </c>
      <c r="N9" t="s">
        <v>518</v>
      </c>
      <c r="O9" t="s">
        <v>519</v>
      </c>
      <c r="P9" t="s">
        <v>520</v>
      </c>
    </row>
    <row r="12" spans="1:16" ht="24" x14ac:dyDescent="0.2">
      <c r="A12" s="132" t="s">
        <v>521</v>
      </c>
      <c r="B12" s="132" t="s">
        <v>522</v>
      </c>
      <c r="C12" s="132" t="s">
        <v>2172</v>
      </c>
      <c r="D12" s="132" t="s">
        <v>523</v>
      </c>
      <c r="E12" s="132" t="s">
        <v>524</v>
      </c>
      <c r="F12" s="132" t="s">
        <v>32</v>
      </c>
      <c r="G12" s="164" t="s">
        <v>2173</v>
      </c>
      <c r="H12" s="164" t="s">
        <v>2174</v>
      </c>
    </row>
    <row r="13" spans="1:16" x14ac:dyDescent="0.2">
      <c r="A13" s="45"/>
      <c r="B13" s="45"/>
      <c r="C13" s="45" t="s">
        <v>525</v>
      </c>
      <c r="D13" s="45" t="s">
        <v>525</v>
      </c>
      <c r="E13" s="45" t="s">
        <v>525</v>
      </c>
      <c r="F13" s="45" t="s">
        <v>298</v>
      </c>
      <c r="G13" s="45"/>
      <c r="H13" s="45"/>
    </row>
    <row r="14" spans="1:16" x14ac:dyDescent="0.2">
      <c r="A14" s="46" t="s">
        <v>526</v>
      </c>
      <c r="B14" s="46" t="s">
        <v>527</v>
      </c>
      <c r="C14" s="46" t="s">
        <v>528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2">
      <c r="A15" s="45" t="s">
        <v>529</v>
      </c>
      <c r="B15" s="45" t="s">
        <v>530</v>
      </c>
      <c r="C15" s="45" t="s">
        <v>525</v>
      </c>
      <c r="D15" s="45" t="s">
        <v>525</v>
      </c>
      <c r="E15" s="45" t="s">
        <v>525</v>
      </c>
      <c r="F15" s="45" t="s">
        <v>525</v>
      </c>
      <c r="G15" s="45" t="s">
        <v>525</v>
      </c>
      <c r="H15" s="45" t="s">
        <v>525</v>
      </c>
    </row>
    <row r="16" spans="1:16" x14ac:dyDescent="0.2">
      <c r="A16" s="46" t="s">
        <v>2175</v>
      </c>
      <c r="B16" s="46" t="s">
        <v>2176</v>
      </c>
      <c r="C16" s="46" t="s">
        <v>2177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2114</v>
      </c>
      <c r="M16" t="s">
        <v>2115</v>
      </c>
      <c r="N16" t="s">
        <v>2116</v>
      </c>
      <c r="O16" t="s">
        <v>2178</v>
      </c>
      <c r="P16" t="s">
        <v>2179</v>
      </c>
    </row>
    <row r="17" spans="1:16" x14ac:dyDescent="0.2">
      <c r="A17" s="46" t="s">
        <v>531</v>
      </c>
      <c r="B17" s="46" t="s">
        <v>2180</v>
      </c>
      <c r="C17" s="46" t="s">
        <v>2181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2117</v>
      </c>
      <c r="M17" t="s">
        <v>2118</v>
      </c>
      <c r="N17" t="s">
        <v>2119</v>
      </c>
      <c r="O17" t="s">
        <v>2182</v>
      </c>
      <c r="P17" t="s">
        <v>2183</v>
      </c>
    </row>
    <row r="18" spans="1:16" x14ac:dyDescent="0.2">
      <c r="A18" s="46" t="s">
        <v>2184</v>
      </c>
      <c r="B18" s="46" t="s">
        <v>2185</v>
      </c>
      <c r="C18" s="46" t="s">
        <v>2186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2120</v>
      </c>
      <c r="M18" t="s">
        <v>2121</v>
      </c>
      <c r="N18" t="s">
        <v>2122</v>
      </c>
      <c r="O18" t="s">
        <v>2187</v>
      </c>
      <c r="P18" t="s">
        <v>2188</v>
      </c>
    </row>
    <row r="19" spans="1:16" x14ac:dyDescent="0.2">
      <c r="A19" s="46" t="s">
        <v>2189</v>
      </c>
      <c r="B19" s="46" t="s">
        <v>2190</v>
      </c>
      <c r="C19" s="46" t="s">
        <v>2191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2126</v>
      </c>
      <c r="M19" t="s">
        <v>2127</v>
      </c>
      <c r="N19" t="s">
        <v>2128</v>
      </c>
      <c r="O19" t="s">
        <v>2192</v>
      </c>
      <c r="P19" t="s">
        <v>2193</v>
      </c>
    </row>
    <row r="20" spans="1:16" x14ac:dyDescent="0.2">
      <c r="A20" s="46" t="s">
        <v>532</v>
      </c>
      <c r="B20" s="46" t="s">
        <v>2194</v>
      </c>
      <c r="C20" s="46" t="s">
        <v>2195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2123</v>
      </c>
      <c r="M20" t="s">
        <v>2124</v>
      </c>
      <c r="N20" t="s">
        <v>2125</v>
      </c>
      <c r="O20" t="s">
        <v>2196</v>
      </c>
      <c r="P20" t="s">
        <v>2197</v>
      </c>
    </row>
    <row r="21" spans="1:16" x14ac:dyDescent="0.2">
      <c r="A21" s="46" t="s">
        <v>533</v>
      </c>
      <c r="B21" s="46" t="s">
        <v>2198</v>
      </c>
      <c r="C21" s="46" t="s">
        <v>2199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2129</v>
      </c>
      <c r="M21" t="s">
        <v>2130</v>
      </c>
      <c r="N21" t="s">
        <v>2131</v>
      </c>
      <c r="O21" t="s">
        <v>2200</v>
      </c>
      <c r="P21" t="s">
        <v>2201</v>
      </c>
    </row>
    <row r="22" spans="1:16" s="2" customFormat="1" x14ac:dyDescent="0.2">
      <c r="A22" s="45" t="s">
        <v>2202</v>
      </c>
      <c r="B22" s="45" t="s">
        <v>2203</v>
      </c>
      <c r="C22" s="45" t="s">
        <v>2204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2205</v>
      </c>
      <c r="M22" s="2" t="s">
        <v>2206</v>
      </c>
      <c r="N22" s="2" t="s">
        <v>2207</v>
      </c>
      <c r="O22" s="2" t="s">
        <v>2208</v>
      </c>
      <c r="P22" s="2" t="s">
        <v>2209</v>
      </c>
    </row>
    <row r="23" spans="1:16" s="2" customFormat="1" x14ac:dyDescent="0.2">
      <c r="A23" s="45" t="s">
        <v>534</v>
      </c>
      <c r="B23" s="45" t="s">
        <v>535</v>
      </c>
      <c r="C23" s="45"/>
      <c r="D23" s="80"/>
      <c r="E23" s="80"/>
      <c r="F23" s="80"/>
      <c r="G23" s="80"/>
      <c r="H23" s="80"/>
    </row>
    <row r="24" spans="1:16" x14ac:dyDescent="0.2">
      <c r="A24" s="46" t="s">
        <v>536</v>
      </c>
      <c r="B24" s="46" t="s">
        <v>2210</v>
      </c>
      <c r="C24" s="46" t="s">
        <v>2211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2132</v>
      </c>
      <c r="M24" t="s">
        <v>2133</v>
      </c>
      <c r="N24" t="s">
        <v>2134</v>
      </c>
      <c r="O24" t="s">
        <v>2212</v>
      </c>
      <c r="P24" t="s">
        <v>2213</v>
      </c>
    </row>
    <row r="25" spans="1:16" x14ac:dyDescent="0.2">
      <c r="A25" s="46" t="s">
        <v>537</v>
      </c>
      <c r="B25" s="46" t="s">
        <v>2214</v>
      </c>
      <c r="C25" s="46" t="s">
        <v>2215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2135</v>
      </c>
      <c r="M25" t="s">
        <v>2136</v>
      </c>
      <c r="N25" t="s">
        <v>2137</v>
      </c>
      <c r="O25" t="s">
        <v>2216</v>
      </c>
      <c r="P25" t="s">
        <v>2217</v>
      </c>
    </row>
    <row r="26" spans="1:16" x14ac:dyDescent="0.2">
      <c r="A26" s="46" t="s">
        <v>538</v>
      </c>
      <c r="B26" s="46" t="s">
        <v>2218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2003</v>
      </c>
      <c r="M26" t="s">
        <v>2004</v>
      </c>
      <c r="N26" t="s">
        <v>2005</v>
      </c>
      <c r="O26" t="s">
        <v>2219</v>
      </c>
      <c r="P26" t="s">
        <v>2220</v>
      </c>
    </row>
    <row r="27" spans="1:16" x14ac:dyDescent="0.2">
      <c r="A27" s="46" t="s">
        <v>539</v>
      </c>
      <c r="B27" s="46" t="s">
        <v>2221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2006</v>
      </c>
      <c r="M27" t="s">
        <v>2007</v>
      </c>
      <c r="N27" t="s">
        <v>2008</v>
      </c>
      <c r="O27" t="s">
        <v>2222</v>
      </c>
      <c r="P27" t="s">
        <v>2223</v>
      </c>
    </row>
    <row r="28" spans="1:16" x14ac:dyDescent="0.2">
      <c r="A28" s="46" t="s">
        <v>540</v>
      </c>
      <c r="B28" s="46" t="s">
        <v>2224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2000</v>
      </c>
      <c r="M28" t="s">
        <v>2001</v>
      </c>
      <c r="N28" t="s">
        <v>2002</v>
      </c>
      <c r="O28" t="s">
        <v>2225</v>
      </c>
      <c r="P28" t="s">
        <v>2226</v>
      </c>
    </row>
    <row r="29" spans="1:16" x14ac:dyDescent="0.2">
      <c r="A29" s="46" t="s">
        <v>542</v>
      </c>
      <c r="B29" s="46" t="s">
        <v>2227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2009</v>
      </c>
      <c r="M29" t="s">
        <v>2010</v>
      </c>
      <c r="N29" t="s">
        <v>2011</v>
      </c>
      <c r="O29" t="s">
        <v>2228</v>
      </c>
      <c r="P29" t="s">
        <v>2229</v>
      </c>
    </row>
    <row r="30" spans="1:16" x14ac:dyDescent="0.2">
      <c r="A30" s="46" t="s">
        <v>543</v>
      </c>
      <c r="B30" s="46" t="s">
        <v>2230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2015</v>
      </c>
      <c r="M30" t="s">
        <v>2016</v>
      </c>
      <c r="N30" t="s">
        <v>2017</v>
      </c>
      <c r="O30" t="s">
        <v>2231</v>
      </c>
      <c r="P30" t="s">
        <v>2232</v>
      </c>
    </row>
    <row r="31" spans="1:16" x14ac:dyDescent="0.2">
      <c r="A31" s="46" t="s">
        <v>541</v>
      </c>
      <c r="B31" s="46" t="s">
        <v>2233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2012</v>
      </c>
      <c r="M31" t="s">
        <v>2013</v>
      </c>
      <c r="N31" t="s">
        <v>2014</v>
      </c>
      <c r="O31" t="s">
        <v>2234</v>
      </c>
      <c r="P31" t="s">
        <v>2235</v>
      </c>
    </row>
    <row r="32" spans="1:16" x14ac:dyDescent="0.2">
      <c r="A32" s="46" t="s">
        <v>2236</v>
      </c>
      <c r="B32" s="46" t="s">
        <v>2237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2138</v>
      </c>
      <c r="M32" t="s">
        <v>2139</v>
      </c>
      <c r="N32" t="s">
        <v>2140</v>
      </c>
      <c r="O32" t="s">
        <v>2238</v>
      </c>
      <c r="P32" t="s">
        <v>2239</v>
      </c>
    </row>
    <row r="33" spans="1:16" x14ac:dyDescent="0.2">
      <c r="A33" s="46" t="s">
        <v>544</v>
      </c>
      <c r="B33" s="46" t="s">
        <v>2240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2018</v>
      </c>
      <c r="M33" t="s">
        <v>2019</v>
      </c>
      <c r="N33" t="s">
        <v>2020</v>
      </c>
      <c r="O33" t="s">
        <v>2241</v>
      </c>
      <c r="P33" t="s">
        <v>2242</v>
      </c>
    </row>
    <row r="34" spans="1:16" x14ac:dyDescent="0.2">
      <c r="A34" s="45" t="s">
        <v>2243</v>
      </c>
      <c r="B34" s="45" t="s">
        <v>2244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2245</v>
      </c>
      <c r="M34" t="s">
        <v>2246</v>
      </c>
      <c r="N34" t="s">
        <v>2247</v>
      </c>
      <c r="O34" t="s">
        <v>2248</v>
      </c>
      <c r="P34" t="s">
        <v>2249</v>
      </c>
    </row>
    <row r="35" spans="1:16" x14ac:dyDescent="0.2">
      <c r="A35" s="46" t="s">
        <v>545</v>
      </c>
      <c r="B35" s="46" t="s">
        <v>546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2021</v>
      </c>
      <c r="M35" t="s">
        <v>2022</v>
      </c>
      <c r="N35" t="s">
        <v>2023</v>
      </c>
      <c r="O35" t="s">
        <v>2250</v>
      </c>
      <c r="P35" t="s">
        <v>2251</v>
      </c>
    </row>
    <row r="36" spans="1:16" s="2" customFormat="1" x14ac:dyDescent="0.2">
      <c r="A36" s="45" t="s">
        <v>2252</v>
      </c>
      <c r="B36" s="45" t="s">
        <v>2253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2027</v>
      </c>
      <c r="M36" s="2" t="s">
        <v>2028</v>
      </c>
      <c r="N36" s="2" t="s">
        <v>2029</v>
      </c>
      <c r="O36" s="2" t="s">
        <v>2254</v>
      </c>
      <c r="P36" s="2" t="s">
        <v>2255</v>
      </c>
    </row>
    <row r="37" spans="1:16" x14ac:dyDescent="0.2">
      <c r="C37" t="s">
        <v>525</v>
      </c>
      <c r="D37" t="s">
        <v>525</v>
      </c>
      <c r="E37" t="s">
        <v>525</v>
      </c>
      <c r="F37" t="s">
        <v>525</v>
      </c>
      <c r="G37" t="s">
        <v>525</v>
      </c>
      <c r="H37" t="s">
        <v>525</v>
      </c>
    </row>
    <row r="39" spans="1:16" ht="24" x14ac:dyDescent="0.2">
      <c r="A39" s="116" t="s">
        <v>521</v>
      </c>
      <c r="B39" s="116" t="s">
        <v>522</v>
      </c>
      <c r="C39" s="132" t="s">
        <v>2172</v>
      </c>
      <c r="D39" s="116" t="s">
        <v>523</v>
      </c>
      <c r="E39" s="116" t="s">
        <v>547</v>
      </c>
      <c r="F39" s="116" t="s">
        <v>548</v>
      </c>
      <c r="G39" s="133" t="s">
        <v>2256</v>
      </c>
    </row>
    <row r="40" spans="1:16" s="2" customFormat="1" x14ac:dyDescent="0.2">
      <c r="A40" s="45" t="s">
        <v>282</v>
      </c>
      <c r="B40" s="45" t="s">
        <v>527</v>
      </c>
      <c r="C40" s="45" t="s">
        <v>528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2">
      <c r="A41" s="45" t="s">
        <v>529</v>
      </c>
      <c r="B41" s="45" t="s">
        <v>530</v>
      </c>
      <c r="C41" s="45" t="s">
        <v>525</v>
      </c>
      <c r="D41" s="45" t="s">
        <v>525</v>
      </c>
      <c r="E41" s="45" t="s">
        <v>525</v>
      </c>
      <c r="F41" s="45" t="s">
        <v>525</v>
      </c>
      <c r="G41" s="45"/>
    </row>
    <row r="42" spans="1:16" x14ac:dyDescent="0.2">
      <c r="A42" s="46" t="s">
        <v>2175</v>
      </c>
      <c r="B42" s="46" t="s">
        <v>2176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2024</v>
      </c>
      <c r="M42" t="s">
        <v>2025</v>
      </c>
      <c r="N42" t="s">
        <v>2026</v>
      </c>
      <c r="O42" t="s">
        <v>2257</v>
      </c>
    </row>
    <row r="43" spans="1:16" x14ac:dyDescent="0.2">
      <c r="A43" s="46" t="s">
        <v>531</v>
      </c>
      <c r="B43" s="46" t="s">
        <v>2180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2142</v>
      </c>
      <c r="M43" t="s">
        <v>2143</v>
      </c>
      <c r="N43" t="s">
        <v>2144</v>
      </c>
      <c r="O43" t="s">
        <v>2258</v>
      </c>
    </row>
    <row r="44" spans="1:16" x14ac:dyDescent="0.2">
      <c r="A44" s="46" t="s">
        <v>2184</v>
      </c>
      <c r="B44" s="46" t="s">
        <v>2185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2030</v>
      </c>
      <c r="M44" t="s">
        <v>2031</v>
      </c>
      <c r="N44" t="s">
        <v>2032</v>
      </c>
      <c r="O44" t="s">
        <v>2259</v>
      </c>
    </row>
    <row r="45" spans="1:16" x14ac:dyDescent="0.2">
      <c r="A45" s="46" t="s">
        <v>2189</v>
      </c>
      <c r="B45" s="46" t="s">
        <v>2190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2033</v>
      </c>
      <c r="M45" t="s">
        <v>2034</v>
      </c>
      <c r="N45" t="s">
        <v>2035</v>
      </c>
      <c r="O45" t="s">
        <v>2260</v>
      </c>
    </row>
    <row r="46" spans="1:16" x14ac:dyDescent="0.2">
      <c r="A46" s="46" t="s">
        <v>532</v>
      </c>
      <c r="B46" s="46" t="s">
        <v>2194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2036</v>
      </c>
      <c r="M46" t="s">
        <v>2037</v>
      </c>
      <c r="N46" t="s">
        <v>2038</v>
      </c>
      <c r="O46" t="s">
        <v>2261</v>
      </c>
    </row>
    <row r="47" spans="1:16" s="2" customFormat="1" x14ac:dyDescent="0.2">
      <c r="A47" s="45" t="s">
        <v>2262</v>
      </c>
      <c r="B47" s="45" t="s">
        <v>2263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2039</v>
      </c>
      <c r="M47" s="2" t="s">
        <v>2040</v>
      </c>
      <c r="N47" s="2" t="s">
        <v>2041</v>
      </c>
      <c r="O47" s="2" t="s">
        <v>2264</v>
      </c>
    </row>
    <row r="48" spans="1:16" s="2" customFormat="1" x14ac:dyDescent="0.2">
      <c r="A48" s="45" t="s">
        <v>534</v>
      </c>
      <c r="B48" s="45" t="s">
        <v>549</v>
      </c>
      <c r="C48" s="45"/>
      <c r="D48" s="80"/>
      <c r="E48" s="80"/>
      <c r="F48" s="80"/>
      <c r="G48" s="80"/>
    </row>
    <row r="49" spans="1:15" x14ac:dyDescent="0.2">
      <c r="A49" s="46" t="s">
        <v>550</v>
      </c>
      <c r="B49" s="46" t="s">
        <v>2265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2042</v>
      </c>
      <c r="M49" t="s">
        <v>2043</v>
      </c>
      <c r="N49" t="s">
        <v>2044</v>
      </c>
      <c r="O49" t="s">
        <v>2266</v>
      </c>
    </row>
    <row r="50" spans="1:15" x14ac:dyDescent="0.2">
      <c r="A50" s="46" t="s">
        <v>537</v>
      </c>
      <c r="B50" s="46" t="s">
        <v>2267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2045</v>
      </c>
      <c r="M50" t="s">
        <v>2046</v>
      </c>
      <c r="N50" t="s">
        <v>2047</v>
      </c>
      <c r="O50" t="s">
        <v>2268</v>
      </c>
    </row>
    <row r="51" spans="1:15" x14ac:dyDescent="0.2">
      <c r="A51" s="46" t="s">
        <v>538</v>
      </c>
      <c r="B51" s="46" t="s">
        <v>2269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2048</v>
      </c>
      <c r="M51" t="s">
        <v>2049</v>
      </c>
      <c r="N51" t="s">
        <v>2050</v>
      </c>
      <c r="O51" t="s">
        <v>2270</v>
      </c>
    </row>
    <row r="52" spans="1:15" x14ac:dyDescent="0.2">
      <c r="A52" s="46" t="s">
        <v>539</v>
      </c>
      <c r="B52" s="46" t="s">
        <v>2271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2145</v>
      </c>
      <c r="M52" t="s">
        <v>2146</v>
      </c>
      <c r="N52" t="s">
        <v>2147</v>
      </c>
      <c r="O52" t="s">
        <v>2272</v>
      </c>
    </row>
    <row r="53" spans="1:15" x14ac:dyDescent="0.2">
      <c r="A53" s="46" t="s">
        <v>540</v>
      </c>
      <c r="B53" s="46" t="s">
        <v>2273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2148</v>
      </c>
      <c r="M53" t="s">
        <v>2149</v>
      </c>
      <c r="N53" t="s">
        <v>2150</v>
      </c>
      <c r="O53" t="s">
        <v>2274</v>
      </c>
    </row>
    <row r="54" spans="1:15" x14ac:dyDescent="0.2">
      <c r="A54" s="46" t="s">
        <v>541</v>
      </c>
      <c r="B54" s="46" t="s">
        <v>2275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2051</v>
      </c>
      <c r="M54" t="s">
        <v>2052</v>
      </c>
      <c r="N54" t="s">
        <v>2053</v>
      </c>
      <c r="O54" t="s">
        <v>2276</v>
      </c>
    </row>
    <row r="55" spans="1:15" x14ac:dyDescent="0.2">
      <c r="A55" s="46" t="s">
        <v>2277</v>
      </c>
      <c r="B55" s="46" t="s">
        <v>2278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2054</v>
      </c>
      <c r="M55" t="s">
        <v>2055</v>
      </c>
      <c r="N55" t="s">
        <v>2056</v>
      </c>
      <c r="O55" t="s">
        <v>2279</v>
      </c>
    </row>
    <row r="56" spans="1:15" s="2" customFormat="1" x14ac:dyDescent="0.2">
      <c r="A56" s="45" t="s">
        <v>2280</v>
      </c>
      <c r="B56" s="45" t="s">
        <v>2281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2282</v>
      </c>
      <c r="M56" s="2" t="s">
        <v>2283</v>
      </c>
      <c r="N56" s="2" t="s">
        <v>2284</v>
      </c>
      <c r="O56" s="2" t="s">
        <v>2285</v>
      </c>
    </row>
    <row r="57" spans="1:15" s="2" customFormat="1" x14ac:dyDescent="0.2">
      <c r="A57" s="45" t="s">
        <v>2286</v>
      </c>
      <c r="B57" s="45" t="s">
        <v>2287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2288</v>
      </c>
      <c r="M57" s="2" t="s">
        <v>2289</v>
      </c>
      <c r="N57" s="2" t="s">
        <v>2290</v>
      </c>
      <c r="O57" s="2" t="s">
        <v>2291</v>
      </c>
    </row>
    <row r="60" spans="1:15" x14ac:dyDescent="0.2">
      <c r="A60" s="45" t="s">
        <v>521</v>
      </c>
      <c r="B60" s="132" t="s">
        <v>522</v>
      </c>
      <c r="C60" s="132" t="s">
        <v>2292</v>
      </c>
      <c r="D60" s="132" t="s">
        <v>523</v>
      </c>
      <c r="E60" s="164" t="s">
        <v>551</v>
      </c>
      <c r="F60" s="164" t="s">
        <v>32</v>
      </c>
      <c r="G60" s="164" t="s">
        <v>552</v>
      </c>
    </row>
    <row r="61" spans="1:15" x14ac:dyDescent="0.2">
      <c r="A61" s="45" t="s">
        <v>527</v>
      </c>
      <c r="B61" s="45" t="s">
        <v>527</v>
      </c>
      <c r="C61" s="45" t="s">
        <v>528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2">
      <c r="A62" s="45" t="s">
        <v>553</v>
      </c>
      <c r="B62" s="45" t="s">
        <v>554</v>
      </c>
      <c r="C62" s="45" t="s">
        <v>525</v>
      </c>
      <c r="D62" s="45" t="s">
        <v>525</v>
      </c>
      <c r="E62" s="45" t="s">
        <v>525</v>
      </c>
      <c r="F62" s="45" t="s">
        <v>525</v>
      </c>
      <c r="G62" s="45" t="s">
        <v>525</v>
      </c>
    </row>
    <row r="63" spans="1:15" x14ac:dyDescent="0.2">
      <c r="A63" s="46" t="s">
        <v>531</v>
      </c>
      <c r="B63" s="46" t="s">
        <v>2293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2057</v>
      </c>
      <c r="M63" t="s">
        <v>2058</v>
      </c>
      <c r="N63" t="s">
        <v>2059</v>
      </c>
      <c r="O63" t="s">
        <v>2294</v>
      </c>
    </row>
    <row r="64" spans="1:15" x14ac:dyDescent="0.2">
      <c r="A64" s="46" t="s">
        <v>2184</v>
      </c>
      <c r="B64" s="46" t="s">
        <v>2295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555</v>
      </c>
      <c r="M64" t="s">
        <v>556</v>
      </c>
      <c r="N64" t="s">
        <v>557</v>
      </c>
      <c r="O64" t="s">
        <v>558</v>
      </c>
    </row>
    <row r="65" spans="1:15" x14ac:dyDescent="0.2">
      <c r="A65" s="46" t="s">
        <v>532</v>
      </c>
      <c r="B65" s="46" t="s">
        <v>2296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2060</v>
      </c>
      <c r="M65" t="s">
        <v>2061</v>
      </c>
      <c r="N65" t="s">
        <v>2062</v>
      </c>
      <c r="O65" t="s">
        <v>2297</v>
      </c>
    </row>
    <row r="66" spans="1:15" x14ac:dyDescent="0.2">
      <c r="A66" s="46" t="s">
        <v>533</v>
      </c>
      <c r="B66" s="46" t="s">
        <v>2298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565</v>
      </c>
      <c r="I66" s="165" t="s">
        <v>771</v>
      </c>
      <c r="J66" s="38" t="s">
        <v>201</v>
      </c>
      <c r="L66" s="166" t="s">
        <v>2063</v>
      </c>
      <c r="M66" s="166" t="s">
        <v>2064</v>
      </c>
      <c r="N66" s="166" t="s">
        <v>2065</v>
      </c>
      <c r="O66" s="166" t="s">
        <v>2299</v>
      </c>
    </row>
    <row r="67" spans="1:15" s="2" customFormat="1" x14ac:dyDescent="0.2">
      <c r="A67" s="45" t="s">
        <v>2300</v>
      </c>
      <c r="B67" s="45" t="s">
        <v>2301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2066</v>
      </c>
      <c r="M67" s="2" t="s">
        <v>2067</v>
      </c>
      <c r="N67" s="2" t="s">
        <v>2068</v>
      </c>
      <c r="O67" s="2" t="s">
        <v>2302</v>
      </c>
    </row>
    <row r="68" spans="1:15" s="2" customFormat="1" x14ac:dyDescent="0.2">
      <c r="A68" s="45" t="s">
        <v>534</v>
      </c>
      <c r="B68" s="45" t="s">
        <v>559</v>
      </c>
      <c r="C68" s="45" t="s">
        <v>525</v>
      </c>
      <c r="D68" s="45"/>
      <c r="E68" s="45"/>
      <c r="F68" s="45"/>
      <c r="G68" s="45"/>
    </row>
    <row r="69" spans="1:15" x14ac:dyDescent="0.2">
      <c r="A69" s="46" t="s">
        <v>536</v>
      </c>
      <c r="B69" s="46" t="s">
        <v>2210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2069</v>
      </c>
      <c r="M69" t="s">
        <v>2070</v>
      </c>
      <c r="N69" t="s">
        <v>2071</v>
      </c>
      <c r="O69" t="s">
        <v>2303</v>
      </c>
    </row>
    <row r="70" spans="1:15" x14ac:dyDescent="0.2">
      <c r="A70" s="46" t="s">
        <v>537</v>
      </c>
      <c r="B70" s="46" t="s">
        <v>2214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2072</v>
      </c>
      <c r="M70" t="s">
        <v>2073</v>
      </c>
      <c r="N70" t="s">
        <v>2074</v>
      </c>
      <c r="O70" t="s">
        <v>2304</v>
      </c>
    </row>
    <row r="71" spans="1:15" x14ac:dyDescent="0.2">
      <c r="A71" s="46" t="s">
        <v>538</v>
      </c>
      <c r="B71" s="46" t="s">
        <v>2218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2075</v>
      </c>
      <c r="M71" t="s">
        <v>2076</v>
      </c>
      <c r="N71" t="s">
        <v>2077</v>
      </c>
      <c r="O71" t="s">
        <v>2305</v>
      </c>
    </row>
    <row r="72" spans="1:15" x14ac:dyDescent="0.2">
      <c r="A72" s="46" t="s">
        <v>539</v>
      </c>
      <c r="B72" s="46" t="s">
        <v>2221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2151</v>
      </c>
      <c r="M72" t="s">
        <v>2152</v>
      </c>
      <c r="N72" t="s">
        <v>2153</v>
      </c>
      <c r="O72" t="s">
        <v>2306</v>
      </c>
    </row>
    <row r="73" spans="1:15" x14ac:dyDescent="0.2">
      <c r="A73" s="46" t="s">
        <v>540</v>
      </c>
      <c r="B73" s="46" t="s">
        <v>2224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2154</v>
      </c>
      <c r="M73" t="s">
        <v>2155</v>
      </c>
      <c r="N73" t="s">
        <v>2156</v>
      </c>
      <c r="O73" t="s">
        <v>2307</v>
      </c>
    </row>
    <row r="74" spans="1:15" x14ac:dyDescent="0.2">
      <c r="A74" s="46" t="s">
        <v>542</v>
      </c>
      <c r="B74" s="46" t="s">
        <v>2227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2163</v>
      </c>
      <c r="M74" t="s">
        <v>2164</v>
      </c>
      <c r="N74" t="s">
        <v>2165</v>
      </c>
      <c r="O74" t="s">
        <v>2308</v>
      </c>
    </row>
    <row r="75" spans="1:15" x14ac:dyDescent="0.2">
      <c r="A75" s="46" t="s">
        <v>543</v>
      </c>
      <c r="B75" s="46" t="s">
        <v>2230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2166</v>
      </c>
      <c r="M75" t="s">
        <v>2167</v>
      </c>
      <c r="N75" t="s">
        <v>2168</v>
      </c>
      <c r="O75" t="s">
        <v>2309</v>
      </c>
    </row>
    <row r="76" spans="1:15" x14ac:dyDescent="0.2">
      <c r="A76" s="46" t="s">
        <v>541</v>
      </c>
      <c r="B76" s="46" t="s">
        <v>2233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2157</v>
      </c>
      <c r="M76" t="s">
        <v>2158</v>
      </c>
      <c r="N76" t="s">
        <v>2159</v>
      </c>
      <c r="O76" t="s">
        <v>2310</v>
      </c>
    </row>
    <row r="77" spans="1:15" x14ac:dyDescent="0.2">
      <c r="A77" s="46" t="s">
        <v>2236</v>
      </c>
      <c r="B77" s="46" t="s">
        <v>2237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2160</v>
      </c>
      <c r="M77" t="s">
        <v>2161</v>
      </c>
      <c r="N77" t="s">
        <v>2162</v>
      </c>
      <c r="O77" t="s">
        <v>2311</v>
      </c>
    </row>
    <row r="78" spans="1:15" x14ac:dyDescent="0.2">
      <c r="A78" s="46" t="s">
        <v>544</v>
      </c>
      <c r="B78" s="46" t="s">
        <v>2240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565</v>
      </c>
      <c r="I78" s="165" t="s">
        <v>771</v>
      </c>
      <c r="J78" s="38" t="s">
        <v>201</v>
      </c>
      <c r="L78" t="s">
        <v>560</v>
      </c>
      <c r="M78" t="s">
        <v>561</v>
      </c>
      <c r="N78" t="s">
        <v>562</v>
      </c>
      <c r="O78" t="s">
        <v>563</v>
      </c>
    </row>
    <row r="79" spans="1:15" s="2" customFormat="1" x14ac:dyDescent="0.2">
      <c r="A79" s="45" t="s">
        <v>2312</v>
      </c>
      <c r="B79" s="45" t="s">
        <v>2313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2314</v>
      </c>
      <c r="M79" s="2" t="s">
        <v>2315</v>
      </c>
      <c r="N79" s="2" t="s">
        <v>2316</v>
      </c>
      <c r="O79" s="2" t="s">
        <v>2317</v>
      </c>
    </row>
    <row r="80" spans="1:15" s="2" customFormat="1" x14ac:dyDescent="0.2">
      <c r="A80" s="45" t="s">
        <v>545</v>
      </c>
      <c r="B80" s="45" t="s">
        <v>564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2169</v>
      </c>
      <c r="M80" s="2" t="s">
        <v>2170</v>
      </c>
      <c r="N80" s="2" t="s">
        <v>2171</v>
      </c>
      <c r="O80" s="2" t="s">
        <v>2318</v>
      </c>
    </row>
    <row r="81" spans="1:15" s="2" customFormat="1" ht="24" x14ac:dyDescent="0.2">
      <c r="A81" s="168" t="s">
        <v>2319</v>
      </c>
      <c r="B81" s="168" t="s">
        <v>2320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2321</v>
      </c>
      <c r="M81" s="2" t="s">
        <v>2322</v>
      </c>
      <c r="N81" s="2" t="s">
        <v>2323</v>
      </c>
      <c r="O81" s="2" t="s">
        <v>2324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2"/>
  <cols>
    <col min="1" max="1" width="20.5" hidden="1" customWidth="1" outlineLevel="1"/>
    <col min="2" max="2" width="5" hidden="1" customWidth="1" outlineLevel="1"/>
    <col min="3" max="3" width="32.5" hidden="1" customWidth="1" outlineLevel="1"/>
    <col min="4" max="4" width="1.5" hidden="1" customWidth="1" outlineLevel="1"/>
    <col min="5" max="5" width="55.83203125" bestFit="1" customWidth="1" collapsed="1"/>
    <col min="6" max="6" width="6.5" bestFit="1" customWidth="1"/>
    <col min="7" max="7" width="11.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5" bestFit="1" customWidth="1"/>
  </cols>
  <sheetData>
    <row r="1" spans="1:12" x14ac:dyDescent="0.2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">
      <c r="E3" s="1" t="str">
        <f>'Trial Balance'!A3</f>
        <v xml:space="preserve">VAT tax code: </v>
      </c>
      <c r="F3" s="17">
        <f>'Trial Balance'!B3</f>
        <v>0</v>
      </c>
    </row>
    <row r="4" spans="1:12" x14ac:dyDescent="0.2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">
      <c r="E7" s="1" t="str">
        <f>'Trial Balance'!A7</f>
        <v>Financial Year</v>
      </c>
      <c r="F7" s="17">
        <f>'Trial Balance'!B7</f>
        <v>0</v>
      </c>
    </row>
    <row r="9" spans="1:12" s="2" customFormat="1" x14ac:dyDescent="0.2">
      <c r="E9" s="45" t="s">
        <v>566</v>
      </c>
      <c r="F9" s="45"/>
      <c r="G9" s="169" t="s">
        <v>567</v>
      </c>
      <c r="H9" s="223" t="s">
        <v>524</v>
      </c>
      <c r="I9" s="224"/>
      <c r="J9" s="221" t="s">
        <v>568</v>
      </c>
      <c r="K9" s="45"/>
      <c r="L9" s="45" t="s">
        <v>567</v>
      </c>
    </row>
    <row r="10" spans="1:12" ht="24" customHeight="1" x14ac:dyDescent="0.2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569</v>
      </c>
      <c r="I10" s="222" t="s">
        <v>570</v>
      </c>
      <c r="J10" s="45" t="s">
        <v>569</v>
      </c>
      <c r="K10" s="168" t="s">
        <v>570</v>
      </c>
      <c r="L10" s="45">
        <f>'Trial Balance'!K6</f>
        <v>0</v>
      </c>
    </row>
    <row r="11" spans="1:12" x14ac:dyDescent="0.2">
      <c r="A11" t="s">
        <v>571</v>
      </c>
      <c r="B11">
        <v>1012</v>
      </c>
      <c r="C11" s="105" t="s">
        <v>572</v>
      </c>
      <c r="D11" s="105" t="s">
        <v>525</v>
      </c>
      <c r="E11" s="106" t="s">
        <v>573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">
      <c r="A12" t="s">
        <v>574</v>
      </c>
      <c r="B12">
        <v>1011</v>
      </c>
      <c r="C12" s="105" t="s">
        <v>575</v>
      </c>
      <c r="D12" s="105" t="s">
        <v>525</v>
      </c>
      <c r="E12" s="107" t="s">
        <v>576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">
      <c r="A13" t="s">
        <v>577</v>
      </c>
      <c r="B13">
        <v>1015</v>
      </c>
      <c r="C13" t="s">
        <v>578</v>
      </c>
      <c r="D13" t="s">
        <v>525</v>
      </c>
      <c r="E13" s="46" t="s">
        <v>579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">
      <c r="A14" t="s">
        <v>580</v>
      </c>
      <c r="B14">
        <v>1018</v>
      </c>
      <c r="C14" t="s">
        <v>581</v>
      </c>
      <c r="D14" t="s">
        <v>525</v>
      </c>
      <c r="E14" s="46" t="s">
        <v>582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">
      <c r="A15" t="s">
        <v>583</v>
      </c>
      <c r="B15">
        <v>103</v>
      </c>
      <c r="C15" t="s">
        <v>584</v>
      </c>
      <c r="D15" t="s">
        <v>525</v>
      </c>
      <c r="E15" s="46" t="s">
        <v>585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">
      <c r="A16" t="s">
        <v>586</v>
      </c>
      <c r="B16">
        <v>104</v>
      </c>
      <c r="C16" t="s">
        <v>587</v>
      </c>
      <c r="D16" t="s">
        <v>525</v>
      </c>
      <c r="E16" s="46" t="s">
        <v>588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">
      <c r="A17" t="s">
        <v>589</v>
      </c>
      <c r="B17">
        <v>105</v>
      </c>
      <c r="C17" t="s">
        <v>590</v>
      </c>
      <c r="D17" t="s">
        <v>525</v>
      </c>
      <c r="E17" s="46" t="s">
        <v>591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">
      <c r="A18" t="s">
        <v>592</v>
      </c>
      <c r="B18">
        <v>1061</v>
      </c>
      <c r="C18" t="s">
        <v>593</v>
      </c>
      <c r="D18" t="s">
        <v>525</v>
      </c>
      <c r="E18" s="46" t="s">
        <v>594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">
      <c r="A19" t="s">
        <v>595</v>
      </c>
      <c r="B19">
        <v>1063</v>
      </c>
      <c r="C19" t="s">
        <v>596</v>
      </c>
      <c r="D19" t="s">
        <v>525</v>
      </c>
      <c r="E19" s="46" t="s">
        <v>597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">
      <c r="A20" t="s">
        <v>598</v>
      </c>
      <c r="B20">
        <v>1068</v>
      </c>
      <c r="C20" t="s">
        <v>599</v>
      </c>
      <c r="D20" t="s">
        <v>525</v>
      </c>
      <c r="E20" s="46" t="s">
        <v>600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">
      <c r="A21" t="s">
        <v>601</v>
      </c>
      <c r="B21">
        <v>109</v>
      </c>
      <c r="C21" t="s">
        <v>602</v>
      </c>
      <c r="D21" t="s">
        <v>525</v>
      </c>
      <c r="E21" s="46" t="s">
        <v>603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">
      <c r="A22" t="s">
        <v>604</v>
      </c>
      <c r="B22">
        <v>141</v>
      </c>
      <c r="C22" t="s">
        <v>605</v>
      </c>
      <c r="D22" t="s">
        <v>525</v>
      </c>
      <c r="E22" s="46" t="s">
        <v>606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">
      <c r="A23" t="s">
        <v>607</v>
      </c>
      <c r="B23">
        <v>149</v>
      </c>
      <c r="C23" t="s">
        <v>608</v>
      </c>
      <c r="D23" t="s">
        <v>525</v>
      </c>
      <c r="E23" s="46" t="s">
        <v>608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">
      <c r="A24" t="s">
        <v>609</v>
      </c>
      <c r="B24">
        <v>1171</v>
      </c>
      <c r="C24" t="s">
        <v>610</v>
      </c>
      <c r="D24" t="s">
        <v>525</v>
      </c>
      <c r="E24" s="46" t="s">
        <v>611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">
      <c r="A25" t="s">
        <v>612</v>
      </c>
      <c r="B25">
        <v>1171</v>
      </c>
      <c r="C25" t="s">
        <v>610</v>
      </c>
      <c r="D25" t="s">
        <v>525</v>
      </c>
      <c r="E25" s="46" t="s">
        <v>611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">
      <c r="A26" t="s">
        <v>609</v>
      </c>
      <c r="B26">
        <v>1172</v>
      </c>
      <c r="C26" s="105" t="s">
        <v>613</v>
      </c>
      <c r="D26" s="105"/>
      <c r="E26" s="106" t="s">
        <v>614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">
      <c r="A27" t="s">
        <v>612</v>
      </c>
      <c r="B27">
        <v>1172</v>
      </c>
      <c r="C27" s="105" t="s">
        <v>613</v>
      </c>
      <c r="D27" s="105"/>
      <c r="E27" s="106" t="s">
        <v>614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">
      <c r="A28" t="s">
        <v>609</v>
      </c>
      <c r="B28">
        <v>1173</v>
      </c>
      <c r="C28" t="s">
        <v>615</v>
      </c>
      <c r="D28" t="s">
        <v>525</v>
      </c>
      <c r="E28" s="46" t="s">
        <v>616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">
      <c r="A29" t="s">
        <v>612</v>
      </c>
      <c r="B29">
        <v>1173</v>
      </c>
      <c r="C29" t="s">
        <v>615</v>
      </c>
      <c r="D29" t="s">
        <v>525</v>
      </c>
      <c r="E29" s="46" t="s">
        <v>616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">
      <c r="A30" t="s">
        <v>609</v>
      </c>
      <c r="B30">
        <v>1174</v>
      </c>
      <c r="C30" t="s">
        <v>617</v>
      </c>
      <c r="D30" t="s">
        <v>525</v>
      </c>
      <c r="E30" s="46" t="s">
        <v>618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">
      <c r="A31" t="s">
        <v>612</v>
      </c>
      <c r="B31">
        <v>1174</v>
      </c>
      <c r="C31" t="s">
        <v>617</v>
      </c>
      <c r="D31" t="s">
        <v>525</v>
      </c>
      <c r="E31" s="46" t="s">
        <v>618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">
      <c r="A32" t="s">
        <v>609</v>
      </c>
      <c r="B32">
        <v>1175</v>
      </c>
      <c r="C32" s="105" t="s">
        <v>619</v>
      </c>
      <c r="D32" s="105" t="s">
        <v>525</v>
      </c>
      <c r="E32" s="106" t="s">
        <v>620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">
      <c r="A33" t="s">
        <v>609</v>
      </c>
      <c r="B33">
        <v>1176</v>
      </c>
      <c r="C33" s="105" t="s">
        <v>621</v>
      </c>
      <c r="D33" s="105"/>
      <c r="E33" s="106" t="s">
        <v>622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">
      <c r="A34" t="s">
        <v>612</v>
      </c>
      <c r="B34">
        <v>1176</v>
      </c>
      <c r="C34" s="105" t="s">
        <v>621</v>
      </c>
      <c r="D34" s="105"/>
      <c r="E34" s="106" t="s">
        <v>622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">
      <c r="A35" t="s">
        <v>623</v>
      </c>
      <c r="B35">
        <v>121</v>
      </c>
      <c r="C35" t="s">
        <v>624</v>
      </c>
      <c r="D35" t="s">
        <v>525</v>
      </c>
      <c r="E35" s="46" t="s">
        <v>625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">
      <c r="A36" t="s">
        <v>626</v>
      </c>
      <c r="B36">
        <v>121</v>
      </c>
      <c r="C36" t="s">
        <v>624</v>
      </c>
      <c r="D36" t="s">
        <v>525</v>
      </c>
      <c r="E36" s="46" t="s">
        <v>625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">
      <c r="A37" t="s">
        <v>627</v>
      </c>
      <c r="B37">
        <v>129</v>
      </c>
      <c r="C37" t="s">
        <v>628</v>
      </c>
      <c r="D37" t="s">
        <v>525</v>
      </c>
      <c r="E37" s="46" t="s">
        <v>629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2">
      <c r="A38" t="s">
        <v>630</v>
      </c>
      <c r="B38" t="s">
        <v>631</v>
      </c>
      <c r="C38" t="s">
        <v>632</v>
      </c>
      <c r="D38" t="s">
        <v>525</v>
      </c>
      <c r="E38" s="2" t="s">
        <v>632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2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PL mapping Std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2024-02-23T12:17:05Z</dcterms:modified>
</cp:coreProperties>
</file>