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Reevaluare MF\! Work December 2023\As per Nexia\3. Reevaluare\"/>
    </mc:Choice>
  </mc:AlternateContent>
  <xr:revisionPtr revIDLastSave="0" documentId="13_ncr:1_{32FE184B-3BE5-48B7-97AA-737A6E05CE31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FAR Reevaluation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DAT2">#REF!</definedName>
    <definedName name="__DAT5">#REF!</definedName>
    <definedName name="__DAT6">#REF!</definedName>
    <definedName name="__DAT7">#REF!</definedName>
    <definedName name="__DAT8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xlnm._FilterDatabase" localSheetId="0" hidden="1">'FAR Reevaluation'!$A$16:$L$17</definedName>
    <definedName name="Área_impressão_IM">#REF!</definedName>
    <definedName name="Av_Contribution">#REF!</definedName>
    <definedName name="B">#REF!</definedName>
    <definedName name="balanta_nov">[1]nov_99!$A$2:$D$267</definedName>
    <definedName name="balanta_oct">[1]oct_99!$A$2:$C$259</definedName>
    <definedName name="balanta_oct1">[1]oct_99!$A$2:$D$259</definedName>
    <definedName name="balapr">[1]apr_00!$A$2:$D$313</definedName>
    <definedName name="balaug">[1]aug_00!$A$2:$D$330</definedName>
    <definedName name="baldec">[1]dec_99!$A$2:$D$270</definedName>
    <definedName name="balfeb1">[1]feb_00!$A$2:$D$295</definedName>
    <definedName name="balian">[1]ian_00!$A$2:$D$289</definedName>
    <definedName name="baljuly">[1]july_00!$A$2:$D$325</definedName>
    <definedName name="baljune">[1]june_00!$A$2:$D$323</definedName>
    <definedName name="balmar">[1]mar_00!$A$2:$D$304</definedName>
    <definedName name="balmay">[1]may_00!$A$2:$D$317</definedName>
    <definedName name="balsep">[1]sept_00!$A$2:$D$331</definedName>
    <definedName name="BS">[2]TB!$A$190</definedName>
    <definedName name="BSbot">[2]TB!$A$190</definedName>
    <definedName name="ck">[2]TB!$B$190</definedName>
    <definedName name="CONTRIBUTION_DN">#REF!</definedName>
    <definedName name="CONTRIBUTION_DO">#REF!</definedName>
    <definedName name="CONTRIBUTION_EN">#REF!</definedName>
    <definedName name="CONTRIBUTION_EO">#REF!</definedName>
    <definedName name="CONTRIBUTION_TOTAL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ec_c">'[3]statutory TB adjusted'!#REF!</definedName>
    <definedName name="DLAB_DN">#REF!</definedName>
    <definedName name="DLAB_DO">#REF!</definedName>
    <definedName name="DLAB_EN">#REF!</definedName>
    <definedName name="DLAB_EO">#REF!</definedName>
    <definedName name="DLAB_HRS_DN">#REF!</definedName>
    <definedName name="DLAB_HRS_DO">#REF!</definedName>
    <definedName name="DLAB_HRS_EN">#REF!</definedName>
    <definedName name="DLAB_HRS_EO">#REF!</definedName>
    <definedName name="DLAB_HRS_TOTAL">#REF!</definedName>
    <definedName name="DLAB_TOTAL">#REF!</definedName>
    <definedName name="DN">#REF!</definedName>
    <definedName name="DO">#REF!</definedName>
    <definedName name="e">#REF!</definedName>
    <definedName name="EN">#REF!</definedName>
    <definedName name="EO">#REF!</definedName>
    <definedName name="euros">[4]aSSUMPTIONS!#REF!</definedName>
    <definedName name="FIXE">#REF!</definedName>
    <definedName name="Format">#REF!</definedName>
    <definedName name="Header">#REF!</definedName>
    <definedName name="Inflatab">#REF!</definedName>
    <definedName name="Max_Items">#REF!</definedName>
    <definedName name="p_l2000_Crosstab1">#REF!</definedName>
    <definedName name="pte">[4]aSSUMPTIONS!#REF!</definedName>
    <definedName name="Rate1">#REF!</definedName>
    <definedName name="Rate2">#REF!</definedName>
    <definedName name="Rate3">[5]BIL!#REF!</definedName>
    <definedName name="RateZ">[6]BIL!$G$16</definedName>
    <definedName name="RawData">#REF!</definedName>
    <definedName name="RawHeader">#REF!</definedName>
    <definedName name="Restated_MROL">[2]TB!$BQ$3</definedName>
    <definedName name="rev">[2]REVjrnls!$C$1</definedName>
    <definedName name="RM_Cost_DN">#REF!</definedName>
    <definedName name="RM_Cost_DO">#REF!</definedName>
    <definedName name="RM_Cost_EN">#REF!</definedName>
    <definedName name="RM_Cost_EO">#REF!</definedName>
    <definedName name="RM_Cost_Total">#REF!</definedName>
    <definedName name="Sales_DN">#REF!</definedName>
    <definedName name="Sales_DO">#REF!</definedName>
    <definedName name="Sales_EN">#REF!</definedName>
    <definedName name="Sales_EO">#REF!</definedName>
    <definedName name="Sales_Total">#REF!</definedName>
    <definedName name="SALES_UNITS_DN">#REF!</definedName>
    <definedName name="SALES_UNITS_DO">#REF!</definedName>
    <definedName name="SALES_UNITS_EN">#REF!</definedName>
    <definedName name="SALES_UNITS_EO">#REF!</definedName>
    <definedName name="Std_Hours_DN">#REF!</definedName>
    <definedName name="Std_Hours_DO">#REF!</definedName>
    <definedName name="Std_Hours_EN">#REF!</definedName>
    <definedName name="Std_Hours_EO">#REF!</definedName>
    <definedName name="Std_Hours_Worked">#REF!,#REF!,#REF!,#REF!</definedName>
    <definedName name="Taxrate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otal_Expenses">[2]TB!$B$162</definedName>
    <definedName name="Total_Lab_Hours">#REF!</definedName>
    <definedName name="Total_Revenues">[2]TB!$B$187</definedName>
    <definedName name="Unit_Selling_Price">#REF!</definedName>
    <definedName name="UNITSP_DN">#REF!</definedName>
    <definedName name="UNITSP_DO">#REF!</definedName>
    <definedName name="UNITSP_EN">#REF!</definedName>
    <definedName name="UNITSP_EO">#REF!</definedName>
    <definedName name="VCOST_DN">#REF!</definedName>
    <definedName name="VCOST_DO">#REF!</definedName>
    <definedName name="VCOST_EN">#REF!</definedName>
    <definedName name="VCOST_EO">#REF!</definedName>
    <definedName name="VCOST_TOTAL">#REF!</definedName>
    <definedName name="VOHEAD_DN">#REF!</definedName>
    <definedName name="VOHEAD_DO">#REF!</definedName>
    <definedName name="VOHEAD_EN">#REF!</definedName>
    <definedName name="VOHEAD_EO">#REF!</definedName>
    <definedName name="VOHEAD_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J13" i="7"/>
  <c r="I13" i="7"/>
  <c r="S18" i="7" l="1"/>
  <c r="S17" i="7"/>
  <c r="H18" i="7" l="1"/>
  <c r="Q18" i="7" s="1"/>
  <c r="R18" i="7" s="1"/>
  <c r="E18" i="7"/>
  <c r="A18" i="7"/>
  <c r="J18" i="7" l="1"/>
  <c r="K18" i="7" s="1"/>
  <c r="P18" i="7" s="1"/>
  <c r="V18" i="7" s="1"/>
  <c r="W18" i="7" s="1"/>
  <c r="T18" i="7"/>
  <c r="U18" i="7" s="1"/>
  <c r="H17" i="7"/>
  <c r="Q17" i="7" s="1"/>
  <c r="R17" i="7" s="1"/>
  <c r="A17" i="7"/>
  <c r="T17" i="7" l="1"/>
  <c r="U17" i="7" s="1"/>
  <c r="X18" i="7"/>
  <c r="E17" i="7"/>
  <c r="J17" i="7" s="1"/>
  <c r="K17" i="7" l="1"/>
  <c r="P17" i="7" s="1"/>
  <c r="V17" i="7" s="1"/>
  <c r="W17" i="7" s="1"/>
  <c r="X17" i="7" l="1"/>
</calcChain>
</file>

<file path=xl/sharedStrings.xml><?xml version="1.0" encoding="utf-8"?>
<sst xmlns="http://schemas.openxmlformats.org/spreadsheetml/2006/main" count="42" uniqueCount="40">
  <si>
    <t>Synt</t>
  </si>
  <si>
    <t>Account</t>
  </si>
  <si>
    <t>Item</t>
  </si>
  <si>
    <t>Description</t>
  </si>
  <si>
    <t>PIF Year</t>
  </si>
  <si>
    <t>PIF Date</t>
  </si>
  <si>
    <t>Disposal Date</t>
  </si>
  <si>
    <t>Accumulated Depreciation</t>
  </si>
  <si>
    <t>NBV</t>
  </si>
  <si>
    <t>Date of revaluation</t>
  </si>
  <si>
    <t>method - gross/net</t>
  </si>
  <si>
    <t>Value after revaluation</t>
  </si>
  <si>
    <t>Difference on revaluation</t>
  </si>
  <si>
    <t>Remaining Useful Life (in months) at revaluation date</t>
  </si>
  <si>
    <t>Remaining Useful Life (in months) at year end</t>
  </si>
  <si>
    <t>Realized revaluation in the year</t>
  </si>
  <si>
    <t>INVERTOR VACON 250KW</t>
  </si>
  <si>
    <t>net</t>
  </si>
  <si>
    <t>GBV Historic</t>
  </si>
  <si>
    <t>UL in months before revaluation</t>
  </si>
  <si>
    <t>Acc Depreciation at revaluation date</t>
  </si>
  <si>
    <t>NBV @revaluation date</t>
  </si>
  <si>
    <t>Accumulated realized revaluation</t>
  </si>
  <si>
    <t>Monthly realized revaluation</t>
  </si>
  <si>
    <t>Months of reevaluation in Year</t>
  </si>
  <si>
    <t>Client:</t>
  </si>
  <si>
    <t>Period end:</t>
  </si>
  <si>
    <t>Date:</t>
  </si>
  <si>
    <t>Ref:</t>
  </si>
  <si>
    <t>G40</t>
  </si>
  <si>
    <t>Fixed Assets Register Reevaluation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</si>
  <si>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</si>
  <si>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</si>
  <si>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</si>
  <si>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</si>
  <si>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</si>
  <si>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</si>
  <si>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As per Client (FAR)</t>
  </si>
  <si>
    <t>As per Nexia Recomputation</t>
  </si>
  <si>
    <t>Total 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</si>
</sst>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64" formatCode="mm/dd/yyyy"/>
    <numFmt numFmtId="168" formatCode="[$-409]mmm\-yy;@"/>
  </numFmts>
  <fonts count="10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i/>
      <sz val="8"/>
      <color rgb="FFFFFFFF"/>
      <name val="Tahoma"/>
      <family val="2"/>
    </font>
    <font>
      <sz val="11"/>
      <color theme="1"/>
      <name val="Calibri"/>
      <family val="2"/>
      <scheme val="minor"/>
    </font>
    <font>
      <i/>
      <sz val="8"/>
      <name val="Tahoma"/>
      <family val="2"/>
    </font>
    <font>
      <b/>
      <sz val="8"/>
      <color rgb="FFFF0000"/>
      <name val="Tahoma"/>
      <family val="2"/>
    </font>
    <font>
      <b/>
      <sz val="8"/>
      <color theme="1"/>
      <name val="Tahoma"/>
      <family val="2"/>
    </font>
    <font>
      <b/>
      <i/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2A9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7030A0"/>
      </patternFill>
    </fill>
    <fill>
      <patternFill patternType="solid">
        <fgColor theme="8" tint="0.39997558519241921"/>
        <bgColor rgb="FF7030A0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37" fontId="3" fillId="0" borderId="0" xfId="0" applyNumberFormat="1" applyFont="1"/>
    <xf numFmtId="37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6" fillId="3" borderId="0" xfId="0" applyNumberFormat="1" applyFont="1" applyFill="1"/>
    <xf numFmtId="41" fontId="2" fillId="0" borderId="0" xfId="0" applyNumberFormat="1" applyFont="1"/>
    <xf numFmtId="168" fontId="3" fillId="0" borderId="0" xfId="0" applyNumberFormat="1" applyFont="1"/>
    <xf numFmtId="164" fontId="3" fillId="0" borderId="0" xfId="0" applyNumberFormat="1" applyFont="1"/>
    <xf numFmtId="39" fontId="3" fillId="0" borderId="0" xfId="0" applyNumberFormat="1" applyFont="1"/>
    <xf numFmtId="168" fontId="3" fillId="0" borderId="0" xfId="0" applyNumberFormat="1" applyFont="1" applyAlignment="1">
      <alignment horizontal="center"/>
    </xf>
    <xf numFmtId="43" fontId="2" fillId="0" borderId="0" xfId="1" applyFont="1" applyFill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164" fontId="1" fillId="3" borderId="0" xfId="0" applyNumberFormat="1" applyFont="1" applyFill="1"/>
    <xf numFmtId="0" fontId="9" fillId="0" borderId="0" xfId="0" applyFont="1"/>
    <xf numFmtId="0" fontId="8" fillId="3" borderId="0" xfId="0" applyFont="1" applyFill="1"/>
    <xf numFmtId="37" fontId="1" fillId="3" borderId="0" xfId="0" applyNumberFormat="1" applyFont="1" applyFill="1"/>
    <xf numFmtId="37" fontId="8" fillId="3" borderId="0" xfId="0" applyNumberFormat="1" applyFont="1" applyFill="1"/>
  </cellXfs>
  <cellStyles count="3">
    <cellStyle name="Comma" xfId="1" builtinId="3"/>
    <cellStyle name="Comma 2" xfId="2" xr:uid="{A2E9C91F-CDAD-4AA4-9B9C-841AA69B3189}"/>
    <cellStyle name="Normal" xfId="0" builtinId="0"/>
  </cellStyles>
  <dxfs count="0"/>
  <tableStyles count="1" defaultTableStyle="TableStyleMedium2" defaultPivotStyle="PivotStyleLight16">
    <tableStyle name="Invisible" pivot="0" table="0" count="0" xr9:uid="{832BA24C-0E4B-4225-81D9-4A09F7046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posta\Normarom\VOGT_Electronics\Balante_centrali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Clients\Audit\Aura%20N\Arctic%20(2%20companies%20and%20conso)\OMF%2094_31%2012%2001\Deliverable\IAS%20ARCTIC%20DECEMBRIE%202001-%2005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FE01\Sys\Documents%20and%20Settings\rmihailescu\My%20Documents\My%20Documents\Radu\clients\continental\OMF%2094%202001%20audit\OMF%2094%2031%20Dec%202001%20Spreadsheet%20without%20infl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tesouraria\Walter\Orcamento\balan&#231;o_Uni_Junh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CCOUNTSLUCI\AUDIT\ABP\2003\Situatii%20financiare%202003%20ab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%20Documents\MOBILROM\Versiuni%20finale%20Server%2020.10.2002%2015.11\WP\Situatii%20financiare\Situatii%20financiare%2031.12.2001-%20empty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izata"/>
      <sheetName val="sept_99"/>
      <sheetName val="oct_99"/>
      <sheetName val="nov_99"/>
      <sheetName val="dec_99"/>
      <sheetName val="ian_00"/>
      <sheetName val="feb_00"/>
      <sheetName val="mar_00"/>
      <sheetName val="apr_00"/>
      <sheetName val="may_00"/>
      <sheetName val="june_00"/>
      <sheetName val="july_00"/>
      <sheetName val="aug_00"/>
      <sheetName val="sept_00"/>
      <sheetName val="TB"/>
      <sheetName val="BIL"/>
      <sheetName val="REVjrnls"/>
      <sheetName val="payroll "/>
      <sheetName val="bal00_infl"/>
      <sheetName val="statutory TB adjusted"/>
      <sheetName val="Facture"/>
      <sheetName val="payroll_"/>
      <sheetName val="statutory_TB_adjusted"/>
      <sheetName val="payroll_1"/>
      <sheetName val="statutory_TB_adjusted1"/>
      <sheetName val="payroll_2"/>
      <sheetName val="statutory_TB_adjusted2"/>
      <sheetName val="payroll_3"/>
      <sheetName val="statutory_TB_adjusted3"/>
      <sheetName val="payroll_4"/>
      <sheetName val="statutory_TB_adjusted4"/>
    </sheetNames>
    <sheetDataSet>
      <sheetData sheetId="0" refreshError="1"/>
      <sheetData sheetId="1" refreshError="1"/>
      <sheetData sheetId="2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121</v>
          </cell>
          <cell r="B9" t="str">
            <v>Profit si pierdere</v>
          </cell>
          <cell r="C9">
            <v>1436375296.1199999</v>
          </cell>
          <cell r="D9">
            <v>1292876683.97</v>
          </cell>
        </row>
        <row r="10">
          <cell r="A10" t="str">
            <v>121.</v>
          </cell>
          <cell r="B10" t="str">
            <v>Profit/pierdere-Sold'98</v>
          </cell>
          <cell r="C10">
            <v>0</v>
          </cell>
          <cell r="D10">
            <v>0</v>
          </cell>
        </row>
        <row r="11">
          <cell r="A11" t="str">
            <v>121.98</v>
          </cell>
          <cell r="B11" t="str">
            <v>Profit/pierdere-Sold'98</v>
          </cell>
          <cell r="C11">
            <v>0</v>
          </cell>
          <cell r="D11">
            <v>0</v>
          </cell>
        </row>
        <row r="12">
          <cell r="A12" t="str">
            <v>1211</v>
          </cell>
          <cell r="B12" t="str">
            <v>Profit si pierdere exploatare</v>
          </cell>
          <cell r="C12">
            <v>1345380476.1199999</v>
          </cell>
          <cell r="D12">
            <v>1133295715</v>
          </cell>
        </row>
        <row r="13">
          <cell r="A13" t="str">
            <v>1212</v>
          </cell>
          <cell r="B13" t="str">
            <v>Profit si pierdere finaciar</v>
          </cell>
          <cell r="C13">
            <v>157664590</v>
          </cell>
          <cell r="D13">
            <v>33030371.649999999</v>
          </cell>
        </row>
        <row r="14">
          <cell r="A14" t="str">
            <v>1213</v>
          </cell>
          <cell r="B14" t="str">
            <v>Profit si pierdere exceptional</v>
          </cell>
          <cell r="C14">
            <v>500000</v>
          </cell>
          <cell r="D14">
            <v>126550597.31999999</v>
          </cell>
        </row>
        <row r="15">
          <cell r="A15" t="str">
            <v>1215</v>
          </cell>
          <cell r="B15" t="str">
            <v>Profit si pierdere impozit profit</v>
          </cell>
          <cell r="C15">
            <v>-67169770</v>
          </cell>
          <cell r="D15">
            <v>0</v>
          </cell>
        </row>
        <row r="16">
          <cell r="A16" t="str">
            <v>162</v>
          </cell>
          <cell r="B16" t="str">
            <v>Credit bancar pe term.lung</v>
          </cell>
          <cell r="C16">
            <v>0</v>
          </cell>
          <cell r="D16">
            <v>5434800000</v>
          </cell>
        </row>
        <row r="17">
          <cell r="A17" t="str">
            <v>1621</v>
          </cell>
          <cell r="B17" t="str">
            <v>Credit bancar pe term.lung</v>
          </cell>
          <cell r="C17">
            <v>0</v>
          </cell>
          <cell r="D17">
            <v>5434800000</v>
          </cell>
        </row>
        <row r="18">
          <cell r="A18" t="str">
            <v>167</v>
          </cell>
          <cell r="B18" t="str">
            <v>Alte imprumuturi si datorii asimilate</v>
          </cell>
          <cell r="C18">
            <v>5079800000</v>
          </cell>
          <cell r="D18">
            <v>1186900000</v>
          </cell>
        </row>
        <row r="19">
          <cell r="A19" t="str">
            <v>201</v>
          </cell>
          <cell r="B19" t="str">
            <v>Cheltuieli de constituire</v>
          </cell>
          <cell r="C19">
            <v>0</v>
          </cell>
          <cell r="D19">
            <v>0</v>
          </cell>
        </row>
        <row r="20">
          <cell r="A20" t="str">
            <v>208</v>
          </cell>
          <cell r="B20" t="str">
            <v>Alte imobilizari necorporale</v>
          </cell>
          <cell r="C20">
            <v>0</v>
          </cell>
          <cell r="D20">
            <v>0</v>
          </cell>
        </row>
        <row r="21">
          <cell r="A21" t="str">
            <v>211</v>
          </cell>
          <cell r="B21" t="str">
            <v>Terenuri</v>
          </cell>
          <cell r="C21">
            <v>0</v>
          </cell>
          <cell r="D21">
            <v>0</v>
          </cell>
        </row>
        <row r="22">
          <cell r="A22" t="str">
            <v>2111</v>
          </cell>
          <cell r="B22" t="str">
            <v>Terenuri</v>
          </cell>
          <cell r="C22">
            <v>0</v>
          </cell>
          <cell r="D22">
            <v>0</v>
          </cell>
        </row>
        <row r="23">
          <cell r="A23" t="str">
            <v>2111.1</v>
          </cell>
          <cell r="B23" t="str">
            <v>Terenuri-Cerbului 1A</v>
          </cell>
          <cell r="C23">
            <v>0</v>
          </cell>
          <cell r="D23">
            <v>0</v>
          </cell>
        </row>
        <row r="24">
          <cell r="A24" t="str">
            <v>212</v>
          </cell>
          <cell r="B24" t="str">
            <v>Mijloace fixe</v>
          </cell>
          <cell r="C24">
            <v>16634406</v>
          </cell>
          <cell r="D24">
            <v>0</v>
          </cell>
        </row>
        <row r="25">
          <cell r="A25" t="str">
            <v>2121</v>
          </cell>
          <cell r="B25" t="str">
            <v>Constructii</v>
          </cell>
          <cell r="C25">
            <v>5819672</v>
          </cell>
          <cell r="D25">
            <v>0</v>
          </cell>
        </row>
        <row r="26">
          <cell r="A26" t="str">
            <v>2122</v>
          </cell>
          <cell r="B26" t="str">
            <v>Echip.tehnologice(masini,utilaje)</v>
          </cell>
          <cell r="C26">
            <v>0</v>
          </cell>
          <cell r="D26">
            <v>0</v>
          </cell>
        </row>
        <row r="27">
          <cell r="A27" t="str">
            <v>2123</v>
          </cell>
          <cell r="B27" t="str">
            <v>Apar.instal.masur,contr,regl.</v>
          </cell>
          <cell r="C27">
            <v>4055738</v>
          </cell>
          <cell r="D27">
            <v>0</v>
          </cell>
        </row>
        <row r="28">
          <cell r="A28" t="str">
            <v>2124</v>
          </cell>
          <cell r="B28" t="str">
            <v>Mijloace de transport</v>
          </cell>
          <cell r="C28">
            <v>0</v>
          </cell>
          <cell r="D28">
            <v>0</v>
          </cell>
        </row>
        <row r="29">
          <cell r="A29" t="str">
            <v>2125</v>
          </cell>
          <cell r="B29" t="str">
            <v>Mijloace de transport</v>
          </cell>
          <cell r="C29">
            <v>0</v>
          </cell>
          <cell r="D29">
            <v>0</v>
          </cell>
        </row>
        <row r="30">
          <cell r="A30" t="str">
            <v>2126</v>
          </cell>
          <cell r="B30" t="str">
            <v>Mobilier,birotica..alte active</v>
          </cell>
          <cell r="C30">
            <v>6758996</v>
          </cell>
          <cell r="D30">
            <v>0</v>
          </cell>
        </row>
        <row r="31">
          <cell r="A31" t="str">
            <v>2127</v>
          </cell>
          <cell r="B31" t="str">
            <v>Unelte, accesorii de productie si inventar gospoda</v>
          </cell>
          <cell r="C31">
            <v>0</v>
          </cell>
          <cell r="D31">
            <v>0</v>
          </cell>
        </row>
        <row r="32">
          <cell r="A32" t="str">
            <v>2128</v>
          </cell>
          <cell r="B32" t="str">
            <v>Alte active corporale</v>
          </cell>
          <cell r="C32">
            <v>0</v>
          </cell>
          <cell r="D32">
            <v>0</v>
          </cell>
        </row>
        <row r="33">
          <cell r="A33" t="str">
            <v>231</v>
          </cell>
          <cell r="B33" t="str">
            <v>Imobilizari in curs corporale</v>
          </cell>
          <cell r="C33">
            <v>278720858</v>
          </cell>
          <cell r="D33">
            <v>0</v>
          </cell>
        </row>
        <row r="34">
          <cell r="A34" t="str">
            <v>231.</v>
          </cell>
          <cell r="B34" t="str">
            <v>Grup social</v>
          </cell>
          <cell r="C34">
            <v>278720858</v>
          </cell>
          <cell r="D34">
            <v>0</v>
          </cell>
        </row>
        <row r="35">
          <cell r="A35" t="str">
            <v>231.01</v>
          </cell>
          <cell r="B35" t="str">
            <v>Grup social</v>
          </cell>
          <cell r="C35">
            <v>0</v>
          </cell>
          <cell r="D35">
            <v>0</v>
          </cell>
        </row>
        <row r="36">
          <cell r="A36" t="str">
            <v>231.02</v>
          </cell>
          <cell r="B36" t="str">
            <v>Canalizare exterioara</v>
          </cell>
          <cell r="C36">
            <v>0</v>
          </cell>
          <cell r="D36">
            <v>0</v>
          </cell>
        </row>
        <row r="37">
          <cell r="A37" t="str">
            <v>231.03</v>
          </cell>
          <cell r="B37" t="str">
            <v>Platforma curte</v>
          </cell>
          <cell r="C37">
            <v>0</v>
          </cell>
          <cell r="D37">
            <v>0</v>
          </cell>
        </row>
        <row r="38">
          <cell r="A38" t="str">
            <v>231.04</v>
          </cell>
          <cell r="B38" t="str">
            <v>Platforma exterioara</v>
          </cell>
          <cell r="C38">
            <v>0</v>
          </cell>
          <cell r="D38">
            <v>0</v>
          </cell>
        </row>
        <row r="39">
          <cell r="A39" t="str">
            <v>231.05</v>
          </cell>
          <cell r="B39" t="str">
            <v>Hala productie "Butler"</v>
          </cell>
          <cell r="C39">
            <v>0</v>
          </cell>
          <cell r="D39">
            <v>0</v>
          </cell>
        </row>
        <row r="40">
          <cell r="A40" t="str">
            <v>231.06</v>
          </cell>
          <cell r="B40" t="str">
            <v>Pod canal centura</v>
          </cell>
          <cell r="C40">
            <v>0</v>
          </cell>
          <cell r="D40">
            <v>0</v>
          </cell>
        </row>
        <row r="41">
          <cell r="A41" t="str">
            <v>231.07</v>
          </cell>
          <cell r="B41" t="str">
            <v>Recipient tampon</v>
          </cell>
          <cell r="C41">
            <v>0</v>
          </cell>
          <cell r="D41">
            <v>0</v>
          </cell>
        </row>
        <row r="42">
          <cell r="A42" t="str">
            <v>231.08</v>
          </cell>
          <cell r="B42" t="str">
            <v>Moderniz.grup adm-tiv</v>
          </cell>
          <cell r="C42">
            <v>278720858</v>
          </cell>
          <cell r="D42">
            <v>0</v>
          </cell>
        </row>
        <row r="43">
          <cell r="A43" t="str">
            <v>231.09</v>
          </cell>
          <cell r="B43" t="str">
            <v>Put forat</v>
          </cell>
          <cell r="C43">
            <v>0</v>
          </cell>
          <cell r="D43">
            <v>0</v>
          </cell>
        </row>
        <row r="44">
          <cell r="A44" t="str">
            <v>231.10</v>
          </cell>
          <cell r="B44" t="str">
            <v>Rampa incarc.-descarc.</v>
          </cell>
          <cell r="C44">
            <v>0</v>
          </cell>
          <cell r="D44">
            <v>0</v>
          </cell>
        </row>
        <row r="45">
          <cell r="A45" t="str">
            <v>267</v>
          </cell>
          <cell r="B45" t="str">
            <v>Creante imobilizate</v>
          </cell>
          <cell r="C45">
            <v>0</v>
          </cell>
          <cell r="D45">
            <v>6000000</v>
          </cell>
        </row>
        <row r="46">
          <cell r="A46" t="str">
            <v>2677</v>
          </cell>
          <cell r="B46" t="str">
            <v>Alte creante imobilizate</v>
          </cell>
          <cell r="C46">
            <v>0</v>
          </cell>
          <cell r="D46">
            <v>6000000</v>
          </cell>
        </row>
        <row r="47">
          <cell r="A47" t="str">
            <v>280</v>
          </cell>
          <cell r="B47" t="str">
            <v>Amortizari privind imobilizarile necorporale</v>
          </cell>
          <cell r="C47">
            <v>0</v>
          </cell>
          <cell r="D47">
            <v>0</v>
          </cell>
        </row>
        <row r="48">
          <cell r="A48" t="str">
            <v>2801</v>
          </cell>
          <cell r="B48" t="str">
            <v>Amortizarea cheltuielilor de constituire</v>
          </cell>
          <cell r="C48">
            <v>0</v>
          </cell>
          <cell r="D48">
            <v>0</v>
          </cell>
        </row>
        <row r="49">
          <cell r="A49" t="str">
            <v>2808</v>
          </cell>
          <cell r="B49" t="str">
            <v>Amortizarea altor imobilizari necorporale</v>
          </cell>
          <cell r="C49">
            <v>0</v>
          </cell>
          <cell r="D49">
            <v>0</v>
          </cell>
        </row>
        <row r="50">
          <cell r="A50" t="str">
            <v>281</v>
          </cell>
          <cell r="B50" t="str">
            <v>Amortizari privind imobilizarile corporale</v>
          </cell>
          <cell r="C50">
            <v>0</v>
          </cell>
          <cell r="D50">
            <v>23122693</v>
          </cell>
        </row>
        <row r="51">
          <cell r="A51" t="str">
            <v>2811</v>
          </cell>
          <cell r="B51" t="str">
            <v>Amortiz.constructiilor</v>
          </cell>
          <cell r="C51">
            <v>0</v>
          </cell>
          <cell r="D51">
            <v>3725597</v>
          </cell>
        </row>
        <row r="52">
          <cell r="A52" t="str">
            <v>2812</v>
          </cell>
          <cell r="B52" t="str">
            <v>Amortiz.echip.tehnologice</v>
          </cell>
          <cell r="C52">
            <v>0</v>
          </cell>
          <cell r="D52">
            <v>545031</v>
          </cell>
        </row>
        <row r="53">
          <cell r="A53" t="str">
            <v>2813</v>
          </cell>
          <cell r="B53" t="str">
            <v>Amortiz.apar,inst.mas,contr,regl.</v>
          </cell>
          <cell r="C53">
            <v>0</v>
          </cell>
          <cell r="D53">
            <v>11797517</v>
          </cell>
        </row>
        <row r="54">
          <cell r="A54" t="str">
            <v>2814</v>
          </cell>
          <cell r="B54" t="str">
            <v>Amortiz.mijl.de transport</v>
          </cell>
          <cell r="C54">
            <v>0</v>
          </cell>
          <cell r="D54">
            <v>5888343</v>
          </cell>
        </row>
        <row r="55">
          <cell r="A55" t="str">
            <v>2815</v>
          </cell>
          <cell r="B55" t="str">
            <v>Amortizarea mijloacelor de transport</v>
          </cell>
          <cell r="C55">
            <v>0</v>
          </cell>
          <cell r="D55">
            <v>0</v>
          </cell>
        </row>
        <row r="56">
          <cell r="A56" t="str">
            <v>2816</v>
          </cell>
          <cell r="B56" t="str">
            <v>Amortiz.mobilier,birotica...</v>
          </cell>
          <cell r="C56">
            <v>0</v>
          </cell>
          <cell r="D56">
            <v>1166205</v>
          </cell>
        </row>
        <row r="57">
          <cell r="A57" t="str">
            <v>2817</v>
          </cell>
          <cell r="B57" t="str">
            <v>Amortiz.unelt,dispoz,mobilier,birot.</v>
          </cell>
          <cell r="C57">
            <v>0</v>
          </cell>
          <cell r="D57">
            <v>0</v>
          </cell>
        </row>
        <row r="58">
          <cell r="A58" t="str">
            <v>2818</v>
          </cell>
          <cell r="B58" t="str">
            <v>Amortizarea accesoriilor de productie si inventaru</v>
          </cell>
          <cell r="C58">
            <v>0</v>
          </cell>
          <cell r="D58">
            <v>0</v>
          </cell>
        </row>
        <row r="59">
          <cell r="A59" t="str">
            <v>301</v>
          </cell>
          <cell r="B59" t="str">
            <v>Materiale consumabile</v>
          </cell>
          <cell r="C59">
            <v>153176303.31999999</v>
          </cell>
          <cell r="D59">
            <v>138469512</v>
          </cell>
        </row>
        <row r="60">
          <cell r="A60" t="str">
            <v>3011</v>
          </cell>
          <cell r="B60" t="str">
            <v>Materiale auxiliare</v>
          </cell>
          <cell r="C60">
            <v>0</v>
          </cell>
          <cell r="D60">
            <v>0</v>
          </cell>
        </row>
        <row r="61">
          <cell r="A61" t="str">
            <v>3011.1</v>
          </cell>
          <cell r="B61" t="str">
            <v>Mater.intretin.-intern</v>
          </cell>
          <cell r="C61">
            <v>0</v>
          </cell>
          <cell r="D61">
            <v>0</v>
          </cell>
        </row>
        <row r="62">
          <cell r="A62" t="str">
            <v>3011.2</v>
          </cell>
          <cell r="B62" t="str">
            <v>Mater.intretinere-VOGT</v>
          </cell>
          <cell r="C62">
            <v>0</v>
          </cell>
          <cell r="D62">
            <v>0</v>
          </cell>
        </row>
        <row r="63">
          <cell r="A63" t="str">
            <v>3012</v>
          </cell>
          <cell r="B63" t="str">
            <v>Combustibili</v>
          </cell>
          <cell r="C63">
            <v>0</v>
          </cell>
          <cell r="D63">
            <v>3830180</v>
          </cell>
        </row>
        <row r="64">
          <cell r="A64" t="str">
            <v>3014</v>
          </cell>
          <cell r="B64" t="str">
            <v>Piese de schimb</v>
          </cell>
          <cell r="C64">
            <v>92127845.950000003</v>
          </cell>
          <cell r="D64">
            <v>83884448</v>
          </cell>
        </row>
        <row r="65">
          <cell r="A65" t="str">
            <v>3014.1</v>
          </cell>
          <cell r="B65" t="str">
            <v>Piese de schimb-intern</v>
          </cell>
          <cell r="C65">
            <v>269672</v>
          </cell>
          <cell r="D65">
            <v>269672</v>
          </cell>
        </row>
        <row r="66">
          <cell r="A66" t="str">
            <v>3014.2</v>
          </cell>
          <cell r="B66" t="str">
            <v>Piese de schimb-VOGT</v>
          </cell>
          <cell r="C66">
            <v>91858173.950000003</v>
          </cell>
          <cell r="D66">
            <v>83614776</v>
          </cell>
        </row>
        <row r="67">
          <cell r="A67" t="str">
            <v>3018</v>
          </cell>
          <cell r="B67" t="str">
            <v>Alte materiale consumabile</v>
          </cell>
          <cell r="C67">
            <v>61048457.369999997</v>
          </cell>
          <cell r="D67">
            <v>50754884</v>
          </cell>
        </row>
        <row r="68">
          <cell r="A68" t="str">
            <v>3018.1</v>
          </cell>
          <cell r="B68" t="str">
            <v>Alte mater.consumab.-intern</v>
          </cell>
          <cell r="C68">
            <v>11895600</v>
          </cell>
          <cell r="D68">
            <v>6879600</v>
          </cell>
        </row>
        <row r="69">
          <cell r="A69" t="str">
            <v>3018.2</v>
          </cell>
          <cell r="B69" t="str">
            <v>Alte mater.consumab.-VOGT</v>
          </cell>
          <cell r="C69">
            <v>49152857.369999997</v>
          </cell>
          <cell r="D69">
            <v>43875284</v>
          </cell>
        </row>
        <row r="70">
          <cell r="A70" t="str">
            <v>321</v>
          </cell>
          <cell r="B70" t="str">
            <v>Obiecte de inventar</v>
          </cell>
          <cell r="C70">
            <v>2560310</v>
          </cell>
          <cell r="D70">
            <v>5215211</v>
          </cell>
        </row>
        <row r="71">
          <cell r="A71" t="str">
            <v>321.</v>
          </cell>
          <cell r="B71" t="str">
            <v>Obiecte de inventar-intern</v>
          </cell>
          <cell r="C71">
            <v>2560310</v>
          </cell>
          <cell r="D71">
            <v>5215211</v>
          </cell>
        </row>
        <row r="72">
          <cell r="A72" t="str">
            <v>321.01</v>
          </cell>
          <cell r="B72" t="str">
            <v>Obiecte de inventar-intern</v>
          </cell>
          <cell r="C72">
            <v>2560310</v>
          </cell>
          <cell r="D72">
            <v>5215211</v>
          </cell>
        </row>
        <row r="73">
          <cell r="A73" t="str">
            <v>321.02</v>
          </cell>
          <cell r="B73" t="str">
            <v>Obiecte de inventar-VOGT</v>
          </cell>
          <cell r="C73">
            <v>0</v>
          </cell>
          <cell r="D73">
            <v>0</v>
          </cell>
        </row>
        <row r="74">
          <cell r="A74" t="str">
            <v>322</v>
          </cell>
          <cell r="B74" t="str">
            <v>Uzura obiectelor de inventar</v>
          </cell>
          <cell r="C74">
            <v>5215211</v>
          </cell>
          <cell r="D74">
            <v>2560310</v>
          </cell>
        </row>
        <row r="75">
          <cell r="A75" t="str">
            <v>378</v>
          </cell>
          <cell r="B75" t="str">
            <v>Diferente de pret la marfuri</v>
          </cell>
          <cell r="C75">
            <v>0</v>
          </cell>
          <cell r="D75">
            <v>0</v>
          </cell>
        </row>
        <row r="76">
          <cell r="A76" t="str">
            <v>401</v>
          </cell>
          <cell r="B76" t="str">
            <v>Furnizori</v>
          </cell>
          <cell r="C76">
            <v>175230577</v>
          </cell>
          <cell r="D76">
            <v>280673085</v>
          </cell>
        </row>
        <row r="77">
          <cell r="A77" t="str">
            <v>401.</v>
          </cell>
          <cell r="B77" t="str">
            <v>Furnizori interni</v>
          </cell>
          <cell r="C77">
            <v>175230577</v>
          </cell>
          <cell r="D77">
            <v>280673085</v>
          </cell>
        </row>
        <row r="78">
          <cell r="A78" t="str">
            <v>401.01</v>
          </cell>
          <cell r="B78" t="str">
            <v>Furnizori interni</v>
          </cell>
          <cell r="C78">
            <v>152687178</v>
          </cell>
          <cell r="D78">
            <v>258063085</v>
          </cell>
        </row>
        <row r="79">
          <cell r="A79" t="str">
            <v>401.99</v>
          </cell>
          <cell r="B79" t="str">
            <v>Colaboratori</v>
          </cell>
          <cell r="C79">
            <v>22543399</v>
          </cell>
          <cell r="D79">
            <v>22610000</v>
          </cell>
        </row>
        <row r="80">
          <cell r="A80" t="str">
            <v>404</v>
          </cell>
          <cell r="B80" t="str">
            <v>Furnizori de imobilizari</v>
          </cell>
          <cell r="C80">
            <v>433764495</v>
          </cell>
          <cell r="D80">
            <v>355636481</v>
          </cell>
        </row>
        <row r="81">
          <cell r="A81" t="str">
            <v>409</v>
          </cell>
          <cell r="B81" t="str">
            <v>Avansuri acordate furnizorilor</v>
          </cell>
          <cell r="C81">
            <v>55668000</v>
          </cell>
          <cell r="D81">
            <v>0</v>
          </cell>
        </row>
        <row r="82">
          <cell r="A82" t="str">
            <v>411</v>
          </cell>
          <cell r="B82" t="str">
            <v>Clienti</v>
          </cell>
          <cell r="C82">
            <v>1121641011</v>
          </cell>
          <cell r="D82">
            <v>793952326</v>
          </cell>
        </row>
        <row r="83">
          <cell r="A83" t="str">
            <v>419</v>
          </cell>
          <cell r="B83" t="str">
            <v>Clienti - creditori</v>
          </cell>
          <cell r="C83">
            <v>0</v>
          </cell>
          <cell r="D83">
            <v>0</v>
          </cell>
        </row>
        <row r="84">
          <cell r="A84" t="str">
            <v>421</v>
          </cell>
          <cell r="B84" t="str">
            <v>Personal-remuneratii datorate</v>
          </cell>
          <cell r="C84">
            <v>573547423</v>
          </cell>
          <cell r="D84">
            <v>569148305</v>
          </cell>
        </row>
        <row r="85">
          <cell r="A85" t="str">
            <v>423</v>
          </cell>
          <cell r="B85" t="str">
            <v>Personal-ajutoare materiale datorate</v>
          </cell>
          <cell r="C85">
            <v>31349433</v>
          </cell>
          <cell r="D85">
            <v>29782991</v>
          </cell>
        </row>
        <row r="86">
          <cell r="A86" t="str">
            <v>423.</v>
          </cell>
          <cell r="B86" t="str">
            <v>Indemnizatii de boala</v>
          </cell>
          <cell r="C86">
            <v>31349433</v>
          </cell>
          <cell r="D86">
            <v>29782991</v>
          </cell>
        </row>
        <row r="87">
          <cell r="A87" t="str">
            <v>423.01</v>
          </cell>
          <cell r="B87" t="str">
            <v>Indemnizatii de boala</v>
          </cell>
          <cell r="C87">
            <v>31349433</v>
          </cell>
          <cell r="D87">
            <v>29782991</v>
          </cell>
        </row>
        <row r="88">
          <cell r="A88" t="str">
            <v>423.02</v>
          </cell>
          <cell r="B88" t="str">
            <v>Indemnizatii de deces</v>
          </cell>
          <cell r="C88">
            <v>0</v>
          </cell>
          <cell r="D88">
            <v>0</v>
          </cell>
        </row>
        <row r="89">
          <cell r="A89" t="str">
            <v>425</v>
          </cell>
          <cell r="B89" t="str">
            <v>Avansuri acordate personalului</v>
          </cell>
          <cell r="C89">
            <v>189560000</v>
          </cell>
          <cell r="D89">
            <v>185860000</v>
          </cell>
        </row>
        <row r="90">
          <cell r="A90" t="str">
            <v>425.</v>
          </cell>
          <cell r="B90" t="str">
            <v>Avans salarii</v>
          </cell>
          <cell r="C90">
            <v>189560000</v>
          </cell>
          <cell r="D90">
            <v>185860000</v>
          </cell>
        </row>
        <row r="91">
          <cell r="A91" t="str">
            <v>425.01</v>
          </cell>
          <cell r="B91" t="str">
            <v>Avans salarii</v>
          </cell>
          <cell r="C91">
            <v>157250000</v>
          </cell>
          <cell r="D91">
            <v>157250000</v>
          </cell>
        </row>
        <row r="92">
          <cell r="A92" t="str">
            <v>425.02</v>
          </cell>
          <cell r="B92" t="str">
            <v>Avans concediu odihna</v>
          </cell>
          <cell r="C92">
            <v>32310000</v>
          </cell>
          <cell r="D92">
            <v>27510000</v>
          </cell>
        </row>
        <row r="93">
          <cell r="A93" t="str">
            <v>425.03</v>
          </cell>
          <cell r="B93" t="str">
            <v>Alte avansuri</v>
          </cell>
          <cell r="C93">
            <v>0</v>
          </cell>
          <cell r="D93">
            <v>1100000</v>
          </cell>
        </row>
        <row r="94">
          <cell r="A94" t="str">
            <v>427</v>
          </cell>
          <cell r="B94" t="str">
            <v>Retineri din remuneratii datorate tertilor</v>
          </cell>
          <cell r="C94">
            <v>11272000</v>
          </cell>
          <cell r="D94">
            <v>10773000</v>
          </cell>
        </row>
        <row r="95">
          <cell r="A95" t="str">
            <v>427.</v>
          </cell>
          <cell r="B95" t="str">
            <v>B.I.R. Jimbolia</v>
          </cell>
          <cell r="C95">
            <v>11272000</v>
          </cell>
          <cell r="D95">
            <v>10773000</v>
          </cell>
        </row>
        <row r="96">
          <cell r="A96" t="str">
            <v>427.01</v>
          </cell>
          <cell r="B96" t="str">
            <v>B.I.R. Jimbolia</v>
          </cell>
          <cell r="C96">
            <v>8472000</v>
          </cell>
          <cell r="D96">
            <v>8623000</v>
          </cell>
        </row>
        <row r="97">
          <cell r="A97" t="str">
            <v>427.02</v>
          </cell>
          <cell r="B97" t="str">
            <v>Banca de credit coop.-Jimbolia</v>
          </cell>
          <cell r="C97">
            <v>1600000</v>
          </cell>
          <cell r="D97">
            <v>2150000</v>
          </cell>
        </row>
        <row r="98">
          <cell r="A98" t="str">
            <v>427.03</v>
          </cell>
          <cell r="B98" t="str">
            <v>CEC Timisoara</v>
          </cell>
          <cell r="C98">
            <v>0</v>
          </cell>
          <cell r="D98">
            <v>0</v>
          </cell>
        </row>
        <row r="99">
          <cell r="A99" t="str">
            <v>427.04</v>
          </cell>
          <cell r="B99" t="str">
            <v>Bancpost SA Timisoara</v>
          </cell>
          <cell r="C99">
            <v>0</v>
          </cell>
          <cell r="D99">
            <v>0</v>
          </cell>
        </row>
        <row r="100">
          <cell r="A100" t="str">
            <v>427.05</v>
          </cell>
          <cell r="B100" t="str">
            <v>Jimapaterm Serv SA Jimbolia</v>
          </cell>
          <cell r="C100">
            <v>1200000</v>
          </cell>
          <cell r="D100">
            <v>0</v>
          </cell>
        </row>
        <row r="101">
          <cell r="A101" t="str">
            <v>427.06</v>
          </cell>
          <cell r="B101" t="str">
            <v>Coop.Credit Carpinis</v>
          </cell>
          <cell r="C101">
            <v>0</v>
          </cell>
          <cell r="D101">
            <v>0</v>
          </cell>
        </row>
        <row r="102">
          <cell r="A102" t="str">
            <v>427.07</v>
          </cell>
          <cell r="B102" t="str">
            <v>Trezor Jimbolia</v>
          </cell>
          <cell r="C102">
            <v>0</v>
          </cell>
          <cell r="D102">
            <v>0</v>
          </cell>
        </row>
        <row r="103">
          <cell r="A103" t="str">
            <v>428</v>
          </cell>
          <cell r="B103" t="str">
            <v>Alte datorii si creante in legatura cu personalul</v>
          </cell>
          <cell r="C103">
            <v>56451</v>
          </cell>
          <cell r="D103">
            <v>294054</v>
          </cell>
        </row>
        <row r="104">
          <cell r="A104" t="str">
            <v>4282</v>
          </cell>
          <cell r="B104" t="str">
            <v>Alte creante in legatura cu personalul</v>
          </cell>
          <cell r="C104">
            <v>56451</v>
          </cell>
          <cell r="D104">
            <v>294054</v>
          </cell>
        </row>
        <row r="105">
          <cell r="A105" t="str">
            <v>431</v>
          </cell>
          <cell r="B105" t="str">
            <v>Asigurari sociale</v>
          </cell>
          <cell r="C105">
            <v>281951989</v>
          </cell>
          <cell r="D105">
            <v>280010269</v>
          </cell>
        </row>
        <row r="106">
          <cell r="A106" t="str">
            <v>4311</v>
          </cell>
          <cell r="B106" t="str">
            <v>Contributia unitatii la asigurarile sociale</v>
          </cell>
          <cell r="C106">
            <v>254461790</v>
          </cell>
          <cell r="D106">
            <v>252167782</v>
          </cell>
        </row>
        <row r="107">
          <cell r="A107" t="str">
            <v>4311.1</v>
          </cell>
          <cell r="B107" t="str">
            <v>C.A.S.-30%</v>
          </cell>
          <cell r="C107">
            <v>171002777</v>
          </cell>
          <cell r="D107">
            <v>168558778</v>
          </cell>
        </row>
        <row r="108">
          <cell r="A108" t="str">
            <v>4311.2</v>
          </cell>
          <cell r="B108" t="str">
            <v>Contr.7% sanat.-angajator</v>
          </cell>
          <cell r="C108">
            <v>40387584</v>
          </cell>
          <cell r="D108">
            <v>40089266</v>
          </cell>
        </row>
        <row r="109">
          <cell r="A109" t="str">
            <v>4311.3</v>
          </cell>
          <cell r="B109" t="str">
            <v>Contr.7% sanat.-asigurati</v>
          </cell>
          <cell r="C109">
            <v>43071429</v>
          </cell>
          <cell r="D109">
            <v>43519738</v>
          </cell>
        </row>
        <row r="110">
          <cell r="A110" t="str">
            <v>4312</v>
          </cell>
          <cell r="B110" t="str">
            <v>Contrib.5% pensia suplim.</v>
          </cell>
          <cell r="C110">
            <v>27490199</v>
          </cell>
          <cell r="D110">
            <v>27842487</v>
          </cell>
        </row>
        <row r="111">
          <cell r="A111" t="str">
            <v>437</v>
          </cell>
          <cell r="B111" t="str">
            <v>Ajutor de somaj</v>
          </cell>
          <cell r="C111">
            <v>34448567</v>
          </cell>
          <cell r="D111">
            <v>34290022</v>
          </cell>
        </row>
        <row r="112">
          <cell r="A112" t="str">
            <v>4371</v>
          </cell>
          <cell r="B112" t="str">
            <v>Contrib.5% somaj unitate</v>
          </cell>
          <cell r="C112">
            <v>28848274</v>
          </cell>
          <cell r="D112">
            <v>28635190</v>
          </cell>
        </row>
        <row r="113">
          <cell r="A113" t="str">
            <v>4372</v>
          </cell>
          <cell r="B113" t="str">
            <v>Contrib.1% somaj personal</v>
          </cell>
          <cell r="C113">
            <v>5600293</v>
          </cell>
          <cell r="D113">
            <v>5654832</v>
          </cell>
        </row>
        <row r="114">
          <cell r="A114" t="str">
            <v>441</v>
          </cell>
          <cell r="B114" t="str">
            <v>Impozitul pe profit</v>
          </cell>
          <cell r="C114">
            <v>0</v>
          </cell>
          <cell r="D114">
            <v>-67169770</v>
          </cell>
        </row>
        <row r="115">
          <cell r="A115" t="str">
            <v>442</v>
          </cell>
          <cell r="B115" t="str">
            <v>Taxa pe valoarea adaugata</v>
          </cell>
          <cell r="C115">
            <v>265479045.75999999</v>
          </cell>
          <cell r="D115">
            <v>414802862.88</v>
          </cell>
        </row>
        <row r="116">
          <cell r="A116" t="str">
            <v>4424</v>
          </cell>
          <cell r="B116" t="str">
            <v>TVA de recuperat</v>
          </cell>
          <cell r="C116">
            <v>132739522.88</v>
          </cell>
          <cell r="D116">
            <v>282063340</v>
          </cell>
        </row>
        <row r="117">
          <cell r="A117" t="str">
            <v>4426</v>
          </cell>
          <cell r="B117" t="str">
            <v>TVA deductibila</v>
          </cell>
          <cell r="C117">
            <v>132739522.88</v>
          </cell>
          <cell r="D117">
            <v>132739522.88</v>
          </cell>
        </row>
        <row r="118">
          <cell r="A118" t="str">
            <v>4427</v>
          </cell>
          <cell r="B118" t="str">
            <v>TVA colectata</v>
          </cell>
          <cell r="C118">
            <v>0</v>
          </cell>
          <cell r="D118">
            <v>0</v>
          </cell>
        </row>
        <row r="119">
          <cell r="A119" t="str">
            <v>444</v>
          </cell>
          <cell r="B119" t="str">
            <v>Impozitul pe salarii</v>
          </cell>
          <cell r="C119">
            <v>113946109</v>
          </cell>
          <cell r="D119">
            <v>113000210</v>
          </cell>
        </row>
        <row r="120">
          <cell r="A120" t="str">
            <v>446</v>
          </cell>
          <cell r="B120" t="str">
            <v>Alte impozite, taxe si varsaminte asimilate</v>
          </cell>
          <cell r="C120">
            <v>98205390</v>
          </cell>
          <cell r="D120">
            <v>115347825</v>
          </cell>
        </row>
        <row r="121">
          <cell r="A121" t="str">
            <v>446.</v>
          </cell>
          <cell r="B121" t="str">
            <v>Taxa vamala</v>
          </cell>
          <cell r="C121">
            <v>98205390</v>
          </cell>
          <cell r="D121">
            <v>115347825</v>
          </cell>
        </row>
        <row r="122">
          <cell r="A122" t="str">
            <v>446.01</v>
          </cell>
          <cell r="B122" t="str">
            <v>Taxa vamala</v>
          </cell>
          <cell r="C122">
            <v>31124855</v>
          </cell>
          <cell r="D122">
            <v>31124855</v>
          </cell>
        </row>
        <row r="123">
          <cell r="A123" t="str">
            <v>446.02</v>
          </cell>
          <cell r="B123" t="str">
            <v>Comision vamal</v>
          </cell>
          <cell r="C123">
            <v>460331</v>
          </cell>
          <cell r="D123">
            <v>460331</v>
          </cell>
        </row>
        <row r="124">
          <cell r="A124" t="str">
            <v>446.03</v>
          </cell>
          <cell r="B124" t="str">
            <v>TVA datorat la importuri</v>
          </cell>
          <cell r="C124">
            <v>31022536</v>
          </cell>
          <cell r="D124">
            <v>31022536</v>
          </cell>
        </row>
        <row r="125">
          <cell r="A125" t="str">
            <v>446.04</v>
          </cell>
          <cell r="B125" t="str">
            <v>Taxa firma</v>
          </cell>
          <cell r="C125">
            <v>0</v>
          </cell>
          <cell r="D125">
            <v>0</v>
          </cell>
        </row>
        <row r="126">
          <cell r="A126" t="str">
            <v>446.05</v>
          </cell>
          <cell r="B126" t="str">
            <v>Taxa mijloace transport</v>
          </cell>
          <cell r="C126">
            <v>0</v>
          </cell>
          <cell r="D126">
            <v>0</v>
          </cell>
        </row>
        <row r="127">
          <cell r="A127" t="str">
            <v>446.06</v>
          </cell>
          <cell r="B127" t="str">
            <v>Accize</v>
          </cell>
          <cell r="C127">
            <v>0</v>
          </cell>
          <cell r="D127">
            <v>0</v>
          </cell>
        </row>
        <row r="128">
          <cell r="A128" t="str">
            <v>446.07</v>
          </cell>
          <cell r="B128" t="str">
            <v>Taxa de timbru</v>
          </cell>
          <cell r="C128">
            <v>135000</v>
          </cell>
          <cell r="D128">
            <v>135000</v>
          </cell>
        </row>
        <row r="129">
          <cell r="A129" t="str">
            <v>446.08</v>
          </cell>
          <cell r="B129" t="str">
            <v>Taxa concesionare teren</v>
          </cell>
          <cell r="C129">
            <v>0</v>
          </cell>
          <cell r="D129">
            <v>0</v>
          </cell>
        </row>
        <row r="130">
          <cell r="A130" t="str">
            <v>446.09</v>
          </cell>
          <cell r="B130" t="str">
            <v>Taxa fond special drumuri</v>
          </cell>
          <cell r="C130">
            <v>0</v>
          </cell>
          <cell r="D130">
            <v>0</v>
          </cell>
        </row>
        <row r="131">
          <cell r="A131" t="str">
            <v>446.10</v>
          </cell>
          <cell r="B131" t="str">
            <v>Impozit venit colaboratori</v>
          </cell>
          <cell r="C131">
            <v>3328324</v>
          </cell>
          <cell r="D131">
            <v>5231800</v>
          </cell>
        </row>
        <row r="132">
          <cell r="A132" t="str">
            <v>446.11</v>
          </cell>
          <cell r="B132" t="str">
            <v>Impozit cladiri</v>
          </cell>
          <cell r="C132">
            <v>0</v>
          </cell>
          <cell r="D132">
            <v>0</v>
          </cell>
        </row>
        <row r="133">
          <cell r="A133" t="str">
            <v>446.12</v>
          </cell>
          <cell r="B133" t="str">
            <v>Taxa autoriz.constructii</v>
          </cell>
          <cell r="C133">
            <v>31883544</v>
          </cell>
          <cell r="D133">
            <v>31883544</v>
          </cell>
        </row>
        <row r="134">
          <cell r="A134" t="str">
            <v>446.13</v>
          </cell>
          <cell r="B134" t="str">
            <v>Impozit pe redeventa</v>
          </cell>
          <cell r="C134">
            <v>0</v>
          </cell>
          <cell r="D134">
            <v>0</v>
          </cell>
        </row>
        <row r="135">
          <cell r="A135" t="str">
            <v>446.14</v>
          </cell>
          <cell r="B135" t="str">
            <v>Impozit dobanda/nerezid.</v>
          </cell>
          <cell r="C135">
            <v>0</v>
          </cell>
          <cell r="D135">
            <v>15238959</v>
          </cell>
        </row>
        <row r="136">
          <cell r="A136" t="str">
            <v>446.99</v>
          </cell>
          <cell r="B136" t="str">
            <v>Alte impoz.,taxe si vars.asimilate</v>
          </cell>
          <cell r="C136">
            <v>250800</v>
          </cell>
          <cell r="D136">
            <v>250800</v>
          </cell>
        </row>
        <row r="137">
          <cell r="A137" t="str">
            <v>447</v>
          </cell>
          <cell r="B137" t="str">
            <v>Fonduri speciale - taxe si varsaminte asimilate</v>
          </cell>
          <cell r="C137">
            <v>46993476</v>
          </cell>
          <cell r="D137">
            <v>36651774</v>
          </cell>
        </row>
        <row r="138">
          <cell r="A138" t="str">
            <v>447.</v>
          </cell>
          <cell r="B138" t="str">
            <v>Contr.1% fond risc-accidente</v>
          </cell>
          <cell r="C138">
            <v>46993476</v>
          </cell>
          <cell r="D138">
            <v>36651774</v>
          </cell>
        </row>
        <row r="139">
          <cell r="A139" t="str">
            <v>447.01</v>
          </cell>
          <cell r="B139" t="str">
            <v>Contr.1% fond risc-accidente</v>
          </cell>
          <cell r="C139">
            <v>0</v>
          </cell>
          <cell r="D139">
            <v>0</v>
          </cell>
        </row>
        <row r="140">
          <cell r="A140" t="str">
            <v>447.02</v>
          </cell>
          <cell r="B140" t="str">
            <v>Contrib. 1% risc-accid.</v>
          </cell>
          <cell r="C140">
            <v>0</v>
          </cell>
          <cell r="D140">
            <v>0</v>
          </cell>
        </row>
        <row r="141">
          <cell r="A141" t="str">
            <v>447.03</v>
          </cell>
          <cell r="B141" t="str">
            <v>Contrib.3% fd.solidarit.soc.</v>
          </cell>
          <cell r="C141">
            <v>35186940</v>
          </cell>
          <cell r="D141">
            <v>23709414</v>
          </cell>
        </row>
        <row r="142">
          <cell r="A142" t="str">
            <v>447.04</v>
          </cell>
          <cell r="B142" t="str">
            <v>Contrib.2% invatamant</v>
          </cell>
          <cell r="C142">
            <v>11539310</v>
          </cell>
          <cell r="D142">
            <v>11454076</v>
          </cell>
        </row>
        <row r="143">
          <cell r="A143" t="str">
            <v>447.05</v>
          </cell>
          <cell r="B143" t="str">
            <v>Comision 0,25% DPMOS</v>
          </cell>
          <cell r="C143">
            <v>267226</v>
          </cell>
          <cell r="D143">
            <v>1488284</v>
          </cell>
        </row>
        <row r="144">
          <cell r="A144" t="str">
            <v>448</v>
          </cell>
          <cell r="B144" t="str">
            <v>Alte datorii si creante cu bugetul statului</v>
          </cell>
          <cell r="C144">
            <v>0</v>
          </cell>
          <cell r="D144">
            <v>0</v>
          </cell>
        </row>
        <row r="145">
          <cell r="A145" t="str">
            <v>4481</v>
          </cell>
          <cell r="B145" t="str">
            <v>Alte datorii fata de bugetul statului</v>
          </cell>
          <cell r="C145">
            <v>0</v>
          </cell>
          <cell r="D145">
            <v>0</v>
          </cell>
        </row>
        <row r="146">
          <cell r="A146" t="str">
            <v>456</v>
          </cell>
          <cell r="B146" t="str">
            <v>Decontari cu asociatii privind capitalul</v>
          </cell>
          <cell r="C146">
            <v>0</v>
          </cell>
          <cell r="D146">
            <v>0</v>
          </cell>
        </row>
        <row r="147">
          <cell r="A147" t="str">
            <v>456.</v>
          </cell>
          <cell r="B147" t="str">
            <v>Decont.cu asoc.priv.capitalul-VOGT</v>
          </cell>
          <cell r="C147">
            <v>0</v>
          </cell>
          <cell r="D147">
            <v>0</v>
          </cell>
        </row>
        <row r="148">
          <cell r="A148" t="str">
            <v>456.01</v>
          </cell>
          <cell r="B148" t="str">
            <v>Decont.cu asoc.priv.capitalul-VOGT</v>
          </cell>
          <cell r="C148">
            <v>0</v>
          </cell>
          <cell r="D148">
            <v>0</v>
          </cell>
        </row>
        <row r="149">
          <cell r="A149" t="str">
            <v>461</v>
          </cell>
          <cell r="B149" t="str">
            <v>Debitori diversi</v>
          </cell>
          <cell r="C149">
            <v>0</v>
          </cell>
          <cell r="D149">
            <v>0</v>
          </cell>
        </row>
        <row r="150">
          <cell r="A150" t="str">
            <v>462</v>
          </cell>
          <cell r="B150" t="str">
            <v>Creditori diversi</v>
          </cell>
          <cell r="C150">
            <v>6000000</v>
          </cell>
          <cell r="D150">
            <v>0</v>
          </cell>
        </row>
        <row r="151">
          <cell r="A151" t="str">
            <v>471</v>
          </cell>
          <cell r="B151" t="str">
            <v>Cheltuieli inregistrate in avans</v>
          </cell>
          <cell r="C151">
            <v>1213459735</v>
          </cell>
          <cell r="D151">
            <v>443729</v>
          </cell>
        </row>
        <row r="152">
          <cell r="A152" t="str">
            <v>471.</v>
          </cell>
          <cell r="B152" t="str">
            <v>Chelt.in avans-abonamente</v>
          </cell>
          <cell r="C152">
            <v>1213459735</v>
          </cell>
          <cell r="D152">
            <v>443729</v>
          </cell>
        </row>
        <row r="153">
          <cell r="A153" t="str">
            <v>471.01</v>
          </cell>
          <cell r="B153" t="str">
            <v>Chelt.in avans-abonamente</v>
          </cell>
          <cell r="C153">
            <v>0</v>
          </cell>
          <cell r="D153">
            <v>443729</v>
          </cell>
        </row>
        <row r="154">
          <cell r="A154" t="str">
            <v>471.02</v>
          </cell>
          <cell r="B154" t="str">
            <v>Taxe vama transf.util+3%</v>
          </cell>
          <cell r="C154">
            <v>26559735</v>
          </cell>
          <cell r="D154">
            <v>0</v>
          </cell>
        </row>
        <row r="155">
          <cell r="A155" t="str">
            <v>471.03</v>
          </cell>
          <cell r="B155" t="str">
            <v>Anticipatie Jimapaterm</v>
          </cell>
          <cell r="C155">
            <v>0</v>
          </cell>
          <cell r="D155">
            <v>0</v>
          </cell>
        </row>
        <row r="156">
          <cell r="A156" t="str">
            <v>471.04</v>
          </cell>
          <cell r="B156" t="str">
            <v>Dif.curs.nefav.ramb.credit VOGT</v>
          </cell>
          <cell r="C156">
            <v>1186900000</v>
          </cell>
          <cell r="D156">
            <v>0</v>
          </cell>
        </row>
        <row r="157">
          <cell r="A157" t="str">
            <v>471.05</v>
          </cell>
          <cell r="B157" t="str">
            <v>Prima asig.-plata in avans</v>
          </cell>
          <cell r="C157">
            <v>0</v>
          </cell>
          <cell r="D157">
            <v>0</v>
          </cell>
        </row>
        <row r="158">
          <cell r="A158" t="str">
            <v>471.99</v>
          </cell>
          <cell r="B158" t="str">
            <v>Alte chelt.inreg.in avans</v>
          </cell>
          <cell r="C158">
            <v>0</v>
          </cell>
          <cell r="D158">
            <v>0</v>
          </cell>
        </row>
        <row r="159">
          <cell r="A159" t="str">
            <v>472</v>
          </cell>
          <cell r="B159" t="str">
            <v>Venituri inregistrate in avans</v>
          </cell>
          <cell r="C159">
            <v>20891150</v>
          </cell>
          <cell r="D159">
            <v>0</v>
          </cell>
        </row>
        <row r="160">
          <cell r="A160" t="str">
            <v>473</v>
          </cell>
          <cell r="B160" t="str">
            <v>Decontari din operatii in curs de clarificare</v>
          </cell>
          <cell r="C160">
            <v>0</v>
          </cell>
          <cell r="D160">
            <v>140648378</v>
          </cell>
        </row>
        <row r="161">
          <cell r="A161" t="str">
            <v>476</v>
          </cell>
          <cell r="B161" t="str">
            <v>Diferente de conversie-activ</v>
          </cell>
          <cell r="C161">
            <v>0</v>
          </cell>
          <cell r="D161">
            <v>0</v>
          </cell>
        </row>
        <row r="162">
          <cell r="A162" t="str">
            <v>477</v>
          </cell>
          <cell r="B162" t="str">
            <v>Diferente de conversie-pasiv</v>
          </cell>
          <cell r="C162">
            <v>0</v>
          </cell>
          <cell r="D162">
            <v>0</v>
          </cell>
        </row>
        <row r="163">
          <cell r="A163" t="str">
            <v>512</v>
          </cell>
          <cell r="B163" t="str">
            <v>Conturi curente la banci</v>
          </cell>
          <cell r="C163">
            <v>8134195572.6499996</v>
          </cell>
          <cell r="D163">
            <v>8398132429</v>
          </cell>
        </row>
        <row r="164">
          <cell r="A164" t="str">
            <v>5121</v>
          </cell>
          <cell r="B164" t="str">
            <v>Cont la banca in lei</v>
          </cell>
          <cell r="C164">
            <v>1731901232.6500001</v>
          </cell>
          <cell r="D164">
            <v>1737531202</v>
          </cell>
        </row>
        <row r="165">
          <cell r="A165" t="str">
            <v>5121.1</v>
          </cell>
          <cell r="B165" t="str">
            <v>BCR Jimbolia-ROL</v>
          </cell>
          <cell r="C165">
            <v>1731898158</v>
          </cell>
          <cell r="D165">
            <v>1737312292</v>
          </cell>
        </row>
        <row r="166">
          <cell r="A166" t="str">
            <v>5121.2</v>
          </cell>
          <cell r="B166" t="str">
            <v>BRD Timisoara-ROL</v>
          </cell>
          <cell r="C166">
            <v>0</v>
          </cell>
          <cell r="D166">
            <v>0</v>
          </cell>
        </row>
        <row r="167">
          <cell r="A167" t="str">
            <v>5121.3</v>
          </cell>
          <cell r="B167" t="str">
            <v>Banca Austria Buc.-ROL</v>
          </cell>
          <cell r="C167">
            <v>3074.65</v>
          </cell>
          <cell r="D167">
            <v>218910</v>
          </cell>
        </row>
        <row r="168">
          <cell r="A168" t="str">
            <v>5124</v>
          </cell>
          <cell r="B168" t="str">
            <v>Cont la banca in devize</v>
          </cell>
          <cell r="C168">
            <v>6402294340</v>
          </cell>
          <cell r="D168">
            <v>6660601227</v>
          </cell>
        </row>
        <row r="169">
          <cell r="A169" t="str">
            <v>5124.1</v>
          </cell>
          <cell r="B169" t="str">
            <v>Disp.banca in devize-BCR Jimbolia/DEM</v>
          </cell>
          <cell r="C169">
            <v>6402294340</v>
          </cell>
          <cell r="D169">
            <v>6660601227</v>
          </cell>
        </row>
        <row r="170">
          <cell r="A170" t="str">
            <v>5124.1.1</v>
          </cell>
          <cell r="B170" t="str">
            <v>BCR Jimbolia-DEM</v>
          </cell>
          <cell r="C170">
            <v>869577476</v>
          </cell>
          <cell r="D170">
            <v>1456664700</v>
          </cell>
        </row>
        <row r="171">
          <cell r="A171" t="str">
            <v>5124.1.2</v>
          </cell>
          <cell r="B171" t="str">
            <v>BRD Timisoara-DEM</v>
          </cell>
          <cell r="C171">
            <v>47359</v>
          </cell>
          <cell r="D171">
            <v>0</v>
          </cell>
        </row>
        <row r="172">
          <cell r="A172" t="str">
            <v>5124.1.3</v>
          </cell>
          <cell r="B172" t="str">
            <v>Banca Austria Buc.-DEM</v>
          </cell>
          <cell r="C172">
            <v>5532669505</v>
          </cell>
          <cell r="D172">
            <v>5203936527</v>
          </cell>
        </row>
        <row r="173">
          <cell r="A173" t="str">
            <v>5124.1.9</v>
          </cell>
          <cell r="B173" t="str">
            <v>Disp.plati externe-DEM</v>
          </cell>
          <cell r="C173">
            <v>0</v>
          </cell>
          <cell r="D173">
            <v>0</v>
          </cell>
        </row>
        <row r="174">
          <cell r="A174" t="str">
            <v>5125</v>
          </cell>
          <cell r="B174" t="str">
            <v>Sume in curs de decontare</v>
          </cell>
          <cell r="C174">
            <v>0</v>
          </cell>
          <cell r="D174">
            <v>0</v>
          </cell>
        </row>
        <row r="175">
          <cell r="A175" t="str">
            <v>512O</v>
          </cell>
          <cell r="B175" t="str">
            <v>Contul 512 folosit anterior</v>
          </cell>
          <cell r="C175">
            <v>0</v>
          </cell>
          <cell r="D175">
            <v>0</v>
          </cell>
        </row>
        <row r="176">
          <cell r="A176" t="str">
            <v>531</v>
          </cell>
          <cell r="B176" t="str">
            <v>Casa</v>
          </cell>
          <cell r="C176">
            <v>266800000</v>
          </cell>
          <cell r="D176">
            <v>264720428</v>
          </cell>
        </row>
        <row r="177">
          <cell r="A177" t="str">
            <v>5311</v>
          </cell>
          <cell r="B177" t="str">
            <v>Casa in lei</v>
          </cell>
          <cell r="C177">
            <v>266800000</v>
          </cell>
          <cell r="D177">
            <v>264720428</v>
          </cell>
        </row>
        <row r="178">
          <cell r="A178" t="str">
            <v>5314</v>
          </cell>
          <cell r="B178" t="str">
            <v>Casa in devize</v>
          </cell>
          <cell r="C178">
            <v>0</v>
          </cell>
          <cell r="D178">
            <v>0</v>
          </cell>
        </row>
        <row r="179">
          <cell r="A179" t="str">
            <v>5314.1</v>
          </cell>
          <cell r="B179" t="str">
            <v>Casa in devize-DEM</v>
          </cell>
          <cell r="C179">
            <v>0</v>
          </cell>
          <cell r="D179">
            <v>0</v>
          </cell>
        </row>
        <row r="180">
          <cell r="A180" t="str">
            <v>542</v>
          </cell>
          <cell r="B180" t="str">
            <v>Avansuri de trezorerie</v>
          </cell>
          <cell r="C180">
            <v>0</v>
          </cell>
          <cell r="D180">
            <v>0</v>
          </cell>
        </row>
        <row r="181">
          <cell r="A181" t="str">
            <v>542.</v>
          </cell>
          <cell r="B181" t="str">
            <v>Avans spre decontare</v>
          </cell>
          <cell r="C181">
            <v>0</v>
          </cell>
          <cell r="D181">
            <v>0</v>
          </cell>
        </row>
        <row r="182">
          <cell r="A182" t="str">
            <v>542.01</v>
          </cell>
          <cell r="B182" t="str">
            <v>Avans spre decontare</v>
          </cell>
          <cell r="C182">
            <v>0</v>
          </cell>
          <cell r="D182">
            <v>0</v>
          </cell>
        </row>
        <row r="183">
          <cell r="A183" t="str">
            <v>542.02</v>
          </cell>
          <cell r="B183" t="str">
            <v>Avansuri in devize-DEM</v>
          </cell>
          <cell r="C183">
            <v>0</v>
          </cell>
          <cell r="D183">
            <v>0</v>
          </cell>
        </row>
        <row r="184">
          <cell r="A184" t="str">
            <v>581</v>
          </cell>
          <cell r="B184" t="str">
            <v>Viramente interne</v>
          </cell>
          <cell r="C184">
            <v>1717488700</v>
          </cell>
          <cell r="D184">
            <v>1717488700</v>
          </cell>
        </row>
        <row r="185">
          <cell r="A185" t="str">
            <v>601</v>
          </cell>
          <cell r="B185" t="str">
            <v>Cheltuieli cu materialele consumabile</v>
          </cell>
          <cell r="C185">
            <v>143815577</v>
          </cell>
          <cell r="D185">
            <v>143815577</v>
          </cell>
        </row>
        <row r="186">
          <cell r="A186" t="str">
            <v>6011</v>
          </cell>
          <cell r="B186" t="str">
            <v>Cheltuieli cu materialele auxiliare</v>
          </cell>
          <cell r="C186">
            <v>0</v>
          </cell>
          <cell r="D186">
            <v>0</v>
          </cell>
        </row>
        <row r="187">
          <cell r="A187" t="str">
            <v>6012</v>
          </cell>
          <cell r="B187" t="str">
            <v>Cheltuieli privind combustibilul</v>
          </cell>
          <cell r="C187">
            <v>9176245</v>
          </cell>
          <cell r="D187">
            <v>9176245</v>
          </cell>
        </row>
        <row r="188">
          <cell r="A188" t="str">
            <v>6014</v>
          </cell>
          <cell r="B188" t="str">
            <v>Cheltuieli privind piesele de schimb</v>
          </cell>
          <cell r="C188">
            <v>83884448</v>
          </cell>
          <cell r="D188">
            <v>83884448</v>
          </cell>
        </row>
        <row r="189">
          <cell r="A189" t="str">
            <v>6014.1</v>
          </cell>
          <cell r="B189" t="str">
            <v>Chelt.piese de schimb-intern</v>
          </cell>
          <cell r="C189">
            <v>269672</v>
          </cell>
          <cell r="D189">
            <v>269672</v>
          </cell>
        </row>
        <row r="190">
          <cell r="A190" t="str">
            <v>6014.2</v>
          </cell>
          <cell r="B190" t="str">
            <v>Chelt.piese de schimb-VOGT</v>
          </cell>
          <cell r="C190">
            <v>83614776</v>
          </cell>
          <cell r="D190">
            <v>83614776</v>
          </cell>
        </row>
        <row r="191">
          <cell r="A191" t="str">
            <v>6018</v>
          </cell>
          <cell r="B191" t="str">
            <v>Cheltuieli privind alte materiale consumabile</v>
          </cell>
          <cell r="C191">
            <v>50754884</v>
          </cell>
          <cell r="D191">
            <v>50754884</v>
          </cell>
        </row>
        <row r="192">
          <cell r="A192" t="str">
            <v>6018.1</v>
          </cell>
          <cell r="B192" t="str">
            <v>Chelt.alte mat.cons-intern</v>
          </cell>
          <cell r="C192">
            <v>6879600</v>
          </cell>
          <cell r="D192">
            <v>6879600</v>
          </cell>
        </row>
        <row r="193">
          <cell r="A193" t="str">
            <v>6018.2</v>
          </cell>
          <cell r="B193" t="str">
            <v>Chelt.cu alte mat.cons-VOGT</v>
          </cell>
          <cell r="C193">
            <v>43875284</v>
          </cell>
          <cell r="D193">
            <v>43875284</v>
          </cell>
        </row>
        <row r="194">
          <cell r="A194" t="str">
            <v>6018OO</v>
          </cell>
          <cell r="B194" t="str">
            <v>Cheltuieli privind alte materiale consumabile</v>
          </cell>
          <cell r="C194">
            <v>0</v>
          </cell>
          <cell r="D194">
            <v>0</v>
          </cell>
        </row>
        <row r="195">
          <cell r="A195" t="str">
            <v>602</v>
          </cell>
          <cell r="B195" t="str">
            <v>Cheltuieli privind obiectele de inventar</v>
          </cell>
          <cell r="C195">
            <v>2560310</v>
          </cell>
          <cell r="D195">
            <v>2560310</v>
          </cell>
        </row>
        <row r="196">
          <cell r="A196" t="str">
            <v>604</v>
          </cell>
          <cell r="B196" t="str">
            <v>Cheltuieli privind materialele nestocate</v>
          </cell>
          <cell r="C196">
            <v>14055363</v>
          </cell>
          <cell r="D196">
            <v>14055363</v>
          </cell>
        </row>
        <row r="197">
          <cell r="A197" t="str">
            <v>605</v>
          </cell>
          <cell r="B197" t="str">
            <v>Cheltuieli privind energia si apa</v>
          </cell>
          <cell r="C197">
            <v>15521436</v>
          </cell>
          <cell r="D197">
            <v>15521436</v>
          </cell>
        </row>
        <row r="198">
          <cell r="A198" t="str">
            <v>611</v>
          </cell>
          <cell r="B198" t="str">
            <v>Cheltuieli cu intretinerea si reparatiile</v>
          </cell>
          <cell r="C198">
            <v>86066</v>
          </cell>
          <cell r="D198">
            <v>86066</v>
          </cell>
        </row>
        <row r="199">
          <cell r="A199" t="str">
            <v>612</v>
          </cell>
          <cell r="B199" t="str">
            <v>Cheltuieli cu redeventele, locatiile de gestiune s</v>
          </cell>
          <cell r="C199">
            <v>45813559</v>
          </cell>
          <cell r="D199">
            <v>45813559</v>
          </cell>
        </row>
        <row r="200">
          <cell r="A200" t="str">
            <v>613</v>
          </cell>
          <cell r="B200" t="str">
            <v>Cheltuieli cu primele de asigurare</v>
          </cell>
          <cell r="C200">
            <v>1106906</v>
          </cell>
          <cell r="D200">
            <v>1106906</v>
          </cell>
        </row>
        <row r="201">
          <cell r="A201" t="str">
            <v>621</v>
          </cell>
          <cell r="B201" t="str">
            <v>Cheltuieli cu colaboratorii</v>
          </cell>
          <cell r="C201">
            <v>22610000</v>
          </cell>
          <cell r="D201">
            <v>22610000</v>
          </cell>
        </row>
        <row r="202">
          <cell r="A202" t="str">
            <v>622</v>
          </cell>
          <cell r="B202" t="str">
            <v>Cheltuieli privind comisioanele si onorariile</v>
          </cell>
          <cell r="C202">
            <v>0</v>
          </cell>
          <cell r="D202">
            <v>0</v>
          </cell>
        </row>
        <row r="203">
          <cell r="A203" t="str">
            <v>623</v>
          </cell>
          <cell r="B203" t="str">
            <v>Cheltuieli de protocol, reclama si publicitate</v>
          </cell>
          <cell r="C203">
            <v>7002989</v>
          </cell>
          <cell r="D203">
            <v>7002989</v>
          </cell>
        </row>
        <row r="204">
          <cell r="A204" t="str">
            <v>623.</v>
          </cell>
          <cell r="B204" t="str">
            <v>Cheltuieli de protocol</v>
          </cell>
          <cell r="C204">
            <v>7002989</v>
          </cell>
          <cell r="D204">
            <v>7002989</v>
          </cell>
        </row>
        <row r="205">
          <cell r="A205" t="str">
            <v>623.01</v>
          </cell>
          <cell r="B205" t="str">
            <v>Cheltuieli de protocol</v>
          </cell>
          <cell r="C205">
            <v>6729616</v>
          </cell>
          <cell r="D205">
            <v>6729616</v>
          </cell>
        </row>
        <row r="206">
          <cell r="A206" t="str">
            <v>623.02</v>
          </cell>
          <cell r="B206" t="str">
            <v>Chelt.de reclama-publicit.</v>
          </cell>
          <cell r="C206">
            <v>273373</v>
          </cell>
          <cell r="D206">
            <v>273373</v>
          </cell>
        </row>
        <row r="207">
          <cell r="A207" t="str">
            <v>624</v>
          </cell>
          <cell r="B207" t="str">
            <v>Cheltuieli cu transportul de bunuri si de personal</v>
          </cell>
          <cell r="C207">
            <v>1459016</v>
          </cell>
          <cell r="D207">
            <v>1459016</v>
          </cell>
        </row>
        <row r="208">
          <cell r="A208" t="str">
            <v>625</v>
          </cell>
          <cell r="B208" t="str">
            <v>Cheltuieli cu deplasari, detasari si transferari</v>
          </cell>
          <cell r="C208">
            <v>1108400</v>
          </cell>
          <cell r="D208">
            <v>1108400</v>
          </cell>
        </row>
        <row r="209">
          <cell r="A209" t="str">
            <v>626</v>
          </cell>
          <cell r="B209" t="str">
            <v>Cheltuieli postale si taxe de telecomunicatii</v>
          </cell>
          <cell r="C209">
            <v>43094021</v>
          </cell>
          <cell r="D209">
            <v>43094021</v>
          </cell>
        </row>
        <row r="210">
          <cell r="A210" t="str">
            <v>627</v>
          </cell>
          <cell r="B210" t="str">
            <v>Cheltuieli cu serviciile bancare si asimilate</v>
          </cell>
          <cell r="C210">
            <v>106756087</v>
          </cell>
          <cell r="D210">
            <v>106756087</v>
          </cell>
        </row>
        <row r="211">
          <cell r="A211" t="str">
            <v>628</v>
          </cell>
          <cell r="B211" t="str">
            <v>Alte cheltuieli cu serviciile executate de terti</v>
          </cell>
          <cell r="C211">
            <v>23941454</v>
          </cell>
          <cell r="D211">
            <v>23941454</v>
          </cell>
        </row>
        <row r="212">
          <cell r="A212" t="str">
            <v>635</v>
          </cell>
          <cell r="B212" t="str">
            <v>Cheltuieli cu alte impozite, taxe si varsaminte as</v>
          </cell>
          <cell r="C212">
            <v>83339472</v>
          </cell>
          <cell r="D212">
            <v>83339472</v>
          </cell>
        </row>
        <row r="213">
          <cell r="A213" t="str">
            <v>635.</v>
          </cell>
          <cell r="B213" t="str">
            <v>Chelt.alte impoz.,taxe,vars.asim.</v>
          </cell>
          <cell r="C213">
            <v>83339472</v>
          </cell>
          <cell r="D213">
            <v>83339472</v>
          </cell>
        </row>
        <row r="214">
          <cell r="A214" t="str">
            <v>635.01</v>
          </cell>
          <cell r="B214" t="str">
            <v>Chelt.alte impoz.,taxe,vars.asim.</v>
          </cell>
          <cell r="C214">
            <v>81158486</v>
          </cell>
          <cell r="D214">
            <v>81158486</v>
          </cell>
        </row>
        <row r="215">
          <cell r="A215" t="str">
            <v>635.99</v>
          </cell>
          <cell r="B215" t="str">
            <v>TVA deductibila pe chelt.</v>
          </cell>
          <cell r="C215">
            <v>2180986</v>
          </cell>
          <cell r="D215">
            <v>2180986</v>
          </cell>
        </row>
        <row r="216">
          <cell r="A216" t="str">
            <v>641</v>
          </cell>
          <cell r="B216" t="str">
            <v>Cheltuieli cu salariile personalului</v>
          </cell>
          <cell r="C216">
            <v>569148305</v>
          </cell>
          <cell r="D216">
            <v>569148305</v>
          </cell>
        </row>
        <row r="217">
          <cell r="A217" t="str">
            <v>645</v>
          </cell>
          <cell r="B217" t="str">
            <v>Cheltuieli privind asigurarile si protectia social</v>
          </cell>
          <cell r="C217">
            <v>240838726</v>
          </cell>
          <cell r="D217">
            <v>240838726</v>
          </cell>
        </row>
        <row r="218">
          <cell r="A218" t="str">
            <v>6451</v>
          </cell>
          <cell r="B218" t="str">
            <v>Contributia unitatii la asigurarile sociale</v>
          </cell>
          <cell r="C218">
            <v>208648044</v>
          </cell>
          <cell r="D218">
            <v>208648044</v>
          </cell>
        </row>
        <row r="219">
          <cell r="A219" t="str">
            <v>6452</v>
          </cell>
          <cell r="B219" t="str">
            <v>Contributia unitatii pentru ajutorul de somaj</v>
          </cell>
          <cell r="C219">
            <v>28635190</v>
          </cell>
          <cell r="D219">
            <v>28635190</v>
          </cell>
        </row>
        <row r="220">
          <cell r="A220" t="str">
            <v>6458</v>
          </cell>
          <cell r="B220" t="str">
            <v>Alte cheltuieli privind asigurarea si protectia so</v>
          </cell>
          <cell r="C220">
            <v>3555492</v>
          </cell>
          <cell r="D220">
            <v>3555492</v>
          </cell>
        </row>
        <row r="221">
          <cell r="A221" t="str">
            <v>658</v>
          </cell>
          <cell r="B221" t="str">
            <v>Alte cheltuieli de exploatare</v>
          </cell>
          <cell r="C221">
            <v>96.12</v>
          </cell>
          <cell r="D221">
            <v>96.12</v>
          </cell>
        </row>
        <row r="222">
          <cell r="A222" t="str">
            <v>665</v>
          </cell>
          <cell r="B222" t="str">
            <v>Cheltuieli din diferenta de curs valutar</v>
          </cell>
          <cell r="C222">
            <v>5275000</v>
          </cell>
          <cell r="D222">
            <v>5275000</v>
          </cell>
        </row>
        <row r="223">
          <cell r="A223" t="str">
            <v>666</v>
          </cell>
          <cell r="B223" t="str">
            <v>Cheltuieli privind dobinzile</v>
          </cell>
          <cell r="C223">
            <v>152389590</v>
          </cell>
          <cell r="D223">
            <v>152389590</v>
          </cell>
        </row>
        <row r="224">
          <cell r="A224" t="str">
            <v>671</v>
          </cell>
          <cell r="B224" t="str">
            <v>Cheltuieli exceptionale privind operatiile de gest</v>
          </cell>
          <cell r="C224">
            <v>500000</v>
          </cell>
          <cell r="D224">
            <v>500000</v>
          </cell>
        </row>
        <row r="225">
          <cell r="A225" t="str">
            <v>6711</v>
          </cell>
          <cell r="B225" t="str">
            <v>Despagubiri, amenzi si penalitati</v>
          </cell>
          <cell r="C225">
            <v>0</v>
          </cell>
          <cell r="D225">
            <v>0</v>
          </cell>
        </row>
        <row r="226">
          <cell r="A226" t="str">
            <v>6711.1</v>
          </cell>
          <cell r="B226" t="str">
            <v>Majorari si penalitati</v>
          </cell>
          <cell r="C226">
            <v>0</v>
          </cell>
          <cell r="D226">
            <v>0</v>
          </cell>
        </row>
        <row r="227">
          <cell r="A227" t="str">
            <v>6711.2</v>
          </cell>
          <cell r="B227" t="str">
            <v>Amenzi</v>
          </cell>
          <cell r="C227">
            <v>0</v>
          </cell>
          <cell r="D227">
            <v>0</v>
          </cell>
        </row>
        <row r="228">
          <cell r="A228" t="str">
            <v>6711.3</v>
          </cell>
          <cell r="B228" t="str">
            <v>Despagubiri</v>
          </cell>
          <cell r="C228">
            <v>0</v>
          </cell>
          <cell r="D228">
            <v>0</v>
          </cell>
        </row>
        <row r="229">
          <cell r="A229" t="str">
            <v>6718</v>
          </cell>
          <cell r="B229" t="str">
            <v>Alte cheltuieli exceptionale privind operatiile de</v>
          </cell>
          <cell r="C229">
            <v>500000</v>
          </cell>
          <cell r="D229">
            <v>500000</v>
          </cell>
        </row>
        <row r="230">
          <cell r="A230" t="str">
            <v>6718.1</v>
          </cell>
          <cell r="B230" t="str">
            <v>Sponsorizari</v>
          </cell>
          <cell r="C230">
            <v>500000</v>
          </cell>
          <cell r="D230">
            <v>500000</v>
          </cell>
        </row>
        <row r="231">
          <cell r="A231" t="str">
            <v>6718.2</v>
          </cell>
          <cell r="B231" t="str">
            <v>Xxxxxxxxxxxx</v>
          </cell>
          <cell r="C231">
            <v>0</v>
          </cell>
          <cell r="D231">
            <v>0</v>
          </cell>
        </row>
        <row r="232">
          <cell r="A232" t="str">
            <v>6718.3</v>
          </cell>
          <cell r="B232" t="str">
            <v>Chelt.except.-recup.CO pers.transfer.</v>
          </cell>
          <cell r="C232">
            <v>0</v>
          </cell>
          <cell r="D232">
            <v>0</v>
          </cell>
        </row>
        <row r="233">
          <cell r="A233" t="str">
            <v>681</v>
          </cell>
          <cell r="B233" t="str">
            <v>Cheltuieli de exploatare privind amortizarile si p</v>
          </cell>
          <cell r="C233">
            <v>23122693</v>
          </cell>
          <cell r="D233">
            <v>23122693</v>
          </cell>
        </row>
        <row r="234">
          <cell r="A234" t="str">
            <v>6811</v>
          </cell>
          <cell r="B234" t="str">
            <v>Cheltuieli de exploatare privind amortizarea imobi</v>
          </cell>
          <cell r="C234">
            <v>23122693</v>
          </cell>
          <cell r="D234">
            <v>23122693</v>
          </cell>
        </row>
        <row r="235">
          <cell r="A235" t="str">
            <v>691</v>
          </cell>
          <cell r="B235" t="str">
            <v>Cheltuieli cu impozitul pe profit</v>
          </cell>
          <cell r="C235">
            <v>-67169770</v>
          </cell>
          <cell r="D235">
            <v>-67169770</v>
          </cell>
        </row>
        <row r="236">
          <cell r="A236" t="str">
            <v>704</v>
          </cell>
          <cell r="B236" t="str">
            <v>Venituri din lucrari executate si servicii prestat</v>
          </cell>
          <cell r="C236">
            <v>1121641011</v>
          </cell>
          <cell r="D236">
            <v>1121641011</v>
          </cell>
        </row>
        <row r="237">
          <cell r="A237" t="str">
            <v>704.</v>
          </cell>
          <cell r="B237" t="str">
            <v>Venituri export manopera(lohn)</v>
          </cell>
          <cell r="C237">
            <v>1121641011</v>
          </cell>
          <cell r="D237">
            <v>1121641011</v>
          </cell>
        </row>
        <row r="238">
          <cell r="A238" t="str">
            <v>704.01</v>
          </cell>
          <cell r="B238" t="str">
            <v>Venituri export manopera(lohn)</v>
          </cell>
          <cell r="C238">
            <v>1121641011</v>
          </cell>
          <cell r="D238">
            <v>1121641011</v>
          </cell>
        </row>
        <row r="239">
          <cell r="A239" t="str">
            <v>708</v>
          </cell>
          <cell r="B239" t="str">
            <v>Venituri din activitati diverse</v>
          </cell>
          <cell r="C239">
            <v>0</v>
          </cell>
          <cell r="D239">
            <v>0</v>
          </cell>
        </row>
        <row r="240">
          <cell r="A240" t="str">
            <v>708.</v>
          </cell>
          <cell r="B240" t="str">
            <v>Venituri din vanzari deseuri</v>
          </cell>
          <cell r="C240">
            <v>0</v>
          </cell>
          <cell r="D240">
            <v>0</v>
          </cell>
        </row>
        <row r="241">
          <cell r="A241" t="str">
            <v>708.01</v>
          </cell>
          <cell r="B241" t="str">
            <v>Venituri din vanzari deseuri</v>
          </cell>
          <cell r="C241">
            <v>0</v>
          </cell>
          <cell r="D241">
            <v>0</v>
          </cell>
        </row>
        <row r="242">
          <cell r="A242" t="str">
            <v>708.02</v>
          </cell>
          <cell r="B242" t="str">
            <v>Venituri din recup.energie el.</v>
          </cell>
          <cell r="C242">
            <v>0</v>
          </cell>
          <cell r="D242">
            <v>0</v>
          </cell>
        </row>
        <row r="243">
          <cell r="A243" t="str">
            <v>722</v>
          </cell>
          <cell r="B243" t="str">
            <v>Venituri din productia de imobilizari corporale</v>
          </cell>
          <cell r="C243">
            <v>0</v>
          </cell>
          <cell r="D243">
            <v>0</v>
          </cell>
        </row>
        <row r="244">
          <cell r="A244" t="str">
            <v>758</v>
          </cell>
          <cell r="B244" t="str">
            <v>Alte venituri din exploatare</v>
          </cell>
          <cell r="C244">
            <v>11654704</v>
          </cell>
          <cell r="D244">
            <v>11654704</v>
          </cell>
        </row>
        <row r="245">
          <cell r="A245" t="str">
            <v>758.</v>
          </cell>
          <cell r="B245" t="str">
            <v>Recup.conced.odihna necuv.</v>
          </cell>
          <cell r="C245">
            <v>11654704</v>
          </cell>
          <cell r="D245">
            <v>11654704</v>
          </cell>
        </row>
        <row r="246">
          <cell r="A246" t="str">
            <v>758.01</v>
          </cell>
          <cell r="B246" t="str">
            <v>Recup.conced.odihna necuv.</v>
          </cell>
          <cell r="C246">
            <v>-144410</v>
          </cell>
          <cell r="D246">
            <v>-144410</v>
          </cell>
        </row>
        <row r="247">
          <cell r="A247" t="str">
            <v>758.02</v>
          </cell>
          <cell r="B247" t="str">
            <v>Reducere 7% CAS cf.HG 2/99</v>
          </cell>
          <cell r="C247">
            <v>11799114</v>
          </cell>
          <cell r="D247">
            <v>11799114</v>
          </cell>
        </row>
        <row r="248">
          <cell r="A248" t="str">
            <v>758.09</v>
          </cell>
          <cell r="B248" t="str">
            <v>Alte venituri expl.-diverse</v>
          </cell>
          <cell r="C248">
            <v>0</v>
          </cell>
          <cell r="D248">
            <v>0</v>
          </cell>
        </row>
        <row r="249">
          <cell r="A249" t="str">
            <v>765</v>
          </cell>
          <cell r="B249" t="str">
            <v>Venituri din diferente de curs valutar</v>
          </cell>
          <cell r="C249">
            <v>32917636</v>
          </cell>
          <cell r="D249">
            <v>32917636</v>
          </cell>
        </row>
        <row r="250">
          <cell r="A250" t="str">
            <v>766</v>
          </cell>
          <cell r="B250" t="str">
            <v>Venituri din dobinzi</v>
          </cell>
          <cell r="C250">
            <v>112735.65</v>
          </cell>
          <cell r="D250">
            <v>112735.65</v>
          </cell>
        </row>
        <row r="251">
          <cell r="A251" t="str">
            <v>767</v>
          </cell>
          <cell r="B251" t="str">
            <v>Venituri din sconturi obtinute</v>
          </cell>
          <cell r="C251">
            <v>0</v>
          </cell>
          <cell r="D251">
            <v>0</v>
          </cell>
        </row>
        <row r="252">
          <cell r="A252" t="str">
            <v>768</v>
          </cell>
          <cell r="B252" t="str">
            <v>Alte venituri financiare</v>
          </cell>
          <cell r="C252">
            <v>0</v>
          </cell>
          <cell r="D252">
            <v>0</v>
          </cell>
        </row>
        <row r="253">
          <cell r="A253" t="str">
            <v>771</v>
          </cell>
          <cell r="B253" t="str">
            <v>Venituri exceptionale din operatiuni de gestiune</v>
          </cell>
          <cell r="C253">
            <v>126550597.31999999</v>
          </cell>
          <cell r="D253">
            <v>126550597.31999999</v>
          </cell>
        </row>
        <row r="254">
          <cell r="A254" t="str">
            <v>7718</v>
          </cell>
          <cell r="B254" t="str">
            <v>Alte venituri exceptionale din operatiuni de gesti</v>
          </cell>
          <cell r="C254">
            <v>126550597.31999999</v>
          </cell>
          <cell r="D254">
            <v>126550597.31999999</v>
          </cell>
        </row>
        <row r="255">
          <cell r="A255" t="str">
            <v>7718.1</v>
          </cell>
          <cell r="B255" t="str">
            <v>Valori mater.import-titlu gratuit</v>
          </cell>
          <cell r="C255">
            <v>121663688.31999999</v>
          </cell>
          <cell r="D255">
            <v>121663688.31999999</v>
          </cell>
        </row>
        <row r="256">
          <cell r="A256" t="str">
            <v>7718.2</v>
          </cell>
          <cell r="B256" t="str">
            <v>Dif.rotunjire la import</v>
          </cell>
          <cell r="C256">
            <v>-482</v>
          </cell>
          <cell r="D256">
            <v>-482</v>
          </cell>
        </row>
        <row r="257">
          <cell r="A257" t="str">
            <v>7718.3</v>
          </cell>
          <cell r="B257" t="str">
            <v>Penalit.,imputatii,popriri</v>
          </cell>
          <cell r="C257">
            <v>4887391</v>
          </cell>
          <cell r="D257">
            <v>4887391</v>
          </cell>
        </row>
        <row r="258">
          <cell r="A258" t="str">
            <v>7718.4</v>
          </cell>
          <cell r="B258" t="str">
            <v>Regulariz.CO pers.transf.</v>
          </cell>
          <cell r="C258">
            <v>0</v>
          </cell>
          <cell r="D258">
            <v>0</v>
          </cell>
        </row>
        <row r="259">
          <cell r="A259" t="str">
            <v>7718OO</v>
          </cell>
          <cell r="B259" t="str">
            <v>Venituri exceptionale din operatiuni de gestiune</v>
          </cell>
          <cell r="C259">
            <v>0</v>
          </cell>
          <cell r="D259">
            <v>0</v>
          </cell>
        </row>
      </sheetData>
      <sheetData sheetId="3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118.01</v>
          </cell>
          <cell r="B9" t="str">
            <v>Alte fond.-surse proprii de finantare</v>
          </cell>
          <cell r="C9">
            <v>0</v>
          </cell>
          <cell r="D9">
            <v>0</v>
          </cell>
        </row>
        <row r="10">
          <cell r="A10" t="str">
            <v>121</v>
          </cell>
          <cell r="B10" t="str">
            <v>Profit si pierdere</v>
          </cell>
          <cell r="C10">
            <v>1299613387.8699999</v>
          </cell>
          <cell r="D10">
            <v>1100734964.02</v>
          </cell>
        </row>
        <row r="11">
          <cell r="A11" t="str">
            <v>121.</v>
          </cell>
          <cell r="B11" t="str">
            <v>Profit/pierdere-Sold'98</v>
          </cell>
          <cell r="C11">
            <v>0</v>
          </cell>
          <cell r="D11">
            <v>0</v>
          </cell>
        </row>
        <row r="12">
          <cell r="A12" t="str">
            <v>121.98</v>
          </cell>
          <cell r="B12" t="str">
            <v>Profit/pierdere-Sold'98</v>
          </cell>
          <cell r="C12">
            <v>0</v>
          </cell>
          <cell r="D12">
            <v>0</v>
          </cell>
        </row>
        <row r="13">
          <cell r="A13" t="str">
            <v>1211</v>
          </cell>
          <cell r="B13" t="str">
            <v>Profit si pierdere exploatare</v>
          </cell>
          <cell r="C13">
            <v>1278872048.8699999</v>
          </cell>
          <cell r="D13">
            <v>1017419252</v>
          </cell>
        </row>
        <row r="14">
          <cell r="A14" t="str">
            <v>1212</v>
          </cell>
          <cell r="B14" t="str">
            <v>Profit si pierdere finaciar</v>
          </cell>
          <cell r="C14">
            <v>20741339</v>
          </cell>
          <cell r="D14">
            <v>18927388.859999999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64388323.159999996</v>
          </cell>
        </row>
        <row r="16">
          <cell r="A16" t="str">
            <v>1215</v>
          </cell>
          <cell r="B16" t="str">
            <v>Profit si pierdere impozit profit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129.01</v>
          </cell>
          <cell r="B18" t="str">
            <v>Repartiz.prof.-surse proprii de finantare</v>
          </cell>
          <cell r="C18">
            <v>0</v>
          </cell>
          <cell r="D18">
            <v>0</v>
          </cell>
        </row>
        <row r="19">
          <cell r="A19" t="str">
            <v>129.07</v>
          </cell>
          <cell r="B19" t="str">
            <v>Repartiz.profit.-acop.pierd.an precedent</v>
          </cell>
          <cell r="C19">
            <v>0</v>
          </cell>
          <cell r="D19">
            <v>0</v>
          </cell>
        </row>
        <row r="20">
          <cell r="A20" t="str">
            <v>162</v>
          </cell>
          <cell r="B20" t="str">
            <v>Credit bancar pe term.lung</v>
          </cell>
          <cell r="C20">
            <v>0</v>
          </cell>
          <cell r="D20">
            <v>5613000000</v>
          </cell>
        </row>
        <row r="21">
          <cell r="A21" t="str">
            <v>1621</v>
          </cell>
          <cell r="B21" t="str">
            <v>Credit bancar pe term.lung</v>
          </cell>
          <cell r="C21">
            <v>0</v>
          </cell>
          <cell r="D21">
            <v>5613000000</v>
          </cell>
        </row>
        <row r="22">
          <cell r="A22" t="str">
            <v>167</v>
          </cell>
          <cell r="B22" t="str">
            <v>Alte imprumuturi si datorii asimilate</v>
          </cell>
          <cell r="C22">
            <v>0</v>
          </cell>
          <cell r="D22">
            <v>0</v>
          </cell>
        </row>
        <row r="23">
          <cell r="A23" t="str">
            <v>201</v>
          </cell>
          <cell r="B23" t="str">
            <v>Cheltuieli de constituire</v>
          </cell>
          <cell r="C23">
            <v>0</v>
          </cell>
          <cell r="D23">
            <v>0</v>
          </cell>
        </row>
        <row r="24">
          <cell r="A24" t="str">
            <v>208</v>
          </cell>
          <cell r="B24" t="str">
            <v>Alte imobilizari necorporale</v>
          </cell>
          <cell r="C24">
            <v>0</v>
          </cell>
          <cell r="D24">
            <v>0</v>
          </cell>
        </row>
        <row r="25">
          <cell r="A25" t="str">
            <v>211</v>
          </cell>
          <cell r="B25" t="str">
            <v>Terenuri</v>
          </cell>
          <cell r="C25">
            <v>57443738</v>
          </cell>
          <cell r="D25">
            <v>0</v>
          </cell>
        </row>
        <row r="26">
          <cell r="A26" t="str">
            <v>2111</v>
          </cell>
          <cell r="B26" t="str">
            <v>Terenuri</v>
          </cell>
          <cell r="C26">
            <v>57443738</v>
          </cell>
          <cell r="D26">
            <v>0</v>
          </cell>
        </row>
        <row r="27">
          <cell r="A27" t="str">
            <v>2111.1</v>
          </cell>
          <cell r="B27" t="str">
            <v>Terenuri-Cerbului 1A</v>
          </cell>
          <cell r="C27">
            <v>57443738</v>
          </cell>
          <cell r="D27">
            <v>0</v>
          </cell>
        </row>
        <row r="28">
          <cell r="A28" t="str">
            <v>212</v>
          </cell>
          <cell r="B28" t="str">
            <v>Mijloace fixe</v>
          </cell>
          <cell r="C28">
            <v>171411226</v>
          </cell>
          <cell r="D28">
            <v>0</v>
          </cell>
        </row>
        <row r="29">
          <cell r="A29" t="str">
            <v>2121</v>
          </cell>
          <cell r="B29" t="str">
            <v>Constructii</v>
          </cell>
          <cell r="C29">
            <v>169329846</v>
          </cell>
          <cell r="D29">
            <v>0</v>
          </cell>
        </row>
        <row r="30">
          <cell r="A30" t="str">
            <v>2122</v>
          </cell>
          <cell r="B30" t="str">
            <v>Echip.tehnologice(masini,utilaje)</v>
          </cell>
          <cell r="C30">
            <v>0</v>
          </cell>
          <cell r="D30">
            <v>0</v>
          </cell>
        </row>
        <row r="31">
          <cell r="A31" t="str">
            <v>2123</v>
          </cell>
          <cell r="B31" t="str">
            <v>Apar.instal.masur,contr,regl.</v>
          </cell>
          <cell r="C31">
            <v>1099000</v>
          </cell>
          <cell r="D31">
            <v>0</v>
          </cell>
        </row>
        <row r="32">
          <cell r="A32" t="str">
            <v>2124</v>
          </cell>
          <cell r="B32" t="str">
            <v>Mijloace de transport</v>
          </cell>
          <cell r="C32">
            <v>0</v>
          </cell>
          <cell r="D32">
            <v>0</v>
          </cell>
        </row>
        <row r="33">
          <cell r="A33" t="str">
            <v>2125</v>
          </cell>
          <cell r="B33" t="str">
            <v>Mijloace de transport</v>
          </cell>
          <cell r="C33">
            <v>0</v>
          </cell>
          <cell r="D33">
            <v>0</v>
          </cell>
        </row>
        <row r="34">
          <cell r="A34" t="str">
            <v>2126</v>
          </cell>
          <cell r="B34" t="str">
            <v>Mobilier,birotica..alte active</v>
          </cell>
          <cell r="C34">
            <v>982380</v>
          </cell>
          <cell r="D34">
            <v>0</v>
          </cell>
        </row>
        <row r="35">
          <cell r="A35" t="str">
            <v>2127</v>
          </cell>
          <cell r="B35" t="str">
            <v>Unelte, accesorii de productie si inventar gospoda</v>
          </cell>
          <cell r="C35">
            <v>0</v>
          </cell>
          <cell r="D35">
            <v>0</v>
          </cell>
        </row>
        <row r="36">
          <cell r="A36" t="str">
            <v>2128</v>
          </cell>
          <cell r="B36" t="str">
            <v>Alte active corporale</v>
          </cell>
          <cell r="C36">
            <v>0</v>
          </cell>
          <cell r="D36">
            <v>0</v>
          </cell>
        </row>
        <row r="37">
          <cell r="A37" t="str">
            <v>231</v>
          </cell>
          <cell r="B37" t="str">
            <v>Imobilizari in curs corporale</v>
          </cell>
          <cell r="C37">
            <v>1548136914</v>
          </cell>
          <cell r="D37">
            <v>5362346</v>
          </cell>
        </row>
        <row r="38">
          <cell r="A38" t="str">
            <v>231.</v>
          </cell>
          <cell r="B38" t="str">
            <v>Grup social</v>
          </cell>
          <cell r="C38">
            <v>1548136914</v>
          </cell>
          <cell r="D38">
            <v>5362346</v>
          </cell>
        </row>
        <row r="39">
          <cell r="A39" t="str">
            <v>231.01</v>
          </cell>
          <cell r="B39" t="str">
            <v>Grup social</v>
          </cell>
          <cell r="C39">
            <v>0</v>
          </cell>
          <cell r="D39">
            <v>0</v>
          </cell>
        </row>
        <row r="40">
          <cell r="A40" t="str">
            <v>231.02</v>
          </cell>
          <cell r="B40" t="str">
            <v>Canalizare exterioara</v>
          </cell>
          <cell r="C40">
            <v>0</v>
          </cell>
          <cell r="D40">
            <v>0</v>
          </cell>
        </row>
        <row r="41">
          <cell r="A41" t="str">
            <v>231.03</v>
          </cell>
          <cell r="B41" t="str">
            <v>Platforma curte</v>
          </cell>
          <cell r="C41">
            <v>0</v>
          </cell>
          <cell r="D41">
            <v>0</v>
          </cell>
        </row>
        <row r="42">
          <cell r="A42" t="str">
            <v>231.04</v>
          </cell>
          <cell r="B42" t="str">
            <v>Platforma exterioara</v>
          </cell>
          <cell r="C42">
            <v>0</v>
          </cell>
          <cell r="D42">
            <v>0</v>
          </cell>
        </row>
        <row r="43">
          <cell r="A43" t="str">
            <v>231.05</v>
          </cell>
          <cell r="B43" t="str">
            <v>Hala productie "Butler"</v>
          </cell>
          <cell r="C43">
            <v>1531474430</v>
          </cell>
          <cell r="D43">
            <v>0</v>
          </cell>
        </row>
        <row r="44">
          <cell r="A44" t="str">
            <v>231.06</v>
          </cell>
          <cell r="B44" t="str">
            <v>Pod canal centura</v>
          </cell>
          <cell r="C44">
            <v>0</v>
          </cell>
          <cell r="D44">
            <v>0</v>
          </cell>
        </row>
        <row r="45">
          <cell r="A45" t="str">
            <v>231.07</v>
          </cell>
          <cell r="B45" t="str">
            <v>Recipient tampon</v>
          </cell>
          <cell r="C45">
            <v>0</v>
          </cell>
          <cell r="D45">
            <v>0</v>
          </cell>
        </row>
        <row r="46">
          <cell r="A46" t="str">
            <v>231.08</v>
          </cell>
          <cell r="B46" t="str">
            <v>Moderniz.grup adm-tiv</v>
          </cell>
          <cell r="C46">
            <v>11300138</v>
          </cell>
          <cell r="D46">
            <v>0</v>
          </cell>
        </row>
        <row r="47">
          <cell r="A47" t="str">
            <v>231.09</v>
          </cell>
          <cell r="B47" t="str">
            <v>Put forat</v>
          </cell>
          <cell r="C47">
            <v>0</v>
          </cell>
          <cell r="D47">
            <v>0</v>
          </cell>
        </row>
        <row r="48">
          <cell r="A48" t="str">
            <v>231.10</v>
          </cell>
          <cell r="B48" t="str">
            <v>Rampa incarc.-descarc.</v>
          </cell>
          <cell r="C48">
            <v>5362346</v>
          </cell>
          <cell r="D48">
            <v>5362346</v>
          </cell>
        </row>
        <row r="49">
          <cell r="A49" t="str">
            <v>231.11</v>
          </cell>
          <cell r="B49" t="str">
            <v>Hala Butler II</v>
          </cell>
          <cell r="C49">
            <v>0</v>
          </cell>
          <cell r="D49">
            <v>0</v>
          </cell>
        </row>
        <row r="50">
          <cell r="A50" t="str">
            <v>267</v>
          </cell>
          <cell r="B50" t="str">
            <v>Creante imobilizate</v>
          </cell>
          <cell r="C50">
            <v>0</v>
          </cell>
          <cell r="D50">
            <v>0</v>
          </cell>
        </row>
        <row r="51">
          <cell r="A51" t="str">
            <v>2677</v>
          </cell>
          <cell r="B51" t="str">
            <v>Alte creante imobilizate</v>
          </cell>
          <cell r="C51">
            <v>0</v>
          </cell>
          <cell r="D51">
            <v>0</v>
          </cell>
        </row>
        <row r="52">
          <cell r="A52" t="str">
            <v>280</v>
          </cell>
          <cell r="B52" t="str">
            <v>Amortizari privind imobilizarile necorporale</v>
          </cell>
          <cell r="C52">
            <v>0</v>
          </cell>
          <cell r="D52">
            <v>0</v>
          </cell>
        </row>
        <row r="53">
          <cell r="A53" t="str">
            <v>2801</v>
          </cell>
          <cell r="B53" t="str">
            <v>Amortizarea cheltuielilor de constituire</v>
          </cell>
          <cell r="C53">
            <v>0</v>
          </cell>
          <cell r="D53">
            <v>0</v>
          </cell>
        </row>
        <row r="54">
          <cell r="A54" t="str">
            <v>2808</v>
          </cell>
          <cell r="B54" t="str">
            <v>Amortizarea altor imobilizari necorporale</v>
          </cell>
          <cell r="C54">
            <v>0</v>
          </cell>
          <cell r="D54">
            <v>0</v>
          </cell>
        </row>
        <row r="55">
          <cell r="A55" t="str">
            <v>281</v>
          </cell>
          <cell r="B55" t="str">
            <v>Amortizari privind imobilizarile corporale</v>
          </cell>
          <cell r="C55">
            <v>0</v>
          </cell>
          <cell r="D55">
            <v>23369069</v>
          </cell>
        </row>
        <row r="56">
          <cell r="A56" t="str">
            <v>2811</v>
          </cell>
          <cell r="B56" t="str">
            <v>Amortiz.constructiilor</v>
          </cell>
          <cell r="C56">
            <v>0</v>
          </cell>
          <cell r="D56">
            <v>3774094</v>
          </cell>
        </row>
        <row r="57">
          <cell r="A57" t="str">
            <v>2812</v>
          </cell>
          <cell r="B57" t="str">
            <v>Amortiz.echip.tehnologice</v>
          </cell>
          <cell r="C57">
            <v>0</v>
          </cell>
          <cell r="D57">
            <v>545031</v>
          </cell>
        </row>
        <row r="58">
          <cell r="A58" t="str">
            <v>2813</v>
          </cell>
          <cell r="B58" t="str">
            <v>Amortiz.apar,inst.mas,contr,regl.</v>
          </cell>
          <cell r="C58">
            <v>0</v>
          </cell>
          <cell r="D58">
            <v>11910177</v>
          </cell>
        </row>
        <row r="59">
          <cell r="A59" t="str">
            <v>2814</v>
          </cell>
          <cell r="B59" t="str">
            <v>Amortiz.mijl.de transport</v>
          </cell>
          <cell r="C59">
            <v>0</v>
          </cell>
          <cell r="D59">
            <v>5888343</v>
          </cell>
        </row>
        <row r="60">
          <cell r="A60" t="str">
            <v>2815</v>
          </cell>
          <cell r="B60" t="str">
            <v>Amortizarea mijloacelor de transport</v>
          </cell>
          <cell r="C60">
            <v>0</v>
          </cell>
          <cell r="D60">
            <v>0</v>
          </cell>
        </row>
        <row r="61">
          <cell r="A61" t="str">
            <v>2816</v>
          </cell>
          <cell r="B61" t="str">
            <v>Amortiz.mobilier,birotica...</v>
          </cell>
          <cell r="C61">
            <v>0</v>
          </cell>
          <cell r="D61">
            <v>1251424</v>
          </cell>
        </row>
        <row r="62">
          <cell r="A62" t="str">
            <v>2817</v>
          </cell>
          <cell r="B62" t="str">
            <v>Amortiz.unelt,dispoz,mobilier,birot.</v>
          </cell>
          <cell r="C62">
            <v>0</v>
          </cell>
          <cell r="D62">
            <v>0</v>
          </cell>
        </row>
        <row r="63">
          <cell r="A63" t="str">
            <v>2818</v>
          </cell>
          <cell r="B63" t="str">
            <v>Amortizarea accesoriilor de productie si inventaru</v>
          </cell>
          <cell r="C63">
            <v>0</v>
          </cell>
          <cell r="D63">
            <v>0</v>
          </cell>
        </row>
        <row r="64">
          <cell r="A64" t="str">
            <v>301</v>
          </cell>
          <cell r="B64" t="str">
            <v>Materiale consumabile</v>
          </cell>
          <cell r="C64">
            <v>188345967.50999999</v>
          </cell>
          <cell r="D64">
            <v>164460440</v>
          </cell>
        </row>
        <row r="65">
          <cell r="A65" t="str">
            <v>3011</v>
          </cell>
          <cell r="B65" t="str">
            <v>Materiale auxiliare</v>
          </cell>
          <cell r="C65">
            <v>0</v>
          </cell>
          <cell r="D65">
            <v>0</v>
          </cell>
        </row>
        <row r="66">
          <cell r="A66" t="str">
            <v>3011.1</v>
          </cell>
          <cell r="B66" t="str">
            <v>Mater.intretin.-intern</v>
          </cell>
          <cell r="C66">
            <v>0</v>
          </cell>
          <cell r="D66">
            <v>0</v>
          </cell>
        </row>
        <row r="67">
          <cell r="A67" t="str">
            <v>3011.2</v>
          </cell>
          <cell r="B67" t="str">
            <v>Mater.intretinere-VOGT</v>
          </cell>
          <cell r="C67">
            <v>0</v>
          </cell>
          <cell r="D67">
            <v>0</v>
          </cell>
        </row>
        <row r="68">
          <cell r="A68" t="str">
            <v>3012</v>
          </cell>
          <cell r="B68" t="str">
            <v>Combustibili</v>
          </cell>
          <cell r="C68">
            <v>49765986.200000003</v>
          </cell>
          <cell r="D68">
            <v>41409900</v>
          </cell>
        </row>
        <row r="69">
          <cell r="A69" t="str">
            <v>3014</v>
          </cell>
          <cell r="B69" t="str">
            <v>Piese de schimb</v>
          </cell>
          <cell r="C69">
            <v>99100649.640000001</v>
          </cell>
          <cell r="D69">
            <v>85219621</v>
          </cell>
        </row>
        <row r="70">
          <cell r="A70" t="str">
            <v>3014.1</v>
          </cell>
          <cell r="B70" t="str">
            <v>Piese de schimb-intern</v>
          </cell>
          <cell r="C70">
            <v>0</v>
          </cell>
          <cell r="D70">
            <v>0</v>
          </cell>
        </row>
        <row r="71">
          <cell r="A71" t="str">
            <v>3014.2</v>
          </cell>
          <cell r="B71" t="str">
            <v>Piese de schimb-VOGT</v>
          </cell>
          <cell r="C71">
            <v>99100649.640000001</v>
          </cell>
          <cell r="D71">
            <v>85219621</v>
          </cell>
        </row>
        <row r="72">
          <cell r="A72" t="str">
            <v>3018</v>
          </cell>
          <cell r="B72" t="str">
            <v>Alte materiale consumabile</v>
          </cell>
          <cell r="C72">
            <v>39479331.670000002</v>
          </cell>
          <cell r="D72">
            <v>37830919</v>
          </cell>
        </row>
        <row r="73">
          <cell r="A73" t="str">
            <v>3018.1</v>
          </cell>
          <cell r="B73" t="str">
            <v>Alte mater.consumab.-intern</v>
          </cell>
          <cell r="C73">
            <v>3063133</v>
          </cell>
          <cell r="D73">
            <v>4773133</v>
          </cell>
        </row>
        <row r="74">
          <cell r="A74" t="str">
            <v>3018.2</v>
          </cell>
          <cell r="B74" t="str">
            <v>Alte mater.consumab.-VOGT</v>
          </cell>
          <cell r="C74">
            <v>36416198.670000002</v>
          </cell>
          <cell r="D74">
            <v>33057786</v>
          </cell>
        </row>
        <row r="75">
          <cell r="A75" t="str">
            <v>321</v>
          </cell>
          <cell r="B75" t="str">
            <v>Obiecte de inventar</v>
          </cell>
          <cell r="C75">
            <v>5292737.12</v>
          </cell>
          <cell r="D75">
            <v>0</v>
          </cell>
        </row>
        <row r="76">
          <cell r="A76" t="str">
            <v>321.</v>
          </cell>
          <cell r="B76" t="str">
            <v>Obiecte de inventar-intern</v>
          </cell>
          <cell r="C76">
            <v>5292737.12</v>
          </cell>
          <cell r="D76">
            <v>0</v>
          </cell>
        </row>
        <row r="77">
          <cell r="A77" t="str">
            <v>321.01</v>
          </cell>
          <cell r="B77" t="str">
            <v>Obiecte de inventar-intern</v>
          </cell>
          <cell r="C77">
            <v>0</v>
          </cell>
          <cell r="D77">
            <v>0</v>
          </cell>
        </row>
        <row r="78">
          <cell r="A78" t="str">
            <v>321.02</v>
          </cell>
          <cell r="B78" t="str">
            <v>Obiecte de inventar-VOGT</v>
          </cell>
          <cell r="C78">
            <v>5292737.12</v>
          </cell>
          <cell r="D78">
            <v>0</v>
          </cell>
        </row>
        <row r="79">
          <cell r="A79" t="str">
            <v>322</v>
          </cell>
          <cell r="B79" t="str">
            <v>Uzura obiectelor de inventar</v>
          </cell>
          <cell r="C79">
            <v>0</v>
          </cell>
          <cell r="D79">
            <v>0</v>
          </cell>
        </row>
        <row r="80">
          <cell r="A80" t="str">
            <v>378</v>
          </cell>
          <cell r="B80" t="str">
            <v>Diferente de pret la marfuri</v>
          </cell>
          <cell r="C80">
            <v>0</v>
          </cell>
          <cell r="D80">
            <v>0</v>
          </cell>
        </row>
        <row r="81">
          <cell r="A81" t="str">
            <v>401</v>
          </cell>
          <cell r="B81" t="str">
            <v>Furnizori</v>
          </cell>
          <cell r="C81">
            <v>309894969</v>
          </cell>
          <cell r="D81">
            <v>149749085</v>
          </cell>
        </row>
        <row r="82">
          <cell r="A82" t="str">
            <v>401.</v>
          </cell>
          <cell r="B82" t="str">
            <v>Furnizori interni</v>
          </cell>
          <cell r="C82">
            <v>309894969</v>
          </cell>
          <cell r="D82">
            <v>149749085</v>
          </cell>
        </row>
        <row r="83">
          <cell r="A83" t="str">
            <v>401.01</v>
          </cell>
          <cell r="B83" t="str">
            <v>Furnizori interni</v>
          </cell>
          <cell r="C83">
            <v>301177869</v>
          </cell>
          <cell r="D83">
            <v>141307585</v>
          </cell>
        </row>
        <row r="84">
          <cell r="A84" t="str">
            <v>401.99</v>
          </cell>
          <cell r="B84" t="str">
            <v>Colaboratori</v>
          </cell>
          <cell r="C84">
            <v>8717100</v>
          </cell>
          <cell r="D84">
            <v>8441500</v>
          </cell>
        </row>
        <row r="85">
          <cell r="A85" t="str">
            <v>404</v>
          </cell>
          <cell r="B85" t="str">
            <v>Furnizori de imobilizari</v>
          </cell>
          <cell r="C85">
            <v>704917168</v>
          </cell>
          <cell r="D85">
            <v>699969168</v>
          </cell>
        </row>
        <row r="86">
          <cell r="A86" t="str">
            <v>409</v>
          </cell>
          <cell r="B86" t="str">
            <v>Avansuri acordate furnizorilor</v>
          </cell>
          <cell r="C86">
            <v>0</v>
          </cell>
          <cell r="D86">
            <v>57634769</v>
          </cell>
        </row>
        <row r="87">
          <cell r="A87" t="str">
            <v>411</v>
          </cell>
          <cell r="B87" t="str">
            <v>Clienti</v>
          </cell>
          <cell r="C87">
            <v>990320731</v>
          </cell>
          <cell r="D87">
            <v>1253028728</v>
          </cell>
        </row>
        <row r="88">
          <cell r="A88" t="str">
            <v>419</v>
          </cell>
          <cell r="B88" t="str">
            <v>Clienti - creditori</v>
          </cell>
          <cell r="C88">
            <v>0</v>
          </cell>
          <cell r="D88">
            <v>0</v>
          </cell>
        </row>
        <row r="89">
          <cell r="A89" t="str">
            <v>421</v>
          </cell>
          <cell r="B89" t="str">
            <v>Personal-remuneratii datorate</v>
          </cell>
          <cell r="C89">
            <v>570416710</v>
          </cell>
          <cell r="D89">
            <v>594233561</v>
          </cell>
        </row>
        <row r="90">
          <cell r="A90" t="str">
            <v>423</v>
          </cell>
          <cell r="B90" t="str">
            <v>Personal-ajutoare materiale datorate</v>
          </cell>
          <cell r="C90">
            <v>29782991</v>
          </cell>
          <cell r="D90">
            <v>32910514</v>
          </cell>
        </row>
        <row r="91">
          <cell r="A91" t="str">
            <v>423.</v>
          </cell>
          <cell r="B91" t="str">
            <v>Indemnizatii de boala</v>
          </cell>
          <cell r="C91">
            <v>29782991</v>
          </cell>
          <cell r="D91">
            <v>32910514</v>
          </cell>
        </row>
        <row r="92">
          <cell r="A92" t="str">
            <v>423.01</v>
          </cell>
          <cell r="B92" t="str">
            <v>Indemnizatii de boala</v>
          </cell>
          <cell r="C92">
            <v>29782991</v>
          </cell>
          <cell r="D92">
            <v>32910514</v>
          </cell>
        </row>
        <row r="93">
          <cell r="A93" t="str">
            <v>423.02</v>
          </cell>
          <cell r="B93" t="str">
            <v>Indemnizatii de deces</v>
          </cell>
          <cell r="C93">
            <v>0</v>
          </cell>
          <cell r="D93">
            <v>0</v>
          </cell>
        </row>
        <row r="94">
          <cell r="A94" t="str">
            <v>425</v>
          </cell>
          <cell r="B94" t="str">
            <v>Avansuri acordate personalului</v>
          </cell>
          <cell r="C94">
            <v>180600000</v>
          </cell>
          <cell r="D94">
            <v>187230000</v>
          </cell>
        </row>
        <row r="95">
          <cell r="A95" t="str">
            <v>425.</v>
          </cell>
          <cell r="B95" t="str">
            <v>Avans salarii</v>
          </cell>
          <cell r="C95">
            <v>180600000</v>
          </cell>
          <cell r="D95">
            <v>187230000</v>
          </cell>
        </row>
        <row r="96">
          <cell r="A96" t="str">
            <v>425.01</v>
          </cell>
          <cell r="B96" t="str">
            <v>Avans salarii</v>
          </cell>
          <cell r="C96">
            <v>168350000</v>
          </cell>
          <cell r="D96">
            <v>168350000</v>
          </cell>
        </row>
        <row r="97">
          <cell r="A97" t="str">
            <v>425.02</v>
          </cell>
          <cell r="B97" t="str">
            <v>Avans concediu odihna</v>
          </cell>
          <cell r="C97">
            <v>12250000</v>
          </cell>
          <cell r="D97">
            <v>18880000</v>
          </cell>
        </row>
        <row r="98">
          <cell r="A98" t="str">
            <v>425.03</v>
          </cell>
          <cell r="B98" t="str">
            <v>Alte avansuri</v>
          </cell>
          <cell r="C98">
            <v>0</v>
          </cell>
          <cell r="D98">
            <v>0</v>
          </cell>
        </row>
        <row r="99">
          <cell r="A99" t="str">
            <v>427</v>
          </cell>
          <cell r="B99" t="str">
            <v>Retineri din remuneratii datorate tertilor</v>
          </cell>
          <cell r="C99">
            <v>10773000</v>
          </cell>
          <cell r="D99">
            <v>8729500</v>
          </cell>
        </row>
        <row r="100">
          <cell r="A100" t="str">
            <v>427.</v>
          </cell>
          <cell r="B100" t="str">
            <v>B.I.R. Jimbolia</v>
          </cell>
          <cell r="C100">
            <v>10773000</v>
          </cell>
          <cell r="D100">
            <v>8729500</v>
          </cell>
        </row>
        <row r="101">
          <cell r="A101" t="str">
            <v>427.01</v>
          </cell>
          <cell r="B101" t="str">
            <v>B.I.R. Jimbolia</v>
          </cell>
          <cell r="C101">
            <v>8623000</v>
          </cell>
          <cell r="D101">
            <v>7179500</v>
          </cell>
        </row>
        <row r="102">
          <cell r="A102" t="str">
            <v>427.02</v>
          </cell>
          <cell r="B102" t="str">
            <v>Banca de credit coop.-Jimbolia</v>
          </cell>
          <cell r="C102">
            <v>2150000</v>
          </cell>
          <cell r="D102">
            <v>750000</v>
          </cell>
        </row>
        <row r="103">
          <cell r="A103" t="str">
            <v>427.03</v>
          </cell>
          <cell r="B103" t="str">
            <v>CEC Timisoara</v>
          </cell>
          <cell r="C103">
            <v>0</v>
          </cell>
          <cell r="D103">
            <v>0</v>
          </cell>
        </row>
        <row r="104">
          <cell r="A104" t="str">
            <v>427.04</v>
          </cell>
          <cell r="B104" t="str">
            <v>Bancpost SA Timisoara</v>
          </cell>
          <cell r="C104">
            <v>0</v>
          </cell>
          <cell r="D104">
            <v>0</v>
          </cell>
        </row>
        <row r="105">
          <cell r="A105" t="str">
            <v>427.05</v>
          </cell>
          <cell r="B105" t="str">
            <v>Jimapaterm Serv SA Jimbolia</v>
          </cell>
          <cell r="C105">
            <v>0</v>
          </cell>
          <cell r="D105">
            <v>0</v>
          </cell>
        </row>
        <row r="106">
          <cell r="A106" t="str">
            <v>427.06</v>
          </cell>
          <cell r="B106" t="str">
            <v>Coop.Credit Carpinis</v>
          </cell>
          <cell r="C106">
            <v>0</v>
          </cell>
          <cell r="D106">
            <v>500000</v>
          </cell>
        </row>
        <row r="107">
          <cell r="A107" t="str">
            <v>427.07</v>
          </cell>
          <cell r="B107" t="str">
            <v>Trezor Jimbolia</v>
          </cell>
          <cell r="C107">
            <v>0</v>
          </cell>
          <cell r="D107">
            <v>300000</v>
          </cell>
        </row>
        <row r="108">
          <cell r="A108" t="str">
            <v>428</v>
          </cell>
          <cell r="B108" t="str">
            <v>Alte datorii si creante in legatura cu personalul</v>
          </cell>
          <cell r="C108">
            <v>10871</v>
          </cell>
          <cell r="D108">
            <v>0</v>
          </cell>
        </row>
        <row r="109">
          <cell r="A109" t="str">
            <v>4282</v>
          </cell>
          <cell r="B109" t="str">
            <v>Alte creante in legatura cu personalul</v>
          </cell>
          <cell r="C109">
            <v>10871</v>
          </cell>
          <cell r="D109">
            <v>0</v>
          </cell>
        </row>
        <row r="110">
          <cell r="A110" t="str">
            <v>431</v>
          </cell>
          <cell r="B110" t="str">
            <v>Asigurari sociale</v>
          </cell>
          <cell r="C110">
            <v>282796579</v>
          </cell>
          <cell r="D110">
            <v>291951430</v>
          </cell>
        </row>
        <row r="111">
          <cell r="A111" t="str">
            <v>4311</v>
          </cell>
          <cell r="B111" t="str">
            <v>Contributia unitatii la asigurarile sociale</v>
          </cell>
          <cell r="C111">
            <v>254954092</v>
          </cell>
          <cell r="D111">
            <v>264670667</v>
          </cell>
        </row>
        <row r="112">
          <cell r="A112" t="str">
            <v>4311.1</v>
          </cell>
          <cell r="B112" t="str">
            <v>C.A.S.-30%</v>
          </cell>
          <cell r="C112">
            <v>171345088</v>
          </cell>
          <cell r="D112">
            <v>178270068</v>
          </cell>
        </row>
        <row r="113">
          <cell r="A113" t="str">
            <v>4311.2</v>
          </cell>
          <cell r="B113" t="str">
            <v>Contr.7% sanat.-angajator</v>
          </cell>
          <cell r="C113">
            <v>40089266</v>
          </cell>
          <cell r="D113">
            <v>41915625</v>
          </cell>
        </row>
        <row r="114">
          <cell r="A114" t="str">
            <v>4311.3</v>
          </cell>
          <cell r="B114" t="str">
            <v>Contr.7% sanat.-asigurati</v>
          </cell>
          <cell r="C114">
            <v>43519738</v>
          </cell>
          <cell r="D114">
            <v>44484974</v>
          </cell>
        </row>
        <row r="115">
          <cell r="A115" t="str">
            <v>4312</v>
          </cell>
          <cell r="B115" t="str">
            <v>Contrib.5% pensia suplim.</v>
          </cell>
          <cell r="C115">
            <v>27842487</v>
          </cell>
          <cell r="D115">
            <v>27280763</v>
          </cell>
        </row>
        <row r="116">
          <cell r="A116" t="str">
            <v>437</v>
          </cell>
          <cell r="B116" t="str">
            <v>Ajutor de somaj</v>
          </cell>
          <cell r="C116">
            <v>34290022</v>
          </cell>
          <cell r="D116">
            <v>35490300</v>
          </cell>
        </row>
        <row r="117">
          <cell r="A117" t="str">
            <v>4371</v>
          </cell>
          <cell r="B117" t="str">
            <v>Contrib.5% somaj unitate</v>
          </cell>
          <cell r="C117">
            <v>28635190</v>
          </cell>
          <cell r="D117">
            <v>29939732</v>
          </cell>
        </row>
        <row r="118">
          <cell r="A118" t="str">
            <v>4372</v>
          </cell>
          <cell r="B118" t="str">
            <v>Contrib.1% somaj personal</v>
          </cell>
          <cell r="C118">
            <v>5654832</v>
          </cell>
          <cell r="D118">
            <v>5550568</v>
          </cell>
        </row>
        <row r="119">
          <cell r="A119" t="str">
            <v>441</v>
          </cell>
          <cell r="B119" t="str">
            <v>Impozitul pe profit</v>
          </cell>
          <cell r="C119">
            <v>0</v>
          </cell>
          <cell r="D119">
            <v>0</v>
          </cell>
        </row>
        <row r="120">
          <cell r="A120" t="str">
            <v>442</v>
          </cell>
          <cell r="B120" t="str">
            <v>Taxa pe valoarea adaugata</v>
          </cell>
          <cell r="C120">
            <v>306085157.31999999</v>
          </cell>
          <cell r="D120">
            <v>294716387.66000003</v>
          </cell>
        </row>
        <row r="121">
          <cell r="A121" t="str">
            <v>4424</v>
          </cell>
          <cell r="B121" t="str">
            <v>TVA de recuperat</v>
          </cell>
          <cell r="C121">
            <v>152064458.66</v>
          </cell>
          <cell r="D121">
            <v>140695689</v>
          </cell>
        </row>
        <row r="122">
          <cell r="A122" t="str">
            <v>4426</v>
          </cell>
          <cell r="B122" t="str">
            <v>TVA deductibila</v>
          </cell>
          <cell r="C122">
            <v>153042578.66</v>
          </cell>
          <cell r="D122">
            <v>153042578.66</v>
          </cell>
        </row>
        <row r="123">
          <cell r="A123" t="str">
            <v>4427</v>
          </cell>
          <cell r="B123" t="str">
            <v>TVA colectata</v>
          </cell>
          <cell r="C123">
            <v>978120</v>
          </cell>
          <cell r="D123">
            <v>978120</v>
          </cell>
        </row>
        <row r="124">
          <cell r="A124" t="str">
            <v>444</v>
          </cell>
          <cell r="B124" t="str">
            <v>Impozitul pe salarii</v>
          </cell>
          <cell r="C124">
            <v>115008833</v>
          </cell>
          <cell r="D124">
            <v>121600370</v>
          </cell>
        </row>
        <row r="125">
          <cell r="A125" t="str">
            <v>446</v>
          </cell>
          <cell r="B125" t="str">
            <v>Alte impozite, taxe si varsaminte asimilate</v>
          </cell>
          <cell r="C125">
            <v>77295521</v>
          </cell>
          <cell r="D125">
            <v>59945457</v>
          </cell>
        </row>
        <row r="126">
          <cell r="A126" t="str">
            <v>446.</v>
          </cell>
          <cell r="B126" t="str">
            <v>Taxa vamala</v>
          </cell>
          <cell r="C126">
            <v>77295521</v>
          </cell>
          <cell r="D126">
            <v>59945457</v>
          </cell>
        </row>
        <row r="127">
          <cell r="A127" t="str">
            <v>446.01</v>
          </cell>
          <cell r="B127" t="str">
            <v>Taxa vamala</v>
          </cell>
          <cell r="C127">
            <v>27572886</v>
          </cell>
          <cell r="D127">
            <v>27572886</v>
          </cell>
        </row>
        <row r="128">
          <cell r="A128" t="str">
            <v>446.02</v>
          </cell>
          <cell r="B128" t="str">
            <v>Comision vamal</v>
          </cell>
          <cell r="C128">
            <v>329961</v>
          </cell>
          <cell r="D128">
            <v>329961</v>
          </cell>
        </row>
        <row r="129">
          <cell r="A129" t="str">
            <v>446.03</v>
          </cell>
          <cell r="B129" t="str">
            <v>TVA datorat la importuri</v>
          </cell>
          <cell r="C129">
            <v>29813710</v>
          </cell>
          <cell r="D129">
            <v>29813710</v>
          </cell>
        </row>
        <row r="130">
          <cell r="A130" t="str">
            <v>446.04</v>
          </cell>
          <cell r="B130" t="str">
            <v>Taxa firma</v>
          </cell>
          <cell r="C130">
            <v>0</v>
          </cell>
          <cell r="D130">
            <v>0</v>
          </cell>
        </row>
        <row r="131">
          <cell r="A131" t="str">
            <v>446.05</v>
          </cell>
          <cell r="B131" t="str">
            <v>Taxa mijloace transport</v>
          </cell>
          <cell r="C131">
            <v>0</v>
          </cell>
          <cell r="D131">
            <v>0</v>
          </cell>
        </row>
        <row r="132">
          <cell r="A132" t="str">
            <v>446.06</v>
          </cell>
          <cell r="B132" t="str">
            <v>Accize</v>
          </cell>
          <cell r="C132">
            <v>0</v>
          </cell>
          <cell r="D132">
            <v>0</v>
          </cell>
        </row>
        <row r="133">
          <cell r="A133" t="str">
            <v>446.07</v>
          </cell>
          <cell r="B133" t="str">
            <v>Taxa de timbru</v>
          </cell>
          <cell r="C133">
            <v>0</v>
          </cell>
          <cell r="D133">
            <v>0</v>
          </cell>
        </row>
        <row r="134">
          <cell r="A134" t="str">
            <v>446.08</v>
          </cell>
          <cell r="B134" t="str">
            <v>Taxa concesionare teren</v>
          </cell>
          <cell r="C134">
            <v>0</v>
          </cell>
          <cell r="D134">
            <v>0</v>
          </cell>
        </row>
        <row r="135">
          <cell r="A135" t="str">
            <v>446.09</v>
          </cell>
          <cell r="B135" t="str">
            <v>Taxa fond special drumuri</v>
          </cell>
          <cell r="C135">
            <v>0</v>
          </cell>
          <cell r="D135">
            <v>0</v>
          </cell>
        </row>
        <row r="136">
          <cell r="A136" t="str">
            <v>446.10</v>
          </cell>
          <cell r="B136" t="str">
            <v>Impozit venit colaboratori</v>
          </cell>
          <cell r="C136">
            <v>4240005</v>
          </cell>
          <cell r="D136">
            <v>2128900</v>
          </cell>
        </row>
        <row r="137">
          <cell r="A137" t="str">
            <v>446.11</v>
          </cell>
          <cell r="B137" t="str">
            <v>Impozit cladiri</v>
          </cell>
          <cell r="C137">
            <v>0</v>
          </cell>
          <cell r="D137">
            <v>0</v>
          </cell>
        </row>
        <row r="138">
          <cell r="A138" t="str">
            <v>446.12</v>
          </cell>
          <cell r="B138" t="str">
            <v>Taxa autoriz.constructii</v>
          </cell>
          <cell r="C138">
            <v>0</v>
          </cell>
          <cell r="D138">
            <v>0</v>
          </cell>
        </row>
        <row r="139">
          <cell r="A139" t="str">
            <v>446.13</v>
          </cell>
          <cell r="B139" t="str">
            <v>Impozit pe redeventa</v>
          </cell>
          <cell r="C139">
            <v>0</v>
          </cell>
          <cell r="D139">
            <v>0</v>
          </cell>
        </row>
        <row r="140">
          <cell r="A140" t="str">
            <v>446.14</v>
          </cell>
          <cell r="B140" t="str">
            <v>Impozit dobanda/nerezid.</v>
          </cell>
          <cell r="C140">
            <v>15238959</v>
          </cell>
          <cell r="D140">
            <v>0</v>
          </cell>
        </row>
        <row r="141">
          <cell r="A141" t="str">
            <v>446.15</v>
          </cell>
          <cell r="B141" t="str">
            <v>Alte impozite, taxe si varsaminte asimilate</v>
          </cell>
          <cell r="C141">
            <v>0</v>
          </cell>
          <cell r="D141">
            <v>0</v>
          </cell>
        </row>
        <row r="142">
          <cell r="A142" t="str">
            <v>446.99</v>
          </cell>
          <cell r="B142" t="str">
            <v>Alte impoz.,taxe si vars.asimilate</v>
          </cell>
          <cell r="C142">
            <v>100000</v>
          </cell>
          <cell r="D142">
            <v>100000</v>
          </cell>
        </row>
        <row r="143">
          <cell r="A143" t="str">
            <v>447</v>
          </cell>
          <cell r="B143" t="str">
            <v>Fonduri speciale - taxe si varsaminte asimilate</v>
          </cell>
          <cell r="C143">
            <v>36651774</v>
          </cell>
          <cell r="D143">
            <v>37561069</v>
          </cell>
        </row>
        <row r="144">
          <cell r="A144" t="str">
            <v>447.</v>
          </cell>
          <cell r="B144" t="str">
            <v>Contr.1% fond risc-accidente</v>
          </cell>
          <cell r="C144">
            <v>36651774</v>
          </cell>
          <cell r="D144">
            <v>37561069</v>
          </cell>
        </row>
        <row r="145">
          <cell r="A145" t="str">
            <v>447.01</v>
          </cell>
          <cell r="B145" t="str">
            <v>Contr.1% fond risc-accidente</v>
          </cell>
          <cell r="C145">
            <v>0</v>
          </cell>
          <cell r="D145">
            <v>0</v>
          </cell>
        </row>
        <row r="146">
          <cell r="A146" t="str">
            <v>447.02</v>
          </cell>
          <cell r="B146" t="str">
            <v>Contrib. 1% risc-accid.</v>
          </cell>
          <cell r="C146">
            <v>0</v>
          </cell>
          <cell r="D146">
            <v>0</v>
          </cell>
        </row>
        <row r="147">
          <cell r="A147" t="str">
            <v>447.03</v>
          </cell>
          <cell r="B147" t="str">
            <v>Contrib.3% fd.solidarit.soc.</v>
          </cell>
          <cell r="C147">
            <v>23709414</v>
          </cell>
          <cell r="D147">
            <v>24067084</v>
          </cell>
        </row>
        <row r="148">
          <cell r="A148" t="str">
            <v>447.04</v>
          </cell>
          <cell r="B148" t="str">
            <v>Contrib.2% invatamant</v>
          </cell>
          <cell r="C148">
            <v>11454076</v>
          </cell>
          <cell r="D148">
            <v>11975893</v>
          </cell>
        </row>
        <row r="149">
          <cell r="A149" t="str">
            <v>447.05</v>
          </cell>
          <cell r="B149" t="str">
            <v>Comision 0,25% DPMOS</v>
          </cell>
          <cell r="C149">
            <v>1488284</v>
          </cell>
          <cell r="D149">
            <v>1518092</v>
          </cell>
        </row>
        <row r="150">
          <cell r="A150" t="str">
            <v>448</v>
          </cell>
          <cell r="B150" t="str">
            <v>Alte datorii si creante cu bugetul statului</v>
          </cell>
          <cell r="C150">
            <v>0</v>
          </cell>
          <cell r="D150">
            <v>0</v>
          </cell>
        </row>
        <row r="151">
          <cell r="A151" t="str">
            <v>4481</v>
          </cell>
          <cell r="B151" t="str">
            <v>Alte datorii fata de bugetul statului</v>
          </cell>
          <cell r="C151">
            <v>0</v>
          </cell>
          <cell r="D151">
            <v>0</v>
          </cell>
        </row>
        <row r="152">
          <cell r="A152" t="str">
            <v>456</v>
          </cell>
          <cell r="B152" t="str">
            <v>Decontari cu asociatii privind capitalul</v>
          </cell>
          <cell r="C152">
            <v>0</v>
          </cell>
          <cell r="D152">
            <v>0</v>
          </cell>
        </row>
        <row r="153">
          <cell r="A153" t="str">
            <v>456.</v>
          </cell>
          <cell r="B153" t="str">
            <v>Decont.cu asoc.priv.capitalul-VOGT</v>
          </cell>
          <cell r="C153">
            <v>0</v>
          </cell>
          <cell r="D153">
            <v>0</v>
          </cell>
        </row>
        <row r="154">
          <cell r="A154" t="str">
            <v>456.01</v>
          </cell>
          <cell r="B154" t="str">
            <v>Decont.cu asoc.priv.capitalul-VOGT</v>
          </cell>
          <cell r="C154">
            <v>0</v>
          </cell>
          <cell r="D154">
            <v>0</v>
          </cell>
        </row>
        <row r="155">
          <cell r="A155" t="str">
            <v>461</v>
          </cell>
          <cell r="B155" t="str">
            <v>Debitori diversi</v>
          </cell>
          <cell r="C155">
            <v>13725833</v>
          </cell>
          <cell r="D155">
            <v>0</v>
          </cell>
        </row>
        <row r="156">
          <cell r="A156" t="str">
            <v>462</v>
          </cell>
          <cell r="B156" t="str">
            <v>Creditori diversi</v>
          </cell>
          <cell r="C156">
            <v>323843291</v>
          </cell>
          <cell r="D156">
            <v>323843291</v>
          </cell>
        </row>
        <row r="157">
          <cell r="A157" t="str">
            <v>471</v>
          </cell>
          <cell r="B157" t="str">
            <v>Cheltuieli inregistrate in avans</v>
          </cell>
          <cell r="C157">
            <v>-1192092338</v>
          </cell>
          <cell r="D157">
            <v>305729</v>
          </cell>
        </row>
        <row r="158">
          <cell r="A158" t="str">
            <v>471.</v>
          </cell>
          <cell r="B158" t="str">
            <v>Chelt.in avans-abonamente</v>
          </cell>
          <cell r="C158">
            <v>-1192092338</v>
          </cell>
          <cell r="D158">
            <v>305729</v>
          </cell>
        </row>
        <row r="159">
          <cell r="A159" t="str">
            <v>471.01</v>
          </cell>
          <cell r="B159" t="str">
            <v>Chelt.in avans-abonamente</v>
          </cell>
          <cell r="C159">
            <v>0</v>
          </cell>
          <cell r="D159">
            <v>305729</v>
          </cell>
        </row>
        <row r="160">
          <cell r="A160" t="str">
            <v>471.02</v>
          </cell>
          <cell r="B160" t="str">
            <v>Taxe vama transf.util+3%</v>
          </cell>
          <cell r="C160">
            <v>-7198704</v>
          </cell>
          <cell r="D160">
            <v>0</v>
          </cell>
        </row>
        <row r="161">
          <cell r="A161" t="str">
            <v>471.03</v>
          </cell>
          <cell r="B161" t="str">
            <v>Anticipatie Jimapaterm</v>
          </cell>
          <cell r="C161">
            <v>0</v>
          </cell>
          <cell r="D161">
            <v>0</v>
          </cell>
        </row>
        <row r="162">
          <cell r="A162" t="str">
            <v>471.04</v>
          </cell>
          <cell r="B162" t="str">
            <v>Dif.curs.nefav.ramb.credit VOGT</v>
          </cell>
          <cell r="C162">
            <v>-1186900000</v>
          </cell>
          <cell r="D162">
            <v>0</v>
          </cell>
        </row>
        <row r="163">
          <cell r="A163" t="str">
            <v>471.05</v>
          </cell>
          <cell r="B163" t="str">
            <v>Prima asig.-plata in avans</v>
          </cell>
          <cell r="C163">
            <v>2006366</v>
          </cell>
          <cell r="D163">
            <v>0</v>
          </cell>
        </row>
        <row r="164">
          <cell r="A164" t="str">
            <v>471.99</v>
          </cell>
          <cell r="B164" t="str">
            <v>Alte chelt.inreg.in avans</v>
          </cell>
          <cell r="C164">
            <v>0</v>
          </cell>
          <cell r="D164">
            <v>0</v>
          </cell>
        </row>
        <row r="165">
          <cell r="A165" t="str">
            <v>472</v>
          </cell>
          <cell r="B165" t="str">
            <v>Venituri inregistrate in avans</v>
          </cell>
          <cell r="C165">
            <v>20891150</v>
          </cell>
          <cell r="D165">
            <v>0</v>
          </cell>
        </row>
        <row r="166">
          <cell r="A166" t="str">
            <v>473</v>
          </cell>
          <cell r="B166" t="str">
            <v>Decontari din operatii in curs de clarificare</v>
          </cell>
          <cell r="C166">
            <v>0</v>
          </cell>
          <cell r="D166">
            <v>-22360428</v>
          </cell>
        </row>
        <row r="167">
          <cell r="A167" t="str">
            <v>476</v>
          </cell>
          <cell r="B167" t="str">
            <v>Diferente de conversie-activ</v>
          </cell>
          <cell r="C167">
            <v>0</v>
          </cell>
          <cell r="D167">
            <v>0</v>
          </cell>
        </row>
        <row r="168">
          <cell r="A168" t="str">
            <v>477</v>
          </cell>
          <cell r="B168" t="str">
            <v>Diferente de conversie-pasiv</v>
          </cell>
          <cell r="C168">
            <v>0</v>
          </cell>
          <cell r="D168">
            <v>0</v>
          </cell>
        </row>
        <row r="169">
          <cell r="A169" t="str">
            <v>512</v>
          </cell>
          <cell r="B169" t="str">
            <v>Conturi curente la banci</v>
          </cell>
          <cell r="C169">
            <v>13331207452.860001</v>
          </cell>
          <cell r="D169">
            <v>8381551529</v>
          </cell>
        </row>
        <row r="170">
          <cell r="A170" t="str">
            <v>5121</v>
          </cell>
          <cell r="B170" t="str">
            <v>Cont la banca in lei</v>
          </cell>
          <cell r="C170">
            <v>1803486325.8599999</v>
          </cell>
          <cell r="D170">
            <v>1802444555</v>
          </cell>
        </row>
        <row r="171">
          <cell r="A171" t="str">
            <v>5121.1</v>
          </cell>
          <cell r="B171" t="str">
            <v>BCR Jimbolia-ROL</v>
          </cell>
          <cell r="C171">
            <v>1803485106</v>
          </cell>
          <cell r="D171">
            <v>1802214905</v>
          </cell>
        </row>
        <row r="172">
          <cell r="A172" t="str">
            <v>5121.2</v>
          </cell>
          <cell r="B172" t="str">
            <v>BRD Timisoara-ROL</v>
          </cell>
          <cell r="C172">
            <v>0</v>
          </cell>
          <cell r="D172">
            <v>0</v>
          </cell>
        </row>
        <row r="173">
          <cell r="A173" t="str">
            <v>5121.3</v>
          </cell>
          <cell r="B173" t="str">
            <v>Banca Austria Buc.-ROL</v>
          </cell>
          <cell r="C173">
            <v>1219.8599999999999</v>
          </cell>
          <cell r="D173">
            <v>229650</v>
          </cell>
        </row>
        <row r="174">
          <cell r="A174" t="str">
            <v>5124</v>
          </cell>
          <cell r="B174" t="str">
            <v>Cont la banca in devize</v>
          </cell>
          <cell r="C174">
            <v>11527721127</v>
          </cell>
          <cell r="D174">
            <v>6579106974</v>
          </cell>
        </row>
        <row r="175">
          <cell r="A175" t="str">
            <v>5124.1</v>
          </cell>
          <cell r="B175" t="str">
            <v>Disp.banca in devize-BCR Jimbolia/DEM</v>
          </cell>
          <cell r="C175">
            <v>11527721127</v>
          </cell>
          <cell r="D175">
            <v>6579106974</v>
          </cell>
        </row>
        <row r="176">
          <cell r="A176" t="str">
            <v>5124.1.1</v>
          </cell>
          <cell r="B176" t="str">
            <v>BCR Jimbolia-DEM</v>
          </cell>
          <cell r="C176">
            <v>5918864428</v>
          </cell>
          <cell r="D176">
            <v>1748158394</v>
          </cell>
        </row>
        <row r="177">
          <cell r="A177" t="str">
            <v>5124.1.2</v>
          </cell>
          <cell r="B177" t="str">
            <v>BRD Timisoara-DEM</v>
          </cell>
          <cell r="C177">
            <v>52733</v>
          </cell>
          <cell r="D177">
            <v>0</v>
          </cell>
        </row>
        <row r="178">
          <cell r="A178" t="str">
            <v>5124.1.3</v>
          </cell>
          <cell r="B178" t="str">
            <v>Banca Austria Buc.-DEM</v>
          </cell>
          <cell r="C178">
            <v>5608803966</v>
          </cell>
          <cell r="D178">
            <v>4830948580</v>
          </cell>
        </row>
        <row r="179">
          <cell r="A179" t="str">
            <v>5124.1.9</v>
          </cell>
          <cell r="B179" t="str">
            <v>Disp.plati externe-DEM</v>
          </cell>
          <cell r="C179">
            <v>0</v>
          </cell>
          <cell r="D179">
            <v>0</v>
          </cell>
        </row>
        <row r="180">
          <cell r="A180" t="str">
            <v>5125</v>
          </cell>
          <cell r="B180" t="str">
            <v>Sume in curs de decontare</v>
          </cell>
          <cell r="C180">
            <v>0</v>
          </cell>
          <cell r="D180">
            <v>0</v>
          </cell>
        </row>
        <row r="181">
          <cell r="A181" t="str">
            <v>512O</v>
          </cell>
          <cell r="B181" t="str">
            <v>Contul 512 folosit anterior</v>
          </cell>
          <cell r="C181">
            <v>0</v>
          </cell>
          <cell r="D181">
            <v>0</v>
          </cell>
        </row>
        <row r="182">
          <cell r="A182" t="str">
            <v>531</v>
          </cell>
          <cell r="B182" t="str">
            <v>Casa</v>
          </cell>
          <cell r="C182">
            <v>237936731</v>
          </cell>
          <cell r="D182">
            <v>241065218</v>
          </cell>
        </row>
        <row r="183">
          <cell r="A183" t="str">
            <v>5311</v>
          </cell>
          <cell r="B183" t="str">
            <v>Casa in lei</v>
          </cell>
          <cell r="C183">
            <v>226909131</v>
          </cell>
          <cell r="D183">
            <v>230037618</v>
          </cell>
        </row>
        <row r="184">
          <cell r="A184" t="str">
            <v>5314</v>
          </cell>
          <cell r="B184" t="str">
            <v>Casa in devize</v>
          </cell>
          <cell r="C184">
            <v>11027600</v>
          </cell>
          <cell r="D184">
            <v>11027600</v>
          </cell>
        </row>
        <row r="185">
          <cell r="A185" t="str">
            <v>5314.1</v>
          </cell>
          <cell r="B185" t="str">
            <v>Casa in devize-DEM</v>
          </cell>
          <cell r="C185">
            <v>11027600</v>
          </cell>
          <cell r="D185">
            <v>11027600</v>
          </cell>
        </row>
        <row r="186">
          <cell r="A186" t="str">
            <v>542</v>
          </cell>
          <cell r="B186" t="str">
            <v>Avansuri de trezorerie</v>
          </cell>
          <cell r="C186">
            <v>10657080</v>
          </cell>
          <cell r="D186">
            <v>9175000</v>
          </cell>
        </row>
        <row r="187">
          <cell r="A187" t="str">
            <v>542.</v>
          </cell>
          <cell r="B187" t="str">
            <v>Avans spre decontare</v>
          </cell>
          <cell r="C187">
            <v>10657080</v>
          </cell>
          <cell r="D187">
            <v>9175000</v>
          </cell>
        </row>
        <row r="188">
          <cell r="A188" t="str">
            <v>542.01</v>
          </cell>
          <cell r="B188" t="str">
            <v>Avans spre decontare</v>
          </cell>
          <cell r="C188">
            <v>0</v>
          </cell>
          <cell r="D188">
            <v>0</v>
          </cell>
        </row>
        <row r="189">
          <cell r="A189" t="str">
            <v>542.02</v>
          </cell>
          <cell r="B189" t="str">
            <v>Avansuri in devize-DEM</v>
          </cell>
          <cell r="C189">
            <v>10657080</v>
          </cell>
          <cell r="D189">
            <v>9175000</v>
          </cell>
        </row>
        <row r="190">
          <cell r="A190" t="str">
            <v>581</v>
          </cell>
          <cell r="B190" t="str">
            <v>Viramente interne</v>
          </cell>
          <cell r="C190">
            <v>6574795855</v>
          </cell>
          <cell r="D190">
            <v>6574795855</v>
          </cell>
        </row>
        <row r="191">
          <cell r="A191" t="str">
            <v>601</v>
          </cell>
          <cell r="B191" t="str">
            <v>Cheltuieli cu materialele consumabile</v>
          </cell>
          <cell r="C191">
            <v>170466522</v>
          </cell>
          <cell r="D191">
            <v>170466522</v>
          </cell>
        </row>
        <row r="192">
          <cell r="A192" t="str">
            <v>6011</v>
          </cell>
          <cell r="B192" t="str">
            <v>Cheltuieli cu materialele auxiliare</v>
          </cell>
          <cell r="C192">
            <v>0</v>
          </cell>
          <cell r="D192">
            <v>0</v>
          </cell>
        </row>
        <row r="193">
          <cell r="A193" t="str">
            <v>6012</v>
          </cell>
          <cell r="B193" t="str">
            <v>Cheltuieli privind combustibilul</v>
          </cell>
          <cell r="C193">
            <v>46948768</v>
          </cell>
          <cell r="D193">
            <v>46948768</v>
          </cell>
        </row>
        <row r="194">
          <cell r="A194" t="str">
            <v>6014</v>
          </cell>
          <cell r="B194" t="str">
            <v>Cheltuieli privind piesele de schimb</v>
          </cell>
          <cell r="C194">
            <v>85686835</v>
          </cell>
          <cell r="D194">
            <v>85686835</v>
          </cell>
        </row>
        <row r="195">
          <cell r="A195" t="str">
            <v>6014.1</v>
          </cell>
          <cell r="B195" t="str">
            <v>Chelt.piese de schimb-intern</v>
          </cell>
          <cell r="C195">
            <v>467214</v>
          </cell>
          <cell r="D195">
            <v>467214</v>
          </cell>
        </row>
        <row r="196">
          <cell r="A196" t="str">
            <v>6014.2</v>
          </cell>
          <cell r="B196" t="str">
            <v>Chelt.piese de schimb-VOGT</v>
          </cell>
          <cell r="C196">
            <v>85219621</v>
          </cell>
          <cell r="D196">
            <v>85219621</v>
          </cell>
        </row>
        <row r="197">
          <cell r="A197" t="str">
            <v>6018</v>
          </cell>
          <cell r="B197" t="str">
            <v>Cheltuieli privind alte materiale consumabile</v>
          </cell>
          <cell r="C197">
            <v>37830919</v>
          </cell>
          <cell r="D197">
            <v>37830919</v>
          </cell>
        </row>
        <row r="198">
          <cell r="A198" t="str">
            <v>6018.1</v>
          </cell>
          <cell r="B198" t="str">
            <v>Chelt.alte mat.cons-intern</v>
          </cell>
          <cell r="C198">
            <v>4773133</v>
          </cell>
          <cell r="D198">
            <v>4773133</v>
          </cell>
        </row>
        <row r="199">
          <cell r="A199" t="str">
            <v>6018.2</v>
          </cell>
          <cell r="B199" t="str">
            <v>Chelt.cu alte mat.cons-VOGT</v>
          </cell>
          <cell r="C199">
            <v>33057786</v>
          </cell>
          <cell r="D199">
            <v>33057786</v>
          </cell>
        </row>
        <row r="200">
          <cell r="A200" t="str">
            <v>6018OO</v>
          </cell>
          <cell r="B200" t="str">
            <v>Cheltuieli privind alte materiale consumabile</v>
          </cell>
          <cell r="C200">
            <v>0</v>
          </cell>
          <cell r="D200">
            <v>0</v>
          </cell>
        </row>
        <row r="201">
          <cell r="A201" t="str">
            <v>602</v>
          </cell>
          <cell r="B201" t="str">
            <v>Cheltuieli privind obiectele de inventar</v>
          </cell>
          <cell r="C201">
            <v>0</v>
          </cell>
          <cell r="D201">
            <v>0</v>
          </cell>
        </row>
        <row r="202">
          <cell r="A202" t="str">
            <v>604</v>
          </cell>
          <cell r="B202" t="str">
            <v>Cheltuieli privind materialele nestocate</v>
          </cell>
          <cell r="C202">
            <v>11616581</v>
          </cell>
          <cell r="D202">
            <v>11616581</v>
          </cell>
        </row>
        <row r="203">
          <cell r="A203" t="str">
            <v>605</v>
          </cell>
          <cell r="B203" t="str">
            <v>Cheltuieli privind energia si apa</v>
          </cell>
          <cell r="C203">
            <v>19428344</v>
          </cell>
          <cell r="D203">
            <v>19428344</v>
          </cell>
        </row>
        <row r="204">
          <cell r="A204" t="str">
            <v>611</v>
          </cell>
          <cell r="B204" t="str">
            <v>Cheltuieli cu intretinerea si reparatiile</v>
          </cell>
          <cell r="C204">
            <v>9180123</v>
          </cell>
          <cell r="D204">
            <v>9180123</v>
          </cell>
        </row>
        <row r="205">
          <cell r="A205" t="str">
            <v>612</v>
          </cell>
          <cell r="B205" t="str">
            <v>Cheltuieli cu redeventele, locatiile de gestiune s</v>
          </cell>
          <cell r="C205">
            <v>47340805</v>
          </cell>
          <cell r="D205">
            <v>47340805</v>
          </cell>
        </row>
        <row r="206">
          <cell r="A206" t="str">
            <v>613</v>
          </cell>
          <cell r="B206" t="str">
            <v>Cheltuieli cu primele de asigurare</v>
          </cell>
          <cell r="C206">
            <v>3065100</v>
          </cell>
          <cell r="D206">
            <v>3065100</v>
          </cell>
        </row>
        <row r="207">
          <cell r="A207" t="str">
            <v>621</v>
          </cell>
          <cell r="B207" t="str">
            <v>Cheltuieli cu colaboratorii</v>
          </cell>
          <cell r="C207">
            <v>8441500</v>
          </cell>
          <cell r="D207">
            <v>8441500</v>
          </cell>
        </row>
        <row r="208">
          <cell r="A208" t="str">
            <v>622</v>
          </cell>
          <cell r="B208" t="str">
            <v>Cheltuieli privind comisioanele si onorariile</v>
          </cell>
          <cell r="C208">
            <v>0</v>
          </cell>
          <cell r="D208">
            <v>0</v>
          </cell>
        </row>
        <row r="209">
          <cell r="A209" t="str">
            <v>623</v>
          </cell>
          <cell r="B209" t="str">
            <v>Cheltuieli de protocol, reclama si publicitate</v>
          </cell>
          <cell r="C209">
            <v>11382460</v>
          </cell>
          <cell r="D209">
            <v>11382460</v>
          </cell>
        </row>
        <row r="210">
          <cell r="A210" t="str">
            <v>623.</v>
          </cell>
          <cell r="B210" t="str">
            <v>Cheltuieli de protocol</v>
          </cell>
          <cell r="C210">
            <v>11382460</v>
          </cell>
          <cell r="D210">
            <v>11382460</v>
          </cell>
        </row>
        <row r="211">
          <cell r="A211" t="str">
            <v>623.01</v>
          </cell>
          <cell r="B211" t="str">
            <v>Cheltuieli de protocol</v>
          </cell>
          <cell r="C211">
            <v>11382460</v>
          </cell>
          <cell r="D211">
            <v>11382460</v>
          </cell>
        </row>
        <row r="212">
          <cell r="A212" t="str">
            <v>623.02</v>
          </cell>
          <cell r="B212" t="str">
            <v>Chelt.de reclama-publicit.</v>
          </cell>
          <cell r="C212">
            <v>0</v>
          </cell>
          <cell r="D212">
            <v>0</v>
          </cell>
        </row>
        <row r="213">
          <cell r="A213" t="str">
            <v>624</v>
          </cell>
          <cell r="B213" t="str">
            <v>Cheltuieli cu transportul de bunuri si de personal</v>
          </cell>
          <cell r="C213">
            <v>32377</v>
          </cell>
          <cell r="D213">
            <v>32377</v>
          </cell>
        </row>
        <row r="214">
          <cell r="A214" t="str">
            <v>625</v>
          </cell>
          <cell r="B214" t="str">
            <v>Cheltuieli cu deplasari, detasari si transferari</v>
          </cell>
          <cell r="C214">
            <v>14235719</v>
          </cell>
          <cell r="D214">
            <v>14235719</v>
          </cell>
        </row>
        <row r="215">
          <cell r="A215" t="str">
            <v>626</v>
          </cell>
          <cell r="B215" t="str">
            <v>Cheltuieli postale si taxe de telecomunicatii</v>
          </cell>
          <cell r="C215">
            <v>48004804</v>
          </cell>
          <cell r="D215">
            <v>48004804</v>
          </cell>
        </row>
        <row r="216">
          <cell r="A216" t="str">
            <v>627</v>
          </cell>
          <cell r="B216" t="str">
            <v>Cheltuieli cu serviciile bancare si asimilate</v>
          </cell>
          <cell r="C216">
            <v>-761582</v>
          </cell>
          <cell r="D216">
            <v>-761582</v>
          </cell>
        </row>
        <row r="217">
          <cell r="A217" t="str">
            <v>628</v>
          </cell>
          <cell r="B217" t="str">
            <v>Alte cheltuieli cu serviciile executate de terti</v>
          </cell>
          <cell r="C217">
            <v>11216997</v>
          </cell>
          <cell r="D217">
            <v>11216997</v>
          </cell>
        </row>
        <row r="218">
          <cell r="A218" t="str">
            <v>635</v>
          </cell>
          <cell r="B218" t="str">
            <v>Cheltuieli cu alte impozite, taxe si varsaminte as</v>
          </cell>
          <cell r="C218">
            <v>52933134</v>
          </cell>
          <cell r="D218">
            <v>52933134</v>
          </cell>
        </row>
        <row r="219">
          <cell r="A219" t="str">
            <v>635.</v>
          </cell>
          <cell r="B219" t="str">
            <v>Chelt.alte impoz.,taxe,vars.asim.</v>
          </cell>
          <cell r="C219">
            <v>52933134</v>
          </cell>
          <cell r="D219">
            <v>52933134</v>
          </cell>
        </row>
        <row r="220">
          <cell r="A220" t="str">
            <v>635.01</v>
          </cell>
          <cell r="B220" t="str">
            <v>Chelt.alte impoz.,taxe,vars.asim.</v>
          </cell>
          <cell r="C220">
            <v>50906170</v>
          </cell>
          <cell r="D220">
            <v>50906170</v>
          </cell>
        </row>
        <row r="221">
          <cell r="A221" t="str">
            <v>635.99</v>
          </cell>
          <cell r="B221" t="str">
            <v>TVA deductibila pe chelt.</v>
          </cell>
          <cell r="C221">
            <v>2026964</v>
          </cell>
          <cell r="D221">
            <v>2026964</v>
          </cell>
        </row>
        <row r="222">
          <cell r="A222" t="str">
            <v>641</v>
          </cell>
          <cell r="B222" t="str">
            <v>Cheltuieli cu salariile personalului</v>
          </cell>
          <cell r="C222">
            <v>594233561</v>
          </cell>
          <cell r="D222">
            <v>594233561</v>
          </cell>
        </row>
        <row r="223">
          <cell r="A223" t="str">
            <v>645</v>
          </cell>
          <cell r="B223" t="str">
            <v>Cheltuieli privind asigurarile si protectia social</v>
          </cell>
          <cell r="C223">
            <v>254686512</v>
          </cell>
          <cell r="D223">
            <v>254686512</v>
          </cell>
        </row>
        <row r="224">
          <cell r="A224" t="str">
            <v>6451</v>
          </cell>
          <cell r="B224" t="str">
            <v>Contributia unitatii la asigurarile sociale</v>
          </cell>
          <cell r="C224">
            <v>220185693</v>
          </cell>
          <cell r="D224">
            <v>220185693</v>
          </cell>
        </row>
        <row r="225">
          <cell r="A225" t="str">
            <v>6452</v>
          </cell>
          <cell r="B225" t="str">
            <v>Contributia unitatii pentru ajutorul de somaj</v>
          </cell>
          <cell r="C225">
            <v>29939732</v>
          </cell>
          <cell r="D225">
            <v>29939732</v>
          </cell>
        </row>
        <row r="226">
          <cell r="A226" t="str">
            <v>6458</v>
          </cell>
          <cell r="B226" t="str">
            <v>Alte cheltuieli privind asigurarea si protectia so</v>
          </cell>
          <cell r="C226">
            <v>4561087</v>
          </cell>
          <cell r="D226">
            <v>4561087</v>
          </cell>
        </row>
        <row r="227">
          <cell r="A227" t="str">
            <v>658</v>
          </cell>
          <cell r="B227" t="str">
            <v>Alte cheltuieli de exploatare</v>
          </cell>
          <cell r="C227">
            <v>22.87</v>
          </cell>
          <cell r="D227">
            <v>22.87</v>
          </cell>
        </row>
        <row r="228">
          <cell r="A228" t="str">
            <v>665</v>
          </cell>
          <cell r="B228" t="str">
            <v>Cheltuieli din diferenta de curs valutar</v>
          </cell>
          <cell r="C228">
            <v>20741339</v>
          </cell>
          <cell r="D228">
            <v>20741339</v>
          </cell>
        </row>
        <row r="229">
          <cell r="A229" t="str">
            <v>666</v>
          </cell>
          <cell r="B229" t="str">
            <v>Cheltuieli privind dobinzile</v>
          </cell>
          <cell r="C229">
            <v>0</v>
          </cell>
          <cell r="D229">
            <v>0</v>
          </cell>
        </row>
        <row r="230">
          <cell r="A230" t="str">
            <v>671</v>
          </cell>
          <cell r="B230" t="str">
            <v>Cheltuieli exceptionale privind operatiile de gest</v>
          </cell>
          <cell r="C230">
            <v>0</v>
          </cell>
          <cell r="D230">
            <v>0</v>
          </cell>
        </row>
        <row r="231">
          <cell r="A231" t="str">
            <v>6711</v>
          </cell>
          <cell r="B231" t="str">
            <v>Despagubiri, amenzi si penalitati</v>
          </cell>
          <cell r="C231">
            <v>0</v>
          </cell>
          <cell r="D231">
            <v>0</v>
          </cell>
        </row>
        <row r="232">
          <cell r="A232" t="str">
            <v>6711.1</v>
          </cell>
          <cell r="B232" t="str">
            <v>Majorari si penalitati</v>
          </cell>
          <cell r="C232">
            <v>0</v>
          </cell>
          <cell r="D232">
            <v>0</v>
          </cell>
        </row>
        <row r="233">
          <cell r="A233" t="str">
            <v>6711.2</v>
          </cell>
          <cell r="B233" t="str">
            <v>Amenzi</v>
          </cell>
          <cell r="C233">
            <v>0</v>
          </cell>
          <cell r="D233">
            <v>0</v>
          </cell>
        </row>
        <row r="234">
          <cell r="A234" t="str">
            <v>6711.3</v>
          </cell>
          <cell r="B234" t="str">
            <v>Despagubiri</v>
          </cell>
          <cell r="C234">
            <v>0</v>
          </cell>
          <cell r="D234">
            <v>0</v>
          </cell>
        </row>
        <row r="235">
          <cell r="A235" t="str">
            <v>6712</v>
          </cell>
          <cell r="B235" t="str">
            <v>Donatii si subventii acordate</v>
          </cell>
          <cell r="C235">
            <v>0</v>
          </cell>
          <cell r="D235">
            <v>0</v>
          </cell>
        </row>
        <row r="236">
          <cell r="A236" t="str">
            <v>6718</v>
          </cell>
          <cell r="B236" t="str">
            <v>Alte cheltuieli exceptionale privind operatiile de</v>
          </cell>
          <cell r="C236">
            <v>0</v>
          </cell>
          <cell r="D236">
            <v>0</v>
          </cell>
        </row>
        <row r="237">
          <cell r="A237" t="str">
            <v>6718.1</v>
          </cell>
          <cell r="B237" t="str">
            <v>Sponsorizari</v>
          </cell>
          <cell r="C237">
            <v>0</v>
          </cell>
          <cell r="D237">
            <v>0</v>
          </cell>
        </row>
        <row r="238">
          <cell r="A238" t="str">
            <v>6718.2</v>
          </cell>
          <cell r="B238" t="str">
            <v>Xxxxxxxxxxxx</v>
          </cell>
          <cell r="C238">
            <v>0</v>
          </cell>
          <cell r="D238">
            <v>0</v>
          </cell>
        </row>
        <row r="239">
          <cell r="A239" t="str">
            <v>6718.3</v>
          </cell>
          <cell r="B239" t="str">
            <v>Chelt.except.-recup.CO pers.transfer.</v>
          </cell>
          <cell r="C239">
            <v>0</v>
          </cell>
          <cell r="D239">
            <v>0</v>
          </cell>
        </row>
        <row r="240">
          <cell r="A240" t="str">
            <v>6718.9</v>
          </cell>
          <cell r="B240" t="str">
            <v>Alte cheltuieli exceptionale privind operatiile de</v>
          </cell>
          <cell r="C240">
            <v>0</v>
          </cell>
          <cell r="D240">
            <v>0</v>
          </cell>
        </row>
        <row r="241">
          <cell r="A241" t="str">
            <v>681</v>
          </cell>
          <cell r="B241" t="str">
            <v>Cheltuieli de exploatare privind amortizarile si p</v>
          </cell>
          <cell r="C241">
            <v>23369069</v>
          </cell>
          <cell r="D241">
            <v>23369069</v>
          </cell>
        </row>
        <row r="242">
          <cell r="A242" t="str">
            <v>6811</v>
          </cell>
          <cell r="B242" t="str">
            <v>Cheltuieli de exploatare privind amortizarea imobi</v>
          </cell>
          <cell r="C242">
            <v>23369069</v>
          </cell>
          <cell r="D242">
            <v>23369069</v>
          </cell>
        </row>
        <row r="243">
          <cell r="A243" t="str">
            <v>691</v>
          </cell>
          <cell r="B243" t="str">
            <v>Cheltuieli cu impozitul pe profit</v>
          </cell>
          <cell r="C243">
            <v>0</v>
          </cell>
          <cell r="D243">
            <v>0</v>
          </cell>
        </row>
        <row r="244">
          <cell r="A244" t="str">
            <v>704</v>
          </cell>
          <cell r="B244" t="str">
            <v>Venituri din lucrari executate si servicii prestat</v>
          </cell>
          <cell r="C244">
            <v>984896611</v>
          </cell>
          <cell r="D244">
            <v>984896611</v>
          </cell>
        </row>
        <row r="245">
          <cell r="A245" t="str">
            <v>704.</v>
          </cell>
          <cell r="B245" t="str">
            <v>Venituri export manopera(lohn)</v>
          </cell>
          <cell r="C245">
            <v>984896611</v>
          </cell>
          <cell r="D245">
            <v>984896611</v>
          </cell>
        </row>
        <row r="246">
          <cell r="A246" t="str">
            <v>704.01</v>
          </cell>
          <cell r="B246" t="str">
            <v>Venituri export manopera(lohn)</v>
          </cell>
          <cell r="C246">
            <v>984896611</v>
          </cell>
          <cell r="D246">
            <v>984896611</v>
          </cell>
        </row>
        <row r="247">
          <cell r="A247" t="str">
            <v>708</v>
          </cell>
          <cell r="B247" t="str">
            <v>Venituri din activitati diverse</v>
          </cell>
          <cell r="C247">
            <v>4446000</v>
          </cell>
          <cell r="D247">
            <v>4446000</v>
          </cell>
        </row>
        <row r="248">
          <cell r="A248" t="str">
            <v>708.</v>
          </cell>
          <cell r="B248" t="str">
            <v>Venituri din vanzari deseuri</v>
          </cell>
          <cell r="C248">
            <v>4446000</v>
          </cell>
          <cell r="D248">
            <v>4446000</v>
          </cell>
        </row>
        <row r="249">
          <cell r="A249" t="str">
            <v>708.01</v>
          </cell>
          <cell r="B249" t="str">
            <v>Venituri din vanzari deseuri</v>
          </cell>
          <cell r="C249">
            <v>4446000</v>
          </cell>
          <cell r="D249">
            <v>4446000</v>
          </cell>
        </row>
        <row r="250">
          <cell r="A250" t="str">
            <v>708.02</v>
          </cell>
          <cell r="B250" t="str">
            <v>Venituri din recup.energie el.</v>
          </cell>
          <cell r="C250">
            <v>0</v>
          </cell>
          <cell r="D250">
            <v>0</v>
          </cell>
        </row>
        <row r="251">
          <cell r="A251" t="str">
            <v>722</v>
          </cell>
          <cell r="B251" t="str">
            <v>Venituri din productia de imobilizari corporale</v>
          </cell>
          <cell r="C251">
            <v>12026446</v>
          </cell>
          <cell r="D251">
            <v>12026446</v>
          </cell>
        </row>
        <row r="252">
          <cell r="A252" t="str">
            <v>758</v>
          </cell>
          <cell r="B252" t="str">
            <v>Alte venituri din exploatare</v>
          </cell>
          <cell r="C252">
            <v>16050195</v>
          </cell>
          <cell r="D252">
            <v>16050195</v>
          </cell>
        </row>
        <row r="253">
          <cell r="A253" t="str">
            <v>758.</v>
          </cell>
          <cell r="B253" t="str">
            <v>Recup.conced.odihna necuv.</v>
          </cell>
          <cell r="C253">
            <v>16050195</v>
          </cell>
          <cell r="D253">
            <v>16050195</v>
          </cell>
        </row>
        <row r="254">
          <cell r="A254" t="str">
            <v>758.01</v>
          </cell>
          <cell r="B254" t="str">
            <v>Recup.conced.odihna necuv.</v>
          </cell>
          <cell r="C254">
            <v>1315857</v>
          </cell>
          <cell r="D254">
            <v>1315857</v>
          </cell>
        </row>
        <row r="255">
          <cell r="A255" t="str">
            <v>758.02</v>
          </cell>
          <cell r="B255" t="str">
            <v>Reducere 7% CAS cf.HG 2/99</v>
          </cell>
          <cell r="C255">
            <v>12478905</v>
          </cell>
          <cell r="D255">
            <v>12478905</v>
          </cell>
        </row>
        <row r="256">
          <cell r="A256" t="str">
            <v>758.09</v>
          </cell>
          <cell r="B256" t="str">
            <v>Alte venituri expl.-diverse</v>
          </cell>
          <cell r="C256">
            <v>2255433</v>
          </cell>
          <cell r="D256">
            <v>2255433</v>
          </cell>
        </row>
        <row r="257">
          <cell r="A257" t="str">
            <v>765</v>
          </cell>
          <cell r="B257" t="str">
            <v>Venituri din diferente de curs valutar</v>
          </cell>
          <cell r="C257">
            <v>18546038</v>
          </cell>
          <cell r="D257">
            <v>18546038</v>
          </cell>
        </row>
        <row r="258">
          <cell r="A258" t="str">
            <v>766</v>
          </cell>
          <cell r="B258" t="str">
            <v>Venituri din dobinzi</v>
          </cell>
          <cell r="C258">
            <v>381350.86</v>
          </cell>
          <cell r="D258">
            <v>381350.86</v>
          </cell>
        </row>
        <row r="259">
          <cell r="A259" t="str">
            <v>767</v>
          </cell>
          <cell r="B259" t="str">
            <v>Venituri din sconturi obtinute</v>
          </cell>
          <cell r="C259">
            <v>0</v>
          </cell>
          <cell r="D259">
            <v>0</v>
          </cell>
        </row>
        <row r="260">
          <cell r="A260" t="str">
            <v>768</v>
          </cell>
          <cell r="B260" t="str">
            <v>Alte venituri financiare</v>
          </cell>
          <cell r="C260">
            <v>0</v>
          </cell>
          <cell r="D260">
            <v>0</v>
          </cell>
        </row>
        <row r="261">
          <cell r="A261" t="str">
            <v>771</v>
          </cell>
          <cell r="B261" t="str">
            <v>Venituri exceptionale din operatiuni de gestiune</v>
          </cell>
          <cell r="C261">
            <v>64388323.159999996</v>
          </cell>
          <cell r="D261">
            <v>64388323.159999996</v>
          </cell>
        </row>
        <row r="262">
          <cell r="A262" t="str">
            <v>7718</v>
          </cell>
          <cell r="B262" t="str">
            <v>Alte venituri exceptionale din operatiuni de gesti</v>
          </cell>
          <cell r="C262">
            <v>64388323.159999996</v>
          </cell>
          <cell r="D262">
            <v>64388323.159999996</v>
          </cell>
        </row>
        <row r="263">
          <cell r="A263" t="str">
            <v>7718.1</v>
          </cell>
          <cell r="B263" t="str">
            <v>Valori mater.import-titlu gratuit</v>
          </cell>
          <cell r="C263">
            <v>64389603.560000002</v>
          </cell>
          <cell r="D263">
            <v>64389603.560000002</v>
          </cell>
        </row>
        <row r="264">
          <cell r="A264" t="str">
            <v>7718.2</v>
          </cell>
          <cell r="B264" t="str">
            <v>Dif.rotunjire la import</v>
          </cell>
          <cell r="C264">
            <v>-1280.4000000000001</v>
          </cell>
          <cell r="D264">
            <v>-1280.4000000000001</v>
          </cell>
        </row>
        <row r="265">
          <cell r="A265" t="str">
            <v>7718.3</v>
          </cell>
          <cell r="B265" t="str">
            <v>Penalit.,imputatii,popriri</v>
          </cell>
          <cell r="C265">
            <v>0</v>
          </cell>
          <cell r="D265">
            <v>0</v>
          </cell>
        </row>
        <row r="266">
          <cell r="A266" t="str">
            <v>7718.4</v>
          </cell>
          <cell r="B266" t="str">
            <v>Regulariz.CO pers.transf.</v>
          </cell>
          <cell r="C266">
            <v>0</v>
          </cell>
          <cell r="D266">
            <v>0</v>
          </cell>
        </row>
        <row r="267">
          <cell r="A267" t="str">
            <v>7718OO</v>
          </cell>
          <cell r="B267" t="str">
            <v>Venituri exceptionale din operatiuni de gestiune</v>
          </cell>
          <cell r="C267">
            <v>0</v>
          </cell>
          <cell r="D267">
            <v>0</v>
          </cell>
        </row>
      </sheetData>
      <sheetData sheetId="4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18454625.48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18454625.48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18454625.48</v>
          </cell>
        </row>
        <row r="8">
          <cell r="A8" t="str">
            <v>108</v>
          </cell>
          <cell r="B8" t="str">
            <v>Contul intreprinzatorului</v>
          </cell>
          <cell r="C8">
            <v>196761230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1266623.3700000001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1266623.3700000001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1266623.3700000001</v>
          </cell>
        </row>
        <row r="12">
          <cell r="A12" t="str">
            <v>121</v>
          </cell>
          <cell r="B12" t="str">
            <v>Profit si pierdere</v>
          </cell>
          <cell r="C12">
            <v>1329103686.8399999</v>
          </cell>
          <cell r="D12">
            <v>1610869007.3</v>
          </cell>
        </row>
        <row r="13">
          <cell r="A13" t="str">
            <v>121.</v>
          </cell>
          <cell r="B13" t="str">
            <v>Profit/pierdere-Sold'98</v>
          </cell>
          <cell r="C13">
            <v>0</v>
          </cell>
          <cell r="D13">
            <v>0</v>
          </cell>
        </row>
        <row r="14">
          <cell r="A14" t="str">
            <v>121.98</v>
          </cell>
          <cell r="B14" t="str">
            <v>Profit/pierdere-Sold'98</v>
          </cell>
          <cell r="C14">
            <v>0</v>
          </cell>
          <cell r="D14">
            <v>0</v>
          </cell>
        </row>
        <row r="15">
          <cell r="A15" t="str">
            <v>1211</v>
          </cell>
          <cell r="B15" t="str">
            <v>Profit si pierdere exploatare</v>
          </cell>
          <cell r="C15">
            <v>1114815368.8399999</v>
          </cell>
          <cell r="D15">
            <v>904779566</v>
          </cell>
        </row>
        <row r="16">
          <cell r="A16" t="str">
            <v>1212</v>
          </cell>
          <cell r="B16" t="str">
            <v>Profit si pierdere finaciar</v>
          </cell>
          <cell r="C16">
            <v>137056442</v>
          </cell>
          <cell r="D16">
            <v>654552450</v>
          </cell>
        </row>
        <row r="17">
          <cell r="A17" t="str">
            <v>1213</v>
          </cell>
          <cell r="B17" t="str">
            <v>Profit si pierdere exceptional</v>
          </cell>
          <cell r="C17">
            <v>21301221</v>
          </cell>
          <cell r="D17">
            <v>51536991.299999997</v>
          </cell>
        </row>
        <row r="18">
          <cell r="A18" t="str">
            <v>1215</v>
          </cell>
          <cell r="B18" t="str">
            <v>Profit si pierdere impozit profit</v>
          </cell>
          <cell r="C18">
            <v>55930655</v>
          </cell>
          <cell r="D18">
            <v>0</v>
          </cell>
        </row>
        <row r="19">
          <cell r="A19" t="str">
            <v>129</v>
          </cell>
          <cell r="B19" t="str">
            <v>Repartizarea profitului</v>
          </cell>
          <cell r="C19">
            <v>19721248.850000001</v>
          </cell>
          <cell r="D19">
            <v>0</v>
          </cell>
        </row>
        <row r="20">
          <cell r="A20" t="str">
            <v>129.</v>
          </cell>
          <cell r="B20" t="str">
            <v>Repartiz.prof.-surse proprii de finantare</v>
          </cell>
          <cell r="C20">
            <v>19721248.850000001</v>
          </cell>
          <cell r="D20">
            <v>0</v>
          </cell>
        </row>
        <row r="21">
          <cell r="A21" t="str">
            <v>129.01</v>
          </cell>
          <cell r="B21" t="str">
            <v>Repartiz.prof.-surse proprii de finantare</v>
          </cell>
          <cell r="C21">
            <v>1266623.3700000001</v>
          </cell>
          <cell r="D21">
            <v>0</v>
          </cell>
        </row>
        <row r="22">
          <cell r="A22" t="str">
            <v>129.07</v>
          </cell>
          <cell r="B22" t="str">
            <v>Repartiz.profit.-acop.pierd.an precedent</v>
          </cell>
          <cell r="C22">
            <v>18454625.48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444240000</v>
          </cell>
          <cell r="D23">
            <v>192984000</v>
          </cell>
        </row>
        <row r="24">
          <cell r="A24" t="str">
            <v>1621</v>
          </cell>
          <cell r="B24" t="str">
            <v>Credit bancar pe term.lung</v>
          </cell>
          <cell r="C24">
            <v>444240000</v>
          </cell>
          <cell r="D24">
            <v>192984000</v>
          </cell>
        </row>
        <row r="25">
          <cell r="A25" t="str">
            <v>167</v>
          </cell>
          <cell r="B25" t="str">
            <v>Alte imprumuturi si datorii asimilate</v>
          </cell>
          <cell r="C25">
            <v>0</v>
          </cell>
          <cell r="D25">
            <v>0</v>
          </cell>
        </row>
        <row r="26">
          <cell r="A26" t="str">
            <v>201</v>
          </cell>
          <cell r="B26" t="str">
            <v>Cheltuieli de constituire</v>
          </cell>
          <cell r="C26">
            <v>0</v>
          </cell>
          <cell r="D26">
            <v>0</v>
          </cell>
        </row>
        <row r="27">
          <cell r="A27" t="str">
            <v>208</v>
          </cell>
          <cell r="B27" t="str">
            <v>Alte imobilizari necorporale</v>
          </cell>
          <cell r="C27">
            <v>0</v>
          </cell>
          <cell r="D27">
            <v>0</v>
          </cell>
        </row>
        <row r="28">
          <cell r="A28" t="str">
            <v>211</v>
          </cell>
          <cell r="B28" t="str">
            <v>Terenuri</v>
          </cell>
          <cell r="C28">
            <v>0</v>
          </cell>
          <cell r="D28">
            <v>0</v>
          </cell>
        </row>
        <row r="29">
          <cell r="A29" t="str">
            <v>2111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2111.1</v>
          </cell>
          <cell r="B30" t="str">
            <v>Terenuri-Cerbului 1A</v>
          </cell>
          <cell r="C30">
            <v>0</v>
          </cell>
          <cell r="D30">
            <v>0</v>
          </cell>
        </row>
        <row r="31">
          <cell r="A31" t="str">
            <v>212</v>
          </cell>
          <cell r="B31" t="str">
            <v>Mijloace fixe</v>
          </cell>
          <cell r="C31">
            <v>9312111011</v>
          </cell>
          <cell r="D31">
            <v>0</v>
          </cell>
        </row>
        <row r="32">
          <cell r="A32" t="str">
            <v>2121</v>
          </cell>
          <cell r="B32" t="str">
            <v>Constructii</v>
          </cell>
          <cell r="C32">
            <v>9312111011</v>
          </cell>
          <cell r="D32">
            <v>0</v>
          </cell>
        </row>
        <row r="33">
          <cell r="A33" t="str">
            <v>2122</v>
          </cell>
          <cell r="B33" t="str">
            <v>Echip.tehnologice(masini,utilaje)</v>
          </cell>
          <cell r="C33">
            <v>0</v>
          </cell>
          <cell r="D33">
            <v>0</v>
          </cell>
        </row>
        <row r="34">
          <cell r="A34" t="str">
            <v>2123</v>
          </cell>
          <cell r="B34" t="str">
            <v>Apar.instal.masur,contr,regl.</v>
          </cell>
          <cell r="C34">
            <v>0</v>
          </cell>
          <cell r="D34">
            <v>0</v>
          </cell>
        </row>
        <row r="35">
          <cell r="A35" t="str">
            <v>2124</v>
          </cell>
          <cell r="B35" t="str">
            <v>Mijloace de transport</v>
          </cell>
          <cell r="C35">
            <v>0</v>
          </cell>
          <cell r="D35">
            <v>0</v>
          </cell>
        </row>
        <row r="36">
          <cell r="A36" t="str">
            <v>2125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2126</v>
          </cell>
          <cell r="B37" t="str">
            <v>Mobilier,birotica..alte active</v>
          </cell>
          <cell r="C37">
            <v>0</v>
          </cell>
          <cell r="D37">
            <v>0</v>
          </cell>
        </row>
        <row r="38">
          <cell r="A38" t="str">
            <v>2127</v>
          </cell>
          <cell r="B38" t="str">
            <v>Unelte, accesorii de productie si inventar gospoda</v>
          </cell>
          <cell r="C38">
            <v>0</v>
          </cell>
          <cell r="D38">
            <v>0</v>
          </cell>
        </row>
        <row r="39">
          <cell r="A39" t="str">
            <v>2128</v>
          </cell>
          <cell r="B39" t="str">
            <v>Alte active corporale</v>
          </cell>
          <cell r="C39">
            <v>0</v>
          </cell>
          <cell r="D39">
            <v>0</v>
          </cell>
        </row>
        <row r="40">
          <cell r="A40" t="str">
            <v>231</v>
          </cell>
          <cell r="B40" t="str">
            <v>Imobilizari in curs corporale</v>
          </cell>
          <cell r="C40">
            <v>147966968</v>
          </cell>
          <cell r="D40">
            <v>9307914311</v>
          </cell>
        </row>
        <row r="41">
          <cell r="A41" t="str">
            <v>231.</v>
          </cell>
          <cell r="B41" t="str">
            <v>Grup social</v>
          </cell>
          <cell r="C41">
            <v>147966968</v>
          </cell>
          <cell r="D41">
            <v>9307914311</v>
          </cell>
        </row>
        <row r="42">
          <cell r="A42" t="str">
            <v>231.01</v>
          </cell>
          <cell r="B42" t="str">
            <v>Grup social</v>
          </cell>
          <cell r="C42">
            <v>0</v>
          </cell>
          <cell r="D42">
            <v>0</v>
          </cell>
        </row>
        <row r="43">
          <cell r="A43" t="str">
            <v>231.02</v>
          </cell>
          <cell r="B43" t="str">
            <v>Canalizare exterioara</v>
          </cell>
          <cell r="C43">
            <v>0</v>
          </cell>
          <cell r="D43">
            <v>0</v>
          </cell>
        </row>
        <row r="44">
          <cell r="A44" t="str">
            <v>231.03</v>
          </cell>
          <cell r="B44" t="str">
            <v>Platforma curte</v>
          </cell>
          <cell r="C44">
            <v>0</v>
          </cell>
          <cell r="D44">
            <v>0</v>
          </cell>
        </row>
        <row r="45">
          <cell r="A45" t="str">
            <v>231.04</v>
          </cell>
          <cell r="B45" t="str">
            <v>Platforma exterioara</v>
          </cell>
          <cell r="C45">
            <v>0</v>
          </cell>
          <cell r="D45">
            <v>0</v>
          </cell>
        </row>
        <row r="46">
          <cell r="A46" t="str">
            <v>231.05</v>
          </cell>
          <cell r="B46" t="str">
            <v>Hala productie "Butler"</v>
          </cell>
          <cell r="C46">
            <v>0</v>
          </cell>
          <cell r="D46">
            <v>9307914311</v>
          </cell>
        </row>
        <row r="47">
          <cell r="A47" t="str">
            <v>231.06</v>
          </cell>
          <cell r="B47" t="str">
            <v>Pod canal centura</v>
          </cell>
          <cell r="C47">
            <v>0</v>
          </cell>
          <cell r="D47">
            <v>0</v>
          </cell>
        </row>
        <row r="48">
          <cell r="A48" t="str">
            <v>231.07</v>
          </cell>
          <cell r="B48" t="str">
            <v>Recipient tampon</v>
          </cell>
          <cell r="C48">
            <v>0</v>
          </cell>
          <cell r="D48">
            <v>0</v>
          </cell>
        </row>
        <row r="49">
          <cell r="A49" t="str">
            <v>231.08</v>
          </cell>
          <cell r="B49" t="str">
            <v>Moderniz.grup adm-tiv</v>
          </cell>
          <cell r="C49">
            <v>140966968</v>
          </cell>
          <cell r="D49">
            <v>0</v>
          </cell>
        </row>
        <row r="50">
          <cell r="A50" t="str">
            <v>231.09</v>
          </cell>
          <cell r="B50" t="str">
            <v>Put forat</v>
          </cell>
          <cell r="C50">
            <v>0</v>
          </cell>
          <cell r="D50">
            <v>0</v>
          </cell>
        </row>
        <row r="51">
          <cell r="A51" t="str">
            <v>231.10</v>
          </cell>
          <cell r="B51" t="str">
            <v>Rampa incarc.-descarc.</v>
          </cell>
          <cell r="C51">
            <v>0</v>
          </cell>
          <cell r="D51">
            <v>0</v>
          </cell>
        </row>
        <row r="52">
          <cell r="A52" t="str">
            <v>231.11</v>
          </cell>
          <cell r="B52" t="str">
            <v>Hala Butler II</v>
          </cell>
          <cell r="C52">
            <v>7000000</v>
          </cell>
          <cell r="D52">
            <v>0</v>
          </cell>
        </row>
        <row r="53">
          <cell r="A53" t="str">
            <v>267</v>
          </cell>
          <cell r="B53" t="str">
            <v>Creante imobilizate</v>
          </cell>
          <cell r="C53">
            <v>0</v>
          </cell>
          <cell r="D53">
            <v>0</v>
          </cell>
        </row>
        <row r="54">
          <cell r="A54" t="str">
            <v>2677</v>
          </cell>
          <cell r="B54" t="str">
            <v>Alte creante imobilizate</v>
          </cell>
          <cell r="C54">
            <v>0</v>
          </cell>
          <cell r="D54">
            <v>0</v>
          </cell>
        </row>
        <row r="55">
          <cell r="A55" t="str">
            <v>280</v>
          </cell>
          <cell r="B55" t="str">
            <v>Amortizari privind imobilizarile necorporale</v>
          </cell>
          <cell r="C55">
            <v>0</v>
          </cell>
          <cell r="D55">
            <v>14088091</v>
          </cell>
        </row>
        <row r="56">
          <cell r="A56" t="str">
            <v>2801</v>
          </cell>
          <cell r="B56" t="str">
            <v>Amortizarea cheltuielilor de constituire</v>
          </cell>
          <cell r="C56">
            <v>0</v>
          </cell>
          <cell r="D56">
            <v>0</v>
          </cell>
        </row>
        <row r="57">
          <cell r="A57" t="str">
            <v>2808</v>
          </cell>
          <cell r="B57" t="str">
            <v>Amortizarea altor imobilizari necorporale</v>
          </cell>
          <cell r="C57">
            <v>0</v>
          </cell>
          <cell r="D57">
            <v>14088091</v>
          </cell>
        </row>
        <row r="58">
          <cell r="A58" t="str">
            <v>281</v>
          </cell>
          <cell r="B58" t="str">
            <v>Amortizari privind imobilizarile corporale</v>
          </cell>
          <cell r="C58">
            <v>0</v>
          </cell>
          <cell r="D58">
            <v>23708422</v>
          </cell>
        </row>
        <row r="59">
          <cell r="A59" t="str">
            <v>2811</v>
          </cell>
          <cell r="B59" t="str">
            <v>Amortiz.constructiilor</v>
          </cell>
          <cell r="C59">
            <v>0</v>
          </cell>
          <cell r="D59">
            <v>4082919</v>
          </cell>
        </row>
        <row r="60">
          <cell r="A60" t="str">
            <v>2812</v>
          </cell>
          <cell r="B60" t="str">
            <v>Amortiz.echip.tehnologice</v>
          </cell>
          <cell r="C60">
            <v>0</v>
          </cell>
          <cell r="D60">
            <v>545031</v>
          </cell>
        </row>
        <row r="61">
          <cell r="A61" t="str">
            <v>2813</v>
          </cell>
          <cell r="B61" t="str">
            <v>Amortiz.apar,inst.mas,contr,regl.</v>
          </cell>
          <cell r="C61">
            <v>0</v>
          </cell>
          <cell r="D61">
            <v>11940705</v>
          </cell>
        </row>
        <row r="62">
          <cell r="A62" t="str">
            <v>2814</v>
          </cell>
          <cell r="B62" t="str">
            <v>Amortiz.mijl.de transport</v>
          </cell>
          <cell r="C62">
            <v>0</v>
          </cell>
          <cell r="D62">
            <v>5888343</v>
          </cell>
        </row>
        <row r="63">
          <cell r="A63" t="str">
            <v>2815</v>
          </cell>
          <cell r="B63" t="str">
            <v>Amortizarea mijloacelor de transport</v>
          </cell>
          <cell r="C63">
            <v>0</v>
          </cell>
          <cell r="D63">
            <v>0</v>
          </cell>
        </row>
        <row r="64">
          <cell r="A64" t="str">
            <v>2816</v>
          </cell>
          <cell r="B64" t="str">
            <v>Amortiz.mobilier,birotica...</v>
          </cell>
          <cell r="C64">
            <v>0</v>
          </cell>
          <cell r="D64">
            <v>1251424</v>
          </cell>
        </row>
        <row r="65">
          <cell r="A65" t="str">
            <v>2817</v>
          </cell>
          <cell r="B65" t="str">
            <v>Amortiz.unelt,dispoz,mobilier,birot.</v>
          </cell>
          <cell r="C65">
            <v>0</v>
          </cell>
          <cell r="D65">
            <v>0</v>
          </cell>
        </row>
        <row r="66">
          <cell r="A66" t="str">
            <v>2818</v>
          </cell>
          <cell r="B66" t="str">
            <v>Amortizarea accesoriilor de productie si inventaru</v>
          </cell>
          <cell r="C66">
            <v>0</v>
          </cell>
          <cell r="D66">
            <v>0</v>
          </cell>
        </row>
        <row r="67">
          <cell r="A67" t="str">
            <v>301</v>
          </cell>
          <cell r="B67" t="str">
            <v>Materiale consumabile</v>
          </cell>
          <cell r="C67">
            <v>90329063.590000004</v>
          </cell>
          <cell r="D67">
            <v>9623627.8200000003</v>
          </cell>
        </row>
        <row r="68">
          <cell r="A68" t="str">
            <v>3011</v>
          </cell>
          <cell r="B68" t="str">
            <v>Materiale auxiliare</v>
          </cell>
          <cell r="C68">
            <v>0</v>
          </cell>
          <cell r="D68">
            <v>0</v>
          </cell>
        </row>
        <row r="69">
          <cell r="A69" t="str">
            <v>3011.1</v>
          </cell>
          <cell r="B69" t="str">
            <v>Mater.intretin.-intern</v>
          </cell>
          <cell r="C69">
            <v>0</v>
          </cell>
          <cell r="D69">
            <v>0</v>
          </cell>
        </row>
        <row r="70">
          <cell r="A70" t="str">
            <v>3011.2</v>
          </cell>
          <cell r="B70" t="str">
            <v>Mater.intretinere-VOGT</v>
          </cell>
          <cell r="C70">
            <v>0</v>
          </cell>
          <cell r="D70">
            <v>0</v>
          </cell>
        </row>
        <row r="71">
          <cell r="A71" t="str">
            <v>3012</v>
          </cell>
          <cell r="B71" t="str">
            <v>Combustibili</v>
          </cell>
          <cell r="C71">
            <v>34200600.200000003</v>
          </cell>
          <cell r="D71">
            <v>9623642.1500000004</v>
          </cell>
        </row>
        <row r="72">
          <cell r="A72" t="str">
            <v>3014</v>
          </cell>
          <cell r="B72" t="str">
            <v>Piese de schimb</v>
          </cell>
          <cell r="C72">
            <v>34021913.869999997</v>
          </cell>
          <cell r="D72">
            <v>-3.06</v>
          </cell>
        </row>
        <row r="73">
          <cell r="A73" t="str">
            <v>3014.1</v>
          </cell>
          <cell r="B73" t="str">
            <v>Piese de schimb-intern</v>
          </cell>
          <cell r="C73">
            <v>0</v>
          </cell>
          <cell r="D73">
            <v>0</v>
          </cell>
        </row>
        <row r="74">
          <cell r="A74" t="str">
            <v>3014.2</v>
          </cell>
          <cell r="B74" t="str">
            <v>Piese de schimb-VOGT</v>
          </cell>
          <cell r="C74">
            <v>34021913.869999997</v>
          </cell>
          <cell r="D74">
            <v>-3.06</v>
          </cell>
        </row>
        <row r="75">
          <cell r="A75" t="str">
            <v>3018</v>
          </cell>
          <cell r="B75" t="str">
            <v>Alte materiale consumabile</v>
          </cell>
          <cell r="C75">
            <v>22106549.52</v>
          </cell>
          <cell r="D75">
            <v>-11.27</v>
          </cell>
        </row>
        <row r="76">
          <cell r="A76" t="str">
            <v>3018.1</v>
          </cell>
          <cell r="B76" t="str">
            <v>Alte mater.consumab.-intern</v>
          </cell>
          <cell r="C76">
            <v>0</v>
          </cell>
          <cell r="D76">
            <v>0.44</v>
          </cell>
        </row>
        <row r="77">
          <cell r="A77" t="str">
            <v>3018.2</v>
          </cell>
          <cell r="B77" t="str">
            <v>Alte mater.consumab.-VOGT</v>
          </cell>
          <cell r="C77">
            <v>22106549.52</v>
          </cell>
          <cell r="D77">
            <v>-11.71</v>
          </cell>
        </row>
        <row r="78">
          <cell r="A78" t="str">
            <v>321</v>
          </cell>
          <cell r="B78" t="str">
            <v>Obiecte de inventar</v>
          </cell>
          <cell r="C78">
            <v>14364383.66</v>
          </cell>
          <cell r="D78">
            <v>0</v>
          </cell>
        </row>
        <row r="79">
          <cell r="A79" t="str">
            <v>321.</v>
          </cell>
          <cell r="B79" t="str">
            <v>Obiecte de inventar-intern</v>
          </cell>
          <cell r="C79">
            <v>14364383.66</v>
          </cell>
          <cell r="D79">
            <v>0</v>
          </cell>
        </row>
        <row r="80">
          <cell r="A80" t="str">
            <v>321.01</v>
          </cell>
          <cell r="B80" t="str">
            <v>Obiecte de inventar-intern</v>
          </cell>
          <cell r="C80">
            <v>14013345</v>
          </cell>
          <cell r="D80">
            <v>0</v>
          </cell>
        </row>
        <row r="81">
          <cell r="A81" t="str">
            <v>321.02</v>
          </cell>
          <cell r="B81" t="str">
            <v>Obiecte de inventar-VOGT</v>
          </cell>
          <cell r="C81">
            <v>351038.66</v>
          </cell>
          <cell r="D81">
            <v>0</v>
          </cell>
        </row>
        <row r="82">
          <cell r="A82" t="str">
            <v>322</v>
          </cell>
          <cell r="B82" t="str">
            <v>Uzura obiectelor de inventar</v>
          </cell>
          <cell r="C82">
            <v>0</v>
          </cell>
          <cell r="D82">
            <v>14013345</v>
          </cell>
        </row>
        <row r="83">
          <cell r="A83" t="str">
            <v>378</v>
          </cell>
          <cell r="B83" t="str">
            <v>Diferente de pret la marfuri</v>
          </cell>
          <cell r="C83">
            <v>0</v>
          </cell>
          <cell r="D83">
            <v>0</v>
          </cell>
        </row>
        <row r="84">
          <cell r="A84" t="str">
            <v>401</v>
          </cell>
          <cell r="B84" t="str">
            <v>Furnizori</v>
          </cell>
          <cell r="C84">
            <v>152763177</v>
          </cell>
          <cell r="D84">
            <v>177704476</v>
          </cell>
        </row>
        <row r="85">
          <cell r="A85" t="str">
            <v>401.</v>
          </cell>
          <cell r="B85" t="str">
            <v>Furnizori interni</v>
          </cell>
          <cell r="C85">
            <v>152763177</v>
          </cell>
          <cell r="D85">
            <v>177704476</v>
          </cell>
        </row>
        <row r="86">
          <cell r="A86" t="str">
            <v>401.01</v>
          </cell>
          <cell r="B86" t="str">
            <v>Furnizori interni</v>
          </cell>
          <cell r="C86">
            <v>146356977</v>
          </cell>
          <cell r="D86">
            <v>171402476</v>
          </cell>
        </row>
        <row r="87">
          <cell r="A87" t="str">
            <v>401.99</v>
          </cell>
          <cell r="B87" t="str">
            <v>Colaboratori</v>
          </cell>
          <cell r="C87">
            <v>6406200</v>
          </cell>
          <cell r="D87">
            <v>6302000</v>
          </cell>
        </row>
        <row r="88">
          <cell r="A88" t="str">
            <v>404</v>
          </cell>
          <cell r="B88" t="str">
            <v>Furnizori de imobilizari</v>
          </cell>
          <cell r="C88">
            <v>481299272</v>
          </cell>
          <cell r="D88">
            <v>481299272</v>
          </cell>
        </row>
        <row r="89">
          <cell r="A89" t="str">
            <v>409</v>
          </cell>
          <cell r="B89" t="str">
            <v>Avansuri acordate furnizorilor</v>
          </cell>
          <cell r="C89">
            <v>255122600</v>
          </cell>
          <cell r="D89">
            <v>8281074</v>
          </cell>
        </row>
        <row r="90">
          <cell r="A90" t="str">
            <v>411</v>
          </cell>
          <cell r="B90" t="str">
            <v>Clienti</v>
          </cell>
          <cell r="C90">
            <v>894532991</v>
          </cell>
          <cell r="D90">
            <v>1305481059</v>
          </cell>
        </row>
        <row r="91">
          <cell r="A91" t="str">
            <v>419</v>
          </cell>
          <cell r="B91" t="str">
            <v>Clienti - creditori</v>
          </cell>
          <cell r="C91">
            <v>887791271</v>
          </cell>
          <cell r="D91">
            <v>823643705</v>
          </cell>
        </row>
        <row r="92">
          <cell r="A92" t="str">
            <v>421</v>
          </cell>
          <cell r="B92" t="str">
            <v>Personal-remuneratii datorate</v>
          </cell>
          <cell r="C92">
            <v>618993838</v>
          </cell>
          <cell r="D92">
            <v>545823593</v>
          </cell>
        </row>
        <row r="93">
          <cell r="A93" t="str">
            <v>423</v>
          </cell>
          <cell r="B93" t="str">
            <v>Personal-ajutoare materiale datorate</v>
          </cell>
          <cell r="C93">
            <v>32910514</v>
          </cell>
          <cell r="D93">
            <v>38510302</v>
          </cell>
        </row>
        <row r="94">
          <cell r="A94" t="str">
            <v>423.</v>
          </cell>
          <cell r="B94" t="str">
            <v>Indemnizatii de boala</v>
          </cell>
          <cell r="C94">
            <v>32910514</v>
          </cell>
          <cell r="D94">
            <v>38510302</v>
          </cell>
        </row>
        <row r="95">
          <cell r="A95" t="str">
            <v>423.01</v>
          </cell>
          <cell r="B95" t="str">
            <v>Indemnizatii de boala</v>
          </cell>
          <cell r="C95">
            <v>32910514</v>
          </cell>
          <cell r="D95">
            <v>38510302</v>
          </cell>
        </row>
        <row r="96">
          <cell r="A96" t="str">
            <v>423.02</v>
          </cell>
          <cell r="B96" t="str">
            <v>Indemnizatii de deces</v>
          </cell>
          <cell r="C96">
            <v>0</v>
          </cell>
          <cell r="D96">
            <v>0</v>
          </cell>
        </row>
        <row r="97">
          <cell r="A97" t="str">
            <v>425</v>
          </cell>
          <cell r="B97" t="str">
            <v>Avansuri acordate personalului</v>
          </cell>
          <cell r="C97">
            <v>228180000</v>
          </cell>
          <cell r="D97">
            <v>229680000</v>
          </cell>
        </row>
        <row r="98">
          <cell r="A98" t="str">
            <v>425.</v>
          </cell>
          <cell r="B98" t="str">
            <v>Avans salarii</v>
          </cell>
          <cell r="C98">
            <v>228180000</v>
          </cell>
          <cell r="D98">
            <v>229680000</v>
          </cell>
        </row>
        <row r="99">
          <cell r="A99" t="str">
            <v>425.01</v>
          </cell>
          <cell r="B99" t="str">
            <v>Avans salarii</v>
          </cell>
          <cell r="C99">
            <v>217050000</v>
          </cell>
          <cell r="D99">
            <v>217050000</v>
          </cell>
        </row>
        <row r="100">
          <cell r="A100" t="str">
            <v>425.02</v>
          </cell>
          <cell r="B100" t="str">
            <v>Avans concediu odihna</v>
          </cell>
          <cell r="C100">
            <v>11130000</v>
          </cell>
          <cell r="D100">
            <v>12630000</v>
          </cell>
        </row>
        <row r="101">
          <cell r="A101" t="str">
            <v>425.03</v>
          </cell>
          <cell r="B101" t="str">
            <v>Alte avansuri</v>
          </cell>
          <cell r="C101">
            <v>0</v>
          </cell>
          <cell r="D101">
            <v>0</v>
          </cell>
        </row>
        <row r="102">
          <cell r="A102" t="str">
            <v>427</v>
          </cell>
          <cell r="B102" t="str">
            <v>Retineri din remuneratii datorate tertilor</v>
          </cell>
          <cell r="C102">
            <v>8729500</v>
          </cell>
          <cell r="D102">
            <v>6868000</v>
          </cell>
        </row>
        <row r="103">
          <cell r="A103" t="str">
            <v>427.</v>
          </cell>
          <cell r="B103" t="str">
            <v>B.I.R. Jimbolia</v>
          </cell>
          <cell r="C103">
            <v>8729500</v>
          </cell>
          <cell r="D103">
            <v>6868000</v>
          </cell>
        </row>
        <row r="104">
          <cell r="A104" t="str">
            <v>427.01</v>
          </cell>
          <cell r="B104" t="str">
            <v>B.I.R. Jimbolia</v>
          </cell>
          <cell r="C104">
            <v>7179500</v>
          </cell>
          <cell r="D104">
            <v>5868000</v>
          </cell>
        </row>
        <row r="105">
          <cell r="A105" t="str">
            <v>427.02</v>
          </cell>
          <cell r="B105" t="str">
            <v>Banca de credit coop.-Jimbolia</v>
          </cell>
          <cell r="C105">
            <v>750000</v>
          </cell>
          <cell r="D105">
            <v>1000000</v>
          </cell>
        </row>
        <row r="106">
          <cell r="A106" t="str">
            <v>427.03</v>
          </cell>
          <cell r="B106" t="str">
            <v>CEC Timisoara</v>
          </cell>
          <cell r="C106">
            <v>0</v>
          </cell>
          <cell r="D106">
            <v>0</v>
          </cell>
        </row>
        <row r="107">
          <cell r="A107" t="str">
            <v>427.04</v>
          </cell>
          <cell r="B107" t="str">
            <v>Bancpost SA Timisoara</v>
          </cell>
          <cell r="C107">
            <v>0</v>
          </cell>
          <cell r="D107">
            <v>0</v>
          </cell>
        </row>
        <row r="108">
          <cell r="A108" t="str">
            <v>427.05</v>
          </cell>
          <cell r="B108" t="str">
            <v>Jimapaterm Serv SA Jimbolia</v>
          </cell>
          <cell r="C108">
            <v>0</v>
          </cell>
          <cell r="D108">
            <v>0</v>
          </cell>
        </row>
        <row r="109">
          <cell r="A109" t="str">
            <v>427.06</v>
          </cell>
          <cell r="B109" t="str">
            <v>Coop.Credit Carpinis</v>
          </cell>
          <cell r="C109">
            <v>500000</v>
          </cell>
          <cell r="D109">
            <v>0</v>
          </cell>
        </row>
        <row r="110">
          <cell r="A110" t="str">
            <v>427.07</v>
          </cell>
          <cell r="B110" t="str">
            <v>Trezor Jimbolia</v>
          </cell>
          <cell r="C110">
            <v>300000</v>
          </cell>
          <cell r="D110">
            <v>0</v>
          </cell>
        </row>
        <row r="111">
          <cell r="A111" t="str">
            <v>428</v>
          </cell>
          <cell r="B111" t="str">
            <v>Alte datorii si creante in legatura cu personalul</v>
          </cell>
          <cell r="C111">
            <v>83764</v>
          </cell>
          <cell r="D111">
            <v>6254</v>
          </cell>
        </row>
        <row r="112">
          <cell r="A112" t="str">
            <v>4282</v>
          </cell>
          <cell r="B112" t="str">
            <v>Alte creante in legatura cu personalul</v>
          </cell>
          <cell r="C112">
            <v>83764</v>
          </cell>
          <cell r="D112">
            <v>6254</v>
          </cell>
        </row>
        <row r="113">
          <cell r="A113" t="str">
            <v>431</v>
          </cell>
          <cell r="B113" t="str">
            <v>Asigurari sociale</v>
          </cell>
          <cell r="C113">
            <v>294771400</v>
          </cell>
          <cell r="D113">
            <v>270640667</v>
          </cell>
        </row>
        <row r="114">
          <cell r="A114" t="str">
            <v>4311</v>
          </cell>
          <cell r="B114" t="str">
            <v>Contributia unitatii la asigurarile sociale</v>
          </cell>
          <cell r="C114">
            <v>267490637</v>
          </cell>
          <cell r="D114">
            <v>244043750</v>
          </cell>
        </row>
        <row r="115">
          <cell r="A115" t="str">
            <v>4311.1</v>
          </cell>
          <cell r="B115" t="str">
            <v>C.A.S.-30%</v>
          </cell>
          <cell r="C115">
            <v>181090038</v>
          </cell>
          <cell r="D115">
            <v>163747078</v>
          </cell>
        </row>
        <row r="116">
          <cell r="A116" t="str">
            <v>4311.2</v>
          </cell>
          <cell r="B116" t="str">
            <v>Contr.7% sanat.-angajator</v>
          </cell>
          <cell r="C116">
            <v>41915625</v>
          </cell>
          <cell r="D116">
            <v>38686590</v>
          </cell>
        </row>
        <row r="117">
          <cell r="A117" t="str">
            <v>4311.3</v>
          </cell>
          <cell r="B117" t="str">
            <v>Contr.7% sanat.-asigurati</v>
          </cell>
          <cell r="C117">
            <v>44484974</v>
          </cell>
          <cell r="D117">
            <v>41610082</v>
          </cell>
        </row>
        <row r="118">
          <cell r="A118" t="str">
            <v>4312</v>
          </cell>
          <cell r="B118" t="str">
            <v>Contrib.5% pensia suplim.</v>
          </cell>
          <cell r="C118">
            <v>27280763</v>
          </cell>
          <cell r="D118">
            <v>26596917</v>
          </cell>
        </row>
        <row r="119">
          <cell r="A119" t="str">
            <v>437</v>
          </cell>
          <cell r="B119" t="str">
            <v>Ajutor de somaj</v>
          </cell>
          <cell r="C119">
            <v>35490300</v>
          </cell>
          <cell r="D119">
            <v>33040162</v>
          </cell>
        </row>
        <row r="120">
          <cell r="A120" t="str">
            <v>4371</v>
          </cell>
          <cell r="B120" t="str">
            <v>Contrib.5% somaj unitate</v>
          </cell>
          <cell r="C120">
            <v>29939732</v>
          </cell>
          <cell r="D120">
            <v>27633279</v>
          </cell>
        </row>
        <row r="121">
          <cell r="A121" t="str">
            <v>4372</v>
          </cell>
          <cell r="B121" t="str">
            <v>Contrib.1% somaj personal</v>
          </cell>
          <cell r="C121">
            <v>5550568</v>
          </cell>
          <cell r="D121">
            <v>5406883</v>
          </cell>
        </row>
        <row r="122">
          <cell r="A122" t="str">
            <v>441</v>
          </cell>
          <cell r="B122" t="str">
            <v>Impozitul pe profit</v>
          </cell>
          <cell r="C122">
            <v>0</v>
          </cell>
          <cell r="D122">
            <v>55930655</v>
          </cell>
        </row>
        <row r="123">
          <cell r="A123" t="str">
            <v>442</v>
          </cell>
          <cell r="B123" t="str">
            <v>Taxa pe valoarea adaugata</v>
          </cell>
          <cell r="C123">
            <v>304544179.88</v>
          </cell>
          <cell r="D123">
            <v>153487809.94</v>
          </cell>
        </row>
        <row r="124">
          <cell r="A124" t="str">
            <v>4424</v>
          </cell>
          <cell r="B124" t="str">
            <v>TVA de recuperat</v>
          </cell>
          <cell r="C124">
            <v>151056369.94</v>
          </cell>
          <cell r="D124">
            <v>0</v>
          </cell>
        </row>
        <row r="125">
          <cell r="A125" t="str">
            <v>4426</v>
          </cell>
          <cell r="B125" t="str">
            <v>TVA deductibila</v>
          </cell>
          <cell r="C125">
            <v>152272089.94</v>
          </cell>
          <cell r="D125">
            <v>152272089.94</v>
          </cell>
        </row>
        <row r="126">
          <cell r="A126" t="str">
            <v>4427</v>
          </cell>
          <cell r="B126" t="str">
            <v>TVA colectata</v>
          </cell>
          <cell r="C126">
            <v>1215720</v>
          </cell>
          <cell r="D126">
            <v>1215720</v>
          </cell>
        </row>
        <row r="127">
          <cell r="A127" t="str">
            <v>444</v>
          </cell>
          <cell r="B127" t="str">
            <v>Impozitul pe salarii</v>
          </cell>
          <cell r="C127">
            <v>118937618</v>
          </cell>
          <cell r="D127">
            <v>113254430</v>
          </cell>
        </row>
        <row r="128">
          <cell r="A128" t="str">
            <v>446</v>
          </cell>
          <cell r="B128" t="str">
            <v>Alte impozite, taxe si varsaminte asimilate</v>
          </cell>
          <cell r="C128">
            <v>36197913</v>
          </cell>
          <cell r="D128">
            <v>35321473</v>
          </cell>
        </row>
        <row r="129">
          <cell r="A129" t="str">
            <v>446.</v>
          </cell>
          <cell r="B129" t="str">
            <v>Taxa vamala</v>
          </cell>
          <cell r="C129">
            <v>36197913</v>
          </cell>
          <cell r="D129">
            <v>35321473</v>
          </cell>
        </row>
        <row r="130">
          <cell r="A130" t="str">
            <v>446.01</v>
          </cell>
          <cell r="B130" t="str">
            <v>Taxa vamala</v>
          </cell>
          <cell r="C130">
            <v>20981548</v>
          </cell>
          <cell r="D130">
            <v>20981548</v>
          </cell>
        </row>
        <row r="131">
          <cell r="A131" t="str">
            <v>446.02</v>
          </cell>
          <cell r="B131" t="str">
            <v>Comision vamal</v>
          </cell>
          <cell r="C131">
            <v>53657</v>
          </cell>
          <cell r="D131">
            <v>53657</v>
          </cell>
        </row>
        <row r="132">
          <cell r="A132" t="str">
            <v>446.03</v>
          </cell>
          <cell r="B132" t="str">
            <v>TVA datorat la importuri</v>
          </cell>
          <cell r="C132">
            <v>12425480</v>
          </cell>
          <cell r="D132">
            <v>12425480</v>
          </cell>
        </row>
        <row r="133">
          <cell r="A133" t="str">
            <v>446.04</v>
          </cell>
          <cell r="B133" t="str">
            <v>Taxa firma</v>
          </cell>
          <cell r="C133">
            <v>0</v>
          </cell>
          <cell r="D133">
            <v>0</v>
          </cell>
        </row>
        <row r="134">
          <cell r="A134" t="str">
            <v>446.05</v>
          </cell>
          <cell r="B134" t="str">
            <v>Taxa mijloace transport</v>
          </cell>
          <cell r="C134">
            <v>0</v>
          </cell>
          <cell r="D134">
            <v>0</v>
          </cell>
        </row>
        <row r="135">
          <cell r="A135" t="str">
            <v>446.06</v>
          </cell>
          <cell r="B135" t="str">
            <v>Accize</v>
          </cell>
          <cell r="C135">
            <v>0</v>
          </cell>
          <cell r="D135">
            <v>0</v>
          </cell>
        </row>
        <row r="136">
          <cell r="A136" t="str">
            <v>446.07</v>
          </cell>
          <cell r="B136" t="str">
            <v>Taxa de timbru</v>
          </cell>
          <cell r="C136">
            <v>0</v>
          </cell>
          <cell r="D136">
            <v>0</v>
          </cell>
        </row>
        <row r="137">
          <cell r="A137" t="str">
            <v>446.08</v>
          </cell>
          <cell r="B137" t="str">
            <v>Taxa concesionare teren</v>
          </cell>
          <cell r="C137">
            <v>0</v>
          </cell>
          <cell r="D137">
            <v>0</v>
          </cell>
        </row>
        <row r="138">
          <cell r="A138" t="str">
            <v>446.09</v>
          </cell>
          <cell r="B138" t="str">
            <v>Taxa fond special drumuri</v>
          </cell>
          <cell r="C138">
            <v>0</v>
          </cell>
          <cell r="D138">
            <v>0</v>
          </cell>
        </row>
        <row r="139">
          <cell r="A139" t="str">
            <v>446.10</v>
          </cell>
          <cell r="B139" t="str">
            <v>Impozit venit colaboratori</v>
          </cell>
          <cell r="C139">
            <v>2570040</v>
          </cell>
          <cell r="D139">
            <v>1693600</v>
          </cell>
        </row>
        <row r="140">
          <cell r="A140" t="str">
            <v>446.11</v>
          </cell>
          <cell r="B140" t="str">
            <v>Impozit cladiri</v>
          </cell>
          <cell r="C140">
            <v>96875</v>
          </cell>
          <cell r="D140">
            <v>96875</v>
          </cell>
        </row>
        <row r="141">
          <cell r="A141" t="str">
            <v>446.12</v>
          </cell>
          <cell r="B141" t="str">
            <v>Taxa autoriz.constructii</v>
          </cell>
          <cell r="C141">
            <v>0</v>
          </cell>
          <cell r="D141">
            <v>0</v>
          </cell>
        </row>
        <row r="142">
          <cell r="A142" t="str">
            <v>446.13</v>
          </cell>
          <cell r="B142" t="str">
            <v>Impozit pe redeventa</v>
          </cell>
          <cell r="C142">
            <v>0</v>
          </cell>
          <cell r="D142">
            <v>0</v>
          </cell>
        </row>
        <row r="143">
          <cell r="A143" t="str">
            <v>446.14</v>
          </cell>
          <cell r="B143" t="str">
            <v>Impozit dobanda/nerezid.</v>
          </cell>
          <cell r="C143">
            <v>0</v>
          </cell>
          <cell r="D143">
            <v>0</v>
          </cell>
        </row>
        <row r="144">
          <cell r="A144" t="str">
            <v>446.15</v>
          </cell>
          <cell r="B144" t="str">
            <v>Alte impozite, taxe si varsaminte asimilate</v>
          </cell>
          <cell r="C144">
            <v>70313</v>
          </cell>
          <cell r="D144">
            <v>70313</v>
          </cell>
        </row>
        <row r="145">
          <cell r="A145" t="str">
            <v>446.99</v>
          </cell>
          <cell r="B145" t="str">
            <v>Alte impoz.,taxe si vars.asimilate</v>
          </cell>
          <cell r="C145">
            <v>0</v>
          </cell>
          <cell r="D145">
            <v>0</v>
          </cell>
        </row>
        <row r="146">
          <cell r="A146" t="str">
            <v>447</v>
          </cell>
          <cell r="B146" t="str">
            <v>Fonduri speciale - taxe si varsaminte asimilate</v>
          </cell>
          <cell r="C146">
            <v>37561069</v>
          </cell>
          <cell r="D146">
            <v>37604002</v>
          </cell>
        </row>
        <row r="147">
          <cell r="A147" t="str">
            <v>447.</v>
          </cell>
          <cell r="B147" t="str">
            <v>Contr.1% fond risc-accidente</v>
          </cell>
          <cell r="C147">
            <v>37561069</v>
          </cell>
          <cell r="D147">
            <v>37604002</v>
          </cell>
        </row>
        <row r="148">
          <cell r="A148" t="str">
            <v>447.01</v>
          </cell>
          <cell r="B148" t="str">
            <v>Contr.1% fond risc-accidente</v>
          </cell>
          <cell r="C148">
            <v>0</v>
          </cell>
          <cell r="D148">
            <v>0</v>
          </cell>
        </row>
        <row r="149">
          <cell r="A149" t="str">
            <v>447.02</v>
          </cell>
          <cell r="B149" t="str">
            <v>Contrib. 1% risc-accid.</v>
          </cell>
          <cell r="C149">
            <v>0</v>
          </cell>
          <cell r="D149">
            <v>0</v>
          </cell>
        </row>
        <row r="150">
          <cell r="A150" t="str">
            <v>447.03</v>
          </cell>
          <cell r="B150" t="str">
            <v>Contrib.3% fd.solidarit.soc.</v>
          </cell>
          <cell r="C150">
            <v>24067084</v>
          </cell>
          <cell r="D150">
            <v>25169027</v>
          </cell>
        </row>
        <row r="151">
          <cell r="A151" t="str">
            <v>447.04</v>
          </cell>
          <cell r="B151" t="str">
            <v>Contrib.2% invatamant</v>
          </cell>
          <cell r="C151">
            <v>11975893</v>
          </cell>
          <cell r="D151">
            <v>11053311</v>
          </cell>
        </row>
        <row r="152">
          <cell r="A152" t="str">
            <v>447.05</v>
          </cell>
          <cell r="B152" t="str">
            <v>Comision 0,25% DPMOS</v>
          </cell>
          <cell r="C152">
            <v>1518092</v>
          </cell>
          <cell r="D152">
            <v>1381664</v>
          </cell>
        </row>
        <row r="153">
          <cell r="A153" t="str">
            <v>448</v>
          </cell>
          <cell r="B153" t="str">
            <v>Alte datorii si creante cu bugetul statului</v>
          </cell>
          <cell r="C153">
            <v>0</v>
          </cell>
          <cell r="D153">
            <v>0</v>
          </cell>
        </row>
        <row r="154">
          <cell r="A154" t="str">
            <v>4481</v>
          </cell>
          <cell r="B154" t="str">
            <v>Alte datorii fata de bugetul statului</v>
          </cell>
          <cell r="C154">
            <v>0</v>
          </cell>
          <cell r="D154">
            <v>0</v>
          </cell>
        </row>
        <row r="155">
          <cell r="A155" t="str">
            <v>456</v>
          </cell>
          <cell r="B155" t="str">
            <v>Decontari cu asociatii privind capitalul</v>
          </cell>
          <cell r="C155">
            <v>0</v>
          </cell>
          <cell r="D155">
            <v>0</v>
          </cell>
        </row>
        <row r="156">
          <cell r="A156" t="str">
            <v>456.</v>
          </cell>
          <cell r="B156" t="str">
            <v>Decont.cu asoc.priv.capitalul-VOGT</v>
          </cell>
          <cell r="C156">
            <v>0</v>
          </cell>
          <cell r="D156">
            <v>0</v>
          </cell>
        </row>
        <row r="157">
          <cell r="A157" t="str">
            <v>456.01</v>
          </cell>
          <cell r="B157" t="str">
            <v>Decont.cu asoc.priv.capitalul-VOGT</v>
          </cell>
          <cell r="C157">
            <v>0</v>
          </cell>
          <cell r="D157">
            <v>0</v>
          </cell>
        </row>
        <row r="158">
          <cell r="A158" t="str">
            <v>461</v>
          </cell>
          <cell r="B158" t="str">
            <v>Debitori diversi</v>
          </cell>
          <cell r="C158">
            <v>0</v>
          </cell>
          <cell r="D158">
            <v>0</v>
          </cell>
        </row>
        <row r="159">
          <cell r="A159" t="str">
            <v>462</v>
          </cell>
          <cell r="B159" t="str">
            <v>Creditori diversi</v>
          </cell>
          <cell r="C159">
            <v>0</v>
          </cell>
          <cell r="D159">
            <v>11213672</v>
          </cell>
        </row>
        <row r="160">
          <cell r="A160" t="str">
            <v>471</v>
          </cell>
          <cell r="B160" t="str">
            <v>Cheltuieli inregistrate in avans</v>
          </cell>
          <cell r="C160">
            <v>2183517</v>
          </cell>
          <cell r="D160">
            <v>2450097</v>
          </cell>
        </row>
        <row r="161">
          <cell r="A161" t="str">
            <v>471.</v>
          </cell>
          <cell r="B161" t="str">
            <v>Chelt.in avans-abonamente</v>
          </cell>
          <cell r="C161">
            <v>2183517</v>
          </cell>
          <cell r="D161">
            <v>2450097</v>
          </cell>
        </row>
        <row r="162">
          <cell r="A162" t="str">
            <v>471.01</v>
          </cell>
          <cell r="B162" t="str">
            <v>Chelt.in avans-abonamente</v>
          </cell>
          <cell r="C162">
            <v>2000000</v>
          </cell>
          <cell r="D162">
            <v>443731</v>
          </cell>
        </row>
        <row r="163">
          <cell r="A163" t="str">
            <v>471.02</v>
          </cell>
          <cell r="B163" t="str">
            <v>Taxe vama transf.util+3%</v>
          </cell>
          <cell r="C163">
            <v>-1854689</v>
          </cell>
          <cell r="D163">
            <v>0</v>
          </cell>
        </row>
        <row r="164">
          <cell r="A164" t="str">
            <v>471.03</v>
          </cell>
          <cell r="B164" t="str">
            <v>Anticipatie Jimapaterm</v>
          </cell>
          <cell r="C164">
            <v>0</v>
          </cell>
          <cell r="D164">
            <v>0</v>
          </cell>
        </row>
        <row r="165">
          <cell r="A165" t="str">
            <v>471.04</v>
          </cell>
          <cell r="B165" t="str">
            <v>Dif.curs.nefav.ramb.credit VOGT</v>
          </cell>
          <cell r="C165">
            <v>0</v>
          </cell>
          <cell r="D165">
            <v>0</v>
          </cell>
        </row>
        <row r="166">
          <cell r="A166" t="str">
            <v>471.05</v>
          </cell>
          <cell r="B166" t="str">
            <v>Prima asig.-plata in avans</v>
          </cell>
          <cell r="C166">
            <v>2038206</v>
          </cell>
          <cell r="D166">
            <v>2006366</v>
          </cell>
        </row>
        <row r="167">
          <cell r="A167" t="str">
            <v>471.99</v>
          </cell>
          <cell r="B167" t="str">
            <v>Alte chelt.inreg.in avans</v>
          </cell>
          <cell r="C167">
            <v>0</v>
          </cell>
          <cell r="D167">
            <v>0</v>
          </cell>
        </row>
        <row r="168">
          <cell r="A168" t="str">
            <v>472</v>
          </cell>
          <cell r="B168" t="str">
            <v>Venituri inregistrate in avans</v>
          </cell>
          <cell r="C168">
            <v>20891150</v>
          </cell>
          <cell r="D168">
            <v>0</v>
          </cell>
        </row>
        <row r="169">
          <cell r="A169" t="str">
            <v>473</v>
          </cell>
          <cell r="B169" t="str">
            <v>Decontari din operatii in curs de clarificare</v>
          </cell>
          <cell r="C169">
            <v>697843286</v>
          </cell>
          <cell r="D169">
            <v>173681581</v>
          </cell>
        </row>
        <row r="170">
          <cell r="A170" t="str">
            <v>476</v>
          </cell>
          <cell r="B170" t="str">
            <v>Diferente de conversie-activ</v>
          </cell>
          <cell r="C170">
            <v>743087649</v>
          </cell>
          <cell r="D170">
            <v>0</v>
          </cell>
        </row>
        <row r="171">
          <cell r="A171" t="str">
            <v>477</v>
          </cell>
          <cell r="B171" t="str">
            <v>Diferente de conversie-pasiv</v>
          </cell>
          <cell r="C171">
            <v>0</v>
          </cell>
          <cell r="D171">
            <v>0</v>
          </cell>
        </row>
        <row r="172">
          <cell r="A172" t="str">
            <v>512</v>
          </cell>
          <cell r="B172" t="str">
            <v>Conturi curente la banci</v>
          </cell>
          <cell r="C172">
            <v>2470573187</v>
          </cell>
          <cell r="D172">
            <v>4179084295.9099998</v>
          </cell>
        </row>
        <row r="173">
          <cell r="A173" t="str">
            <v>5121</v>
          </cell>
          <cell r="B173" t="str">
            <v>Cont la banca in lei</v>
          </cell>
          <cell r="C173">
            <v>1721939962</v>
          </cell>
          <cell r="D173">
            <v>1721898426.9100001</v>
          </cell>
        </row>
        <row r="174">
          <cell r="A174" t="str">
            <v>5121.1</v>
          </cell>
          <cell r="B174" t="str">
            <v>BCR Jimbolia-ROL</v>
          </cell>
          <cell r="C174">
            <v>1721939962</v>
          </cell>
          <cell r="D174">
            <v>1721652897</v>
          </cell>
        </row>
        <row r="175">
          <cell r="A175" t="str">
            <v>5121.2</v>
          </cell>
          <cell r="B175" t="str">
            <v>BRD Timisoara-ROL</v>
          </cell>
          <cell r="C175">
            <v>0</v>
          </cell>
          <cell r="D175">
            <v>0</v>
          </cell>
        </row>
        <row r="176">
          <cell r="A176" t="str">
            <v>5121.3</v>
          </cell>
          <cell r="B176" t="str">
            <v>Banca Austria Buc.-ROL</v>
          </cell>
          <cell r="C176">
            <v>0</v>
          </cell>
          <cell r="D176">
            <v>245529.91</v>
          </cell>
        </row>
        <row r="177">
          <cell r="A177" t="str">
            <v>5124</v>
          </cell>
          <cell r="B177" t="str">
            <v>Cont la banca in devize</v>
          </cell>
          <cell r="C177">
            <v>748633225</v>
          </cell>
          <cell r="D177">
            <v>2457185869</v>
          </cell>
        </row>
        <row r="178">
          <cell r="A178" t="str">
            <v>5124.1</v>
          </cell>
          <cell r="B178" t="str">
            <v>Disp.banca in devize-BCR Jimbolia/DEM</v>
          </cell>
          <cell r="C178">
            <v>748633225</v>
          </cell>
          <cell r="D178">
            <v>2457185869</v>
          </cell>
        </row>
        <row r="179">
          <cell r="A179" t="str">
            <v>5124.1.1</v>
          </cell>
          <cell r="B179" t="str">
            <v>BCR Jimbolia-DEM</v>
          </cell>
          <cell r="C179">
            <v>630966553</v>
          </cell>
          <cell r="D179">
            <v>1843074930</v>
          </cell>
        </row>
        <row r="180">
          <cell r="A180" t="str">
            <v>5124.1.2</v>
          </cell>
          <cell r="B180" t="str">
            <v>BRD Timisoara-DEM</v>
          </cell>
          <cell r="C180">
            <v>36701</v>
          </cell>
          <cell r="D180">
            <v>2405888</v>
          </cell>
        </row>
        <row r="181">
          <cell r="A181" t="str">
            <v>5124.1.3</v>
          </cell>
          <cell r="B181" t="str">
            <v>Banca Austria Buc.-DEM</v>
          </cell>
          <cell r="C181">
            <v>11252315</v>
          </cell>
          <cell r="D181">
            <v>505327395</v>
          </cell>
        </row>
        <row r="182">
          <cell r="A182" t="str">
            <v>5124.1.9</v>
          </cell>
          <cell r="B182" t="str">
            <v>Disp.plati externe-DEM</v>
          </cell>
          <cell r="C182">
            <v>106377656</v>
          </cell>
          <cell r="D182">
            <v>106377656</v>
          </cell>
        </row>
        <row r="183">
          <cell r="A183" t="str">
            <v>5125</v>
          </cell>
          <cell r="B183" t="str">
            <v>Sume in curs de decontare</v>
          </cell>
          <cell r="C183">
            <v>0</v>
          </cell>
          <cell r="D183">
            <v>0</v>
          </cell>
        </row>
        <row r="184">
          <cell r="A184" t="str">
            <v>512O</v>
          </cell>
          <cell r="B184" t="str">
            <v>Contul 512 folosit anterior</v>
          </cell>
          <cell r="C184">
            <v>0</v>
          </cell>
          <cell r="D184">
            <v>0</v>
          </cell>
        </row>
        <row r="185">
          <cell r="A185" t="str">
            <v>531</v>
          </cell>
          <cell r="B185" t="str">
            <v>Casa</v>
          </cell>
          <cell r="C185">
            <v>255741720</v>
          </cell>
          <cell r="D185">
            <v>255416795</v>
          </cell>
        </row>
        <row r="186">
          <cell r="A186" t="str">
            <v>5311</v>
          </cell>
          <cell r="B186" t="str">
            <v>Casa in lei</v>
          </cell>
          <cell r="C186">
            <v>255741720</v>
          </cell>
          <cell r="D186">
            <v>255416795</v>
          </cell>
        </row>
        <row r="187">
          <cell r="A187" t="str">
            <v>5314</v>
          </cell>
          <cell r="B187" t="str">
            <v>Casa in devize</v>
          </cell>
          <cell r="C187">
            <v>0</v>
          </cell>
          <cell r="D187">
            <v>0</v>
          </cell>
        </row>
        <row r="188">
          <cell r="A188" t="str">
            <v>5314.1</v>
          </cell>
          <cell r="B188" t="str">
            <v>Casa in devize-DEM</v>
          </cell>
          <cell r="C188">
            <v>0</v>
          </cell>
          <cell r="D188">
            <v>0</v>
          </cell>
        </row>
        <row r="189">
          <cell r="A189" t="str">
            <v>542</v>
          </cell>
          <cell r="B189" t="str">
            <v>Avansuri de trezorerie</v>
          </cell>
          <cell r="C189">
            <v>280642</v>
          </cell>
          <cell r="D189">
            <v>1762722</v>
          </cell>
        </row>
        <row r="190">
          <cell r="A190" t="str">
            <v>542.</v>
          </cell>
          <cell r="B190" t="str">
            <v>Avans spre decontare</v>
          </cell>
          <cell r="C190">
            <v>280642</v>
          </cell>
          <cell r="D190">
            <v>1762722</v>
          </cell>
        </row>
        <row r="191">
          <cell r="A191" t="str">
            <v>542.01</v>
          </cell>
          <cell r="B191" t="str">
            <v>Avans spre decontare</v>
          </cell>
          <cell r="C191">
            <v>0</v>
          </cell>
          <cell r="D191">
            <v>0</v>
          </cell>
        </row>
        <row r="192">
          <cell r="A192" t="str">
            <v>542.02</v>
          </cell>
          <cell r="B192" t="str">
            <v>Avansuri in devize-DEM</v>
          </cell>
          <cell r="C192">
            <v>280642</v>
          </cell>
          <cell r="D192">
            <v>1762722</v>
          </cell>
        </row>
        <row r="193">
          <cell r="A193" t="str">
            <v>581</v>
          </cell>
          <cell r="B193" t="str">
            <v>Viramente interne</v>
          </cell>
          <cell r="C193">
            <v>2860268167</v>
          </cell>
          <cell r="D193">
            <v>2860268167</v>
          </cell>
        </row>
        <row r="194">
          <cell r="A194" t="str">
            <v>601</v>
          </cell>
          <cell r="B194" t="str">
            <v>Cheltuieli cu materialele consumabile</v>
          </cell>
          <cell r="C194">
            <v>14375891</v>
          </cell>
          <cell r="D194">
            <v>14375891</v>
          </cell>
        </row>
        <row r="195">
          <cell r="A195" t="str">
            <v>6011</v>
          </cell>
          <cell r="B195" t="str">
            <v>Cheltuieli cu materialele auxiliare</v>
          </cell>
          <cell r="C195">
            <v>0</v>
          </cell>
          <cell r="D195">
            <v>0</v>
          </cell>
        </row>
        <row r="196">
          <cell r="A196" t="str">
            <v>6012</v>
          </cell>
          <cell r="B196" t="str">
            <v>Cheltuieli privind combustibilul</v>
          </cell>
          <cell r="C196">
            <v>14375891</v>
          </cell>
          <cell r="D196">
            <v>14375891</v>
          </cell>
        </row>
        <row r="197">
          <cell r="A197" t="str">
            <v>6014</v>
          </cell>
          <cell r="B197" t="str">
            <v>Cheltuieli privind piesele de schimb</v>
          </cell>
          <cell r="C197">
            <v>0</v>
          </cell>
          <cell r="D197">
            <v>0</v>
          </cell>
        </row>
        <row r="198">
          <cell r="A198" t="str">
            <v>6014.1</v>
          </cell>
          <cell r="B198" t="str">
            <v>Chelt.piese de schimb-intern</v>
          </cell>
          <cell r="C198">
            <v>0</v>
          </cell>
          <cell r="D198">
            <v>0</v>
          </cell>
        </row>
        <row r="199">
          <cell r="A199" t="str">
            <v>6014.2</v>
          </cell>
          <cell r="B199" t="str">
            <v>Chelt.piese de schimb-VOGT</v>
          </cell>
          <cell r="C199">
            <v>0</v>
          </cell>
          <cell r="D199">
            <v>0</v>
          </cell>
        </row>
        <row r="200">
          <cell r="A200" t="str">
            <v>6018</v>
          </cell>
          <cell r="B200" t="str">
            <v>Cheltuieli privind alte materiale consumabile</v>
          </cell>
          <cell r="C200">
            <v>0</v>
          </cell>
          <cell r="D200">
            <v>0</v>
          </cell>
        </row>
        <row r="201">
          <cell r="A201" t="str">
            <v>6018.1</v>
          </cell>
          <cell r="B201" t="str">
            <v>Chelt.alte mat.cons-intern</v>
          </cell>
          <cell r="C201">
            <v>0</v>
          </cell>
          <cell r="D201">
            <v>0</v>
          </cell>
        </row>
        <row r="202">
          <cell r="A202" t="str">
            <v>6018.2</v>
          </cell>
          <cell r="B202" t="str">
            <v>Chelt.cu alte mat.cons-VOGT</v>
          </cell>
          <cell r="C202">
            <v>0</v>
          </cell>
          <cell r="D202">
            <v>0</v>
          </cell>
        </row>
        <row r="203">
          <cell r="A203" t="str">
            <v>6018OO</v>
          </cell>
          <cell r="B203" t="str">
            <v>Cheltuieli privind alte materiale consumabile</v>
          </cell>
          <cell r="C203">
            <v>0</v>
          </cell>
          <cell r="D203">
            <v>0</v>
          </cell>
        </row>
        <row r="204">
          <cell r="A204" t="str">
            <v>602</v>
          </cell>
          <cell r="B204" t="str">
            <v>Cheltuieli privind obiectele de inventar</v>
          </cell>
          <cell r="C204">
            <v>14013345</v>
          </cell>
          <cell r="D204">
            <v>14013345</v>
          </cell>
        </row>
        <row r="205">
          <cell r="A205" t="str">
            <v>604</v>
          </cell>
          <cell r="B205" t="str">
            <v>Cheltuieli privind materialele nestocate</v>
          </cell>
          <cell r="C205">
            <v>12616192</v>
          </cell>
          <cell r="D205">
            <v>12616192</v>
          </cell>
        </row>
        <row r="206">
          <cell r="A206" t="str">
            <v>605</v>
          </cell>
          <cell r="B206" t="str">
            <v>Cheltuieli privind energia si apa</v>
          </cell>
          <cell r="C206">
            <v>20520468</v>
          </cell>
          <cell r="D206">
            <v>20520468</v>
          </cell>
        </row>
        <row r="207">
          <cell r="A207" t="str">
            <v>611</v>
          </cell>
          <cell r="B207" t="str">
            <v>Cheltuieli cu intretinerea si reparatiile</v>
          </cell>
          <cell r="C207">
            <v>9774489</v>
          </cell>
          <cell r="D207">
            <v>9774489</v>
          </cell>
        </row>
        <row r="208">
          <cell r="A208" t="str">
            <v>612</v>
          </cell>
          <cell r="B208" t="str">
            <v>Cheltuieli cu redeventele, locatiile de gestiune s</v>
          </cell>
          <cell r="C208">
            <v>47535454</v>
          </cell>
          <cell r="D208">
            <v>47535454</v>
          </cell>
        </row>
        <row r="209">
          <cell r="A209" t="str">
            <v>613</v>
          </cell>
          <cell r="B209" t="str">
            <v>Cheltuieli cu primele de asigurare</v>
          </cell>
          <cell r="C209">
            <v>15775442</v>
          </cell>
          <cell r="D209">
            <v>15775442</v>
          </cell>
        </row>
        <row r="210">
          <cell r="A210" t="str">
            <v>621</v>
          </cell>
          <cell r="B210" t="str">
            <v>Cheltuieli cu colaboratorii</v>
          </cell>
          <cell r="C210">
            <v>6302000</v>
          </cell>
          <cell r="D210">
            <v>6302000</v>
          </cell>
        </row>
        <row r="211">
          <cell r="A211" t="str">
            <v>622</v>
          </cell>
          <cell r="B211" t="str">
            <v>Cheltuieli privind comisioanele si onorariile</v>
          </cell>
          <cell r="C211">
            <v>0</v>
          </cell>
          <cell r="D211">
            <v>0</v>
          </cell>
        </row>
        <row r="212">
          <cell r="A212" t="str">
            <v>623</v>
          </cell>
          <cell r="B212" t="str">
            <v>Cheltuieli de protocol, reclama si publicitate</v>
          </cell>
          <cell r="C212">
            <v>4396169</v>
          </cell>
          <cell r="D212">
            <v>4396169</v>
          </cell>
        </row>
        <row r="213">
          <cell r="A213" t="str">
            <v>623.</v>
          </cell>
          <cell r="B213" t="str">
            <v>Cheltuieli de protocol</v>
          </cell>
          <cell r="C213">
            <v>4396169</v>
          </cell>
          <cell r="D213">
            <v>4396169</v>
          </cell>
        </row>
        <row r="214">
          <cell r="A214" t="str">
            <v>623.01</v>
          </cell>
          <cell r="B214" t="str">
            <v>Cheltuieli de protocol</v>
          </cell>
          <cell r="C214">
            <v>4174858</v>
          </cell>
          <cell r="D214">
            <v>4174858</v>
          </cell>
        </row>
        <row r="215">
          <cell r="A215" t="str">
            <v>623.02</v>
          </cell>
          <cell r="B215" t="str">
            <v>Chelt.de reclama-publicit.</v>
          </cell>
          <cell r="C215">
            <v>221311</v>
          </cell>
          <cell r="D215">
            <v>221311</v>
          </cell>
        </row>
        <row r="216">
          <cell r="A216" t="str">
            <v>624</v>
          </cell>
          <cell r="B216" t="str">
            <v>Cheltuieli cu transportul de bunuri si de personal</v>
          </cell>
          <cell r="C216">
            <v>1900000</v>
          </cell>
          <cell r="D216">
            <v>1900000</v>
          </cell>
        </row>
        <row r="217">
          <cell r="A217" t="str">
            <v>625</v>
          </cell>
          <cell r="B217" t="str">
            <v>Cheltuieli cu deplasari, detasari si transferari</v>
          </cell>
          <cell r="C217">
            <v>3136290</v>
          </cell>
          <cell r="D217">
            <v>3136290</v>
          </cell>
        </row>
        <row r="218">
          <cell r="A218" t="str">
            <v>626</v>
          </cell>
          <cell r="B218" t="str">
            <v>Cheltuieli postale si taxe de telecomunicatii</v>
          </cell>
          <cell r="C218">
            <v>51084038</v>
          </cell>
          <cell r="D218">
            <v>51084038</v>
          </cell>
        </row>
        <row r="219">
          <cell r="A219" t="str">
            <v>627</v>
          </cell>
          <cell r="B219" t="str">
            <v>Cheltuieli cu serviciile bancare si asimilate</v>
          </cell>
          <cell r="C219">
            <v>-15825153.09</v>
          </cell>
          <cell r="D219">
            <v>-15825153.09</v>
          </cell>
        </row>
        <row r="220">
          <cell r="A220" t="str">
            <v>628</v>
          </cell>
          <cell r="B220" t="str">
            <v>Alte cheltuieli cu serviciile executate de terti</v>
          </cell>
          <cell r="C220">
            <v>53735614</v>
          </cell>
          <cell r="D220">
            <v>53735614</v>
          </cell>
        </row>
        <row r="221">
          <cell r="A221" t="str">
            <v>635</v>
          </cell>
          <cell r="B221" t="str">
            <v>Cheltuieli cu alte impozite, taxe si varsaminte as</v>
          </cell>
          <cell r="C221">
            <v>54946113</v>
          </cell>
          <cell r="D221">
            <v>54946113</v>
          </cell>
        </row>
        <row r="222">
          <cell r="A222" t="str">
            <v>635.</v>
          </cell>
          <cell r="B222" t="str">
            <v>Chelt.alte impoz.,taxe,vars.asim.</v>
          </cell>
          <cell r="C222">
            <v>54946113</v>
          </cell>
          <cell r="D222">
            <v>54946113</v>
          </cell>
        </row>
        <row r="223">
          <cell r="A223" t="str">
            <v>635.01</v>
          </cell>
          <cell r="B223" t="str">
            <v>Chelt.alte impoz.,taxe,vars.asim.</v>
          </cell>
          <cell r="C223">
            <v>53863894</v>
          </cell>
          <cell r="D223">
            <v>53863894</v>
          </cell>
        </row>
        <row r="224">
          <cell r="A224" t="str">
            <v>635.99</v>
          </cell>
          <cell r="B224" t="str">
            <v>TVA deductibila pe chelt.</v>
          </cell>
          <cell r="C224">
            <v>1082219</v>
          </cell>
          <cell r="D224">
            <v>1082219</v>
          </cell>
        </row>
        <row r="225">
          <cell r="A225" t="str">
            <v>641</v>
          </cell>
          <cell r="B225" t="str">
            <v>Cheltuieli cu salariile personalului</v>
          </cell>
          <cell r="C225">
            <v>545823593</v>
          </cell>
          <cell r="D225">
            <v>545823593</v>
          </cell>
        </row>
        <row r="226">
          <cell r="A226" t="str">
            <v>645</v>
          </cell>
          <cell r="B226" t="str">
            <v>Cheltuieli privind asigurarile si protectia social</v>
          </cell>
          <cell r="C226">
            <v>236908924</v>
          </cell>
          <cell r="D226">
            <v>236908924</v>
          </cell>
        </row>
        <row r="227">
          <cell r="A227" t="str">
            <v>6451</v>
          </cell>
          <cell r="B227" t="str">
            <v>Contributia unitatii la asigurarile sociale</v>
          </cell>
          <cell r="C227">
            <v>202433668</v>
          </cell>
          <cell r="D227">
            <v>202433668</v>
          </cell>
        </row>
        <row r="228">
          <cell r="A228" t="str">
            <v>6452</v>
          </cell>
          <cell r="B228" t="str">
            <v>Contributia unitatii pentru ajutorul de somaj</v>
          </cell>
          <cell r="C228">
            <v>27633279</v>
          </cell>
          <cell r="D228">
            <v>27633279</v>
          </cell>
        </row>
        <row r="229">
          <cell r="A229" t="str">
            <v>6458</v>
          </cell>
          <cell r="B229" t="str">
            <v>Alte cheltuieli privind asigurarea si protectia so</v>
          </cell>
          <cell r="C229">
            <v>6841977</v>
          </cell>
          <cell r="D229">
            <v>6841977</v>
          </cell>
        </row>
        <row r="230">
          <cell r="A230" t="str">
            <v>658</v>
          </cell>
          <cell r="B230" t="str">
            <v>Alte cheltuieli de exploatare</v>
          </cell>
          <cell r="C230">
            <v>-13.07</v>
          </cell>
          <cell r="D230">
            <v>-13.07</v>
          </cell>
        </row>
        <row r="231">
          <cell r="A231" t="str">
            <v>665</v>
          </cell>
          <cell r="B231" t="str">
            <v>Cheltuieli din diferenta de curs valutar</v>
          </cell>
          <cell r="C231">
            <v>93141467</v>
          </cell>
          <cell r="D231">
            <v>93141467</v>
          </cell>
        </row>
        <row r="232">
          <cell r="A232" t="str">
            <v>666</v>
          </cell>
          <cell r="B232" t="str">
            <v>Cheltuieli privind dobinzile</v>
          </cell>
          <cell r="C232">
            <v>43914975</v>
          </cell>
          <cell r="D232">
            <v>43914975</v>
          </cell>
        </row>
        <row r="233">
          <cell r="A233" t="str">
            <v>671</v>
          </cell>
          <cell r="B233" t="str">
            <v>Cheltuieli exceptionale privind operatiile de gest</v>
          </cell>
          <cell r="C233">
            <v>21301221</v>
          </cell>
          <cell r="D233">
            <v>21301221</v>
          </cell>
        </row>
        <row r="234">
          <cell r="A234" t="str">
            <v>6711</v>
          </cell>
          <cell r="B234" t="str">
            <v>Despagubiri, amenzi si penalitati</v>
          </cell>
          <cell r="C234">
            <v>0</v>
          </cell>
          <cell r="D234">
            <v>0</v>
          </cell>
        </row>
        <row r="235">
          <cell r="A235" t="str">
            <v>6711.1</v>
          </cell>
          <cell r="B235" t="str">
            <v>Majorari si penalitati</v>
          </cell>
          <cell r="C235">
            <v>0</v>
          </cell>
          <cell r="D235">
            <v>0</v>
          </cell>
        </row>
        <row r="236">
          <cell r="A236" t="str">
            <v>6711.2</v>
          </cell>
          <cell r="B236" t="str">
            <v>Amenzi</v>
          </cell>
          <cell r="C236">
            <v>0</v>
          </cell>
          <cell r="D236">
            <v>0</v>
          </cell>
        </row>
        <row r="237">
          <cell r="A237" t="str">
            <v>6711.3</v>
          </cell>
          <cell r="B237" t="str">
            <v>Despagubiri</v>
          </cell>
          <cell r="C237">
            <v>0</v>
          </cell>
          <cell r="D237">
            <v>0</v>
          </cell>
        </row>
        <row r="238">
          <cell r="A238" t="str">
            <v>6712</v>
          </cell>
          <cell r="B238" t="str">
            <v>Donatii si subventii acordate</v>
          </cell>
          <cell r="C238">
            <v>6000000</v>
          </cell>
          <cell r="D238">
            <v>6000000</v>
          </cell>
        </row>
        <row r="239">
          <cell r="A239" t="str">
            <v>6718</v>
          </cell>
          <cell r="B239" t="str">
            <v>Alte cheltuieli exceptionale privind operatiile de</v>
          </cell>
          <cell r="C239">
            <v>15301221</v>
          </cell>
          <cell r="D239">
            <v>15301221</v>
          </cell>
        </row>
        <row r="240">
          <cell r="A240" t="str">
            <v>6718.1</v>
          </cell>
          <cell r="B240" t="str">
            <v>Sponsorizari</v>
          </cell>
          <cell r="C240">
            <v>2500000</v>
          </cell>
          <cell r="D240">
            <v>2500000</v>
          </cell>
        </row>
        <row r="241">
          <cell r="A241" t="str">
            <v>6718.2</v>
          </cell>
          <cell r="B241" t="str">
            <v>Xxxxxxxxxxxx</v>
          </cell>
          <cell r="C241">
            <v>0</v>
          </cell>
          <cell r="D241">
            <v>0</v>
          </cell>
        </row>
        <row r="242">
          <cell r="A242" t="str">
            <v>6718.3</v>
          </cell>
          <cell r="B242" t="str">
            <v>Chelt.except.-recup.CO pers.transfer.</v>
          </cell>
          <cell r="C242">
            <v>0</v>
          </cell>
          <cell r="D242">
            <v>0</v>
          </cell>
        </row>
        <row r="243">
          <cell r="A243" t="str">
            <v>6718.9</v>
          </cell>
          <cell r="B243" t="str">
            <v>Alte cheltuieli exceptionale privind operatiile de</v>
          </cell>
          <cell r="C243">
            <v>12801221</v>
          </cell>
          <cell r="D243">
            <v>12801221</v>
          </cell>
        </row>
        <row r="244">
          <cell r="A244" t="str">
            <v>681</v>
          </cell>
          <cell r="B244" t="str">
            <v>Cheltuieli de exploatare privind amortizarile si p</v>
          </cell>
          <cell r="C244">
            <v>37796513</v>
          </cell>
          <cell r="D244">
            <v>37796513</v>
          </cell>
        </row>
        <row r="245">
          <cell r="A245" t="str">
            <v>6811</v>
          </cell>
          <cell r="B245" t="str">
            <v>Cheltuieli de exploatare privind amortizarea imobi</v>
          </cell>
          <cell r="C245">
            <v>37796513</v>
          </cell>
          <cell r="D245">
            <v>37796513</v>
          </cell>
        </row>
        <row r="246">
          <cell r="A246" t="str">
            <v>691</v>
          </cell>
          <cell r="B246" t="str">
            <v>Cheltuieli cu impozitul pe profit</v>
          </cell>
          <cell r="C246">
            <v>55930655</v>
          </cell>
          <cell r="D246">
            <v>55930655</v>
          </cell>
        </row>
        <row r="247">
          <cell r="A247" t="str">
            <v>704</v>
          </cell>
          <cell r="B247" t="str">
            <v>Venituri din lucrari executate si servicii prestat</v>
          </cell>
          <cell r="C247">
            <v>887791271</v>
          </cell>
          <cell r="D247">
            <v>887791271</v>
          </cell>
        </row>
        <row r="248">
          <cell r="A248" t="str">
            <v>704.</v>
          </cell>
          <cell r="B248" t="str">
            <v>Venituri export manopera(lohn)</v>
          </cell>
          <cell r="C248">
            <v>887791271</v>
          </cell>
          <cell r="D248">
            <v>887791271</v>
          </cell>
        </row>
        <row r="249">
          <cell r="A249" t="str">
            <v>704.01</v>
          </cell>
          <cell r="B249" t="str">
            <v>Venituri export manopera(lohn)</v>
          </cell>
          <cell r="C249">
            <v>887791271</v>
          </cell>
          <cell r="D249">
            <v>887791271</v>
          </cell>
        </row>
        <row r="250">
          <cell r="A250" t="str">
            <v>708</v>
          </cell>
          <cell r="B250" t="str">
            <v>Venituri din activitati diverse</v>
          </cell>
          <cell r="C250">
            <v>5526000</v>
          </cell>
          <cell r="D250">
            <v>5526000</v>
          </cell>
        </row>
        <row r="251">
          <cell r="A251" t="str">
            <v>708.</v>
          </cell>
          <cell r="B251" t="str">
            <v>Venituri din vanzari deseuri</v>
          </cell>
          <cell r="C251">
            <v>5526000</v>
          </cell>
          <cell r="D251">
            <v>5526000</v>
          </cell>
        </row>
        <row r="252">
          <cell r="A252" t="str">
            <v>708.01</v>
          </cell>
          <cell r="B252" t="str">
            <v>Venituri din vanzari deseuri</v>
          </cell>
          <cell r="C252">
            <v>5526000</v>
          </cell>
          <cell r="D252">
            <v>5526000</v>
          </cell>
        </row>
        <row r="253">
          <cell r="A253" t="str">
            <v>708.02</v>
          </cell>
          <cell r="B253" t="str">
            <v>Venituri din recup.energie el.</v>
          </cell>
          <cell r="C253">
            <v>0</v>
          </cell>
          <cell r="D253">
            <v>0</v>
          </cell>
        </row>
        <row r="254">
          <cell r="A254" t="str">
            <v>722</v>
          </cell>
          <cell r="B254" t="str">
            <v>Venituri din productia de imobilizari corporale</v>
          </cell>
          <cell r="C254">
            <v>0</v>
          </cell>
          <cell r="D254">
            <v>0</v>
          </cell>
        </row>
        <row r="255">
          <cell r="A255" t="str">
            <v>758</v>
          </cell>
          <cell r="B255" t="str">
            <v>Alte venituri din exploatare</v>
          </cell>
          <cell r="C255">
            <v>11462295</v>
          </cell>
          <cell r="D255">
            <v>11462295</v>
          </cell>
        </row>
        <row r="256">
          <cell r="A256" t="str">
            <v>758.</v>
          </cell>
          <cell r="B256" t="str">
            <v>Recup.conced.odihna necuv.</v>
          </cell>
          <cell r="C256">
            <v>11462295</v>
          </cell>
          <cell r="D256">
            <v>11462295</v>
          </cell>
        </row>
        <row r="257">
          <cell r="A257" t="str">
            <v>758.01</v>
          </cell>
          <cell r="B257" t="str">
            <v>Recup.conced.odihna necuv.</v>
          </cell>
          <cell r="C257">
            <v>0</v>
          </cell>
          <cell r="D257">
            <v>0</v>
          </cell>
        </row>
        <row r="258">
          <cell r="A258" t="str">
            <v>758.02</v>
          </cell>
          <cell r="B258" t="str">
            <v>Reducere 7% CAS cf.HG 2/99</v>
          </cell>
          <cell r="C258">
            <v>11462295</v>
          </cell>
          <cell r="D258">
            <v>11462295</v>
          </cell>
        </row>
        <row r="259">
          <cell r="A259" t="str">
            <v>758.09</v>
          </cell>
          <cell r="B259" t="str">
            <v>Alte venituri expl.-diverse</v>
          </cell>
          <cell r="C259">
            <v>0</v>
          </cell>
          <cell r="D259">
            <v>0</v>
          </cell>
        </row>
        <row r="260">
          <cell r="A260" t="str">
            <v>765</v>
          </cell>
          <cell r="B260" t="str">
            <v>Venituri din diferente de curs valutar</v>
          </cell>
          <cell r="C260">
            <v>596590288</v>
          </cell>
          <cell r="D260">
            <v>596590288</v>
          </cell>
        </row>
        <row r="261">
          <cell r="A261" t="str">
            <v>766</v>
          </cell>
          <cell r="B261" t="str">
            <v>Venituri din dobinzi</v>
          </cell>
          <cell r="C261">
            <v>57962162</v>
          </cell>
          <cell r="D261">
            <v>57962162</v>
          </cell>
        </row>
        <row r="262">
          <cell r="A262" t="str">
            <v>767</v>
          </cell>
          <cell r="B262" t="str">
            <v>Venituri din sconturi obtinute</v>
          </cell>
          <cell r="C262">
            <v>0</v>
          </cell>
          <cell r="D262">
            <v>0</v>
          </cell>
        </row>
        <row r="263">
          <cell r="A263" t="str">
            <v>768</v>
          </cell>
          <cell r="B263" t="str">
            <v>Alte venituri financiare</v>
          </cell>
          <cell r="C263">
            <v>0</v>
          </cell>
          <cell r="D263">
            <v>0</v>
          </cell>
        </row>
        <row r="264">
          <cell r="A264" t="str">
            <v>771</v>
          </cell>
          <cell r="B264" t="str">
            <v>Venituri exceptionale din operatiuni de gestiune</v>
          </cell>
          <cell r="C264">
            <v>51536991.299999997</v>
          </cell>
          <cell r="D264">
            <v>51536991.299999997</v>
          </cell>
        </row>
        <row r="265">
          <cell r="A265" t="str">
            <v>7718</v>
          </cell>
          <cell r="B265" t="str">
            <v>Alte venituri exceptionale din operatiuni de gesti</v>
          </cell>
          <cell r="C265">
            <v>51536991.299999997</v>
          </cell>
          <cell r="D265">
            <v>51536991.299999997</v>
          </cell>
        </row>
        <row r="266">
          <cell r="A266" t="str">
            <v>7718.1</v>
          </cell>
          <cell r="B266" t="str">
            <v>Valori mater.import-titlu gratuit</v>
          </cell>
          <cell r="C266">
            <v>51536885.109999999</v>
          </cell>
          <cell r="D266">
            <v>51536885.109999999</v>
          </cell>
        </row>
        <row r="267">
          <cell r="A267" t="str">
            <v>7718.2</v>
          </cell>
          <cell r="B267" t="str">
            <v>Dif.rotunjire la import</v>
          </cell>
          <cell r="C267">
            <v>106.19</v>
          </cell>
          <cell r="D267">
            <v>106.19</v>
          </cell>
        </row>
        <row r="268">
          <cell r="A268" t="str">
            <v>7718.3</v>
          </cell>
          <cell r="B268" t="str">
            <v>Penalit.,imputatii,popriri</v>
          </cell>
          <cell r="C268">
            <v>0</v>
          </cell>
          <cell r="D268">
            <v>0</v>
          </cell>
        </row>
        <row r="269">
          <cell r="A269" t="str">
            <v>7718.4</v>
          </cell>
          <cell r="B269" t="str">
            <v>Regulariz.CO pers.transf.</v>
          </cell>
          <cell r="C269">
            <v>0</v>
          </cell>
          <cell r="D269">
            <v>0</v>
          </cell>
        </row>
        <row r="270">
          <cell r="A270" t="str">
            <v>7718OO</v>
          </cell>
          <cell r="B270" t="str">
            <v>Venituri exceptionale din operatiuni de gestiune</v>
          </cell>
          <cell r="C270">
            <v>0</v>
          </cell>
          <cell r="D270">
            <v>0</v>
          </cell>
        </row>
      </sheetData>
      <sheetData sheetId="5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1415775760.2</v>
          </cell>
          <cell r="D12">
            <v>1002412671.22</v>
          </cell>
        </row>
        <row r="13">
          <cell r="A13" t="str">
            <v>1211</v>
          </cell>
          <cell r="B13" t="str">
            <v>Profit si pierdere exploatare</v>
          </cell>
          <cell r="C13">
            <v>1280085047.2</v>
          </cell>
          <cell r="D13">
            <v>934450143</v>
          </cell>
        </row>
        <row r="14">
          <cell r="A14" t="str">
            <v>1212</v>
          </cell>
          <cell r="B14" t="str">
            <v>Profit si pierdere finaciar</v>
          </cell>
          <cell r="C14">
            <v>129690713</v>
          </cell>
          <cell r="D14">
            <v>4099174.35</v>
          </cell>
        </row>
        <row r="15">
          <cell r="A15" t="str">
            <v>1213</v>
          </cell>
          <cell r="B15" t="str">
            <v>Profit si pierdere exceptional</v>
          </cell>
          <cell r="C15">
            <v>6000000</v>
          </cell>
          <cell r="D15">
            <v>63863353.869999997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162</v>
          </cell>
          <cell r="B20" t="str">
            <v>Credit bancar pe term.lung</v>
          </cell>
          <cell r="C20">
            <v>0</v>
          </cell>
          <cell r="D20">
            <v>-183528000</v>
          </cell>
        </row>
        <row r="21">
          <cell r="A21" t="str">
            <v>1621</v>
          </cell>
          <cell r="B21" t="str">
            <v>Credite bancare pe termen lung si mediu</v>
          </cell>
          <cell r="C21">
            <v>0</v>
          </cell>
          <cell r="D21">
            <v>-183528000</v>
          </cell>
        </row>
        <row r="22">
          <cell r="A22" t="str">
            <v>1621.2</v>
          </cell>
          <cell r="B22" t="str">
            <v>Credit bancar pe term.lung</v>
          </cell>
          <cell r="C22">
            <v>0</v>
          </cell>
          <cell r="D22">
            <v>-183528000</v>
          </cell>
        </row>
        <row r="23">
          <cell r="A23" t="str">
            <v>167</v>
          </cell>
          <cell r="B23" t="str">
            <v>Alte imprumuturi si datorii asimilate</v>
          </cell>
          <cell r="C23">
            <v>0</v>
          </cell>
          <cell r="D23">
            <v>3020480000</v>
          </cell>
        </row>
        <row r="24">
          <cell r="A24" t="str">
            <v>167.</v>
          </cell>
          <cell r="B24" t="str">
            <v>Alte imprumuturi si datorii asimilate</v>
          </cell>
          <cell r="C24">
            <v>0</v>
          </cell>
          <cell r="D24">
            <v>3020480000</v>
          </cell>
        </row>
        <row r="25">
          <cell r="A25" t="str">
            <v>167.01</v>
          </cell>
          <cell r="B25" t="str">
            <v>Alte imprumuturi si datorii asimilate</v>
          </cell>
          <cell r="C25">
            <v>0</v>
          </cell>
          <cell r="D25">
            <v>3020480000</v>
          </cell>
        </row>
        <row r="26">
          <cell r="A26" t="str">
            <v>201</v>
          </cell>
          <cell r="B26" t="str">
            <v>Cheltuieli de constituire</v>
          </cell>
          <cell r="C26">
            <v>0</v>
          </cell>
          <cell r="D26">
            <v>0</v>
          </cell>
        </row>
        <row r="27">
          <cell r="A27" t="str">
            <v>208</v>
          </cell>
          <cell r="B27" t="str">
            <v>Alte imobilizari necorporale</v>
          </cell>
          <cell r="C27">
            <v>595000</v>
          </cell>
          <cell r="D27">
            <v>0</v>
          </cell>
        </row>
        <row r="28">
          <cell r="A28" t="str">
            <v>211</v>
          </cell>
          <cell r="B28" t="str">
            <v>Terenuri</v>
          </cell>
          <cell r="C28">
            <v>0</v>
          </cell>
          <cell r="D28">
            <v>0</v>
          </cell>
        </row>
        <row r="29">
          <cell r="A29" t="str">
            <v>2111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2111.1</v>
          </cell>
          <cell r="B30" t="str">
            <v>Terenuri-Cerbului 1A</v>
          </cell>
          <cell r="C30">
            <v>0</v>
          </cell>
          <cell r="D30">
            <v>0</v>
          </cell>
        </row>
        <row r="31">
          <cell r="A31" t="str">
            <v>212</v>
          </cell>
          <cell r="B31" t="str">
            <v>Mijloace fixe</v>
          </cell>
          <cell r="C31">
            <v>651065710</v>
          </cell>
          <cell r="D31">
            <v>0</v>
          </cell>
        </row>
        <row r="32">
          <cell r="A32" t="str">
            <v>2121</v>
          </cell>
          <cell r="B32" t="str">
            <v>Constructii</v>
          </cell>
          <cell r="C32">
            <v>506071835</v>
          </cell>
          <cell r="D32">
            <v>0</v>
          </cell>
        </row>
        <row r="33">
          <cell r="A33" t="str">
            <v>2122</v>
          </cell>
          <cell r="B33" t="str">
            <v>Echip.tehnologice(masini,utilaje)</v>
          </cell>
          <cell r="C33">
            <v>0</v>
          </cell>
          <cell r="D33">
            <v>0</v>
          </cell>
        </row>
        <row r="34">
          <cell r="A34" t="str">
            <v>2123</v>
          </cell>
          <cell r="B34" t="str">
            <v>Apar.instal.masur,contr,regl.</v>
          </cell>
          <cell r="C34">
            <v>144993875</v>
          </cell>
          <cell r="D34">
            <v>0</v>
          </cell>
        </row>
        <row r="35">
          <cell r="A35" t="str">
            <v>2124</v>
          </cell>
          <cell r="B35" t="str">
            <v>Mijloace de transport</v>
          </cell>
          <cell r="C35">
            <v>0</v>
          </cell>
          <cell r="D35">
            <v>0</v>
          </cell>
        </row>
        <row r="36">
          <cell r="A36" t="str">
            <v>2125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2126</v>
          </cell>
          <cell r="B37" t="str">
            <v>Mobilier,birotica..alte active</v>
          </cell>
          <cell r="C37">
            <v>0</v>
          </cell>
          <cell r="D37">
            <v>0</v>
          </cell>
        </row>
        <row r="38">
          <cell r="A38" t="str">
            <v>2127</v>
          </cell>
          <cell r="B38" t="str">
            <v>Unelte, accesorii de productie si inventar gospoda</v>
          </cell>
          <cell r="C38">
            <v>0</v>
          </cell>
          <cell r="D38">
            <v>0</v>
          </cell>
        </row>
        <row r="39">
          <cell r="A39" t="str">
            <v>2128</v>
          </cell>
          <cell r="B39" t="str">
            <v>Alte active corporale</v>
          </cell>
          <cell r="C39">
            <v>0</v>
          </cell>
          <cell r="D39">
            <v>0</v>
          </cell>
        </row>
        <row r="40">
          <cell r="A40" t="str">
            <v>231</v>
          </cell>
          <cell r="B40" t="str">
            <v>Imobilizari in curs corporale</v>
          </cell>
          <cell r="C40">
            <v>75083871</v>
          </cell>
          <cell r="D40">
            <v>506071835</v>
          </cell>
        </row>
        <row r="41">
          <cell r="A41" t="str">
            <v>231.</v>
          </cell>
          <cell r="B41" t="str">
            <v>Grup social</v>
          </cell>
          <cell r="C41">
            <v>75083871</v>
          </cell>
          <cell r="D41">
            <v>506071835</v>
          </cell>
        </row>
        <row r="42">
          <cell r="A42" t="str">
            <v>231.01</v>
          </cell>
          <cell r="B42" t="str">
            <v>Grup social</v>
          </cell>
          <cell r="C42">
            <v>0</v>
          </cell>
          <cell r="D42">
            <v>0</v>
          </cell>
        </row>
        <row r="43">
          <cell r="A43" t="str">
            <v>231.02</v>
          </cell>
          <cell r="B43" t="str">
            <v>Canalizare exterioara</v>
          </cell>
          <cell r="C43">
            <v>0</v>
          </cell>
          <cell r="D43">
            <v>0</v>
          </cell>
        </row>
        <row r="44">
          <cell r="A44" t="str">
            <v>231.03</v>
          </cell>
          <cell r="B44" t="str">
            <v>Platforma curte</v>
          </cell>
          <cell r="C44">
            <v>0</v>
          </cell>
          <cell r="D44">
            <v>0</v>
          </cell>
        </row>
        <row r="45">
          <cell r="A45" t="str">
            <v>231.04</v>
          </cell>
          <cell r="B45" t="str">
            <v>Platforma exterioara</v>
          </cell>
          <cell r="C45">
            <v>0</v>
          </cell>
          <cell r="D45">
            <v>0</v>
          </cell>
        </row>
        <row r="46">
          <cell r="A46" t="str">
            <v>231.05</v>
          </cell>
          <cell r="B46" t="str">
            <v>Hala productie "Butler"</v>
          </cell>
          <cell r="C46">
            <v>0</v>
          </cell>
          <cell r="D46">
            <v>0</v>
          </cell>
        </row>
        <row r="47">
          <cell r="A47" t="str">
            <v>231.06</v>
          </cell>
          <cell r="B47" t="str">
            <v>Pod canal centura</v>
          </cell>
          <cell r="C47">
            <v>0</v>
          </cell>
          <cell r="D47">
            <v>0</v>
          </cell>
        </row>
        <row r="48">
          <cell r="A48" t="str">
            <v>231.07</v>
          </cell>
          <cell r="B48" t="str">
            <v>Recipient tampon</v>
          </cell>
          <cell r="C48">
            <v>0</v>
          </cell>
          <cell r="D48">
            <v>0</v>
          </cell>
        </row>
        <row r="49">
          <cell r="A49" t="str">
            <v>231.08</v>
          </cell>
          <cell r="B49" t="str">
            <v>Moderniz.grup adm-tiv</v>
          </cell>
          <cell r="C49">
            <v>75083871</v>
          </cell>
          <cell r="D49">
            <v>506071835</v>
          </cell>
        </row>
        <row r="50">
          <cell r="A50" t="str">
            <v>231.09</v>
          </cell>
          <cell r="B50" t="str">
            <v>Put forat</v>
          </cell>
          <cell r="C50">
            <v>0</v>
          </cell>
          <cell r="D50">
            <v>0</v>
          </cell>
        </row>
        <row r="51">
          <cell r="A51" t="str">
            <v>231.10</v>
          </cell>
          <cell r="B51" t="str">
            <v>Rampa incarc.-descarc.</v>
          </cell>
          <cell r="C51">
            <v>0</v>
          </cell>
          <cell r="D51">
            <v>0</v>
          </cell>
        </row>
        <row r="52">
          <cell r="A52" t="str">
            <v>231.11</v>
          </cell>
          <cell r="B52" t="str">
            <v>Hala Butler II</v>
          </cell>
          <cell r="C52">
            <v>0</v>
          </cell>
          <cell r="D52">
            <v>0</v>
          </cell>
        </row>
        <row r="53">
          <cell r="A53" t="str">
            <v>267</v>
          </cell>
          <cell r="B53" t="str">
            <v>Creante imobilizate</v>
          </cell>
          <cell r="C53">
            <v>0</v>
          </cell>
          <cell r="D53">
            <v>0</v>
          </cell>
        </row>
        <row r="54">
          <cell r="A54" t="str">
            <v>2677</v>
          </cell>
          <cell r="B54" t="str">
            <v>Alte creante imobilizate</v>
          </cell>
          <cell r="C54">
            <v>0</v>
          </cell>
          <cell r="D54">
            <v>0</v>
          </cell>
        </row>
        <row r="55">
          <cell r="A55" t="str">
            <v>280</v>
          </cell>
          <cell r="B55" t="str">
            <v>Amortizari privind imobilizarile necorporale</v>
          </cell>
          <cell r="C55">
            <v>0</v>
          </cell>
          <cell r="D55">
            <v>0</v>
          </cell>
        </row>
        <row r="56">
          <cell r="A56" t="str">
            <v>2801</v>
          </cell>
          <cell r="B56" t="str">
            <v>Amortizarea cheltuielilor de constituire</v>
          </cell>
          <cell r="C56">
            <v>0</v>
          </cell>
          <cell r="D56">
            <v>0</v>
          </cell>
        </row>
        <row r="57">
          <cell r="A57" t="str">
            <v>2808</v>
          </cell>
          <cell r="B57" t="str">
            <v>Amortizarea altor imobilizari necorporale</v>
          </cell>
          <cell r="C57">
            <v>0</v>
          </cell>
          <cell r="D57">
            <v>0</v>
          </cell>
        </row>
        <row r="58">
          <cell r="A58" t="str">
            <v>281</v>
          </cell>
          <cell r="B58" t="str">
            <v>Amortizari privind imobilizarile corporale</v>
          </cell>
          <cell r="C58">
            <v>0</v>
          </cell>
          <cell r="D58">
            <v>40108559</v>
          </cell>
        </row>
        <row r="59">
          <cell r="A59" t="str">
            <v>2811</v>
          </cell>
          <cell r="B59" t="str">
            <v>Amortiz.constructiilor</v>
          </cell>
          <cell r="C59">
            <v>0</v>
          </cell>
          <cell r="D59">
            <v>20483056</v>
          </cell>
        </row>
        <row r="60">
          <cell r="A60" t="str">
            <v>2812</v>
          </cell>
          <cell r="B60" t="str">
            <v>Amortiz.echip.tehnologice</v>
          </cell>
          <cell r="C60">
            <v>0</v>
          </cell>
          <cell r="D60">
            <v>545031</v>
          </cell>
        </row>
        <row r="61">
          <cell r="A61" t="str">
            <v>2813</v>
          </cell>
          <cell r="B61" t="str">
            <v>Amortiz.apar,inst.mas,contr,regl.</v>
          </cell>
          <cell r="C61">
            <v>0</v>
          </cell>
          <cell r="D61">
            <v>11940705</v>
          </cell>
        </row>
        <row r="62">
          <cell r="A62" t="str">
            <v>2814</v>
          </cell>
          <cell r="B62" t="str">
            <v>Amortiz.mijl.de transport</v>
          </cell>
          <cell r="C62">
            <v>0</v>
          </cell>
          <cell r="D62">
            <v>5888343</v>
          </cell>
        </row>
        <row r="63">
          <cell r="A63" t="str">
            <v>2815</v>
          </cell>
          <cell r="B63" t="str">
            <v>Amortizarea mijloacelor de transport</v>
          </cell>
          <cell r="C63">
            <v>0</v>
          </cell>
          <cell r="D63">
            <v>0</v>
          </cell>
        </row>
        <row r="64">
          <cell r="A64" t="str">
            <v>2816</v>
          </cell>
          <cell r="B64" t="str">
            <v>Amortiz.mobilier,birotica...</v>
          </cell>
          <cell r="C64">
            <v>0</v>
          </cell>
          <cell r="D64">
            <v>1251424</v>
          </cell>
        </row>
        <row r="65">
          <cell r="A65" t="str">
            <v>2817</v>
          </cell>
          <cell r="B65" t="str">
            <v>Amortiz.unelt,dispoz,mobilier,birot.</v>
          </cell>
          <cell r="C65">
            <v>0</v>
          </cell>
          <cell r="D65">
            <v>0</v>
          </cell>
        </row>
        <row r="66">
          <cell r="A66" t="str">
            <v>2818</v>
          </cell>
          <cell r="B66" t="str">
            <v>Amortizarea accesoriilor de productie si inventaru</v>
          </cell>
          <cell r="C66">
            <v>0</v>
          </cell>
          <cell r="D66">
            <v>0</v>
          </cell>
        </row>
        <row r="67">
          <cell r="A67" t="str">
            <v>301</v>
          </cell>
          <cell r="B67" t="str">
            <v>Materiale consumabile</v>
          </cell>
          <cell r="C67">
            <v>126063308.3</v>
          </cell>
          <cell r="D67">
            <v>99585693</v>
          </cell>
        </row>
        <row r="68">
          <cell r="A68" t="str">
            <v>3011</v>
          </cell>
          <cell r="B68" t="str">
            <v>Materiale auxiliare</v>
          </cell>
          <cell r="C68">
            <v>0</v>
          </cell>
          <cell r="D68">
            <v>0</v>
          </cell>
        </row>
        <row r="69">
          <cell r="A69" t="str">
            <v>3011.1</v>
          </cell>
          <cell r="B69" t="str">
            <v>Mater.intretin.-intern</v>
          </cell>
          <cell r="C69">
            <v>0</v>
          </cell>
          <cell r="D69">
            <v>0</v>
          </cell>
        </row>
        <row r="70">
          <cell r="A70" t="str">
            <v>3011.2</v>
          </cell>
          <cell r="B70" t="str">
            <v>Mater.intretinere-VOGT</v>
          </cell>
          <cell r="C70">
            <v>0</v>
          </cell>
          <cell r="D70">
            <v>0</v>
          </cell>
        </row>
        <row r="71">
          <cell r="A71" t="str">
            <v>3012</v>
          </cell>
          <cell r="B71" t="str">
            <v>Combustibili</v>
          </cell>
          <cell r="C71">
            <v>54818993.75</v>
          </cell>
          <cell r="D71">
            <v>51604174</v>
          </cell>
        </row>
        <row r="72">
          <cell r="A72" t="str">
            <v>3014</v>
          </cell>
          <cell r="B72" t="str">
            <v>Piese de schimb</v>
          </cell>
          <cell r="C72">
            <v>51765695.399999999</v>
          </cell>
          <cell r="D72">
            <v>29737041</v>
          </cell>
        </row>
        <row r="73">
          <cell r="A73" t="str">
            <v>3014.1</v>
          </cell>
          <cell r="B73" t="str">
            <v>Piese de schimb-intern</v>
          </cell>
          <cell r="C73">
            <v>0</v>
          </cell>
          <cell r="D73">
            <v>0</v>
          </cell>
        </row>
        <row r="74">
          <cell r="A74" t="str">
            <v>3014.2</v>
          </cell>
          <cell r="B74" t="str">
            <v>Piese de schimb-VOGT</v>
          </cell>
          <cell r="C74">
            <v>51765695.399999999</v>
          </cell>
          <cell r="D74">
            <v>29737041</v>
          </cell>
        </row>
        <row r="75">
          <cell r="A75" t="str">
            <v>3018</v>
          </cell>
          <cell r="B75" t="str">
            <v>Alte materiale consumabile</v>
          </cell>
          <cell r="C75">
            <v>19478619.149999999</v>
          </cell>
          <cell r="D75">
            <v>18244478</v>
          </cell>
        </row>
        <row r="76">
          <cell r="A76" t="str">
            <v>3018.1</v>
          </cell>
          <cell r="B76" t="str">
            <v>Alte mater.consumab.-intern</v>
          </cell>
          <cell r="C76">
            <v>0</v>
          </cell>
          <cell r="D76">
            <v>912000</v>
          </cell>
        </row>
        <row r="77">
          <cell r="A77" t="str">
            <v>3018.2</v>
          </cell>
          <cell r="B77" t="str">
            <v>Alte mater.consumab.-VOGT</v>
          </cell>
          <cell r="C77">
            <v>19478619.149999999</v>
          </cell>
          <cell r="D77">
            <v>17332478</v>
          </cell>
        </row>
        <row r="78">
          <cell r="A78" t="str">
            <v>3018.3</v>
          </cell>
          <cell r="B78" t="str">
            <v>Alte mater.consumab.-ATS</v>
          </cell>
          <cell r="C78">
            <v>0</v>
          </cell>
          <cell r="D78">
            <v>0</v>
          </cell>
        </row>
        <row r="79">
          <cell r="A79" t="str">
            <v>321</v>
          </cell>
          <cell r="B79" t="str">
            <v>Obiecte de inventar</v>
          </cell>
          <cell r="C79">
            <v>2687000</v>
          </cell>
          <cell r="D79">
            <v>0</v>
          </cell>
        </row>
        <row r="80">
          <cell r="A80" t="str">
            <v>321.</v>
          </cell>
          <cell r="B80" t="str">
            <v>Obiecte de inventar-intern</v>
          </cell>
          <cell r="C80">
            <v>2687000</v>
          </cell>
          <cell r="D80">
            <v>0</v>
          </cell>
        </row>
        <row r="81">
          <cell r="A81" t="str">
            <v>321.01</v>
          </cell>
          <cell r="B81" t="str">
            <v>Obiecte de inventar-intern</v>
          </cell>
          <cell r="C81">
            <v>2687000</v>
          </cell>
          <cell r="D81">
            <v>0</v>
          </cell>
        </row>
        <row r="82">
          <cell r="A82" t="str">
            <v>321.02</v>
          </cell>
          <cell r="B82" t="str">
            <v>Obiecte de inventar-VOGT</v>
          </cell>
          <cell r="C82">
            <v>0</v>
          </cell>
          <cell r="D82">
            <v>0</v>
          </cell>
        </row>
        <row r="83">
          <cell r="A83" t="str">
            <v>322</v>
          </cell>
          <cell r="B83" t="str">
            <v>Uzura obiectelor de inventar</v>
          </cell>
          <cell r="C83">
            <v>0</v>
          </cell>
          <cell r="D83">
            <v>2687000</v>
          </cell>
        </row>
        <row r="84">
          <cell r="A84" t="str">
            <v>378</v>
          </cell>
          <cell r="B84" t="str">
            <v>Diferente de pret la marfuri</v>
          </cell>
          <cell r="C84">
            <v>0</v>
          </cell>
          <cell r="D84">
            <v>0</v>
          </cell>
        </row>
        <row r="85">
          <cell r="A85" t="str">
            <v>401</v>
          </cell>
          <cell r="B85" t="str">
            <v>Furnizori</v>
          </cell>
          <cell r="C85">
            <v>145046498</v>
          </cell>
          <cell r="D85">
            <v>238585460</v>
          </cell>
        </row>
        <row r="86">
          <cell r="A86" t="str">
            <v>401.</v>
          </cell>
          <cell r="B86" t="str">
            <v>Furnizori interni</v>
          </cell>
          <cell r="C86">
            <v>145046498</v>
          </cell>
          <cell r="D86">
            <v>238585460</v>
          </cell>
        </row>
        <row r="87">
          <cell r="A87" t="str">
            <v>401.98</v>
          </cell>
          <cell r="B87" t="str">
            <v>Furnizori interni</v>
          </cell>
          <cell r="C87">
            <v>138306003</v>
          </cell>
          <cell r="D87">
            <v>231831460</v>
          </cell>
        </row>
        <row r="88">
          <cell r="A88" t="str">
            <v>401.99</v>
          </cell>
          <cell r="B88" t="str">
            <v>Colaboratori</v>
          </cell>
          <cell r="C88">
            <v>6740495</v>
          </cell>
          <cell r="D88">
            <v>6754000</v>
          </cell>
        </row>
        <row r="89">
          <cell r="A89" t="str">
            <v>404</v>
          </cell>
          <cell r="B89" t="str">
            <v>Furnizori de imobilizari</v>
          </cell>
          <cell r="C89">
            <v>2948611538</v>
          </cell>
          <cell r="D89">
            <v>3036696147</v>
          </cell>
        </row>
        <row r="90">
          <cell r="A90" t="str">
            <v>404.</v>
          </cell>
          <cell r="B90" t="str">
            <v>Furnizori de imobilizari</v>
          </cell>
          <cell r="C90">
            <v>2948611538</v>
          </cell>
          <cell r="D90">
            <v>3036696147</v>
          </cell>
        </row>
        <row r="91">
          <cell r="A91" t="str">
            <v>404.98</v>
          </cell>
          <cell r="B91" t="str">
            <v>Furnizori de imobilizari</v>
          </cell>
          <cell r="C91">
            <v>2948611538</v>
          </cell>
          <cell r="D91">
            <v>3036696147</v>
          </cell>
        </row>
        <row r="92">
          <cell r="A92" t="str">
            <v>409</v>
          </cell>
          <cell r="B92" t="str">
            <v>Avansuri acordate furnizorilor</v>
          </cell>
          <cell r="C92">
            <v>2334144966</v>
          </cell>
          <cell r="D92">
            <v>0</v>
          </cell>
        </row>
        <row r="93">
          <cell r="A93" t="str">
            <v>409.</v>
          </cell>
          <cell r="B93" t="str">
            <v>Avansuri furn. interni</v>
          </cell>
          <cell r="C93">
            <v>2334144966</v>
          </cell>
          <cell r="D93">
            <v>0</v>
          </cell>
        </row>
        <row r="94">
          <cell r="A94" t="str">
            <v>409.98</v>
          </cell>
          <cell r="B94" t="str">
            <v>Avansuri furn. interni</v>
          </cell>
          <cell r="C94">
            <v>2334144966</v>
          </cell>
          <cell r="D94">
            <v>0</v>
          </cell>
        </row>
        <row r="95">
          <cell r="A95" t="str">
            <v>411</v>
          </cell>
          <cell r="B95" t="str">
            <v>Clienti</v>
          </cell>
          <cell r="C95">
            <v>922537112</v>
          </cell>
          <cell r="D95">
            <v>922537112</v>
          </cell>
        </row>
        <row r="96">
          <cell r="A96" t="str">
            <v>411.</v>
          </cell>
          <cell r="B96" t="str">
            <v>Clienti VOGT</v>
          </cell>
          <cell r="C96">
            <v>922537112</v>
          </cell>
          <cell r="D96">
            <v>922537112</v>
          </cell>
        </row>
        <row r="97">
          <cell r="A97" t="str">
            <v>411.01</v>
          </cell>
          <cell r="B97" t="str">
            <v>Clienti VOGT</v>
          </cell>
          <cell r="C97">
            <v>921933001</v>
          </cell>
          <cell r="D97">
            <v>921933001</v>
          </cell>
        </row>
        <row r="98">
          <cell r="A98" t="str">
            <v>411.02</v>
          </cell>
          <cell r="B98" t="str">
            <v>Clienti VOGT AUSTRIA</v>
          </cell>
          <cell r="C98">
            <v>0</v>
          </cell>
          <cell r="D98">
            <v>0</v>
          </cell>
        </row>
        <row r="99">
          <cell r="A99" t="str">
            <v>411.98</v>
          </cell>
          <cell r="B99" t="str">
            <v>Clienti intern</v>
          </cell>
          <cell r="C99">
            <v>604111</v>
          </cell>
          <cell r="D99">
            <v>604111</v>
          </cell>
        </row>
        <row r="100">
          <cell r="A100" t="str">
            <v>419</v>
          </cell>
          <cell r="B100" t="str">
            <v>Clienti - creditori</v>
          </cell>
          <cell r="C100">
            <v>921933001</v>
          </cell>
          <cell r="D100">
            <v>-434123686</v>
          </cell>
        </row>
        <row r="101">
          <cell r="A101" t="str">
            <v>419.</v>
          </cell>
          <cell r="B101" t="str">
            <v>Clienti-creditori VOGT</v>
          </cell>
          <cell r="C101">
            <v>921933001</v>
          </cell>
          <cell r="D101">
            <v>-434123686</v>
          </cell>
        </row>
        <row r="102">
          <cell r="A102" t="str">
            <v>419.01</v>
          </cell>
          <cell r="B102" t="str">
            <v>Clienti-creditori VOGT</v>
          </cell>
          <cell r="C102">
            <v>921933001</v>
          </cell>
          <cell r="D102">
            <v>-434123686</v>
          </cell>
        </row>
        <row r="103">
          <cell r="A103" t="str">
            <v>421</v>
          </cell>
          <cell r="B103" t="str">
            <v>Personal-remuneratii datorate</v>
          </cell>
          <cell r="C103">
            <v>497380039</v>
          </cell>
          <cell r="D103">
            <v>583509559</v>
          </cell>
        </row>
        <row r="104">
          <cell r="A104" t="str">
            <v>423</v>
          </cell>
          <cell r="B104" t="str">
            <v>Personal-ajutoare materiale datorate</v>
          </cell>
          <cell r="C104">
            <v>38510302</v>
          </cell>
          <cell r="D104">
            <v>48448413</v>
          </cell>
        </row>
        <row r="105">
          <cell r="A105" t="str">
            <v>423.</v>
          </cell>
          <cell r="B105" t="str">
            <v>Indemnizatii de boala</v>
          </cell>
          <cell r="C105">
            <v>38510302</v>
          </cell>
          <cell r="D105">
            <v>48448413</v>
          </cell>
        </row>
        <row r="106">
          <cell r="A106" t="str">
            <v>423.01</v>
          </cell>
          <cell r="B106" t="str">
            <v>Indemnizatii de boala</v>
          </cell>
          <cell r="C106">
            <v>38510302</v>
          </cell>
          <cell r="D106">
            <v>48448413</v>
          </cell>
        </row>
        <row r="107">
          <cell r="A107" t="str">
            <v>423.02</v>
          </cell>
          <cell r="B107" t="str">
            <v>Indemnizatii de deces</v>
          </cell>
          <cell r="C107">
            <v>0</v>
          </cell>
          <cell r="D107">
            <v>0</v>
          </cell>
        </row>
        <row r="108">
          <cell r="A108" t="str">
            <v>425</v>
          </cell>
          <cell r="B108" t="str">
            <v>Avansuri acordate personalului</v>
          </cell>
          <cell r="C108">
            <v>190160000</v>
          </cell>
          <cell r="D108">
            <v>186630000</v>
          </cell>
        </row>
        <row r="109">
          <cell r="A109" t="str">
            <v>425.</v>
          </cell>
          <cell r="B109" t="str">
            <v>Avans salarii</v>
          </cell>
          <cell r="C109">
            <v>190160000</v>
          </cell>
          <cell r="D109">
            <v>186630000</v>
          </cell>
        </row>
        <row r="110">
          <cell r="A110" t="str">
            <v>425.01</v>
          </cell>
          <cell r="B110" t="str">
            <v>Avans salarii</v>
          </cell>
          <cell r="C110">
            <v>180930000</v>
          </cell>
          <cell r="D110">
            <v>177430000</v>
          </cell>
        </row>
        <row r="111">
          <cell r="A111" t="str">
            <v>425.02</v>
          </cell>
          <cell r="B111" t="str">
            <v>Avans concediu odihna</v>
          </cell>
          <cell r="C111">
            <v>9230000</v>
          </cell>
          <cell r="D111">
            <v>9200000</v>
          </cell>
        </row>
        <row r="112">
          <cell r="A112" t="str">
            <v>425.03</v>
          </cell>
          <cell r="B112" t="str">
            <v>Alte avansuri</v>
          </cell>
          <cell r="C112">
            <v>0</v>
          </cell>
          <cell r="D112">
            <v>0</v>
          </cell>
        </row>
        <row r="113">
          <cell r="A113" t="str">
            <v>427</v>
          </cell>
          <cell r="B113" t="str">
            <v>Retineri din remuneratii datorate tertilor</v>
          </cell>
          <cell r="C113">
            <v>6868000</v>
          </cell>
          <cell r="D113">
            <v>12304000</v>
          </cell>
        </row>
        <row r="114">
          <cell r="A114" t="str">
            <v>427.</v>
          </cell>
          <cell r="B114" t="str">
            <v>B.I.R. Jimbolia</v>
          </cell>
          <cell r="C114">
            <v>6868000</v>
          </cell>
          <cell r="D114">
            <v>12304000</v>
          </cell>
        </row>
        <row r="115">
          <cell r="A115" t="str">
            <v>427.01</v>
          </cell>
          <cell r="B115" t="str">
            <v>B.I.R. Jimbolia</v>
          </cell>
          <cell r="C115">
            <v>5868000</v>
          </cell>
          <cell r="D115">
            <v>9519000</v>
          </cell>
        </row>
        <row r="116">
          <cell r="A116" t="str">
            <v>427.02</v>
          </cell>
          <cell r="B116" t="str">
            <v>Banca de credit coop.-Jimbolia</v>
          </cell>
          <cell r="C116">
            <v>1000000</v>
          </cell>
          <cell r="D116">
            <v>2000000</v>
          </cell>
        </row>
        <row r="117">
          <cell r="A117" t="str">
            <v>427.03</v>
          </cell>
          <cell r="B117" t="str">
            <v>CEC Timisoara</v>
          </cell>
          <cell r="C117">
            <v>0</v>
          </cell>
          <cell r="D117">
            <v>0</v>
          </cell>
        </row>
        <row r="118">
          <cell r="A118" t="str">
            <v>427.04</v>
          </cell>
          <cell r="B118" t="str">
            <v>Bancpost SA Timisoara</v>
          </cell>
          <cell r="C118">
            <v>0</v>
          </cell>
          <cell r="D118">
            <v>0</v>
          </cell>
        </row>
        <row r="119">
          <cell r="A119" t="str">
            <v>427.05</v>
          </cell>
          <cell r="B119" t="str">
            <v>Jimapaterm Serv SA Jimbolia</v>
          </cell>
          <cell r="C119">
            <v>0</v>
          </cell>
          <cell r="D119">
            <v>300000</v>
          </cell>
        </row>
        <row r="120">
          <cell r="A120" t="str">
            <v>427.06</v>
          </cell>
          <cell r="B120" t="str">
            <v>Coop.Credit Carpinis</v>
          </cell>
          <cell r="C120">
            <v>0</v>
          </cell>
          <cell r="D120">
            <v>0</v>
          </cell>
        </row>
        <row r="121">
          <cell r="A121" t="str">
            <v>427.07</v>
          </cell>
          <cell r="B121" t="str">
            <v>Trezor Jimbolia</v>
          </cell>
          <cell r="C121">
            <v>0</v>
          </cell>
          <cell r="D121">
            <v>485000</v>
          </cell>
        </row>
        <row r="122">
          <cell r="A122" t="str">
            <v>428</v>
          </cell>
          <cell r="B122" t="str">
            <v>Alte datorii si creante in legatura cu personalul</v>
          </cell>
          <cell r="C122">
            <v>1056217</v>
          </cell>
          <cell r="D122">
            <v>1067088</v>
          </cell>
        </row>
        <row r="123">
          <cell r="A123" t="str">
            <v>4282</v>
          </cell>
          <cell r="B123" t="str">
            <v>Alte creante in legatura cu personalul</v>
          </cell>
          <cell r="C123">
            <v>1056217</v>
          </cell>
          <cell r="D123">
            <v>1067088</v>
          </cell>
        </row>
        <row r="124">
          <cell r="A124" t="str">
            <v>431</v>
          </cell>
          <cell r="B124" t="str">
            <v>Asigurari sociale</v>
          </cell>
          <cell r="C124">
            <v>280934173</v>
          </cell>
          <cell r="D124">
            <v>287505618</v>
          </cell>
        </row>
        <row r="125">
          <cell r="A125" t="str">
            <v>4311</v>
          </cell>
          <cell r="B125" t="str">
            <v>Contributia unitatii la asigurarile sociale</v>
          </cell>
          <cell r="C125">
            <v>254337256</v>
          </cell>
          <cell r="D125">
            <v>260587230</v>
          </cell>
        </row>
        <row r="126">
          <cell r="A126" t="str">
            <v>4311.1</v>
          </cell>
          <cell r="B126" t="str">
            <v>C.A.S.-30%</v>
          </cell>
          <cell r="C126">
            <v>174040584</v>
          </cell>
          <cell r="D126">
            <v>175052868</v>
          </cell>
        </row>
        <row r="127">
          <cell r="A127" t="str">
            <v>4311.2</v>
          </cell>
          <cell r="B127" t="str">
            <v>Contr.7% sanat.-angajator</v>
          </cell>
          <cell r="C127">
            <v>38686590</v>
          </cell>
          <cell r="D127">
            <v>41347479</v>
          </cell>
        </row>
        <row r="128">
          <cell r="A128" t="str">
            <v>4311.3</v>
          </cell>
          <cell r="B128" t="str">
            <v>Contr.7% sanat.-asigurati</v>
          </cell>
          <cell r="C128">
            <v>41610082</v>
          </cell>
          <cell r="D128">
            <v>44186883</v>
          </cell>
        </row>
        <row r="129">
          <cell r="A129" t="str">
            <v>4312</v>
          </cell>
          <cell r="B129" t="str">
            <v>Contrib.5% pensia suplim.</v>
          </cell>
          <cell r="C129">
            <v>26596917</v>
          </cell>
          <cell r="D129">
            <v>26918388</v>
          </cell>
        </row>
        <row r="130">
          <cell r="A130" t="str">
            <v>437</v>
          </cell>
          <cell r="B130" t="str">
            <v>Ajutor de somaj</v>
          </cell>
          <cell r="C130">
            <v>33040162</v>
          </cell>
          <cell r="D130">
            <v>35040620</v>
          </cell>
        </row>
        <row r="131">
          <cell r="A131" t="str">
            <v>4371</v>
          </cell>
          <cell r="B131" t="str">
            <v>Contrib.5% somaj unitate</v>
          </cell>
          <cell r="C131">
            <v>27633279</v>
          </cell>
          <cell r="D131">
            <v>29533914</v>
          </cell>
        </row>
        <row r="132">
          <cell r="A132" t="str">
            <v>4372</v>
          </cell>
          <cell r="B132" t="str">
            <v>Contrib.1% somaj personal</v>
          </cell>
          <cell r="C132">
            <v>5406883</v>
          </cell>
          <cell r="D132">
            <v>5506706</v>
          </cell>
        </row>
        <row r="133">
          <cell r="A133" t="str">
            <v>441</v>
          </cell>
          <cell r="B133" t="str">
            <v>Impozitul pe profit</v>
          </cell>
          <cell r="C133">
            <v>22229716</v>
          </cell>
          <cell r="D133">
            <v>0</v>
          </cell>
        </row>
        <row r="134">
          <cell r="A134" t="str">
            <v>442</v>
          </cell>
          <cell r="B134" t="str">
            <v>Taxa pe valoarea adaugata</v>
          </cell>
          <cell r="C134">
            <v>1089558858.26</v>
          </cell>
          <cell r="D134">
            <v>815799739.13</v>
          </cell>
        </row>
        <row r="135">
          <cell r="A135" t="str">
            <v>4424</v>
          </cell>
          <cell r="B135" t="str">
            <v>TVA de recuperat</v>
          </cell>
          <cell r="C135">
            <v>544682974.13</v>
          </cell>
          <cell r="D135">
            <v>270923855</v>
          </cell>
        </row>
        <row r="136">
          <cell r="A136" t="str">
            <v>4426</v>
          </cell>
          <cell r="B136" t="str">
            <v>TVA deductibila</v>
          </cell>
          <cell r="C136">
            <v>544779429.13</v>
          </cell>
          <cell r="D136">
            <v>544779429.13</v>
          </cell>
        </row>
        <row r="137">
          <cell r="A137" t="str">
            <v>4427</v>
          </cell>
          <cell r="B137" t="str">
            <v>TVA colectata</v>
          </cell>
          <cell r="C137">
            <v>96455</v>
          </cell>
          <cell r="D137">
            <v>96455</v>
          </cell>
        </row>
        <row r="138">
          <cell r="A138" t="str">
            <v>444</v>
          </cell>
          <cell r="B138" t="str">
            <v>Impozitul pe salarii</v>
          </cell>
          <cell r="C138">
            <v>76204758</v>
          </cell>
          <cell r="D138">
            <v>52626335</v>
          </cell>
        </row>
        <row r="139">
          <cell r="A139" t="str">
            <v>446</v>
          </cell>
          <cell r="B139" t="str">
            <v>Alte impozite, taxe si varsaminte asimilate</v>
          </cell>
          <cell r="C139">
            <v>41785016</v>
          </cell>
          <cell r="D139">
            <v>124197153.56</v>
          </cell>
        </row>
        <row r="140">
          <cell r="A140" t="str">
            <v>446.</v>
          </cell>
          <cell r="B140" t="str">
            <v>Taxa vamala</v>
          </cell>
          <cell r="C140">
            <v>41785016</v>
          </cell>
          <cell r="D140">
            <v>124197153.56</v>
          </cell>
        </row>
        <row r="141">
          <cell r="A141" t="str">
            <v>446.01</v>
          </cell>
          <cell r="B141" t="str">
            <v>Taxa vamala</v>
          </cell>
          <cell r="C141">
            <v>26764544</v>
          </cell>
          <cell r="D141">
            <v>26764544.32</v>
          </cell>
        </row>
        <row r="142">
          <cell r="A142" t="str">
            <v>446.02</v>
          </cell>
          <cell r="B142" t="str">
            <v>Comision vamal</v>
          </cell>
          <cell r="C142">
            <v>302754</v>
          </cell>
          <cell r="D142">
            <v>302753.11</v>
          </cell>
        </row>
        <row r="143">
          <cell r="A143" t="str">
            <v>446.03</v>
          </cell>
          <cell r="B143" t="str">
            <v>TVA datorat la importuri</v>
          </cell>
          <cell r="C143">
            <v>13536163</v>
          </cell>
          <cell r="D143">
            <v>13536163.130000001</v>
          </cell>
        </row>
        <row r="144">
          <cell r="A144" t="str">
            <v>446.04</v>
          </cell>
          <cell r="B144" t="str">
            <v>Taxa firma</v>
          </cell>
          <cell r="C144">
            <v>520000</v>
          </cell>
          <cell r="D144">
            <v>520000</v>
          </cell>
        </row>
        <row r="145">
          <cell r="A145" t="str">
            <v>446.05</v>
          </cell>
          <cell r="B145" t="str">
            <v>Taxa mijloace transport</v>
          </cell>
          <cell r="C145">
            <v>0</v>
          </cell>
          <cell r="D145">
            <v>336000</v>
          </cell>
        </row>
        <row r="146">
          <cell r="A146" t="str">
            <v>446.06</v>
          </cell>
          <cell r="B146" t="str">
            <v>Accize</v>
          </cell>
          <cell r="C146">
            <v>0</v>
          </cell>
          <cell r="D146">
            <v>0</v>
          </cell>
        </row>
        <row r="147">
          <cell r="A147" t="str">
            <v>446.07</v>
          </cell>
          <cell r="B147" t="str">
            <v>Taxa de timbru</v>
          </cell>
          <cell r="C147">
            <v>0</v>
          </cell>
          <cell r="D147">
            <v>0</v>
          </cell>
        </row>
        <row r="148">
          <cell r="A148" t="str">
            <v>446.08</v>
          </cell>
          <cell r="B148" t="str">
            <v>Taxa concesionare teren</v>
          </cell>
          <cell r="C148">
            <v>0</v>
          </cell>
          <cell r="D148">
            <v>0</v>
          </cell>
        </row>
        <row r="149">
          <cell r="A149" t="str">
            <v>446.09</v>
          </cell>
          <cell r="B149" t="str">
            <v>Taxa fond special drumuri</v>
          </cell>
          <cell r="C149">
            <v>0</v>
          </cell>
          <cell r="D149">
            <v>0</v>
          </cell>
        </row>
        <row r="150">
          <cell r="A150" t="str">
            <v>446.10</v>
          </cell>
          <cell r="B150" t="str">
            <v>Impozit venit colaboratori</v>
          </cell>
          <cell r="C150">
            <v>661555</v>
          </cell>
          <cell r="D150">
            <v>0</v>
          </cell>
        </row>
        <row r="151">
          <cell r="A151" t="str">
            <v>446.11</v>
          </cell>
          <cell r="B151" t="str">
            <v>Impozit cladiri</v>
          </cell>
          <cell r="C151">
            <v>0</v>
          </cell>
          <cell r="D151">
            <v>81893943</v>
          </cell>
        </row>
        <row r="152">
          <cell r="A152" t="str">
            <v>446.12</v>
          </cell>
          <cell r="B152" t="str">
            <v>Taxa autoriz.constructii</v>
          </cell>
          <cell r="C152">
            <v>0</v>
          </cell>
          <cell r="D152">
            <v>0</v>
          </cell>
        </row>
        <row r="153">
          <cell r="A153" t="str">
            <v>446.13</v>
          </cell>
          <cell r="B153" t="str">
            <v>Impozit pe redeventa</v>
          </cell>
          <cell r="C153">
            <v>0</v>
          </cell>
          <cell r="D153">
            <v>0</v>
          </cell>
        </row>
        <row r="154">
          <cell r="A154" t="str">
            <v>446.14</v>
          </cell>
          <cell r="B154" t="str">
            <v>Impozit dobanda/nerezid.</v>
          </cell>
          <cell r="C154">
            <v>0</v>
          </cell>
          <cell r="D154">
            <v>0</v>
          </cell>
        </row>
        <row r="155">
          <cell r="A155" t="str">
            <v>446.15</v>
          </cell>
          <cell r="B155" t="str">
            <v>Alte impozite, taxe si varsaminte asimilate</v>
          </cell>
          <cell r="C155">
            <v>0</v>
          </cell>
          <cell r="D155">
            <v>0</v>
          </cell>
        </row>
        <row r="156">
          <cell r="A156" t="str">
            <v>446.16</v>
          </cell>
          <cell r="B156" t="str">
            <v>Impozit teren</v>
          </cell>
          <cell r="C156">
            <v>0</v>
          </cell>
          <cell r="D156">
            <v>843750</v>
          </cell>
        </row>
        <row r="157">
          <cell r="A157" t="str">
            <v>446.99</v>
          </cell>
          <cell r="B157" t="str">
            <v>Alte impoz.,taxe si vars.asimilate</v>
          </cell>
          <cell r="C157">
            <v>0</v>
          </cell>
          <cell r="D157">
            <v>0</v>
          </cell>
        </row>
        <row r="158">
          <cell r="A158" t="str">
            <v>447</v>
          </cell>
          <cell r="B158" t="str">
            <v>Fonduri speciale - taxe si varsaminte asimilate</v>
          </cell>
          <cell r="C158">
            <v>37604002</v>
          </cell>
          <cell r="D158">
            <v>34063229</v>
          </cell>
        </row>
        <row r="159">
          <cell r="A159" t="str">
            <v>447.</v>
          </cell>
          <cell r="B159" t="str">
            <v>Contrib.3% fd.solidarit.soc.</v>
          </cell>
          <cell r="C159">
            <v>37604002</v>
          </cell>
          <cell r="D159">
            <v>34063229</v>
          </cell>
        </row>
        <row r="160">
          <cell r="A160" t="str">
            <v>447.01</v>
          </cell>
          <cell r="B160" t="str">
            <v>Contrib.3% fd.solidarit.soc.</v>
          </cell>
          <cell r="C160">
            <v>25169027</v>
          </cell>
          <cell r="D160">
            <v>20772968</v>
          </cell>
        </row>
        <row r="161">
          <cell r="A161" t="str">
            <v>447.02</v>
          </cell>
          <cell r="B161" t="str">
            <v>Contrib.2% invatamant</v>
          </cell>
          <cell r="C161">
            <v>11053311</v>
          </cell>
          <cell r="D161">
            <v>11813565</v>
          </cell>
        </row>
        <row r="162">
          <cell r="A162" t="str">
            <v>447.03</v>
          </cell>
          <cell r="B162" t="str">
            <v>Comision 0,25% DPMOS</v>
          </cell>
          <cell r="C162">
            <v>1381664</v>
          </cell>
          <cell r="D162">
            <v>1476696</v>
          </cell>
        </row>
        <row r="163">
          <cell r="A163" t="str">
            <v>447O</v>
          </cell>
          <cell r="B163" t="str">
            <v>Contul 447 folosit anterior</v>
          </cell>
          <cell r="C163">
            <v>0</v>
          </cell>
          <cell r="D163">
            <v>0</v>
          </cell>
        </row>
        <row r="164">
          <cell r="A164" t="str">
            <v>448</v>
          </cell>
          <cell r="B164" t="str">
            <v>Alte datorii si creante cu bugetul statului</v>
          </cell>
          <cell r="C164">
            <v>0</v>
          </cell>
          <cell r="D164">
            <v>0</v>
          </cell>
        </row>
        <row r="165">
          <cell r="A165" t="str">
            <v>4481</v>
          </cell>
          <cell r="B165" t="str">
            <v>Alte datorii fata de bugetul statului</v>
          </cell>
          <cell r="C165">
            <v>0</v>
          </cell>
          <cell r="D165">
            <v>0</v>
          </cell>
        </row>
        <row r="166">
          <cell r="A166" t="str">
            <v>456</v>
          </cell>
          <cell r="B166" t="str">
            <v>Decontari cu asociatii privind capitalul</v>
          </cell>
          <cell r="C166">
            <v>0</v>
          </cell>
          <cell r="D166">
            <v>0</v>
          </cell>
        </row>
        <row r="167">
          <cell r="A167" t="str">
            <v>456.</v>
          </cell>
          <cell r="B167" t="str">
            <v>Decont.cu asoc.priv.capitalul-VOGT</v>
          </cell>
          <cell r="C167">
            <v>0</v>
          </cell>
          <cell r="D167">
            <v>0</v>
          </cell>
        </row>
        <row r="168">
          <cell r="A168" t="str">
            <v>456.01</v>
          </cell>
          <cell r="B168" t="str">
            <v>Decont.cu asoc.priv.capitalul-VOGT</v>
          </cell>
          <cell r="C168">
            <v>0</v>
          </cell>
          <cell r="D168">
            <v>0</v>
          </cell>
        </row>
        <row r="169">
          <cell r="A169" t="str">
            <v>461</v>
          </cell>
          <cell r="B169" t="str">
            <v>Debitori diversi</v>
          </cell>
          <cell r="C169">
            <v>2144004</v>
          </cell>
          <cell r="D169">
            <v>15869837</v>
          </cell>
        </row>
        <row r="170">
          <cell r="A170" t="str">
            <v>462</v>
          </cell>
          <cell r="B170" t="str">
            <v>Creditori diversi</v>
          </cell>
          <cell r="C170">
            <v>11913672</v>
          </cell>
          <cell r="D170">
            <v>700000</v>
          </cell>
        </row>
        <row r="171">
          <cell r="A171" t="str">
            <v>471</v>
          </cell>
          <cell r="B171" t="str">
            <v>Cheltuieli inregistrate in avans</v>
          </cell>
          <cell r="C171">
            <v>69240620</v>
          </cell>
          <cell r="D171">
            <v>9319764</v>
          </cell>
        </row>
        <row r="172">
          <cell r="A172" t="str">
            <v>471.</v>
          </cell>
          <cell r="B172" t="str">
            <v>Chelt.in avans-abonamente</v>
          </cell>
          <cell r="C172">
            <v>69240620</v>
          </cell>
          <cell r="D172">
            <v>9319764</v>
          </cell>
        </row>
        <row r="173">
          <cell r="A173" t="str">
            <v>471.01</v>
          </cell>
          <cell r="B173" t="str">
            <v>Chelt.in avans-abonamente</v>
          </cell>
          <cell r="C173">
            <v>892500</v>
          </cell>
          <cell r="D173">
            <v>315417</v>
          </cell>
        </row>
        <row r="174">
          <cell r="A174" t="str">
            <v>471.02</v>
          </cell>
          <cell r="B174" t="str">
            <v>Taxe vama transf.util+3%</v>
          </cell>
          <cell r="C174">
            <v>-15245573</v>
          </cell>
          <cell r="D174">
            <v>0</v>
          </cell>
        </row>
        <row r="175">
          <cell r="A175" t="str">
            <v>471.03</v>
          </cell>
          <cell r="B175" t="str">
            <v>Anticipatie Jimapaterm</v>
          </cell>
          <cell r="C175">
            <v>0</v>
          </cell>
          <cell r="D175">
            <v>0</v>
          </cell>
        </row>
        <row r="176">
          <cell r="A176" t="str">
            <v>471.04</v>
          </cell>
          <cell r="B176" t="str">
            <v>Dif.curs.nefav.ramb.credit VOGT</v>
          </cell>
          <cell r="C176">
            <v>0</v>
          </cell>
          <cell r="D176">
            <v>0</v>
          </cell>
        </row>
        <row r="177">
          <cell r="A177" t="str">
            <v>471.05</v>
          </cell>
          <cell r="B177" t="str">
            <v>Prima asig.-plata in avans</v>
          </cell>
          <cell r="C177">
            <v>0</v>
          </cell>
          <cell r="D177">
            <v>2038206</v>
          </cell>
        </row>
        <row r="178">
          <cell r="A178" t="str">
            <v>471.06</v>
          </cell>
          <cell r="B178" t="str">
            <v>Impozite si taxe locale</v>
          </cell>
          <cell r="C178">
            <v>83593693</v>
          </cell>
          <cell r="D178">
            <v>6966141</v>
          </cell>
        </row>
        <row r="179">
          <cell r="A179" t="str">
            <v>471.99</v>
          </cell>
          <cell r="B179" t="str">
            <v>Alte chelt.inreg.in avans</v>
          </cell>
          <cell r="C179">
            <v>0</v>
          </cell>
          <cell r="D179">
            <v>0</v>
          </cell>
        </row>
        <row r="180">
          <cell r="A180" t="str">
            <v>472</v>
          </cell>
          <cell r="B180" t="str">
            <v>Venituri inregistrate in avans</v>
          </cell>
          <cell r="C180">
            <v>0</v>
          </cell>
          <cell r="D180">
            <v>0</v>
          </cell>
        </row>
        <row r="181">
          <cell r="A181" t="str">
            <v>473</v>
          </cell>
          <cell r="B181" t="str">
            <v>Decontari din operatii in curs de clarificare</v>
          </cell>
          <cell r="C181">
            <v>0</v>
          </cell>
          <cell r="D181">
            <v>62746283</v>
          </cell>
        </row>
        <row r="182">
          <cell r="A182" t="str">
            <v>473.</v>
          </cell>
          <cell r="B182" t="str">
            <v>Decontari din operatii in curs de clarificare</v>
          </cell>
          <cell r="C182">
            <v>0</v>
          </cell>
          <cell r="D182">
            <v>62746283</v>
          </cell>
        </row>
        <row r="183">
          <cell r="A183" t="str">
            <v>473.01</v>
          </cell>
          <cell r="B183" t="str">
            <v>Decontari din operatii in curs de clarificare</v>
          </cell>
          <cell r="C183">
            <v>0</v>
          </cell>
          <cell r="D183">
            <v>62746283</v>
          </cell>
        </row>
        <row r="184">
          <cell r="A184" t="str">
            <v>476</v>
          </cell>
          <cell r="B184" t="str">
            <v>Diferente de conversie-activ</v>
          </cell>
          <cell r="C184">
            <v>-743087649</v>
          </cell>
          <cell r="D184">
            <v>0</v>
          </cell>
        </row>
        <row r="185">
          <cell r="A185" t="str">
            <v>477</v>
          </cell>
          <cell r="B185" t="str">
            <v>Diferente de conversie-pasiv</v>
          </cell>
          <cell r="C185">
            <v>0</v>
          </cell>
          <cell r="D185">
            <v>0</v>
          </cell>
        </row>
        <row r="186">
          <cell r="A186" t="str">
            <v>512</v>
          </cell>
          <cell r="B186" t="str">
            <v>Conturi curente la banci</v>
          </cell>
          <cell r="C186">
            <v>10065709741.35</v>
          </cell>
          <cell r="D186">
            <v>10743933028.200001</v>
          </cell>
        </row>
        <row r="187">
          <cell r="A187" t="str">
            <v>5121</v>
          </cell>
          <cell r="B187" t="str">
            <v>Cont la banca in lei</v>
          </cell>
          <cell r="C187">
            <v>3988105777.3499999</v>
          </cell>
          <cell r="D187">
            <v>3985825431.1999998</v>
          </cell>
        </row>
        <row r="188">
          <cell r="A188" t="str">
            <v>5121.1</v>
          </cell>
          <cell r="B188" t="str">
            <v>BCR Jimbolia-ROL</v>
          </cell>
          <cell r="C188">
            <v>3986187569</v>
          </cell>
          <cell r="D188">
            <v>3985571397</v>
          </cell>
        </row>
        <row r="189">
          <cell r="A189" t="str">
            <v>5121.2</v>
          </cell>
          <cell r="B189" t="str">
            <v>BRD Timisoara-ROL</v>
          </cell>
          <cell r="C189">
            <v>0</v>
          </cell>
          <cell r="D189">
            <v>0</v>
          </cell>
        </row>
        <row r="190">
          <cell r="A190" t="str">
            <v>5121.3</v>
          </cell>
          <cell r="B190" t="str">
            <v>Banca Austria Buc.-ROL</v>
          </cell>
          <cell r="C190">
            <v>1918208.35</v>
          </cell>
          <cell r="D190">
            <v>254034.2</v>
          </cell>
        </row>
        <row r="191">
          <cell r="A191" t="str">
            <v>5124</v>
          </cell>
          <cell r="B191" t="str">
            <v>Cont la banca in devize</v>
          </cell>
          <cell r="C191">
            <v>3149653964</v>
          </cell>
          <cell r="D191">
            <v>6758107597</v>
          </cell>
        </row>
        <row r="192">
          <cell r="A192" t="str">
            <v>5124.1</v>
          </cell>
          <cell r="B192" t="str">
            <v>Disp.banca in devize-BCR Jimbolia/DEM</v>
          </cell>
          <cell r="C192">
            <v>3149653964</v>
          </cell>
          <cell r="D192">
            <v>6758107597</v>
          </cell>
        </row>
        <row r="193">
          <cell r="A193" t="str">
            <v>5124.1.1</v>
          </cell>
          <cell r="B193" t="str">
            <v>BCR Jimbolia-DEM</v>
          </cell>
          <cell r="C193">
            <v>71203885</v>
          </cell>
          <cell r="D193">
            <v>3802051650</v>
          </cell>
        </row>
        <row r="194">
          <cell r="A194" t="str">
            <v>5124.1.2</v>
          </cell>
          <cell r="B194" t="str">
            <v>BRD Timisoara-DEM</v>
          </cell>
          <cell r="C194">
            <v>0</v>
          </cell>
          <cell r="D194">
            <v>0</v>
          </cell>
        </row>
        <row r="195">
          <cell r="A195" t="str">
            <v>5124.1.3</v>
          </cell>
          <cell r="B195" t="str">
            <v>Banca Austria Buc.-DEM</v>
          </cell>
          <cell r="C195">
            <v>3027384579</v>
          </cell>
          <cell r="D195">
            <v>2956055947</v>
          </cell>
        </row>
        <row r="196">
          <cell r="A196" t="str">
            <v>5124.1.8</v>
          </cell>
          <cell r="B196" t="str">
            <v>Depozit dem scris.gar.</v>
          </cell>
          <cell r="C196">
            <v>51065500</v>
          </cell>
          <cell r="D196">
            <v>0</v>
          </cell>
        </row>
        <row r="197">
          <cell r="A197" t="str">
            <v>5124.1.9</v>
          </cell>
          <cell r="B197" t="str">
            <v>Disp.plati externe-DEM</v>
          </cell>
          <cell r="C197">
            <v>0</v>
          </cell>
          <cell r="D197">
            <v>0</v>
          </cell>
        </row>
        <row r="198">
          <cell r="A198" t="str">
            <v>5125</v>
          </cell>
          <cell r="B198" t="str">
            <v>Sume in curs de decontare</v>
          </cell>
          <cell r="C198">
            <v>2927950000</v>
          </cell>
          <cell r="D198">
            <v>0</v>
          </cell>
        </row>
        <row r="199">
          <cell r="A199" t="str">
            <v>512O</v>
          </cell>
          <cell r="B199" t="str">
            <v>Contul 512 folosit anterior</v>
          </cell>
          <cell r="C199">
            <v>0</v>
          </cell>
          <cell r="D199">
            <v>0</v>
          </cell>
        </row>
        <row r="200">
          <cell r="A200" t="str">
            <v>531</v>
          </cell>
          <cell r="B200" t="str">
            <v>Casa</v>
          </cell>
          <cell r="C200">
            <v>180607179</v>
          </cell>
          <cell r="D200">
            <v>180129117</v>
          </cell>
        </row>
        <row r="201">
          <cell r="A201" t="str">
            <v>5311</v>
          </cell>
          <cell r="B201" t="str">
            <v>Casa in lei</v>
          </cell>
          <cell r="C201">
            <v>180607179</v>
          </cell>
          <cell r="D201">
            <v>180129117</v>
          </cell>
        </row>
        <row r="202">
          <cell r="A202" t="str">
            <v>5314</v>
          </cell>
          <cell r="B202" t="str">
            <v>Casa in devize</v>
          </cell>
          <cell r="C202">
            <v>0</v>
          </cell>
          <cell r="D202">
            <v>0</v>
          </cell>
        </row>
        <row r="203">
          <cell r="A203" t="str">
            <v>5314.1</v>
          </cell>
          <cell r="B203" t="str">
            <v>Casa in devize-DEM</v>
          </cell>
          <cell r="C203">
            <v>0</v>
          </cell>
          <cell r="D203">
            <v>0</v>
          </cell>
        </row>
        <row r="204">
          <cell r="A204" t="str">
            <v>542.01</v>
          </cell>
          <cell r="B204" t="str">
            <v>Avans spre decontare</v>
          </cell>
          <cell r="C204">
            <v>0</v>
          </cell>
          <cell r="D204">
            <v>0</v>
          </cell>
        </row>
        <row r="205">
          <cell r="A205" t="str">
            <v>542.02</v>
          </cell>
          <cell r="B205" t="str">
            <v>Avansuri in devize-DEM</v>
          </cell>
          <cell r="C205">
            <v>0</v>
          </cell>
          <cell r="D205">
            <v>0</v>
          </cell>
        </row>
        <row r="206">
          <cell r="A206" t="str">
            <v>581</v>
          </cell>
          <cell r="B206" t="str">
            <v>Viramente interne</v>
          </cell>
          <cell r="C206">
            <v>4907302051</v>
          </cell>
          <cell r="D206">
            <v>4907302051</v>
          </cell>
        </row>
        <row r="207">
          <cell r="A207" t="str">
            <v>601</v>
          </cell>
          <cell r="B207" t="str">
            <v>Cheltuieli cu materialele consumabile</v>
          </cell>
          <cell r="C207">
            <v>104846879</v>
          </cell>
          <cell r="D207">
            <v>104846879</v>
          </cell>
        </row>
        <row r="208">
          <cell r="A208" t="str">
            <v>6011</v>
          </cell>
          <cell r="B208" t="str">
            <v>Cheltuieli cu materialele auxiliare</v>
          </cell>
          <cell r="C208">
            <v>0</v>
          </cell>
          <cell r="D208">
            <v>0</v>
          </cell>
        </row>
        <row r="209">
          <cell r="A209" t="str">
            <v>6012</v>
          </cell>
          <cell r="B209" t="str">
            <v>Cheltuieli privind combustibilul</v>
          </cell>
          <cell r="C209">
            <v>56865360</v>
          </cell>
          <cell r="D209">
            <v>56865360</v>
          </cell>
        </row>
        <row r="210">
          <cell r="A210" t="str">
            <v>6014</v>
          </cell>
          <cell r="B210" t="str">
            <v>Cheltuieli privind piesele de schimb</v>
          </cell>
          <cell r="C210">
            <v>29737041</v>
          </cell>
          <cell r="D210">
            <v>29737041</v>
          </cell>
        </row>
        <row r="211">
          <cell r="A211" t="str">
            <v>6014.1</v>
          </cell>
          <cell r="B211" t="str">
            <v>Chelt.piese de schimb-intern</v>
          </cell>
          <cell r="C211">
            <v>0</v>
          </cell>
          <cell r="D211">
            <v>0</v>
          </cell>
        </row>
        <row r="212">
          <cell r="A212" t="str">
            <v>6014.2</v>
          </cell>
          <cell r="B212" t="str">
            <v>Chelt.piese de schimb-VOGT</v>
          </cell>
          <cell r="C212">
            <v>29737041</v>
          </cell>
          <cell r="D212">
            <v>29737041</v>
          </cell>
        </row>
        <row r="213">
          <cell r="A213" t="str">
            <v>6018</v>
          </cell>
          <cell r="B213" t="str">
            <v>Cheltuieli privind alte materiale consumabile</v>
          </cell>
          <cell r="C213">
            <v>18244478</v>
          </cell>
          <cell r="D213">
            <v>18244478</v>
          </cell>
        </row>
        <row r="214">
          <cell r="A214" t="str">
            <v>6018.1</v>
          </cell>
          <cell r="B214" t="str">
            <v>Chelt.alte mat.cons-intern</v>
          </cell>
          <cell r="C214">
            <v>912000</v>
          </cell>
          <cell r="D214">
            <v>912000</v>
          </cell>
        </row>
        <row r="215">
          <cell r="A215" t="str">
            <v>6018.2</v>
          </cell>
          <cell r="B215" t="str">
            <v>Chelt.cu alte mat.cons-VOGT</v>
          </cell>
          <cell r="C215">
            <v>17332478</v>
          </cell>
          <cell r="D215">
            <v>17332478</v>
          </cell>
        </row>
        <row r="216">
          <cell r="A216" t="str">
            <v>6018.3</v>
          </cell>
          <cell r="B216" t="str">
            <v>Ch.cu alte mater.cons.-ATS</v>
          </cell>
          <cell r="C216">
            <v>0</v>
          </cell>
          <cell r="D216">
            <v>0</v>
          </cell>
        </row>
        <row r="217">
          <cell r="A217" t="str">
            <v>6018OO</v>
          </cell>
          <cell r="B217" t="str">
            <v>Cheltuieli privind alte materiale consumabile</v>
          </cell>
          <cell r="C217">
            <v>0</v>
          </cell>
          <cell r="D217">
            <v>0</v>
          </cell>
        </row>
        <row r="218">
          <cell r="A218" t="str">
            <v>602</v>
          </cell>
          <cell r="B218" t="str">
            <v>Cheltuieli privind obiectele de inventar</v>
          </cell>
          <cell r="C218">
            <v>2687000</v>
          </cell>
          <cell r="D218">
            <v>2687000</v>
          </cell>
        </row>
        <row r="219">
          <cell r="A219" t="str">
            <v>604</v>
          </cell>
          <cell r="B219" t="str">
            <v>Cheltuieli privind materialele nestocate</v>
          </cell>
          <cell r="C219">
            <v>17520269</v>
          </cell>
          <cell r="D219">
            <v>17520269</v>
          </cell>
        </row>
        <row r="220">
          <cell r="A220" t="str">
            <v>605</v>
          </cell>
          <cell r="B220" t="str">
            <v>Cheltuieli privind energia si apa</v>
          </cell>
          <cell r="C220">
            <v>31493593</v>
          </cell>
          <cell r="D220">
            <v>31493593</v>
          </cell>
        </row>
        <row r="221">
          <cell r="A221" t="str">
            <v>611</v>
          </cell>
          <cell r="B221" t="str">
            <v>Cheltuieli cu intretinerea si reparatiile</v>
          </cell>
          <cell r="C221">
            <v>3381766</v>
          </cell>
          <cell r="D221">
            <v>3381766</v>
          </cell>
        </row>
        <row r="222">
          <cell r="A222" t="str">
            <v>612</v>
          </cell>
          <cell r="B222" t="str">
            <v>Cheltuieli cu redeventele, locatiile de gestiune s</v>
          </cell>
          <cell r="C222">
            <v>48204248</v>
          </cell>
          <cell r="D222">
            <v>48204248</v>
          </cell>
        </row>
        <row r="223">
          <cell r="A223" t="str">
            <v>613</v>
          </cell>
          <cell r="B223" t="str">
            <v>Cheltuieli cu primele de asigurare</v>
          </cell>
          <cell r="C223">
            <v>3213676</v>
          </cell>
          <cell r="D223">
            <v>3213676</v>
          </cell>
        </row>
        <row r="224">
          <cell r="A224" t="str">
            <v>621</v>
          </cell>
          <cell r="B224" t="str">
            <v>Cheltuieli cu colaboratorii</v>
          </cell>
          <cell r="C224">
            <v>6754000</v>
          </cell>
          <cell r="D224">
            <v>6754000</v>
          </cell>
        </row>
        <row r="225">
          <cell r="A225" t="str">
            <v>622</v>
          </cell>
          <cell r="B225" t="str">
            <v>Cheltuieli privind comisioanele si onorariile</v>
          </cell>
          <cell r="C225">
            <v>0</v>
          </cell>
          <cell r="D225">
            <v>0</v>
          </cell>
        </row>
        <row r="226">
          <cell r="A226" t="str">
            <v>623</v>
          </cell>
          <cell r="B226" t="str">
            <v>Cheltuieli de protocol, reclama si publicitate</v>
          </cell>
          <cell r="C226">
            <v>2108676</v>
          </cell>
          <cell r="D226">
            <v>2108676</v>
          </cell>
        </row>
        <row r="227">
          <cell r="A227" t="str">
            <v>623.</v>
          </cell>
          <cell r="B227" t="str">
            <v>Cheltuieli de protocol</v>
          </cell>
          <cell r="C227">
            <v>2108676</v>
          </cell>
          <cell r="D227">
            <v>2108676</v>
          </cell>
        </row>
        <row r="228">
          <cell r="A228" t="str">
            <v>623.01</v>
          </cell>
          <cell r="B228" t="str">
            <v>Cheltuieli de protocol</v>
          </cell>
          <cell r="C228">
            <v>2108676</v>
          </cell>
          <cell r="D228">
            <v>2108676</v>
          </cell>
        </row>
        <row r="229">
          <cell r="A229" t="str">
            <v>623.02</v>
          </cell>
          <cell r="B229" t="str">
            <v>Chelt.de reclama-publicit.</v>
          </cell>
          <cell r="C229">
            <v>0</v>
          </cell>
          <cell r="D229">
            <v>0</v>
          </cell>
        </row>
        <row r="230">
          <cell r="A230" t="str">
            <v>624</v>
          </cell>
          <cell r="B230" t="str">
            <v>Cheltuieli cu transportul de bunuri si de personal</v>
          </cell>
          <cell r="C230">
            <v>899640</v>
          </cell>
          <cell r="D230">
            <v>899640</v>
          </cell>
        </row>
        <row r="231">
          <cell r="A231" t="str">
            <v>625</v>
          </cell>
          <cell r="B231" t="str">
            <v>Cheltuieli cu deplasari, detasari si transferari</v>
          </cell>
          <cell r="C231">
            <v>0</v>
          </cell>
          <cell r="D231">
            <v>0</v>
          </cell>
        </row>
        <row r="232">
          <cell r="A232" t="str">
            <v>626</v>
          </cell>
          <cell r="B232" t="str">
            <v>Cheltuieli postale si taxe de telecomunicatii</v>
          </cell>
          <cell r="C232">
            <v>35801484</v>
          </cell>
          <cell r="D232">
            <v>35801484</v>
          </cell>
        </row>
        <row r="233">
          <cell r="A233" t="str">
            <v>627</v>
          </cell>
          <cell r="B233" t="str">
            <v>Cheltuieli cu serviciile bancare si asimilate</v>
          </cell>
          <cell r="C233">
            <v>15946120.199999999</v>
          </cell>
          <cell r="D233">
            <v>15946120.199999999</v>
          </cell>
        </row>
        <row r="234">
          <cell r="A234" t="str">
            <v>628</v>
          </cell>
          <cell r="B234" t="str">
            <v>Alte cheltuieli cu serviciile executate de terti</v>
          </cell>
          <cell r="C234">
            <v>59840026</v>
          </cell>
          <cell r="D234">
            <v>59840026</v>
          </cell>
        </row>
        <row r="235">
          <cell r="A235" t="str">
            <v>635</v>
          </cell>
          <cell r="B235" t="str">
            <v>Cheltuieli cu alte impozite, taxe si varsaminte as</v>
          </cell>
          <cell r="C235">
            <v>70666576</v>
          </cell>
          <cell r="D235">
            <v>70666576</v>
          </cell>
        </row>
        <row r="236">
          <cell r="A236" t="str">
            <v>635.</v>
          </cell>
          <cell r="B236" t="str">
            <v>Chelt.alte impoz.,taxe,vars.asim.</v>
          </cell>
          <cell r="C236">
            <v>70666576</v>
          </cell>
          <cell r="D236">
            <v>70666576</v>
          </cell>
        </row>
        <row r="237">
          <cell r="A237" t="str">
            <v>635.01</v>
          </cell>
          <cell r="B237" t="str">
            <v>Chelt.alte impoz.,taxe,vars.asim.</v>
          </cell>
          <cell r="C237">
            <v>58078951</v>
          </cell>
          <cell r="D237">
            <v>58078951</v>
          </cell>
        </row>
        <row r="238">
          <cell r="A238" t="str">
            <v>635.99</v>
          </cell>
          <cell r="B238" t="str">
            <v>TVA deductibila pe chelt.</v>
          </cell>
          <cell r="C238">
            <v>12587625</v>
          </cell>
          <cell r="D238">
            <v>12587625</v>
          </cell>
        </row>
        <row r="239">
          <cell r="A239" t="str">
            <v>641</v>
          </cell>
          <cell r="B239" t="str">
            <v>Cheltuieli cu salariile personalului</v>
          </cell>
          <cell r="C239">
            <v>583509559</v>
          </cell>
          <cell r="D239">
            <v>583509559</v>
          </cell>
        </row>
        <row r="240">
          <cell r="A240" t="str">
            <v>645</v>
          </cell>
          <cell r="B240" t="str">
            <v>Cheltuieli privind asigurarile si protectia social</v>
          </cell>
          <cell r="C240">
            <v>253102976</v>
          </cell>
          <cell r="D240">
            <v>253102976</v>
          </cell>
        </row>
        <row r="241">
          <cell r="A241" t="str">
            <v>6451</v>
          </cell>
          <cell r="B241" t="str">
            <v>Contributia unitatii la asigurarile sociale</v>
          </cell>
          <cell r="C241">
            <v>216400347</v>
          </cell>
          <cell r="D241">
            <v>216400347</v>
          </cell>
        </row>
        <row r="242">
          <cell r="A242" t="str">
            <v>6452</v>
          </cell>
          <cell r="B242" t="str">
            <v>Contributia unitatii pentru ajutorul de somaj</v>
          </cell>
          <cell r="C242">
            <v>29533914</v>
          </cell>
          <cell r="D242">
            <v>29533914</v>
          </cell>
        </row>
        <row r="243">
          <cell r="A243" t="str">
            <v>6458</v>
          </cell>
          <cell r="B243" t="str">
            <v>Alte cheltuieli privind asigurarea si protectia so</v>
          </cell>
          <cell r="C243">
            <v>7168715</v>
          </cell>
          <cell r="D243">
            <v>7168715</v>
          </cell>
        </row>
        <row r="244">
          <cell r="A244" t="str">
            <v>658</v>
          </cell>
          <cell r="B244" t="str">
            <v>Alte cheltuieli de exploatare</v>
          </cell>
          <cell r="C244">
            <v>0</v>
          </cell>
          <cell r="D244">
            <v>0</v>
          </cell>
        </row>
        <row r="245">
          <cell r="A245" t="str">
            <v>665</v>
          </cell>
          <cell r="B245" t="str">
            <v>Cheltuieli din diferenta de curs valutar</v>
          </cell>
          <cell r="C245">
            <v>129690713</v>
          </cell>
          <cell r="D245">
            <v>129690713</v>
          </cell>
        </row>
        <row r="246">
          <cell r="A246" t="str">
            <v>666</v>
          </cell>
          <cell r="B246" t="str">
            <v>Cheltuieli privind dobinzile</v>
          </cell>
          <cell r="C246">
            <v>0</v>
          </cell>
          <cell r="D246">
            <v>0</v>
          </cell>
        </row>
        <row r="247">
          <cell r="A247" t="str">
            <v>671</v>
          </cell>
          <cell r="B247" t="str">
            <v>Cheltuieli exceptionale privind operatiile de gest</v>
          </cell>
          <cell r="C247">
            <v>6000000</v>
          </cell>
          <cell r="D247">
            <v>6000000</v>
          </cell>
        </row>
        <row r="248">
          <cell r="A248" t="str">
            <v>6711</v>
          </cell>
          <cell r="B248" t="str">
            <v>Despagubiri, amenzi si penalitati</v>
          </cell>
          <cell r="C248">
            <v>0</v>
          </cell>
          <cell r="D248">
            <v>0</v>
          </cell>
        </row>
        <row r="249">
          <cell r="A249" t="str">
            <v>6711.1</v>
          </cell>
          <cell r="B249" t="str">
            <v>Majorari si penalitati</v>
          </cell>
          <cell r="C249">
            <v>0</v>
          </cell>
          <cell r="D249">
            <v>0</v>
          </cell>
        </row>
        <row r="250">
          <cell r="A250" t="str">
            <v>6711.2</v>
          </cell>
          <cell r="B250" t="str">
            <v>Amenzi</v>
          </cell>
          <cell r="C250">
            <v>0</v>
          </cell>
          <cell r="D250">
            <v>0</v>
          </cell>
        </row>
        <row r="251">
          <cell r="A251" t="str">
            <v>6711.3</v>
          </cell>
          <cell r="B251" t="str">
            <v>Despagubiri</v>
          </cell>
          <cell r="C251">
            <v>0</v>
          </cell>
          <cell r="D251">
            <v>0</v>
          </cell>
        </row>
        <row r="252">
          <cell r="A252" t="str">
            <v>6712</v>
          </cell>
          <cell r="B252" t="str">
            <v>Donatii si subventii acordate</v>
          </cell>
          <cell r="C252">
            <v>6000000</v>
          </cell>
          <cell r="D252">
            <v>6000000</v>
          </cell>
        </row>
        <row r="253">
          <cell r="A253" t="str">
            <v>6718</v>
          </cell>
          <cell r="B253" t="str">
            <v>Alte cheltuieli exceptionale privind operatiile de</v>
          </cell>
          <cell r="C253">
            <v>0</v>
          </cell>
          <cell r="D253">
            <v>0</v>
          </cell>
        </row>
        <row r="254">
          <cell r="A254" t="str">
            <v>6718.1</v>
          </cell>
          <cell r="B254" t="str">
            <v>Sponsorizari</v>
          </cell>
          <cell r="C254">
            <v>0</v>
          </cell>
          <cell r="D254">
            <v>0</v>
          </cell>
        </row>
        <row r="255">
          <cell r="A255" t="str">
            <v>6718.2</v>
          </cell>
          <cell r="B255" t="str">
            <v>Xxxxxxxxxxxx</v>
          </cell>
          <cell r="C255">
            <v>0</v>
          </cell>
          <cell r="D255">
            <v>0</v>
          </cell>
        </row>
        <row r="256">
          <cell r="A256" t="str">
            <v>6718.3</v>
          </cell>
          <cell r="B256" t="str">
            <v>Chelt.except.-recup.CO pers.transfer.</v>
          </cell>
          <cell r="C256">
            <v>0</v>
          </cell>
          <cell r="D256">
            <v>0</v>
          </cell>
        </row>
        <row r="257">
          <cell r="A257" t="str">
            <v>6718.9</v>
          </cell>
          <cell r="B257" t="str">
            <v>Alte cheltuieli exceptionale privind operatiile de</v>
          </cell>
          <cell r="C257">
            <v>0</v>
          </cell>
          <cell r="D257">
            <v>0</v>
          </cell>
        </row>
        <row r="258">
          <cell r="A258" t="str">
            <v>681</v>
          </cell>
          <cell r="B258" t="str">
            <v>Cheltuieli de exploatare privind amortizarile si p</v>
          </cell>
          <cell r="C258">
            <v>40108559</v>
          </cell>
          <cell r="D258">
            <v>40108559</v>
          </cell>
        </row>
        <row r="259">
          <cell r="A259" t="str">
            <v>6811</v>
          </cell>
          <cell r="B259" t="str">
            <v>Cheltuieli de exploatare privind amortizarea imobi</v>
          </cell>
          <cell r="C259">
            <v>40108559</v>
          </cell>
          <cell r="D259">
            <v>40108559</v>
          </cell>
        </row>
        <row r="260">
          <cell r="A260" t="str">
            <v>691</v>
          </cell>
          <cell r="B260" t="str">
            <v>Cheltuieli cu impozitul pe profit</v>
          </cell>
          <cell r="C260">
            <v>0</v>
          </cell>
          <cell r="D260">
            <v>0</v>
          </cell>
        </row>
        <row r="261">
          <cell r="A261" t="str">
            <v>704</v>
          </cell>
          <cell r="B261" t="str">
            <v>Venituri din lucrari executate si servicii prestat</v>
          </cell>
          <cell r="C261">
            <v>921933001</v>
          </cell>
          <cell r="D261">
            <v>921933001</v>
          </cell>
        </row>
        <row r="262">
          <cell r="A262" t="str">
            <v>704.</v>
          </cell>
          <cell r="B262" t="str">
            <v>Venituri export lohn-Erlau</v>
          </cell>
          <cell r="C262">
            <v>921933001</v>
          </cell>
          <cell r="D262">
            <v>921933001</v>
          </cell>
        </row>
        <row r="263">
          <cell r="A263" t="str">
            <v>704.01</v>
          </cell>
          <cell r="B263" t="str">
            <v>Venituri export lohn-Erlau</v>
          </cell>
          <cell r="C263">
            <v>921933001</v>
          </cell>
          <cell r="D263">
            <v>921933001</v>
          </cell>
        </row>
        <row r="264">
          <cell r="A264" t="str">
            <v>704.01.1</v>
          </cell>
          <cell r="B264" t="str">
            <v>Venituri export lohn-Erlau</v>
          </cell>
          <cell r="C264">
            <v>921933001</v>
          </cell>
          <cell r="D264">
            <v>921933001</v>
          </cell>
        </row>
        <row r="265">
          <cell r="A265" t="str">
            <v>704.02.1</v>
          </cell>
          <cell r="B265" t="str">
            <v>Venituri export VOGT Aust.</v>
          </cell>
          <cell r="C265">
            <v>0</v>
          </cell>
          <cell r="D265">
            <v>0</v>
          </cell>
        </row>
        <row r="266">
          <cell r="A266" t="str">
            <v>708</v>
          </cell>
          <cell r="B266" t="str">
            <v>Venituri din activitati diverse</v>
          </cell>
          <cell r="C266">
            <v>0</v>
          </cell>
          <cell r="D266">
            <v>0</v>
          </cell>
        </row>
        <row r="267">
          <cell r="A267" t="str">
            <v>708.</v>
          </cell>
          <cell r="B267" t="str">
            <v>Venituri din vanzari deseuri</v>
          </cell>
          <cell r="C267">
            <v>0</v>
          </cell>
          <cell r="D267">
            <v>0</v>
          </cell>
        </row>
        <row r="268">
          <cell r="A268" t="str">
            <v>708.01</v>
          </cell>
          <cell r="B268" t="str">
            <v>Venituri din vanzari deseuri</v>
          </cell>
          <cell r="C268">
            <v>0</v>
          </cell>
          <cell r="D268">
            <v>0</v>
          </cell>
        </row>
        <row r="269">
          <cell r="A269" t="str">
            <v>708.02</v>
          </cell>
          <cell r="B269" t="str">
            <v>Venituri din recup.energie el.</v>
          </cell>
          <cell r="C269">
            <v>0</v>
          </cell>
          <cell r="D269">
            <v>0</v>
          </cell>
        </row>
        <row r="270">
          <cell r="A270" t="str">
            <v>722</v>
          </cell>
          <cell r="B270" t="str">
            <v>Venituri din productia de imobilizari corporale</v>
          </cell>
          <cell r="C270">
            <v>0</v>
          </cell>
          <cell r="D270">
            <v>0</v>
          </cell>
        </row>
        <row r="271">
          <cell r="A271" t="str">
            <v>758</v>
          </cell>
          <cell r="B271" t="str">
            <v>Alte venituri din exploatare</v>
          </cell>
          <cell r="C271">
            <v>12517142</v>
          </cell>
          <cell r="D271">
            <v>12517142</v>
          </cell>
        </row>
        <row r="272">
          <cell r="A272" t="str">
            <v>758.</v>
          </cell>
          <cell r="B272" t="str">
            <v>Recup.conced.odihna necuv.</v>
          </cell>
          <cell r="C272">
            <v>12517142</v>
          </cell>
          <cell r="D272">
            <v>12517142</v>
          </cell>
        </row>
        <row r="273">
          <cell r="A273" t="str">
            <v>758.01</v>
          </cell>
          <cell r="B273" t="str">
            <v>Recup.conced.odihna necuv.</v>
          </cell>
          <cell r="C273">
            <v>263441</v>
          </cell>
          <cell r="D273">
            <v>263441</v>
          </cell>
        </row>
        <row r="274">
          <cell r="A274" t="str">
            <v>758.02</v>
          </cell>
          <cell r="B274" t="str">
            <v>Reducere 7% CAS cf.HG 2/99</v>
          </cell>
          <cell r="C274">
            <v>12253701</v>
          </cell>
          <cell r="D274">
            <v>12253701</v>
          </cell>
        </row>
        <row r="275">
          <cell r="A275" t="str">
            <v>758.09</v>
          </cell>
          <cell r="B275" t="str">
            <v>Alte venituri expl.-diverse</v>
          </cell>
          <cell r="C275">
            <v>0</v>
          </cell>
          <cell r="D275">
            <v>0</v>
          </cell>
        </row>
        <row r="276">
          <cell r="A276" t="str">
            <v>765</v>
          </cell>
          <cell r="B276" t="str">
            <v>Venituri din diferente de curs valutar</v>
          </cell>
          <cell r="C276">
            <v>4042948</v>
          </cell>
          <cell r="D276">
            <v>4042948</v>
          </cell>
        </row>
        <row r="277">
          <cell r="A277" t="str">
            <v>766</v>
          </cell>
          <cell r="B277" t="str">
            <v>Venituri din dobinzi</v>
          </cell>
          <cell r="C277">
            <v>56226.35</v>
          </cell>
          <cell r="D277">
            <v>56226.35</v>
          </cell>
        </row>
        <row r="278">
          <cell r="A278" t="str">
            <v>767</v>
          </cell>
          <cell r="B278" t="str">
            <v>Venituri din sconturi obtinute</v>
          </cell>
          <cell r="C278">
            <v>0</v>
          </cell>
          <cell r="D278">
            <v>0</v>
          </cell>
        </row>
        <row r="279">
          <cell r="A279" t="str">
            <v>768</v>
          </cell>
          <cell r="B279" t="str">
            <v>Alte venituri financiare</v>
          </cell>
          <cell r="C279">
            <v>0</v>
          </cell>
          <cell r="D279">
            <v>0</v>
          </cell>
        </row>
        <row r="280">
          <cell r="A280" t="str">
            <v>771</v>
          </cell>
          <cell r="B280" t="str">
            <v>Venituri exceptionale din operatiuni de gestiune</v>
          </cell>
          <cell r="C280">
            <v>63863353.869999997</v>
          </cell>
          <cell r="D280">
            <v>63863353.869999997</v>
          </cell>
        </row>
        <row r="281">
          <cell r="A281" t="str">
            <v>7718</v>
          </cell>
          <cell r="B281" t="str">
            <v>Alte venituri exceptionale din operatiuni de gesti</v>
          </cell>
          <cell r="C281">
            <v>63863353.869999997</v>
          </cell>
          <cell r="D281">
            <v>63863353.869999997</v>
          </cell>
        </row>
        <row r="282">
          <cell r="A282" t="str">
            <v>7718.1</v>
          </cell>
          <cell r="B282" t="str">
            <v>Valori mater.import-titlu gratuit</v>
          </cell>
          <cell r="C282">
            <v>60552528.060000002</v>
          </cell>
          <cell r="D282">
            <v>60552528.060000002</v>
          </cell>
        </row>
        <row r="283">
          <cell r="A283" t="str">
            <v>7718.2</v>
          </cell>
          <cell r="B283" t="str">
            <v>Dif.rotunjire la import</v>
          </cell>
          <cell r="C283">
            <v>-425.19</v>
          </cell>
          <cell r="D283">
            <v>-425.19</v>
          </cell>
        </row>
        <row r="284">
          <cell r="A284" t="str">
            <v>7718.3</v>
          </cell>
          <cell r="B284" t="str">
            <v>Penalit.,imputatii,popriri</v>
          </cell>
          <cell r="C284">
            <v>679934</v>
          </cell>
          <cell r="D284">
            <v>679934</v>
          </cell>
        </row>
        <row r="285">
          <cell r="A285" t="str">
            <v>7718.4</v>
          </cell>
          <cell r="B285" t="str">
            <v>Regulariz.CO pers.transf.</v>
          </cell>
          <cell r="C285">
            <v>0</v>
          </cell>
          <cell r="D285">
            <v>0</v>
          </cell>
        </row>
        <row r="286">
          <cell r="A286" t="str">
            <v>7718.6</v>
          </cell>
          <cell r="B286" t="str">
            <v>Valori mat.import-Austria</v>
          </cell>
          <cell r="C286">
            <v>0</v>
          </cell>
          <cell r="D286">
            <v>0</v>
          </cell>
        </row>
        <row r="287">
          <cell r="A287" t="str">
            <v>7718.8</v>
          </cell>
          <cell r="B287" t="str">
            <v>Bonif.5% cf.OG11/99</v>
          </cell>
          <cell r="C287">
            <v>2631317</v>
          </cell>
          <cell r="D287">
            <v>2631317</v>
          </cell>
        </row>
        <row r="288">
          <cell r="A288" t="str">
            <v>7718OO</v>
          </cell>
          <cell r="B288" t="str">
            <v>Venituri exceptionale din operatiuni de gestiune</v>
          </cell>
          <cell r="C288">
            <v>0</v>
          </cell>
          <cell r="D288">
            <v>0</v>
          </cell>
        </row>
        <row r="289">
          <cell r="A289" t="str">
            <v>766</v>
          </cell>
          <cell r="B289" t="str">
            <v>Venituri din dobinzi</v>
          </cell>
          <cell r="C289">
            <v>2468635.7000000002</v>
          </cell>
          <cell r="D289">
            <v>2468635.7000000002</v>
          </cell>
        </row>
      </sheetData>
      <sheetData sheetId="6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1726357512.5599999</v>
          </cell>
          <cell r="D12">
            <v>1110043267.54</v>
          </cell>
        </row>
        <row r="13">
          <cell r="A13" t="str">
            <v>1211</v>
          </cell>
          <cell r="B13" t="str">
            <v>Profit si pierdere exploatare</v>
          </cell>
          <cell r="C13">
            <v>1558261509.5599999</v>
          </cell>
          <cell r="D13">
            <v>917766260</v>
          </cell>
        </row>
        <row r="14">
          <cell r="A14" t="str">
            <v>1212</v>
          </cell>
          <cell r="B14" t="str">
            <v>Profit si pierdere finaciar</v>
          </cell>
          <cell r="C14">
            <v>168096003</v>
          </cell>
          <cell r="D14">
            <v>3922532.17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188354475.37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131.01</v>
          </cell>
          <cell r="B20" t="str">
            <v>Subv.ptr.invest.-Erlau</v>
          </cell>
          <cell r="C20">
            <v>0</v>
          </cell>
          <cell r="D20">
            <v>0</v>
          </cell>
        </row>
        <row r="21">
          <cell r="A21" t="str">
            <v>162</v>
          </cell>
          <cell r="B21" t="str">
            <v>Credit bancar pe term.lung</v>
          </cell>
          <cell r="C21">
            <v>0</v>
          </cell>
          <cell r="D21">
            <v>0</v>
          </cell>
        </row>
        <row r="22">
          <cell r="A22" t="str">
            <v>1621</v>
          </cell>
          <cell r="B22" t="str">
            <v>Credite bancare pe termen lung si mediu</v>
          </cell>
          <cell r="C22">
            <v>0</v>
          </cell>
          <cell r="D22">
            <v>0</v>
          </cell>
        </row>
        <row r="23">
          <cell r="A23" t="str">
            <v>1621.2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167</v>
          </cell>
          <cell r="B24" t="str">
            <v>Alte imprumuturi si datorii asimilate</v>
          </cell>
          <cell r="C24">
            <v>0</v>
          </cell>
          <cell r="D24">
            <v>1810533000</v>
          </cell>
        </row>
        <row r="25">
          <cell r="A25" t="str">
            <v>167.</v>
          </cell>
          <cell r="B25" t="str">
            <v>Alte imprumuturi si datorii asimilate</v>
          </cell>
          <cell r="C25">
            <v>0</v>
          </cell>
          <cell r="D25">
            <v>1810533000</v>
          </cell>
        </row>
        <row r="26">
          <cell r="A26" t="str">
            <v>167.01</v>
          </cell>
          <cell r="B26" t="str">
            <v>Alte imprumuturi si datorii asimilate</v>
          </cell>
          <cell r="C26">
            <v>0</v>
          </cell>
          <cell r="D26">
            <v>1810533000</v>
          </cell>
        </row>
        <row r="27">
          <cell r="A27" t="str">
            <v>201</v>
          </cell>
          <cell r="B27" t="str">
            <v>Cheltuieli de constituire</v>
          </cell>
          <cell r="C27">
            <v>0</v>
          </cell>
          <cell r="D27">
            <v>0</v>
          </cell>
        </row>
        <row r="28">
          <cell r="A28" t="str">
            <v>208</v>
          </cell>
          <cell r="B28" t="str">
            <v>Alte imobilizari necorporale</v>
          </cell>
          <cell r="C28">
            <v>0</v>
          </cell>
          <cell r="D28">
            <v>0</v>
          </cell>
        </row>
        <row r="29">
          <cell r="A29" t="str">
            <v>211</v>
          </cell>
          <cell r="B29" t="str">
            <v>Terenuri</v>
          </cell>
          <cell r="C29">
            <v>0</v>
          </cell>
          <cell r="D29">
            <v>0</v>
          </cell>
        </row>
        <row r="30">
          <cell r="A30" t="str">
            <v>2111</v>
          </cell>
          <cell r="B30" t="str">
            <v>Terenuri</v>
          </cell>
          <cell r="C30">
            <v>0</v>
          </cell>
          <cell r="D30">
            <v>0</v>
          </cell>
        </row>
        <row r="31">
          <cell r="A31" t="str">
            <v>2111.1</v>
          </cell>
          <cell r="B31" t="str">
            <v>Terenuri-Cerbului 1A</v>
          </cell>
          <cell r="C31">
            <v>0</v>
          </cell>
          <cell r="D31">
            <v>0</v>
          </cell>
        </row>
        <row r="32">
          <cell r="A32" t="str">
            <v>212</v>
          </cell>
          <cell r="B32" t="str">
            <v>Mijloace fixe</v>
          </cell>
          <cell r="C32">
            <v>444892260</v>
          </cell>
          <cell r="D32">
            <v>0</v>
          </cell>
        </row>
        <row r="33">
          <cell r="A33" t="str">
            <v>2121</v>
          </cell>
          <cell r="B33" t="str">
            <v>Constructii</v>
          </cell>
          <cell r="C33">
            <v>0</v>
          </cell>
          <cell r="D33">
            <v>0</v>
          </cell>
        </row>
        <row r="34">
          <cell r="A34" t="str">
            <v>2122</v>
          </cell>
          <cell r="B34" t="str">
            <v>Echip.tehnologice(masini,utilaje)</v>
          </cell>
          <cell r="C34">
            <v>0</v>
          </cell>
          <cell r="D34">
            <v>0</v>
          </cell>
        </row>
        <row r="35">
          <cell r="A35" t="str">
            <v>2123</v>
          </cell>
          <cell r="B35" t="str">
            <v>Apar.instal.masur,contr,regl.</v>
          </cell>
          <cell r="C35">
            <v>439541700</v>
          </cell>
          <cell r="D35">
            <v>0</v>
          </cell>
        </row>
        <row r="36">
          <cell r="A36" t="str">
            <v>2124</v>
          </cell>
          <cell r="B36" t="str">
            <v>Mijloace de transport</v>
          </cell>
          <cell r="C36">
            <v>0</v>
          </cell>
          <cell r="D36">
            <v>0</v>
          </cell>
        </row>
        <row r="37">
          <cell r="A37" t="str">
            <v>2125</v>
          </cell>
          <cell r="B37" t="str">
            <v>Mijloace de transport</v>
          </cell>
          <cell r="C37">
            <v>0</v>
          </cell>
          <cell r="D37">
            <v>0</v>
          </cell>
        </row>
        <row r="38">
          <cell r="A38" t="str">
            <v>2126</v>
          </cell>
          <cell r="B38" t="str">
            <v>Mobilier,birotica..alte active</v>
          </cell>
          <cell r="C38">
            <v>5350560</v>
          </cell>
          <cell r="D38">
            <v>0</v>
          </cell>
        </row>
        <row r="39">
          <cell r="A39" t="str">
            <v>2127</v>
          </cell>
          <cell r="B39" t="str">
            <v>Unelte, accesorii de productie si inventar gospoda</v>
          </cell>
          <cell r="C39">
            <v>0</v>
          </cell>
          <cell r="D39">
            <v>0</v>
          </cell>
        </row>
        <row r="40">
          <cell r="A40" t="str">
            <v>2128</v>
          </cell>
          <cell r="B40" t="str">
            <v>Alte active corporale</v>
          </cell>
          <cell r="C40">
            <v>0</v>
          </cell>
          <cell r="D40">
            <v>0</v>
          </cell>
        </row>
        <row r="41">
          <cell r="A41" t="str">
            <v>231</v>
          </cell>
          <cell r="B41" t="str">
            <v>Imobilizari in curs corporale</v>
          </cell>
          <cell r="C41">
            <v>3997213332</v>
          </cell>
          <cell r="D41">
            <v>0</v>
          </cell>
        </row>
        <row r="42">
          <cell r="A42" t="str">
            <v>231.</v>
          </cell>
          <cell r="B42" t="str">
            <v>Grup social</v>
          </cell>
          <cell r="C42">
            <v>3997213332</v>
          </cell>
          <cell r="D42">
            <v>0</v>
          </cell>
        </row>
        <row r="43">
          <cell r="A43" t="str">
            <v>231.01</v>
          </cell>
          <cell r="B43" t="str">
            <v>Grup social</v>
          </cell>
          <cell r="C43">
            <v>0</v>
          </cell>
          <cell r="D43">
            <v>0</v>
          </cell>
        </row>
        <row r="44">
          <cell r="A44" t="str">
            <v>231.02</v>
          </cell>
          <cell r="B44" t="str">
            <v>Canalizare exterioara</v>
          </cell>
          <cell r="C44">
            <v>0</v>
          </cell>
          <cell r="D44">
            <v>0</v>
          </cell>
        </row>
        <row r="45">
          <cell r="A45" t="str">
            <v>231.03</v>
          </cell>
          <cell r="B45" t="str">
            <v>Platforma curte</v>
          </cell>
          <cell r="C45">
            <v>0</v>
          </cell>
          <cell r="D45">
            <v>0</v>
          </cell>
        </row>
        <row r="46">
          <cell r="A46" t="str">
            <v>231.04</v>
          </cell>
          <cell r="B46" t="str">
            <v>Platforma exterioara</v>
          </cell>
          <cell r="C46">
            <v>0</v>
          </cell>
          <cell r="D46">
            <v>0</v>
          </cell>
        </row>
        <row r="47">
          <cell r="A47" t="str">
            <v>231.05</v>
          </cell>
          <cell r="B47" t="str">
            <v>Hala productie "Butler"</v>
          </cell>
          <cell r="C47">
            <v>0</v>
          </cell>
          <cell r="D47">
            <v>0</v>
          </cell>
        </row>
        <row r="48">
          <cell r="A48" t="str">
            <v>231.06</v>
          </cell>
          <cell r="B48" t="str">
            <v>Pod canal centura</v>
          </cell>
          <cell r="C48">
            <v>0</v>
          </cell>
          <cell r="D48">
            <v>0</v>
          </cell>
        </row>
        <row r="49">
          <cell r="A49" t="str">
            <v>231.07</v>
          </cell>
          <cell r="B49" t="str">
            <v>Recipient tampon</v>
          </cell>
          <cell r="C49">
            <v>0</v>
          </cell>
          <cell r="D49">
            <v>0</v>
          </cell>
        </row>
        <row r="50">
          <cell r="A50" t="str">
            <v>231.08</v>
          </cell>
          <cell r="B50" t="str">
            <v>Moderniz.grup adm-tiv</v>
          </cell>
          <cell r="C50">
            <v>0</v>
          </cell>
          <cell r="D50">
            <v>0</v>
          </cell>
        </row>
        <row r="51">
          <cell r="A51" t="str">
            <v>231.09</v>
          </cell>
          <cell r="B51" t="str">
            <v>Put forat</v>
          </cell>
          <cell r="C51">
            <v>0</v>
          </cell>
          <cell r="D51">
            <v>0</v>
          </cell>
        </row>
        <row r="52">
          <cell r="A52" t="str">
            <v>231.10</v>
          </cell>
          <cell r="B52" t="str">
            <v>Rampa incarc.-descarc.</v>
          </cell>
          <cell r="C52">
            <v>0</v>
          </cell>
          <cell r="D52">
            <v>0</v>
          </cell>
        </row>
        <row r="53">
          <cell r="A53" t="str">
            <v>231.11</v>
          </cell>
          <cell r="B53" t="str">
            <v>Hala Butler II</v>
          </cell>
          <cell r="C53">
            <v>3997213332</v>
          </cell>
          <cell r="D53">
            <v>0</v>
          </cell>
        </row>
        <row r="54">
          <cell r="A54" t="str">
            <v>267</v>
          </cell>
          <cell r="B54" t="str">
            <v>Creante imobilizate</v>
          </cell>
          <cell r="C54">
            <v>0</v>
          </cell>
          <cell r="D54">
            <v>0</v>
          </cell>
        </row>
        <row r="55">
          <cell r="A55" t="str">
            <v>2677</v>
          </cell>
          <cell r="B55" t="str">
            <v>Alte creante imobilizate</v>
          </cell>
          <cell r="C55">
            <v>0</v>
          </cell>
          <cell r="D55">
            <v>0</v>
          </cell>
        </row>
        <row r="56">
          <cell r="A56" t="str">
            <v>280</v>
          </cell>
          <cell r="B56" t="str">
            <v>Amortizari privind imobilizarile necorporale</v>
          </cell>
          <cell r="C56">
            <v>0</v>
          </cell>
          <cell r="D56">
            <v>0</v>
          </cell>
        </row>
        <row r="57">
          <cell r="A57" t="str">
            <v>2801</v>
          </cell>
          <cell r="B57" t="str">
            <v>Amortizarea cheltuielilor de constituire</v>
          </cell>
          <cell r="C57">
            <v>0</v>
          </cell>
          <cell r="D57">
            <v>0</v>
          </cell>
        </row>
        <row r="58">
          <cell r="A58" t="str">
            <v>2808</v>
          </cell>
          <cell r="B58" t="str">
            <v>Amortizarea altor imobilizari necorporale</v>
          </cell>
          <cell r="C58">
            <v>0</v>
          </cell>
          <cell r="D58">
            <v>0</v>
          </cell>
        </row>
        <row r="59">
          <cell r="A59" t="str">
            <v>281</v>
          </cell>
          <cell r="B59" t="str">
            <v>Amortizari privind imobilizarile corporale</v>
          </cell>
          <cell r="C59">
            <v>0</v>
          </cell>
          <cell r="D59">
            <v>67269943</v>
          </cell>
        </row>
        <row r="60">
          <cell r="A60" t="str">
            <v>2811</v>
          </cell>
          <cell r="B60" t="str">
            <v>Amortiz.constructiilor</v>
          </cell>
          <cell r="C60">
            <v>0</v>
          </cell>
          <cell r="D60">
            <v>20483056</v>
          </cell>
        </row>
        <row r="61">
          <cell r="A61" t="str">
            <v>2812</v>
          </cell>
          <cell r="B61" t="str">
            <v>Amortiz.echip.tehnologice</v>
          </cell>
          <cell r="C61">
            <v>0</v>
          </cell>
          <cell r="D61">
            <v>545031</v>
          </cell>
        </row>
        <row r="62">
          <cell r="A62" t="str">
            <v>2813</v>
          </cell>
          <cell r="B62" t="str">
            <v>Amortiz.apar,inst.mas,contr,regl.</v>
          </cell>
          <cell r="C62">
            <v>0</v>
          </cell>
          <cell r="D62">
            <v>39102089</v>
          </cell>
        </row>
        <row r="63">
          <cell r="A63" t="str">
            <v>2814</v>
          </cell>
          <cell r="B63" t="str">
            <v>Amortiz.mijl.de transport</v>
          </cell>
          <cell r="C63">
            <v>0</v>
          </cell>
          <cell r="D63">
            <v>5888343</v>
          </cell>
        </row>
        <row r="64">
          <cell r="A64" t="str">
            <v>2815</v>
          </cell>
          <cell r="B64" t="str">
            <v>Amortizarea mijloacelor de transport</v>
          </cell>
          <cell r="C64">
            <v>0</v>
          </cell>
          <cell r="D64">
            <v>0</v>
          </cell>
        </row>
        <row r="65">
          <cell r="A65" t="str">
            <v>2816</v>
          </cell>
          <cell r="B65" t="str">
            <v>Amortiz.mobilier,birotica...</v>
          </cell>
          <cell r="C65">
            <v>0</v>
          </cell>
          <cell r="D65">
            <v>1251424</v>
          </cell>
        </row>
        <row r="66">
          <cell r="A66" t="str">
            <v>2817</v>
          </cell>
          <cell r="B66" t="str">
            <v>Amortiz.unelt,dispoz,mobilier,birot.</v>
          </cell>
          <cell r="C66">
            <v>0</v>
          </cell>
          <cell r="D66">
            <v>0</v>
          </cell>
        </row>
        <row r="67">
          <cell r="A67" t="str">
            <v>2818</v>
          </cell>
          <cell r="B67" t="str">
            <v>Amortizarea accesoriilor de productie si inventaru</v>
          </cell>
          <cell r="C67">
            <v>0</v>
          </cell>
          <cell r="D67">
            <v>0</v>
          </cell>
        </row>
        <row r="68">
          <cell r="A68" t="str">
            <v>301</v>
          </cell>
          <cell r="B68" t="str">
            <v>Materiale consumabile</v>
          </cell>
          <cell r="C68">
            <v>215856840.66</v>
          </cell>
          <cell r="D68">
            <v>195724043</v>
          </cell>
        </row>
        <row r="69">
          <cell r="A69" t="str">
            <v>3011</v>
          </cell>
          <cell r="B69" t="str">
            <v>Materiale auxiliare</v>
          </cell>
          <cell r="C69">
            <v>0</v>
          </cell>
          <cell r="D69">
            <v>0</v>
          </cell>
        </row>
        <row r="70">
          <cell r="A70" t="str">
            <v>3011.1</v>
          </cell>
          <cell r="B70" t="str">
            <v>Mater.intretin.-intern</v>
          </cell>
          <cell r="C70">
            <v>0</v>
          </cell>
          <cell r="D70">
            <v>0</v>
          </cell>
        </row>
        <row r="71">
          <cell r="A71" t="str">
            <v>3011.2</v>
          </cell>
          <cell r="B71" t="str">
            <v>Mater.intretinere-VOGT</v>
          </cell>
          <cell r="C71">
            <v>0</v>
          </cell>
          <cell r="D71">
            <v>0</v>
          </cell>
        </row>
        <row r="72">
          <cell r="A72" t="str">
            <v>3012</v>
          </cell>
          <cell r="B72" t="str">
            <v>Combustibili</v>
          </cell>
          <cell r="C72">
            <v>0</v>
          </cell>
          <cell r="D72">
            <v>22162537</v>
          </cell>
        </row>
        <row r="73">
          <cell r="A73" t="str">
            <v>3014</v>
          </cell>
          <cell r="B73" t="str">
            <v>Piese de schimb</v>
          </cell>
          <cell r="C73">
            <v>105170402.09</v>
          </cell>
          <cell r="D73">
            <v>77370231</v>
          </cell>
        </row>
        <row r="74">
          <cell r="A74" t="str">
            <v>3014.1</v>
          </cell>
          <cell r="B74" t="str">
            <v>Piese de schimb-intern</v>
          </cell>
          <cell r="C74">
            <v>0</v>
          </cell>
          <cell r="D74">
            <v>0</v>
          </cell>
        </row>
        <row r="75">
          <cell r="A75" t="str">
            <v>3014.2</v>
          </cell>
          <cell r="B75" t="str">
            <v>Piese de schimb-VOGT</v>
          </cell>
          <cell r="C75">
            <v>105170402.09</v>
          </cell>
          <cell r="D75">
            <v>77370231</v>
          </cell>
        </row>
        <row r="76">
          <cell r="A76" t="str">
            <v>3018</v>
          </cell>
          <cell r="B76" t="str">
            <v>Alte materiale consumabile</v>
          </cell>
          <cell r="C76">
            <v>110686438.56999999</v>
          </cell>
          <cell r="D76">
            <v>96191275</v>
          </cell>
        </row>
        <row r="77">
          <cell r="A77" t="str">
            <v>3018.1</v>
          </cell>
          <cell r="B77" t="str">
            <v>Alte mater.consumab.-intern</v>
          </cell>
          <cell r="C77">
            <v>5996488</v>
          </cell>
          <cell r="D77">
            <v>6066488</v>
          </cell>
        </row>
        <row r="78">
          <cell r="A78" t="str">
            <v>3018.2</v>
          </cell>
          <cell r="B78" t="str">
            <v>Alte mater.consumab.-VOGT</v>
          </cell>
          <cell r="C78">
            <v>99173101.370000005</v>
          </cell>
          <cell r="D78">
            <v>84607938</v>
          </cell>
        </row>
        <row r="79">
          <cell r="A79" t="str">
            <v>3018.3</v>
          </cell>
          <cell r="B79" t="str">
            <v>Alte mater.consumab.-ATS</v>
          </cell>
          <cell r="C79">
            <v>5516849.2000000002</v>
          </cell>
          <cell r="D79">
            <v>5516849</v>
          </cell>
        </row>
        <row r="80">
          <cell r="A80" t="str">
            <v>321</v>
          </cell>
          <cell r="B80" t="str">
            <v>Obiecte de inventar</v>
          </cell>
          <cell r="C80">
            <v>2858700</v>
          </cell>
          <cell r="D80">
            <v>0</v>
          </cell>
        </row>
        <row r="81">
          <cell r="A81" t="str">
            <v>321.</v>
          </cell>
          <cell r="B81" t="str">
            <v>Obiecte de inventar-intern</v>
          </cell>
          <cell r="C81">
            <v>2858700</v>
          </cell>
          <cell r="D81">
            <v>0</v>
          </cell>
        </row>
        <row r="82">
          <cell r="A82" t="str">
            <v>321.01</v>
          </cell>
          <cell r="B82" t="str">
            <v>Obiecte de inventar-intern</v>
          </cell>
          <cell r="C82">
            <v>2858700</v>
          </cell>
          <cell r="D82">
            <v>0</v>
          </cell>
        </row>
        <row r="83">
          <cell r="A83" t="str">
            <v>321.02</v>
          </cell>
          <cell r="B83" t="str">
            <v>Obiecte de inventar-VOGT</v>
          </cell>
          <cell r="C83">
            <v>0</v>
          </cell>
          <cell r="D83">
            <v>0</v>
          </cell>
        </row>
        <row r="84">
          <cell r="A84" t="str">
            <v>322</v>
          </cell>
          <cell r="B84" t="str">
            <v>Uzura obiectelor de inventar</v>
          </cell>
          <cell r="C84">
            <v>0</v>
          </cell>
          <cell r="D84">
            <v>2858700</v>
          </cell>
        </row>
        <row r="85">
          <cell r="A85" t="str">
            <v>378</v>
          </cell>
          <cell r="B85" t="str">
            <v>Diferente de pret la marfuri</v>
          </cell>
          <cell r="C85">
            <v>0</v>
          </cell>
          <cell r="D85">
            <v>0</v>
          </cell>
        </row>
        <row r="86">
          <cell r="A86" t="str">
            <v>401</v>
          </cell>
          <cell r="B86" t="str">
            <v>Furnizori</v>
          </cell>
          <cell r="C86">
            <v>201761906</v>
          </cell>
          <cell r="D86">
            <v>189780265</v>
          </cell>
        </row>
        <row r="87">
          <cell r="A87" t="str">
            <v>401.</v>
          </cell>
          <cell r="B87" t="str">
            <v>Furnizori interni</v>
          </cell>
          <cell r="C87">
            <v>201761906</v>
          </cell>
          <cell r="D87">
            <v>189780265</v>
          </cell>
        </row>
        <row r="88">
          <cell r="A88" t="str">
            <v>401.98</v>
          </cell>
          <cell r="B88" t="str">
            <v>Furnizori interni</v>
          </cell>
          <cell r="C88">
            <v>194862046</v>
          </cell>
          <cell r="D88">
            <v>182696265</v>
          </cell>
        </row>
        <row r="89">
          <cell r="A89" t="str">
            <v>401.99</v>
          </cell>
          <cell r="B89" t="str">
            <v>Colaboratori</v>
          </cell>
          <cell r="C89">
            <v>6899860</v>
          </cell>
          <cell r="D89">
            <v>7084000</v>
          </cell>
        </row>
        <row r="90">
          <cell r="A90" t="str">
            <v>404</v>
          </cell>
          <cell r="B90" t="str">
            <v>Furnizori de imobilizari</v>
          </cell>
          <cell r="C90">
            <v>2312976328</v>
          </cell>
          <cell r="D90">
            <v>2214397251</v>
          </cell>
        </row>
        <row r="91">
          <cell r="A91" t="str">
            <v>404.</v>
          </cell>
          <cell r="B91" t="str">
            <v>Furnizori de imobilizari</v>
          </cell>
          <cell r="C91">
            <v>2312976328</v>
          </cell>
          <cell r="D91">
            <v>2214397251</v>
          </cell>
        </row>
        <row r="92">
          <cell r="A92" t="str">
            <v>404.98</v>
          </cell>
          <cell r="B92" t="str">
            <v>Furnizori de imobilizari</v>
          </cell>
          <cell r="C92">
            <v>2312976328</v>
          </cell>
          <cell r="D92">
            <v>2214397251</v>
          </cell>
        </row>
        <row r="93">
          <cell r="A93" t="str">
            <v>409</v>
          </cell>
          <cell r="B93" t="str">
            <v>Avansuri acordate furnizorilor</v>
          </cell>
          <cell r="C93">
            <v>1855487466</v>
          </cell>
          <cell r="D93">
            <v>4436755032</v>
          </cell>
        </row>
        <row r="94">
          <cell r="A94" t="str">
            <v>409.</v>
          </cell>
          <cell r="B94" t="str">
            <v>Avansuri furn. interni</v>
          </cell>
          <cell r="C94">
            <v>1855487466</v>
          </cell>
          <cell r="D94">
            <v>4436755032</v>
          </cell>
        </row>
        <row r="95">
          <cell r="A95" t="str">
            <v>409.98</v>
          </cell>
          <cell r="B95" t="str">
            <v>Avansuri furn. interni</v>
          </cell>
          <cell r="C95">
            <v>1855487466</v>
          </cell>
          <cell r="D95">
            <v>4436755032</v>
          </cell>
        </row>
        <row r="96">
          <cell r="A96" t="str">
            <v>411</v>
          </cell>
          <cell r="B96" t="str">
            <v>Clienti</v>
          </cell>
          <cell r="C96">
            <v>903616220</v>
          </cell>
          <cell r="D96">
            <v>856870955</v>
          </cell>
        </row>
        <row r="97">
          <cell r="A97" t="str">
            <v>411.</v>
          </cell>
          <cell r="B97" t="str">
            <v>Clienti VOGT</v>
          </cell>
          <cell r="C97">
            <v>903616220</v>
          </cell>
          <cell r="D97">
            <v>856870955</v>
          </cell>
        </row>
        <row r="98">
          <cell r="A98" t="str">
            <v>411.01</v>
          </cell>
          <cell r="B98" t="str">
            <v>Clienti VOGT</v>
          </cell>
          <cell r="C98">
            <v>856673539</v>
          </cell>
          <cell r="D98">
            <v>856673539</v>
          </cell>
        </row>
        <row r="99">
          <cell r="A99" t="str">
            <v>411.02</v>
          </cell>
          <cell r="B99" t="str">
            <v>Clienti VOGT AUSTRIA</v>
          </cell>
          <cell r="C99">
            <v>46745265</v>
          </cell>
          <cell r="D99">
            <v>0</v>
          </cell>
        </row>
        <row r="100">
          <cell r="A100" t="str">
            <v>411.98</v>
          </cell>
          <cell r="B100" t="str">
            <v>Clienti intern</v>
          </cell>
          <cell r="C100">
            <v>197416</v>
          </cell>
          <cell r="D100">
            <v>197416</v>
          </cell>
        </row>
        <row r="101">
          <cell r="A101" t="str">
            <v>419</v>
          </cell>
          <cell r="B101" t="str">
            <v>Clienti - creditori</v>
          </cell>
          <cell r="C101">
            <v>856673539</v>
          </cell>
          <cell r="D101">
            <v>106335653</v>
          </cell>
        </row>
        <row r="102">
          <cell r="A102" t="str">
            <v>419.</v>
          </cell>
          <cell r="B102" t="str">
            <v>Clienti-creditori VOGT</v>
          </cell>
          <cell r="C102">
            <v>856673539</v>
          </cell>
          <cell r="D102">
            <v>106335653</v>
          </cell>
        </row>
        <row r="103">
          <cell r="A103" t="str">
            <v>419.01</v>
          </cell>
          <cell r="B103" t="str">
            <v>Clienti-creditori VOGT</v>
          </cell>
          <cell r="C103">
            <v>856673539</v>
          </cell>
          <cell r="D103">
            <v>106335653</v>
          </cell>
        </row>
        <row r="104">
          <cell r="A104" t="str">
            <v>421</v>
          </cell>
          <cell r="B104" t="str">
            <v>Personal-remuneratii datorate</v>
          </cell>
          <cell r="C104">
            <v>622392984</v>
          </cell>
          <cell r="D104">
            <v>683212176</v>
          </cell>
        </row>
        <row r="105">
          <cell r="A105" t="str">
            <v>423</v>
          </cell>
          <cell r="B105" t="str">
            <v>Personal-ajutoare materiale datorate</v>
          </cell>
          <cell r="C105">
            <v>48448413</v>
          </cell>
          <cell r="D105">
            <v>44249624</v>
          </cell>
        </row>
        <row r="106">
          <cell r="A106" t="str">
            <v>423.</v>
          </cell>
          <cell r="B106" t="str">
            <v>Indemnizatii de boala</v>
          </cell>
          <cell r="C106">
            <v>48448413</v>
          </cell>
          <cell r="D106">
            <v>44249624</v>
          </cell>
        </row>
        <row r="107">
          <cell r="A107" t="str">
            <v>423.01</v>
          </cell>
          <cell r="B107" t="str">
            <v>Indemnizatii de boala</v>
          </cell>
          <cell r="C107">
            <v>48448413</v>
          </cell>
          <cell r="D107">
            <v>44249624</v>
          </cell>
        </row>
        <row r="108">
          <cell r="A108" t="str">
            <v>423.02</v>
          </cell>
          <cell r="B108" t="str">
            <v>Indemnizatii de deces</v>
          </cell>
          <cell r="C108">
            <v>0</v>
          </cell>
          <cell r="D108">
            <v>0</v>
          </cell>
        </row>
        <row r="109">
          <cell r="A109" t="str">
            <v>425</v>
          </cell>
          <cell r="B109" t="str">
            <v>Avansuri acordate personalului</v>
          </cell>
          <cell r="C109">
            <v>207900000</v>
          </cell>
          <cell r="D109">
            <v>205400000</v>
          </cell>
        </row>
        <row r="110">
          <cell r="A110" t="str">
            <v>425.</v>
          </cell>
          <cell r="B110" t="str">
            <v>Avans salarii</v>
          </cell>
          <cell r="C110">
            <v>207900000</v>
          </cell>
          <cell r="D110">
            <v>205400000</v>
          </cell>
        </row>
        <row r="111">
          <cell r="A111" t="str">
            <v>425.01</v>
          </cell>
          <cell r="B111" t="str">
            <v>Avans salarii</v>
          </cell>
          <cell r="C111">
            <v>192450000</v>
          </cell>
          <cell r="D111">
            <v>193550000</v>
          </cell>
        </row>
        <row r="112">
          <cell r="A112" t="str">
            <v>425.02</v>
          </cell>
          <cell r="B112" t="str">
            <v>Avans concediu odihna</v>
          </cell>
          <cell r="C112">
            <v>15450000</v>
          </cell>
          <cell r="D112">
            <v>11850000</v>
          </cell>
        </row>
        <row r="113">
          <cell r="A113" t="str">
            <v>425.03</v>
          </cell>
          <cell r="B113" t="str">
            <v>Alte avansuri</v>
          </cell>
          <cell r="C113">
            <v>0</v>
          </cell>
          <cell r="D113">
            <v>0</v>
          </cell>
        </row>
        <row r="114">
          <cell r="A114" t="str">
            <v>427</v>
          </cell>
          <cell r="B114" t="str">
            <v>Retineri din remuneratii datorate tertilor</v>
          </cell>
          <cell r="C114">
            <v>12304000</v>
          </cell>
          <cell r="D114">
            <v>9604000</v>
          </cell>
        </row>
        <row r="115">
          <cell r="A115" t="str">
            <v>427.</v>
          </cell>
          <cell r="B115" t="str">
            <v>B.I.R. Jimbolia</v>
          </cell>
          <cell r="C115">
            <v>12304000</v>
          </cell>
          <cell r="D115">
            <v>9604000</v>
          </cell>
        </row>
        <row r="116">
          <cell r="A116" t="str">
            <v>427.01</v>
          </cell>
          <cell r="B116" t="str">
            <v>B.I.R. Jimbolia</v>
          </cell>
          <cell r="C116">
            <v>9519000</v>
          </cell>
          <cell r="D116">
            <v>7654000</v>
          </cell>
        </row>
        <row r="117">
          <cell r="A117" t="str">
            <v>427.02</v>
          </cell>
          <cell r="B117" t="str">
            <v>Banca de credit coop.-Jimbolia</v>
          </cell>
          <cell r="C117">
            <v>2000000</v>
          </cell>
          <cell r="D117">
            <v>1950000</v>
          </cell>
        </row>
        <row r="118">
          <cell r="A118" t="str">
            <v>427.03</v>
          </cell>
          <cell r="B118" t="str">
            <v>CEC Timisoara</v>
          </cell>
          <cell r="C118">
            <v>0</v>
          </cell>
          <cell r="D118">
            <v>0</v>
          </cell>
        </row>
        <row r="119">
          <cell r="A119" t="str">
            <v>427.04</v>
          </cell>
          <cell r="B119" t="str">
            <v>Bancpost SA Timisoara</v>
          </cell>
          <cell r="C119">
            <v>0</v>
          </cell>
          <cell r="D119">
            <v>0</v>
          </cell>
        </row>
        <row r="120">
          <cell r="A120" t="str">
            <v>427.05</v>
          </cell>
          <cell r="B120" t="str">
            <v>Jimapaterm Serv SA Jimbolia</v>
          </cell>
          <cell r="C120">
            <v>300000</v>
          </cell>
          <cell r="D120">
            <v>0</v>
          </cell>
        </row>
        <row r="121">
          <cell r="A121" t="str">
            <v>427.06</v>
          </cell>
          <cell r="B121" t="str">
            <v>Coop.Credit Carpinis</v>
          </cell>
          <cell r="C121">
            <v>0</v>
          </cell>
          <cell r="D121">
            <v>0</v>
          </cell>
        </row>
        <row r="122">
          <cell r="A122" t="str">
            <v>427.07</v>
          </cell>
          <cell r="B122" t="str">
            <v>Trezor Jimbolia</v>
          </cell>
          <cell r="C122">
            <v>485000</v>
          </cell>
          <cell r="D122">
            <v>0</v>
          </cell>
        </row>
        <row r="123">
          <cell r="A123" t="str">
            <v>428</v>
          </cell>
          <cell r="B123" t="str">
            <v>Alte datorii si creante in legatura cu personalul</v>
          </cell>
          <cell r="C123">
            <v>0</v>
          </cell>
          <cell r="D123">
            <v>0</v>
          </cell>
        </row>
        <row r="124">
          <cell r="A124" t="str">
            <v>4282</v>
          </cell>
          <cell r="B124" t="str">
            <v>Alte creante in legatura cu personalul</v>
          </cell>
          <cell r="C124">
            <v>0</v>
          </cell>
          <cell r="D124">
            <v>0</v>
          </cell>
        </row>
        <row r="125">
          <cell r="A125" t="str">
            <v>431</v>
          </cell>
          <cell r="B125" t="str">
            <v>Asigurari sociale</v>
          </cell>
          <cell r="C125">
            <v>287290853</v>
          </cell>
          <cell r="D125">
            <v>335805962</v>
          </cell>
        </row>
        <row r="126">
          <cell r="A126" t="str">
            <v>4311</v>
          </cell>
          <cell r="B126" t="str">
            <v>Contributia unitatii la asigurarile sociale</v>
          </cell>
          <cell r="C126">
            <v>260372465</v>
          </cell>
          <cell r="D126">
            <v>304923426</v>
          </cell>
        </row>
        <row r="127">
          <cell r="A127" t="str">
            <v>4311.1</v>
          </cell>
          <cell r="B127" t="str">
            <v>C.A.S.-30%</v>
          </cell>
          <cell r="C127">
            <v>174838103</v>
          </cell>
          <cell r="D127">
            <v>204963653</v>
          </cell>
        </row>
        <row r="128">
          <cell r="A128" t="str">
            <v>4311.2</v>
          </cell>
          <cell r="B128" t="str">
            <v>Contr.7% sanat.-angajator</v>
          </cell>
          <cell r="C128">
            <v>41347479</v>
          </cell>
          <cell r="D128">
            <v>48221830</v>
          </cell>
        </row>
        <row r="129">
          <cell r="A129" t="str">
            <v>4311.3</v>
          </cell>
          <cell r="B129" t="str">
            <v>Contr.7% sanat.-asigurati</v>
          </cell>
          <cell r="C129">
            <v>44186883</v>
          </cell>
          <cell r="D129">
            <v>51737943</v>
          </cell>
        </row>
        <row r="130">
          <cell r="A130" t="str">
            <v>4312</v>
          </cell>
          <cell r="B130" t="str">
            <v>Contrib.5% pensia suplim.</v>
          </cell>
          <cell r="C130">
            <v>26918388</v>
          </cell>
          <cell r="D130">
            <v>30882536</v>
          </cell>
        </row>
        <row r="131">
          <cell r="A131" t="str">
            <v>437</v>
          </cell>
          <cell r="B131" t="str">
            <v>Ajutor de somaj</v>
          </cell>
          <cell r="C131">
            <v>35040620</v>
          </cell>
          <cell r="D131">
            <v>40748000</v>
          </cell>
        </row>
        <row r="132">
          <cell r="A132" t="str">
            <v>4371</v>
          </cell>
          <cell r="B132" t="str">
            <v>Contrib.5% somaj unitate</v>
          </cell>
          <cell r="C132">
            <v>29533914</v>
          </cell>
          <cell r="D132">
            <v>34444164</v>
          </cell>
        </row>
        <row r="133">
          <cell r="A133" t="str">
            <v>4372</v>
          </cell>
          <cell r="B133" t="str">
            <v>Contrib.1% somaj personal</v>
          </cell>
          <cell r="C133">
            <v>5506706</v>
          </cell>
          <cell r="D133">
            <v>6303836</v>
          </cell>
        </row>
        <row r="134">
          <cell r="A134" t="str">
            <v>441</v>
          </cell>
          <cell r="B134" t="str">
            <v>Impozitul pe profit</v>
          </cell>
          <cell r="C134">
            <v>0</v>
          </cell>
          <cell r="D134">
            <v>0</v>
          </cell>
        </row>
        <row r="135">
          <cell r="A135" t="str">
            <v>442</v>
          </cell>
          <cell r="B135" t="str">
            <v>Taxa pe valoarea adaugata</v>
          </cell>
          <cell r="C135">
            <v>868322399.17999995</v>
          </cell>
          <cell r="D135">
            <v>711896299.59000003</v>
          </cell>
        </row>
        <row r="136">
          <cell r="A136" t="str">
            <v>4424</v>
          </cell>
          <cell r="B136" t="str">
            <v>TVA de recuperat</v>
          </cell>
          <cell r="C136">
            <v>434129679.58999997</v>
          </cell>
          <cell r="D136">
            <v>277703580</v>
          </cell>
        </row>
        <row r="137">
          <cell r="A137" t="str">
            <v>4426</v>
          </cell>
          <cell r="B137" t="str">
            <v>TVA deductibila</v>
          </cell>
          <cell r="C137">
            <v>434161199.58999997</v>
          </cell>
          <cell r="D137">
            <v>434161199.58999997</v>
          </cell>
        </row>
        <row r="138">
          <cell r="A138" t="str">
            <v>4427</v>
          </cell>
          <cell r="B138" t="str">
            <v>TVA colectata</v>
          </cell>
          <cell r="C138">
            <v>31520</v>
          </cell>
          <cell r="D138">
            <v>31520</v>
          </cell>
        </row>
        <row r="139">
          <cell r="A139" t="str">
            <v>444</v>
          </cell>
          <cell r="B139" t="str">
            <v>Impozitul pe salarii</v>
          </cell>
          <cell r="C139">
            <v>55577597</v>
          </cell>
          <cell r="D139">
            <v>62466625</v>
          </cell>
        </row>
        <row r="140">
          <cell r="A140" t="str">
            <v>445.01</v>
          </cell>
          <cell r="B140" t="str">
            <v>Subventii-Erlau</v>
          </cell>
          <cell r="C140">
            <v>0</v>
          </cell>
          <cell r="D140">
            <v>0</v>
          </cell>
        </row>
        <row r="141">
          <cell r="A141" t="str">
            <v>446</v>
          </cell>
          <cell r="B141" t="str">
            <v>Alte impozite, taxe si varsaminte asimilate</v>
          </cell>
          <cell r="C141">
            <v>87542160</v>
          </cell>
          <cell r="D141">
            <v>91337699.439999998</v>
          </cell>
        </row>
        <row r="142">
          <cell r="A142" t="str">
            <v>446.</v>
          </cell>
          <cell r="B142" t="str">
            <v>Taxa vamala</v>
          </cell>
          <cell r="C142">
            <v>87542160</v>
          </cell>
          <cell r="D142">
            <v>91337699.439999998</v>
          </cell>
        </row>
        <row r="143">
          <cell r="A143" t="str">
            <v>446.01</v>
          </cell>
          <cell r="B143" t="str">
            <v>Taxa vamala</v>
          </cell>
          <cell r="C143">
            <v>44530504</v>
          </cell>
          <cell r="D143">
            <v>44530503.68</v>
          </cell>
        </row>
        <row r="144">
          <cell r="A144" t="str">
            <v>446.02</v>
          </cell>
          <cell r="B144" t="str">
            <v>Comision vamal</v>
          </cell>
          <cell r="C144">
            <v>910449</v>
          </cell>
          <cell r="D144">
            <v>910449.89</v>
          </cell>
        </row>
        <row r="145">
          <cell r="A145" t="str">
            <v>446.03</v>
          </cell>
          <cell r="B145" t="str">
            <v>TVA datorat la importuri</v>
          </cell>
          <cell r="C145">
            <v>39796026</v>
          </cell>
          <cell r="D145">
            <v>39796025.869999997</v>
          </cell>
        </row>
        <row r="146">
          <cell r="A146" t="str">
            <v>446.04</v>
          </cell>
          <cell r="B146" t="str">
            <v>Taxa firma</v>
          </cell>
          <cell r="C146">
            <v>0</v>
          </cell>
          <cell r="D146">
            <v>0</v>
          </cell>
        </row>
        <row r="147">
          <cell r="A147" t="str">
            <v>446.05</v>
          </cell>
          <cell r="B147" t="str">
            <v>Taxa mijloace transport</v>
          </cell>
          <cell r="C147">
            <v>0</v>
          </cell>
          <cell r="D147">
            <v>0</v>
          </cell>
        </row>
        <row r="148">
          <cell r="A148" t="str">
            <v>446.06</v>
          </cell>
          <cell r="B148" t="str">
            <v>Accize</v>
          </cell>
          <cell r="C148">
            <v>0</v>
          </cell>
          <cell r="D148">
            <v>0</v>
          </cell>
        </row>
        <row r="149">
          <cell r="A149" t="str">
            <v>446.07</v>
          </cell>
          <cell r="B149" t="str">
            <v>Taxa de timbru</v>
          </cell>
          <cell r="C149">
            <v>1000</v>
          </cell>
          <cell r="D149">
            <v>1000</v>
          </cell>
        </row>
        <row r="150">
          <cell r="A150" t="str">
            <v>446.08</v>
          </cell>
          <cell r="B150" t="str">
            <v>Taxa concesionare teren</v>
          </cell>
          <cell r="C150">
            <v>0</v>
          </cell>
          <cell r="D150">
            <v>0</v>
          </cell>
        </row>
        <row r="151">
          <cell r="A151" t="str">
            <v>446.09</v>
          </cell>
          <cell r="B151" t="str">
            <v>Taxa fond special drumuri</v>
          </cell>
          <cell r="C151">
            <v>0</v>
          </cell>
          <cell r="D151">
            <v>0</v>
          </cell>
        </row>
        <row r="152">
          <cell r="A152" t="str">
            <v>446.10</v>
          </cell>
          <cell r="B152" t="str">
            <v>Impozit venit colaboratori</v>
          </cell>
          <cell r="C152">
            <v>0</v>
          </cell>
          <cell r="D152">
            <v>0</v>
          </cell>
        </row>
        <row r="153">
          <cell r="A153" t="str">
            <v>446.11</v>
          </cell>
          <cell r="B153" t="str">
            <v>Impozit cladiri</v>
          </cell>
          <cell r="C153">
            <v>0</v>
          </cell>
          <cell r="D153">
            <v>3795539</v>
          </cell>
        </row>
        <row r="154">
          <cell r="A154" t="str">
            <v>446.12</v>
          </cell>
          <cell r="B154" t="str">
            <v>Taxa autoriz.constructii</v>
          </cell>
          <cell r="C154">
            <v>654181</v>
          </cell>
          <cell r="D154">
            <v>654181</v>
          </cell>
        </row>
        <row r="155">
          <cell r="A155" t="str">
            <v>446.13</v>
          </cell>
          <cell r="B155" t="str">
            <v>Impozit pe redeventa</v>
          </cell>
          <cell r="C155">
            <v>0</v>
          </cell>
          <cell r="D155">
            <v>0</v>
          </cell>
        </row>
        <row r="156">
          <cell r="A156" t="str">
            <v>446.14</v>
          </cell>
          <cell r="B156" t="str">
            <v>Impozit dobanda/nerezid.</v>
          </cell>
          <cell r="C156">
            <v>0</v>
          </cell>
          <cell r="D156">
            <v>0</v>
          </cell>
        </row>
        <row r="157">
          <cell r="A157" t="str">
            <v>446.15</v>
          </cell>
          <cell r="B157" t="str">
            <v>Alte impozite, taxe si varsaminte asimilate</v>
          </cell>
          <cell r="C157">
            <v>1500000</v>
          </cell>
          <cell r="D157">
            <v>1500000</v>
          </cell>
        </row>
        <row r="158">
          <cell r="A158" t="str">
            <v>446.16</v>
          </cell>
          <cell r="B158" t="str">
            <v>Impozit teren</v>
          </cell>
          <cell r="C158">
            <v>0</v>
          </cell>
          <cell r="D158">
            <v>0</v>
          </cell>
        </row>
        <row r="159">
          <cell r="A159" t="str">
            <v>446.99</v>
          </cell>
          <cell r="B159" t="str">
            <v>Alte impoz.,taxe si vars.asimilate</v>
          </cell>
          <cell r="C159">
            <v>150000</v>
          </cell>
          <cell r="D159">
            <v>150000</v>
          </cell>
        </row>
        <row r="160">
          <cell r="A160" t="str">
            <v>447</v>
          </cell>
          <cell r="B160" t="str">
            <v>Fonduri speciale - taxe si varsaminte asimilate</v>
          </cell>
          <cell r="C160">
            <v>34063229</v>
          </cell>
          <cell r="D160">
            <v>54756443</v>
          </cell>
        </row>
        <row r="161">
          <cell r="A161" t="str">
            <v>447.</v>
          </cell>
          <cell r="B161" t="str">
            <v>Contrib.3% fd.solidarit.soc.</v>
          </cell>
          <cell r="C161">
            <v>34063229</v>
          </cell>
          <cell r="D161">
            <v>54756443</v>
          </cell>
        </row>
        <row r="162">
          <cell r="A162" t="str">
            <v>447.01</v>
          </cell>
          <cell r="B162" t="str">
            <v>Contrib.3% fd.solidarit.soc.</v>
          </cell>
          <cell r="C162">
            <v>20772968</v>
          </cell>
          <cell r="D162">
            <v>32779019</v>
          </cell>
        </row>
        <row r="163">
          <cell r="A163" t="str">
            <v>447.02</v>
          </cell>
          <cell r="B163" t="str">
            <v>Contrib.2% invatamant</v>
          </cell>
          <cell r="C163">
            <v>11813565</v>
          </cell>
          <cell r="D163">
            <v>13777666</v>
          </cell>
        </row>
        <row r="164">
          <cell r="A164" t="str">
            <v>447.03</v>
          </cell>
          <cell r="B164" t="str">
            <v>Comision 0,25% DPMOS</v>
          </cell>
          <cell r="C164">
            <v>1476696</v>
          </cell>
          <cell r="D164">
            <v>8199758</v>
          </cell>
        </row>
        <row r="165">
          <cell r="A165" t="str">
            <v>447O</v>
          </cell>
          <cell r="B165" t="str">
            <v>Contul 447 folosit anterior</v>
          </cell>
          <cell r="C165">
            <v>0</v>
          </cell>
          <cell r="D165">
            <v>0</v>
          </cell>
        </row>
        <row r="166">
          <cell r="A166" t="str">
            <v>448</v>
          </cell>
          <cell r="B166" t="str">
            <v>Alte datorii si creante cu bugetul statului</v>
          </cell>
          <cell r="C166">
            <v>0</v>
          </cell>
          <cell r="D166">
            <v>0</v>
          </cell>
        </row>
        <row r="167">
          <cell r="A167" t="str">
            <v>4481</v>
          </cell>
          <cell r="B167" t="str">
            <v>Alte datorii fata de bugetul statului</v>
          </cell>
          <cell r="C167">
            <v>0</v>
          </cell>
          <cell r="D167">
            <v>0</v>
          </cell>
        </row>
        <row r="168">
          <cell r="A168" t="str">
            <v>456</v>
          </cell>
          <cell r="B168" t="str">
            <v>Decontari cu asociatii privind capitalul</v>
          </cell>
          <cell r="C168">
            <v>0</v>
          </cell>
          <cell r="D168">
            <v>0</v>
          </cell>
        </row>
        <row r="169">
          <cell r="A169" t="str">
            <v>456.</v>
          </cell>
          <cell r="B169" t="str">
            <v>Decont.cu asoc.priv.capitalul-VOGT</v>
          </cell>
          <cell r="C169">
            <v>0</v>
          </cell>
          <cell r="D169">
            <v>0</v>
          </cell>
        </row>
        <row r="170">
          <cell r="A170" t="str">
            <v>456.01</v>
          </cell>
          <cell r="B170" t="str">
            <v>Decont.cu asoc.priv.capitalul-VOGT</v>
          </cell>
          <cell r="C170">
            <v>0</v>
          </cell>
          <cell r="D170">
            <v>0</v>
          </cell>
        </row>
        <row r="171">
          <cell r="A171" t="str">
            <v>461</v>
          </cell>
          <cell r="B171" t="str">
            <v>Debitori diversi</v>
          </cell>
          <cell r="C171">
            <v>165896</v>
          </cell>
          <cell r="D171">
            <v>165896</v>
          </cell>
        </row>
        <row r="172">
          <cell r="A172" t="str">
            <v>462</v>
          </cell>
          <cell r="B172" t="str">
            <v>Creditori diversi</v>
          </cell>
          <cell r="C172">
            <v>0</v>
          </cell>
          <cell r="D172">
            <v>0</v>
          </cell>
        </row>
        <row r="173">
          <cell r="A173" t="str">
            <v>471</v>
          </cell>
          <cell r="B173" t="str">
            <v>Cheltuieli inregistrate in avans</v>
          </cell>
          <cell r="C173">
            <v>-7016712</v>
          </cell>
          <cell r="D173">
            <v>8095653</v>
          </cell>
        </row>
        <row r="174">
          <cell r="A174" t="str">
            <v>471.</v>
          </cell>
          <cell r="B174" t="str">
            <v>Chelt.in avans-abonamente</v>
          </cell>
          <cell r="C174">
            <v>-7016712</v>
          </cell>
          <cell r="D174">
            <v>8095653</v>
          </cell>
        </row>
        <row r="175">
          <cell r="A175" t="str">
            <v>471.01</v>
          </cell>
          <cell r="B175" t="str">
            <v>Chelt.in avans-abonamente</v>
          </cell>
          <cell r="C175">
            <v>2158800</v>
          </cell>
          <cell r="D175">
            <v>813217</v>
          </cell>
        </row>
        <row r="176">
          <cell r="A176" t="str">
            <v>471.02</v>
          </cell>
          <cell r="B176" t="str">
            <v>Taxe vama transf.util+3%</v>
          </cell>
          <cell r="C176">
            <v>-13309134</v>
          </cell>
          <cell r="D176">
            <v>0</v>
          </cell>
        </row>
        <row r="177">
          <cell r="A177" t="str">
            <v>471.03</v>
          </cell>
          <cell r="B177" t="str">
            <v>Anticipatie Jimapaterm</v>
          </cell>
          <cell r="C177">
            <v>338083</v>
          </cell>
          <cell r="D177">
            <v>0</v>
          </cell>
        </row>
        <row r="178">
          <cell r="A178" t="str">
            <v>471.04</v>
          </cell>
          <cell r="B178" t="str">
            <v>Dif.curs.nefav.ramb.credit VOGT</v>
          </cell>
          <cell r="C178">
            <v>0</v>
          </cell>
          <cell r="D178">
            <v>0</v>
          </cell>
        </row>
        <row r="179">
          <cell r="A179" t="str">
            <v>471.05</v>
          </cell>
          <cell r="B179" t="str">
            <v>Prima asig.-plata in avans</v>
          </cell>
          <cell r="C179">
            <v>0</v>
          </cell>
          <cell r="D179">
            <v>0</v>
          </cell>
        </row>
        <row r="180">
          <cell r="A180" t="str">
            <v>471.06</v>
          </cell>
          <cell r="B180" t="str">
            <v>Impozite si taxe locale</v>
          </cell>
          <cell r="C180">
            <v>3795539</v>
          </cell>
          <cell r="D180">
            <v>7282436</v>
          </cell>
        </row>
        <row r="181">
          <cell r="A181" t="str">
            <v>471.99</v>
          </cell>
          <cell r="B181" t="str">
            <v>Alte chelt.inreg.in avans</v>
          </cell>
          <cell r="C181">
            <v>0</v>
          </cell>
          <cell r="D181">
            <v>0</v>
          </cell>
        </row>
        <row r="182">
          <cell r="A182" t="str">
            <v>472</v>
          </cell>
          <cell r="B182" t="str">
            <v>Venituri inregistrate in avans</v>
          </cell>
          <cell r="C182">
            <v>0</v>
          </cell>
          <cell r="D182">
            <v>0</v>
          </cell>
        </row>
        <row r="183">
          <cell r="A183" t="str">
            <v>473</v>
          </cell>
          <cell r="B183" t="str">
            <v>Decontari din operatii in curs de clarificare</v>
          </cell>
          <cell r="C183">
            <v>400000</v>
          </cell>
          <cell r="D183">
            <v>48491027</v>
          </cell>
        </row>
        <row r="184">
          <cell r="A184" t="str">
            <v>473.</v>
          </cell>
          <cell r="B184" t="str">
            <v>Decontari din operatii in curs de clarificare</v>
          </cell>
          <cell r="C184">
            <v>400000</v>
          </cell>
          <cell r="D184">
            <v>48491027</v>
          </cell>
        </row>
        <row r="185">
          <cell r="A185" t="str">
            <v>473.01</v>
          </cell>
          <cell r="B185" t="str">
            <v>Decontari din operatii in curs de clarificare</v>
          </cell>
          <cell r="C185">
            <v>400000</v>
          </cell>
          <cell r="D185">
            <v>48491027</v>
          </cell>
        </row>
        <row r="186">
          <cell r="A186" t="str">
            <v>476</v>
          </cell>
          <cell r="B186" t="str">
            <v>Diferente de conversie-activ</v>
          </cell>
          <cell r="C186">
            <v>0</v>
          </cell>
          <cell r="D186">
            <v>0</v>
          </cell>
        </row>
        <row r="187">
          <cell r="A187" t="str">
            <v>477</v>
          </cell>
          <cell r="B187" t="str">
            <v>Diferente de conversie-pasiv</v>
          </cell>
          <cell r="C187">
            <v>0</v>
          </cell>
          <cell r="D187">
            <v>0</v>
          </cell>
        </row>
        <row r="188">
          <cell r="A188" t="str">
            <v>512</v>
          </cell>
          <cell r="B188" t="str">
            <v>Conturi curente la banci</v>
          </cell>
          <cell r="C188">
            <v>8383113639.1700001</v>
          </cell>
          <cell r="D188">
            <v>9885598702</v>
          </cell>
        </row>
        <row r="189">
          <cell r="A189" t="str">
            <v>5121</v>
          </cell>
          <cell r="B189" t="str">
            <v>Cont la banca in lei</v>
          </cell>
          <cell r="C189">
            <v>3549395812.1700001</v>
          </cell>
          <cell r="D189">
            <v>3544336058</v>
          </cell>
        </row>
        <row r="190">
          <cell r="A190" t="str">
            <v>5121.1</v>
          </cell>
          <cell r="B190" t="str">
            <v>BCR Jimbolia-ROL</v>
          </cell>
          <cell r="C190">
            <v>1706614365</v>
          </cell>
          <cell r="D190">
            <v>1707282342</v>
          </cell>
        </row>
        <row r="191">
          <cell r="A191" t="str">
            <v>5121.2</v>
          </cell>
          <cell r="B191" t="str">
            <v>BRD Timisoara-ROL</v>
          </cell>
          <cell r="C191">
            <v>0</v>
          </cell>
          <cell r="D191">
            <v>0</v>
          </cell>
        </row>
        <row r="192">
          <cell r="A192" t="str">
            <v>5121.3</v>
          </cell>
          <cell r="B192" t="str">
            <v>Banca Austria Buc.-ROL</v>
          </cell>
          <cell r="C192">
            <v>1842781447.1700001</v>
          </cell>
          <cell r="D192">
            <v>1837053716</v>
          </cell>
        </row>
        <row r="193">
          <cell r="A193" t="str">
            <v>5124</v>
          </cell>
          <cell r="B193" t="str">
            <v>Cont la banca in devize</v>
          </cell>
          <cell r="C193">
            <v>4833717827</v>
          </cell>
          <cell r="D193">
            <v>3413312644</v>
          </cell>
        </row>
        <row r="194">
          <cell r="A194" t="str">
            <v>5124.1</v>
          </cell>
          <cell r="B194" t="str">
            <v>Disp.banca in devize-BCR Jimbolia/DEM</v>
          </cell>
          <cell r="C194">
            <v>4833717827</v>
          </cell>
          <cell r="D194">
            <v>3413312644</v>
          </cell>
        </row>
        <row r="195">
          <cell r="A195" t="str">
            <v>5124.1.1</v>
          </cell>
          <cell r="B195" t="str">
            <v>BCR Jimbolia-DEM</v>
          </cell>
          <cell r="C195">
            <v>2908381489</v>
          </cell>
          <cell r="D195">
            <v>1552728886</v>
          </cell>
        </row>
        <row r="196">
          <cell r="A196" t="str">
            <v>5124.1.2</v>
          </cell>
          <cell r="B196" t="str">
            <v>BRD Timisoara-DEM</v>
          </cell>
          <cell r="C196">
            <v>0</v>
          </cell>
          <cell r="D196">
            <v>0</v>
          </cell>
        </row>
        <row r="197">
          <cell r="A197" t="str">
            <v>5124.1.3</v>
          </cell>
          <cell r="B197" t="str">
            <v>Banca Austria Buc.-DEM</v>
          </cell>
          <cell r="C197">
            <v>1821462538</v>
          </cell>
          <cell r="D197">
            <v>1860583758</v>
          </cell>
        </row>
        <row r="198">
          <cell r="A198" t="str">
            <v>5124.1.8</v>
          </cell>
          <cell r="B198" t="str">
            <v>Depozit dem scris.gar.</v>
          </cell>
          <cell r="C198">
            <v>103873800</v>
          </cell>
          <cell r="D198">
            <v>0</v>
          </cell>
        </row>
        <row r="199">
          <cell r="A199" t="str">
            <v>5124.1.9</v>
          </cell>
          <cell r="B199" t="str">
            <v>Disp.plati externe-DEM</v>
          </cell>
          <cell r="C199">
            <v>0</v>
          </cell>
          <cell r="D199">
            <v>0</v>
          </cell>
        </row>
        <row r="200">
          <cell r="A200" t="str">
            <v>5124.2.1</v>
          </cell>
          <cell r="B200" t="str">
            <v>BCR Jimbolia-ATS</v>
          </cell>
          <cell r="C200">
            <v>0</v>
          </cell>
          <cell r="D200">
            <v>0</v>
          </cell>
        </row>
        <row r="201">
          <cell r="A201" t="str">
            <v>5125</v>
          </cell>
          <cell r="B201" t="str">
            <v>Sume in curs de decontare</v>
          </cell>
          <cell r="C201">
            <v>0</v>
          </cell>
          <cell r="D201">
            <v>2927950000</v>
          </cell>
        </row>
        <row r="202">
          <cell r="A202" t="str">
            <v>512O</v>
          </cell>
          <cell r="B202" t="str">
            <v>Contul 512 folosit anterior</v>
          </cell>
          <cell r="C202">
            <v>0</v>
          </cell>
          <cell r="D202">
            <v>0</v>
          </cell>
        </row>
        <row r="203">
          <cell r="A203" t="str">
            <v>531</v>
          </cell>
          <cell r="B203" t="str">
            <v>Casa</v>
          </cell>
          <cell r="C203">
            <v>273868516</v>
          </cell>
          <cell r="D203">
            <v>272761299</v>
          </cell>
        </row>
        <row r="204">
          <cell r="A204" t="str">
            <v>5311</v>
          </cell>
          <cell r="B204" t="str">
            <v>Casa in lei</v>
          </cell>
          <cell r="C204">
            <v>258697416</v>
          </cell>
          <cell r="D204">
            <v>257590199</v>
          </cell>
        </row>
        <row r="205">
          <cell r="A205" t="str">
            <v>5314</v>
          </cell>
          <cell r="B205" t="str">
            <v>Casa in devize</v>
          </cell>
          <cell r="C205">
            <v>15171100</v>
          </cell>
          <cell r="D205">
            <v>15171100</v>
          </cell>
        </row>
        <row r="206">
          <cell r="A206" t="str">
            <v>5314.1</v>
          </cell>
          <cell r="B206" t="str">
            <v>Casa in devize-DEM</v>
          </cell>
          <cell r="C206">
            <v>15171100</v>
          </cell>
          <cell r="D206">
            <v>15171100</v>
          </cell>
        </row>
        <row r="207">
          <cell r="A207" t="str">
            <v>542</v>
          </cell>
          <cell r="B207" t="str">
            <v>Avansuri de trezorerie</v>
          </cell>
          <cell r="C207">
            <v>18049817</v>
          </cell>
          <cell r="D207">
            <v>0</v>
          </cell>
        </row>
        <row r="208">
          <cell r="A208" t="str">
            <v>542.</v>
          </cell>
          <cell r="B208" t="str">
            <v>Avans spre decontare</v>
          </cell>
          <cell r="C208">
            <v>18049817</v>
          </cell>
          <cell r="D208">
            <v>0</v>
          </cell>
        </row>
        <row r="209">
          <cell r="A209" t="str">
            <v>542.01</v>
          </cell>
          <cell r="B209" t="str">
            <v>Avans spre decontare</v>
          </cell>
          <cell r="C209">
            <v>2878717</v>
          </cell>
          <cell r="D209">
            <v>0</v>
          </cell>
        </row>
        <row r="210">
          <cell r="A210" t="str">
            <v>542.02</v>
          </cell>
          <cell r="B210" t="str">
            <v>Avansuri in devize-DEM</v>
          </cell>
          <cell r="C210">
            <v>15171100</v>
          </cell>
          <cell r="D210">
            <v>0</v>
          </cell>
        </row>
        <row r="211">
          <cell r="A211" t="str">
            <v>581</v>
          </cell>
          <cell r="B211" t="str">
            <v>Viramente interne</v>
          </cell>
          <cell r="C211">
            <v>4507331339</v>
          </cell>
          <cell r="D211">
            <v>4507331339</v>
          </cell>
        </row>
        <row r="212">
          <cell r="A212" t="str">
            <v>601</v>
          </cell>
          <cell r="B212" t="str">
            <v>Cheltuieli cu materialele consumabile</v>
          </cell>
          <cell r="C212">
            <v>201808307</v>
          </cell>
          <cell r="D212">
            <v>201808307</v>
          </cell>
        </row>
        <row r="213">
          <cell r="A213" t="str">
            <v>6011</v>
          </cell>
          <cell r="B213" t="str">
            <v>Cheltuieli cu materialele auxiliare</v>
          </cell>
          <cell r="C213">
            <v>0</v>
          </cell>
          <cell r="D213">
            <v>0</v>
          </cell>
        </row>
        <row r="214">
          <cell r="A214" t="str">
            <v>6012</v>
          </cell>
          <cell r="B214" t="str">
            <v>Cheltuieli privind combustibilul</v>
          </cell>
          <cell r="C214">
            <v>28246801</v>
          </cell>
          <cell r="D214">
            <v>28246801</v>
          </cell>
        </row>
        <row r="215">
          <cell r="A215" t="str">
            <v>6014</v>
          </cell>
          <cell r="B215" t="str">
            <v>Cheltuieli privind piesele de schimb</v>
          </cell>
          <cell r="C215">
            <v>77370231</v>
          </cell>
          <cell r="D215">
            <v>77370231</v>
          </cell>
        </row>
        <row r="216">
          <cell r="A216" t="str">
            <v>6014.1</v>
          </cell>
          <cell r="B216" t="str">
            <v>Chelt.piese de schimb-intern</v>
          </cell>
          <cell r="C216">
            <v>0</v>
          </cell>
          <cell r="D216">
            <v>0</v>
          </cell>
        </row>
        <row r="217">
          <cell r="A217" t="str">
            <v>6014.2</v>
          </cell>
          <cell r="B217" t="str">
            <v>Chelt.piese de schimb-VOGT</v>
          </cell>
          <cell r="C217">
            <v>77370231</v>
          </cell>
          <cell r="D217">
            <v>77370231</v>
          </cell>
        </row>
        <row r="218">
          <cell r="A218" t="str">
            <v>6018</v>
          </cell>
          <cell r="B218" t="str">
            <v>Cheltuieli privind alte materiale consumabile</v>
          </cell>
          <cell r="C218">
            <v>96191275</v>
          </cell>
          <cell r="D218">
            <v>96191275</v>
          </cell>
        </row>
        <row r="219">
          <cell r="A219" t="str">
            <v>6018.1</v>
          </cell>
          <cell r="B219" t="str">
            <v>Chelt.alte mat.cons-intern</v>
          </cell>
          <cell r="C219">
            <v>6066488</v>
          </cell>
          <cell r="D219">
            <v>6066488</v>
          </cell>
        </row>
        <row r="220">
          <cell r="A220" t="str">
            <v>6018.2</v>
          </cell>
          <cell r="B220" t="str">
            <v>Chelt.cu alte mat.cons-VOGT</v>
          </cell>
          <cell r="C220">
            <v>84607938</v>
          </cell>
          <cell r="D220">
            <v>84607938</v>
          </cell>
        </row>
        <row r="221">
          <cell r="A221" t="str">
            <v>6018.3</v>
          </cell>
          <cell r="B221" t="str">
            <v>Ch.cu alte mater.cons.-ATS</v>
          </cell>
          <cell r="C221">
            <v>5516849</v>
          </cell>
          <cell r="D221">
            <v>5516849</v>
          </cell>
        </row>
        <row r="222">
          <cell r="A222" t="str">
            <v>6018OO</v>
          </cell>
          <cell r="B222" t="str">
            <v>Cheltuieli privind alte materiale consumabile</v>
          </cell>
          <cell r="C222">
            <v>0</v>
          </cell>
          <cell r="D222">
            <v>0</v>
          </cell>
        </row>
        <row r="223">
          <cell r="A223" t="str">
            <v>602</v>
          </cell>
          <cell r="B223" t="str">
            <v>Cheltuieli privind obiectele de inventar</v>
          </cell>
          <cell r="C223">
            <v>2858700</v>
          </cell>
          <cell r="D223">
            <v>2858700</v>
          </cell>
        </row>
        <row r="224">
          <cell r="A224" t="str">
            <v>604</v>
          </cell>
          <cell r="B224" t="str">
            <v>Cheltuieli privind materialele nestocate</v>
          </cell>
          <cell r="C224">
            <v>30581312</v>
          </cell>
          <cell r="D224">
            <v>30581312</v>
          </cell>
        </row>
        <row r="225">
          <cell r="A225" t="str">
            <v>605</v>
          </cell>
          <cell r="B225" t="str">
            <v>Cheltuieli privind energia si apa</v>
          </cell>
          <cell r="C225">
            <v>59784708</v>
          </cell>
          <cell r="D225">
            <v>59784708</v>
          </cell>
        </row>
        <row r="226">
          <cell r="A226" t="str">
            <v>611</v>
          </cell>
          <cell r="B226" t="str">
            <v>Cheltuieli cu intretinerea si reparatiile</v>
          </cell>
          <cell r="C226">
            <v>5339172</v>
          </cell>
          <cell r="D226">
            <v>5339172</v>
          </cell>
        </row>
        <row r="227">
          <cell r="A227" t="str">
            <v>612</v>
          </cell>
          <cell r="B227" t="str">
            <v>Cheltuieli cu redeventele, locatiile de gestiune s</v>
          </cell>
          <cell r="C227">
            <v>47355778</v>
          </cell>
          <cell r="D227">
            <v>47355778</v>
          </cell>
        </row>
        <row r="228">
          <cell r="A228" t="str">
            <v>613</v>
          </cell>
          <cell r="B228" t="str">
            <v>Cheltuieli cu primele de asigurare</v>
          </cell>
          <cell r="C228">
            <v>6729772</v>
          </cell>
          <cell r="D228">
            <v>6729772</v>
          </cell>
        </row>
        <row r="229">
          <cell r="A229" t="str">
            <v>621</v>
          </cell>
          <cell r="B229" t="str">
            <v>Cheltuieli cu colaboratorii</v>
          </cell>
          <cell r="C229">
            <v>7084000</v>
          </cell>
          <cell r="D229">
            <v>7084000</v>
          </cell>
        </row>
        <row r="230">
          <cell r="A230" t="str">
            <v>622</v>
          </cell>
          <cell r="B230" t="str">
            <v>Cheltuieli privind comisioanele si onorariile</v>
          </cell>
          <cell r="C230">
            <v>0</v>
          </cell>
          <cell r="D230">
            <v>0</v>
          </cell>
        </row>
        <row r="231">
          <cell r="A231" t="str">
            <v>623</v>
          </cell>
          <cell r="B231" t="str">
            <v>Cheltuieli de protocol, reclama si publicitate</v>
          </cell>
          <cell r="C231">
            <v>2860753</v>
          </cell>
          <cell r="D231">
            <v>2860753</v>
          </cell>
        </row>
        <row r="232">
          <cell r="A232" t="str">
            <v>623.</v>
          </cell>
          <cell r="B232" t="str">
            <v>Cheltuieli de protocol</v>
          </cell>
          <cell r="C232">
            <v>2860753</v>
          </cell>
          <cell r="D232">
            <v>2860753</v>
          </cell>
        </row>
        <row r="233">
          <cell r="A233" t="str">
            <v>623.01</v>
          </cell>
          <cell r="B233" t="str">
            <v>Cheltuieli de protocol</v>
          </cell>
          <cell r="C233">
            <v>2860753</v>
          </cell>
          <cell r="D233">
            <v>2860753</v>
          </cell>
        </row>
        <row r="234">
          <cell r="A234" t="str">
            <v>623.02</v>
          </cell>
          <cell r="B234" t="str">
            <v>Chelt.de reclama-publicit.</v>
          </cell>
          <cell r="C234">
            <v>0</v>
          </cell>
          <cell r="D234">
            <v>0</v>
          </cell>
        </row>
        <row r="235">
          <cell r="A235" t="str">
            <v>624</v>
          </cell>
          <cell r="B235" t="str">
            <v>Cheltuieli cu transportul de bunuri si de personal</v>
          </cell>
          <cell r="C235">
            <v>993845</v>
          </cell>
          <cell r="D235">
            <v>993845</v>
          </cell>
        </row>
        <row r="236">
          <cell r="A236" t="str">
            <v>625</v>
          </cell>
          <cell r="B236" t="str">
            <v>Cheltuieli cu deplasari, detasari si transferari</v>
          </cell>
          <cell r="C236">
            <v>1260100</v>
          </cell>
          <cell r="D236">
            <v>1260100</v>
          </cell>
        </row>
        <row r="237">
          <cell r="A237" t="str">
            <v>626</v>
          </cell>
          <cell r="B237" t="str">
            <v>Cheltuieli postale si taxe de telecomunicatii</v>
          </cell>
          <cell r="C237">
            <v>53702100</v>
          </cell>
          <cell r="D237">
            <v>53702100</v>
          </cell>
        </row>
        <row r="238">
          <cell r="A238" t="str">
            <v>627</v>
          </cell>
          <cell r="B238" t="str">
            <v>Cheltuieli cu serviciile bancare si asimilate</v>
          </cell>
          <cell r="C238">
            <v>6509101</v>
          </cell>
          <cell r="D238">
            <v>6509101</v>
          </cell>
        </row>
        <row r="239">
          <cell r="A239" t="str">
            <v>628</v>
          </cell>
          <cell r="B239" t="str">
            <v>Alte cheltuieli cu serviciile executate de terti</v>
          </cell>
          <cell r="C239">
            <v>4693379</v>
          </cell>
          <cell r="D239">
            <v>4693379</v>
          </cell>
        </row>
        <row r="240">
          <cell r="A240" t="str">
            <v>635</v>
          </cell>
          <cell r="B240" t="str">
            <v>Cheltuieli cu alte impozite, taxe si varsaminte as</v>
          </cell>
          <cell r="C240">
            <v>82917625</v>
          </cell>
          <cell r="D240">
            <v>82917625</v>
          </cell>
        </row>
        <row r="241">
          <cell r="A241" t="str">
            <v>635.</v>
          </cell>
          <cell r="B241" t="str">
            <v>Chelt.alte impoz.,taxe,vars.asim.</v>
          </cell>
          <cell r="C241">
            <v>82917625</v>
          </cell>
          <cell r="D241">
            <v>82917625</v>
          </cell>
        </row>
        <row r="242">
          <cell r="A242" t="str">
            <v>635.01</v>
          </cell>
          <cell r="B242" t="str">
            <v>Chelt.alte impoz.,taxe,vars.asim.</v>
          </cell>
          <cell r="C242">
            <v>82421156</v>
          </cell>
          <cell r="D242">
            <v>82421156</v>
          </cell>
        </row>
        <row r="243">
          <cell r="A243" t="str">
            <v>635.99</v>
          </cell>
          <cell r="B243" t="str">
            <v>TVA deductibila pe chelt.</v>
          </cell>
          <cell r="C243">
            <v>496469</v>
          </cell>
          <cell r="D243">
            <v>496469</v>
          </cell>
        </row>
        <row r="244">
          <cell r="A244" t="str">
            <v>641</v>
          </cell>
          <cell r="B244" t="str">
            <v>Cheltuieli cu salariile personalului</v>
          </cell>
          <cell r="C244">
            <v>683212176</v>
          </cell>
          <cell r="D244">
            <v>683212176</v>
          </cell>
        </row>
        <row r="245">
          <cell r="A245" t="str">
            <v>645</v>
          </cell>
          <cell r="B245" t="str">
            <v>Cheltuieli privind asigurarile si protectia social</v>
          </cell>
          <cell r="C245">
            <v>293300760</v>
          </cell>
          <cell r="D245">
            <v>293300760</v>
          </cell>
        </row>
        <row r="246">
          <cell r="A246" t="str">
            <v>6451</v>
          </cell>
          <cell r="B246" t="str">
            <v>Contributia unitatii la asigurarile sociale</v>
          </cell>
          <cell r="C246">
            <v>253185483</v>
          </cell>
          <cell r="D246">
            <v>253185483</v>
          </cell>
        </row>
        <row r="247">
          <cell r="A247" t="str">
            <v>6452</v>
          </cell>
          <cell r="B247" t="str">
            <v>Contributia unitatii pentru ajutorul de somaj</v>
          </cell>
          <cell r="C247">
            <v>34444164</v>
          </cell>
          <cell r="D247">
            <v>34444164</v>
          </cell>
        </row>
        <row r="248">
          <cell r="A248" t="str">
            <v>6458</v>
          </cell>
          <cell r="B248" t="str">
            <v>Alte cheltuieli privind asigurarea si protectia so</v>
          </cell>
          <cell r="C248">
            <v>5671113</v>
          </cell>
          <cell r="D248">
            <v>5671113</v>
          </cell>
        </row>
        <row r="249">
          <cell r="A249" t="str">
            <v>658</v>
          </cell>
          <cell r="B249" t="str">
            <v>Alte cheltuieli de exploatare</v>
          </cell>
          <cell r="C249">
            <v>-21.44</v>
          </cell>
          <cell r="D249">
            <v>-21.44</v>
          </cell>
        </row>
        <row r="250">
          <cell r="A250" t="str">
            <v>665</v>
          </cell>
          <cell r="B250" t="str">
            <v>Cheltuieli din diferenta de curs valutar</v>
          </cell>
          <cell r="C250">
            <v>168096003</v>
          </cell>
          <cell r="D250">
            <v>168096003</v>
          </cell>
        </row>
        <row r="251">
          <cell r="A251" t="str">
            <v>666</v>
          </cell>
          <cell r="B251" t="str">
            <v>Cheltuieli privind dobinzile</v>
          </cell>
          <cell r="C251">
            <v>0</v>
          </cell>
          <cell r="D251">
            <v>0</v>
          </cell>
        </row>
        <row r="252">
          <cell r="A252" t="str">
            <v>671</v>
          </cell>
          <cell r="B252" t="str">
            <v>Cheltuieli exceptionale privind operatiile de gest</v>
          </cell>
          <cell r="C252">
            <v>0</v>
          </cell>
          <cell r="D252">
            <v>0</v>
          </cell>
        </row>
        <row r="253">
          <cell r="A253" t="str">
            <v>6711</v>
          </cell>
          <cell r="B253" t="str">
            <v>Despagubiri, amenzi si penalitati</v>
          </cell>
          <cell r="C253">
            <v>0</v>
          </cell>
          <cell r="D253">
            <v>0</v>
          </cell>
        </row>
        <row r="254">
          <cell r="A254" t="str">
            <v>6711.1</v>
          </cell>
          <cell r="B254" t="str">
            <v>Majorari si penalitati</v>
          </cell>
          <cell r="C254">
            <v>0</v>
          </cell>
          <cell r="D254">
            <v>0</v>
          </cell>
        </row>
        <row r="255">
          <cell r="A255" t="str">
            <v>6711.2</v>
          </cell>
          <cell r="B255" t="str">
            <v>Amenzi</v>
          </cell>
          <cell r="C255">
            <v>0</v>
          </cell>
          <cell r="D255">
            <v>0</v>
          </cell>
        </row>
        <row r="256">
          <cell r="A256" t="str">
            <v>6711.3</v>
          </cell>
          <cell r="B256" t="str">
            <v>Despagubiri</v>
          </cell>
          <cell r="C256">
            <v>0</v>
          </cell>
          <cell r="D256">
            <v>0</v>
          </cell>
        </row>
        <row r="257">
          <cell r="A257" t="str">
            <v>6712</v>
          </cell>
          <cell r="B257" t="str">
            <v>Donatii si subventii acordate</v>
          </cell>
          <cell r="C257">
            <v>0</v>
          </cell>
          <cell r="D257">
            <v>0</v>
          </cell>
        </row>
        <row r="258">
          <cell r="A258" t="str">
            <v>6718</v>
          </cell>
          <cell r="B258" t="str">
            <v>Alte cheltuieli exceptionale privind operatiile de</v>
          </cell>
          <cell r="C258">
            <v>0</v>
          </cell>
          <cell r="D258">
            <v>0</v>
          </cell>
        </row>
        <row r="259">
          <cell r="A259" t="str">
            <v>6718.1</v>
          </cell>
          <cell r="B259" t="str">
            <v>Sponsorizari</v>
          </cell>
          <cell r="C259">
            <v>0</v>
          </cell>
          <cell r="D259">
            <v>0</v>
          </cell>
        </row>
        <row r="260">
          <cell r="A260" t="str">
            <v>6718.2</v>
          </cell>
          <cell r="B260" t="str">
            <v>Xxxxxxxxxxxx</v>
          </cell>
          <cell r="C260">
            <v>0</v>
          </cell>
          <cell r="D260">
            <v>0</v>
          </cell>
        </row>
        <row r="261">
          <cell r="A261" t="str">
            <v>6718.3</v>
          </cell>
          <cell r="B261" t="str">
            <v>Chelt.except.-recup.CO pers.transfer.</v>
          </cell>
          <cell r="C261">
            <v>0</v>
          </cell>
          <cell r="D261">
            <v>0</v>
          </cell>
        </row>
        <row r="262">
          <cell r="A262" t="str">
            <v>6718.9</v>
          </cell>
          <cell r="B262" t="str">
            <v>Alte cheltuieli exceptionale privind operatiile de</v>
          </cell>
          <cell r="C262">
            <v>0</v>
          </cell>
          <cell r="D262">
            <v>0</v>
          </cell>
        </row>
        <row r="263">
          <cell r="A263" t="str">
            <v>681</v>
          </cell>
          <cell r="B263" t="str">
            <v>Cheltuieli de exploatare privind amortizarile si p</v>
          </cell>
          <cell r="C263">
            <v>67269943</v>
          </cell>
          <cell r="D263">
            <v>67269943</v>
          </cell>
        </row>
        <row r="264">
          <cell r="A264" t="str">
            <v>6811</v>
          </cell>
          <cell r="B264" t="str">
            <v>Cheltuieli de exploatare privind amortizarea imobi</v>
          </cell>
          <cell r="C264">
            <v>67269943</v>
          </cell>
          <cell r="D264">
            <v>67269943</v>
          </cell>
        </row>
        <row r="265">
          <cell r="A265" t="str">
            <v>691</v>
          </cell>
          <cell r="B265" t="str">
            <v>Cheltuieli cu impozitul pe profit</v>
          </cell>
          <cell r="C265">
            <v>0</v>
          </cell>
          <cell r="D265">
            <v>0</v>
          </cell>
        </row>
        <row r="266">
          <cell r="A266" t="str">
            <v>704</v>
          </cell>
          <cell r="B266" t="str">
            <v>Venituri din lucrari executate si servicii prestat</v>
          </cell>
          <cell r="C266">
            <v>903418804</v>
          </cell>
          <cell r="D266">
            <v>903418804</v>
          </cell>
        </row>
        <row r="267">
          <cell r="A267" t="str">
            <v>704.</v>
          </cell>
          <cell r="B267" t="str">
            <v>Venituri export lohn-Erlau</v>
          </cell>
          <cell r="C267">
            <v>903418804</v>
          </cell>
          <cell r="D267">
            <v>903418804</v>
          </cell>
        </row>
        <row r="268">
          <cell r="A268" t="str">
            <v>704.01</v>
          </cell>
          <cell r="B268" t="str">
            <v>Venituri export lohn-Erlau</v>
          </cell>
          <cell r="C268">
            <v>856673539</v>
          </cell>
          <cell r="D268">
            <v>856673539</v>
          </cell>
        </row>
        <row r="269">
          <cell r="A269" t="str">
            <v>704.01.1</v>
          </cell>
          <cell r="B269" t="str">
            <v>Venituri export lohn-Erlau</v>
          </cell>
          <cell r="C269">
            <v>856673539</v>
          </cell>
          <cell r="D269">
            <v>856673539</v>
          </cell>
        </row>
        <row r="270">
          <cell r="A270" t="str">
            <v>704.02</v>
          </cell>
          <cell r="B270" t="str">
            <v>Venituri export VOGT Aust.</v>
          </cell>
          <cell r="C270">
            <v>46745265</v>
          </cell>
          <cell r="D270">
            <v>46745265</v>
          </cell>
        </row>
        <row r="271">
          <cell r="A271" t="str">
            <v>704.02.1</v>
          </cell>
          <cell r="B271" t="str">
            <v>Venituri export VOGT Aust.</v>
          </cell>
          <cell r="C271">
            <v>46745265</v>
          </cell>
          <cell r="D271">
            <v>46745265</v>
          </cell>
        </row>
        <row r="272">
          <cell r="A272" t="str">
            <v>708</v>
          </cell>
          <cell r="B272" t="str">
            <v>Venituri din activitati diverse</v>
          </cell>
          <cell r="C272">
            <v>0</v>
          </cell>
          <cell r="D272">
            <v>0</v>
          </cell>
        </row>
        <row r="273">
          <cell r="A273" t="str">
            <v>708.</v>
          </cell>
          <cell r="B273" t="str">
            <v>Venituri din vanzari deseuri</v>
          </cell>
          <cell r="C273">
            <v>0</v>
          </cell>
          <cell r="D273">
            <v>0</v>
          </cell>
        </row>
        <row r="274">
          <cell r="A274" t="str">
            <v>708.01</v>
          </cell>
          <cell r="B274" t="str">
            <v>Venituri din vanzari deseuri</v>
          </cell>
          <cell r="C274">
            <v>0</v>
          </cell>
          <cell r="D274">
            <v>0</v>
          </cell>
        </row>
        <row r="275">
          <cell r="A275" t="str">
            <v>708.02</v>
          </cell>
          <cell r="B275" t="str">
            <v>Venituri din recup.energie el.</v>
          </cell>
          <cell r="C275">
            <v>0</v>
          </cell>
          <cell r="D275">
            <v>0</v>
          </cell>
        </row>
        <row r="276">
          <cell r="A276" t="str">
            <v>722</v>
          </cell>
          <cell r="B276" t="str">
            <v>Venituri din productia de imobilizari corporale</v>
          </cell>
          <cell r="C276">
            <v>0</v>
          </cell>
          <cell r="D276">
            <v>0</v>
          </cell>
        </row>
        <row r="277">
          <cell r="A277" t="str">
            <v>758</v>
          </cell>
          <cell r="B277" t="str">
            <v>Alte venituri din exploatare</v>
          </cell>
          <cell r="C277">
            <v>14347456</v>
          </cell>
          <cell r="D277">
            <v>14347456</v>
          </cell>
        </row>
        <row r="278">
          <cell r="A278" t="str">
            <v>758.</v>
          </cell>
          <cell r="B278" t="str">
            <v>Recup.conced.odihna necuv.</v>
          </cell>
          <cell r="C278">
            <v>14347456</v>
          </cell>
          <cell r="D278">
            <v>14347456</v>
          </cell>
        </row>
        <row r="279">
          <cell r="A279" t="str">
            <v>758.01</v>
          </cell>
          <cell r="B279" t="str">
            <v>Recup.conced.odihna necuv.</v>
          </cell>
          <cell r="C279">
            <v>0</v>
          </cell>
          <cell r="D279">
            <v>0</v>
          </cell>
        </row>
        <row r="280">
          <cell r="A280" t="str">
            <v>758.02</v>
          </cell>
          <cell r="B280" t="str">
            <v>Reducere 7% CAS cf.HG 2/99</v>
          </cell>
          <cell r="C280">
            <v>14347456</v>
          </cell>
          <cell r="D280">
            <v>14347456</v>
          </cell>
        </row>
        <row r="281">
          <cell r="A281" t="str">
            <v>758.09</v>
          </cell>
          <cell r="B281" t="str">
            <v>Alte venituri expl.-diverse</v>
          </cell>
          <cell r="C281">
            <v>0</v>
          </cell>
          <cell r="D281">
            <v>0</v>
          </cell>
        </row>
        <row r="282">
          <cell r="A282" t="str">
            <v>765</v>
          </cell>
          <cell r="B282" t="str">
            <v>Venituri din diferente de curs valutar</v>
          </cell>
          <cell r="C282">
            <v>712850</v>
          </cell>
          <cell r="D282">
            <v>712850</v>
          </cell>
        </row>
        <row r="283">
          <cell r="A283" t="str">
            <v>766</v>
          </cell>
          <cell r="B283" t="str">
            <v>Venituri din dobinzi</v>
          </cell>
          <cell r="C283">
            <v>3209682.17</v>
          </cell>
          <cell r="D283">
            <v>3209682.17</v>
          </cell>
        </row>
        <row r="284">
          <cell r="A284" t="str">
            <v>767</v>
          </cell>
          <cell r="B284" t="str">
            <v>Venituri din sconturi obtinute</v>
          </cell>
          <cell r="C284">
            <v>0</v>
          </cell>
          <cell r="D284">
            <v>0</v>
          </cell>
        </row>
        <row r="285">
          <cell r="A285" t="str">
            <v>768</v>
          </cell>
          <cell r="B285" t="str">
            <v>Alte venituri financiare</v>
          </cell>
          <cell r="C285">
            <v>0</v>
          </cell>
          <cell r="D285">
            <v>0</v>
          </cell>
        </row>
        <row r="286">
          <cell r="A286" t="str">
            <v>771</v>
          </cell>
          <cell r="B286" t="str">
            <v>Venituri exceptionale din operatiuni de gestiune</v>
          </cell>
          <cell r="C286">
            <v>188354475.37</v>
          </cell>
          <cell r="D286">
            <v>188354475.37</v>
          </cell>
        </row>
        <row r="287">
          <cell r="A287" t="str">
            <v>7718</v>
          </cell>
          <cell r="B287" t="str">
            <v>Alte venituri exceptionale din operatiuni de gesti</v>
          </cell>
          <cell r="C287">
            <v>188354475.37</v>
          </cell>
          <cell r="D287">
            <v>188354475.37</v>
          </cell>
        </row>
        <row r="288">
          <cell r="A288" t="str">
            <v>7718.1</v>
          </cell>
          <cell r="B288" t="str">
            <v>Valori mater.import-titlu gratuit</v>
          </cell>
          <cell r="C288">
            <v>177540829.13999999</v>
          </cell>
          <cell r="D288">
            <v>177540829.13999999</v>
          </cell>
        </row>
        <row r="289">
          <cell r="A289" t="str">
            <v>7718.2</v>
          </cell>
          <cell r="B289" t="str">
            <v>Dif.rotunjire la import</v>
          </cell>
          <cell r="C289">
            <v>407569.23</v>
          </cell>
          <cell r="D289">
            <v>407569.23</v>
          </cell>
        </row>
        <row r="290">
          <cell r="A290" t="str">
            <v>7718.3</v>
          </cell>
          <cell r="B290" t="str">
            <v>Penalit.,imputatii,popriri</v>
          </cell>
          <cell r="C290">
            <v>2906719</v>
          </cell>
          <cell r="D290">
            <v>2906719</v>
          </cell>
        </row>
        <row r="291">
          <cell r="A291" t="str">
            <v>7718.4</v>
          </cell>
          <cell r="B291" t="str">
            <v>Regulariz.CO pers.transf.</v>
          </cell>
          <cell r="C291">
            <v>0</v>
          </cell>
          <cell r="D291">
            <v>0</v>
          </cell>
        </row>
        <row r="292">
          <cell r="A292" t="str">
            <v>7718.6</v>
          </cell>
          <cell r="B292" t="str">
            <v>Valori mat.import-Austria</v>
          </cell>
          <cell r="C292">
            <v>4548096</v>
          </cell>
          <cell r="D292">
            <v>4548096</v>
          </cell>
        </row>
        <row r="293">
          <cell r="A293" t="str">
            <v>7718.8</v>
          </cell>
          <cell r="B293" t="str">
            <v>Bonif.5% cf.OG11/99</v>
          </cell>
          <cell r="C293">
            <v>2951262</v>
          </cell>
          <cell r="D293">
            <v>2951262</v>
          </cell>
        </row>
        <row r="294">
          <cell r="A294" t="str">
            <v>7718OO</v>
          </cell>
          <cell r="B294" t="str">
            <v>Venituri exceptionale din operatiuni de gestiune</v>
          </cell>
          <cell r="C294">
            <v>0</v>
          </cell>
          <cell r="D294">
            <v>0</v>
          </cell>
        </row>
        <row r="295">
          <cell r="A295" t="str">
            <v>7727.1</v>
          </cell>
          <cell r="B295" t="str">
            <v>Subv.pt.inv.virat.venit-Erlau</v>
          </cell>
          <cell r="C295">
            <v>0</v>
          </cell>
          <cell r="D295">
            <v>0</v>
          </cell>
        </row>
      </sheetData>
      <sheetData sheetId="7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2162376125.9499998</v>
          </cell>
          <cell r="D12">
            <v>1692895111.73</v>
          </cell>
        </row>
        <row r="13">
          <cell r="A13" t="str">
            <v>1211</v>
          </cell>
          <cell r="B13" t="str">
            <v>Profit si pierdere exploatare</v>
          </cell>
          <cell r="C13">
            <v>1852505892.95</v>
          </cell>
          <cell r="D13">
            <v>1473573768</v>
          </cell>
        </row>
        <row r="14">
          <cell r="A14" t="str">
            <v>1212</v>
          </cell>
          <cell r="B14" t="str">
            <v>Profit si pierdere finaciar</v>
          </cell>
          <cell r="C14">
            <v>309870233</v>
          </cell>
          <cell r="D14">
            <v>3811145.7</v>
          </cell>
        </row>
        <row r="15">
          <cell r="A15" t="str">
            <v>1213</v>
          </cell>
          <cell r="B15" t="str">
            <v>Profit si pierdere exceptional</v>
          </cell>
          <cell r="C15">
            <v>0</v>
          </cell>
          <cell r="D15">
            <v>215510198.03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</v>
          </cell>
          <cell r="B20" t="str">
            <v>Subventii pentru investitii</v>
          </cell>
          <cell r="C20">
            <v>54322768</v>
          </cell>
          <cell r="D20">
            <v>595262441</v>
          </cell>
        </row>
        <row r="21">
          <cell r="A21" t="str">
            <v>131.</v>
          </cell>
          <cell r="B21" t="str">
            <v>Subv.ptr.invest.-Erlau</v>
          </cell>
          <cell r="C21">
            <v>54322768</v>
          </cell>
          <cell r="D21">
            <v>595262441</v>
          </cell>
        </row>
        <row r="22">
          <cell r="A22" t="str">
            <v>131.01</v>
          </cell>
          <cell r="B22" t="str">
            <v>Subv.ptr.invest.-Erlau</v>
          </cell>
          <cell r="C22">
            <v>54322768</v>
          </cell>
          <cell r="D22">
            <v>595262441</v>
          </cell>
        </row>
        <row r="23">
          <cell r="A23" t="str">
            <v>162</v>
          </cell>
          <cell r="B23" t="str">
            <v>Credit bancar pe term.lung</v>
          </cell>
          <cell r="C23">
            <v>450048000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450048000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450048000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1107405000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1107405000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1107405000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990043871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990043871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990043871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67314531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1296012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196215502.97999999</v>
          </cell>
          <cell r="D70">
            <v>161538895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17222921.649999999</v>
          </cell>
          <cell r="D74">
            <v>18030362</v>
          </cell>
        </row>
        <row r="75">
          <cell r="A75" t="str">
            <v>3014</v>
          </cell>
          <cell r="B75" t="str">
            <v>Piese de schimb</v>
          </cell>
          <cell r="C75">
            <v>46019838.140000001</v>
          </cell>
          <cell r="D75">
            <v>80795401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46019838.140000001</v>
          </cell>
          <cell r="D77">
            <v>80795401</v>
          </cell>
        </row>
        <row r="78">
          <cell r="A78" t="str">
            <v>3018</v>
          </cell>
          <cell r="B78" t="str">
            <v>Alte materiale consumabile</v>
          </cell>
          <cell r="C78">
            <v>132972743.19</v>
          </cell>
          <cell r="D78">
            <v>62713132</v>
          </cell>
        </row>
        <row r="79">
          <cell r="A79" t="str">
            <v>3018.1</v>
          </cell>
          <cell r="B79" t="str">
            <v>Alte mater.consumab.-intern</v>
          </cell>
          <cell r="C79">
            <v>465962</v>
          </cell>
          <cell r="D79">
            <v>856552</v>
          </cell>
        </row>
        <row r="80">
          <cell r="A80" t="str">
            <v>3018.2</v>
          </cell>
          <cell r="B80" t="str">
            <v>Alte mater.consumab.-VOGT</v>
          </cell>
          <cell r="C80">
            <v>132228559.19</v>
          </cell>
          <cell r="D80">
            <v>61578358</v>
          </cell>
        </row>
        <row r="81">
          <cell r="A81" t="str">
            <v>3018.3</v>
          </cell>
          <cell r="B81" t="str">
            <v>Alte mater.consumab.-ATS</v>
          </cell>
          <cell r="C81">
            <v>278222</v>
          </cell>
          <cell r="D81">
            <v>278222</v>
          </cell>
        </row>
        <row r="82">
          <cell r="A82" t="str">
            <v>321</v>
          </cell>
          <cell r="B82" t="str">
            <v>Obiecte de inventar</v>
          </cell>
          <cell r="C82">
            <v>18117792</v>
          </cell>
          <cell r="D82">
            <v>0</v>
          </cell>
        </row>
        <row r="83">
          <cell r="A83" t="str">
            <v>321.</v>
          </cell>
          <cell r="B83" t="str">
            <v>Obiecte de inventar-intern</v>
          </cell>
          <cell r="C83">
            <v>18117792</v>
          </cell>
          <cell r="D83">
            <v>0</v>
          </cell>
        </row>
        <row r="84">
          <cell r="A84" t="str">
            <v>321.01</v>
          </cell>
          <cell r="B84" t="str">
            <v>Obiecte de inventar-intern</v>
          </cell>
          <cell r="C84">
            <v>18117792</v>
          </cell>
          <cell r="D84">
            <v>0</v>
          </cell>
        </row>
        <row r="85">
          <cell r="A85" t="str">
            <v>321.02</v>
          </cell>
          <cell r="B85" t="str">
            <v>Obiecte de inventar-VOGT</v>
          </cell>
          <cell r="C85">
            <v>0</v>
          </cell>
          <cell r="D85">
            <v>0</v>
          </cell>
        </row>
        <row r="86">
          <cell r="A86" t="str">
            <v>322</v>
          </cell>
          <cell r="B86" t="str">
            <v>Uzura obiectelor de inventar</v>
          </cell>
          <cell r="C86">
            <v>0</v>
          </cell>
          <cell r="D86">
            <v>18117792</v>
          </cell>
        </row>
        <row r="87">
          <cell r="A87" t="str">
            <v>378</v>
          </cell>
          <cell r="B87" t="str">
            <v>Diferente de pret la marfuri</v>
          </cell>
          <cell r="C87">
            <v>0</v>
          </cell>
          <cell r="D87">
            <v>0</v>
          </cell>
        </row>
        <row r="88">
          <cell r="A88" t="str">
            <v>401</v>
          </cell>
          <cell r="B88" t="str">
            <v>Furnizori</v>
          </cell>
          <cell r="C88">
            <v>196289648</v>
          </cell>
          <cell r="D88">
            <v>162381734</v>
          </cell>
        </row>
        <row r="89">
          <cell r="A89" t="str">
            <v>401.</v>
          </cell>
          <cell r="B89" t="str">
            <v>Furnizori interni</v>
          </cell>
          <cell r="C89">
            <v>196289648</v>
          </cell>
          <cell r="D89">
            <v>162381734</v>
          </cell>
        </row>
        <row r="90">
          <cell r="A90" t="str">
            <v>401.98</v>
          </cell>
          <cell r="B90" t="str">
            <v>Furnizori interni</v>
          </cell>
          <cell r="C90">
            <v>188801439</v>
          </cell>
          <cell r="D90">
            <v>154383234</v>
          </cell>
        </row>
        <row r="91">
          <cell r="A91" t="str">
            <v>401.99</v>
          </cell>
          <cell r="B91" t="str">
            <v>Colaboratori</v>
          </cell>
          <cell r="C91">
            <v>7488209</v>
          </cell>
          <cell r="D91">
            <v>7998500</v>
          </cell>
        </row>
        <row r="92">
          <cell r="A92" t="str">
            <v>404</v>
          </cell>
          <cell r="B92" t="str">
            <v>Furnizori de imobilizari</v>
          </cell>
          <cell r="C92">
            <v>1107942206</v>
          </cell>
          <cell r="D92">
            <v>1107942206</v>
          </cell>
        </row>
        <row r="93">
          <cell r="A93" t="str">
            <v>404.</v>
          </cell>
          <cell r="B93" t="str">
            <v>Furnizori de imobilizari</v>
          </cell>
          <cell r="C93">
            <v>1107942206</v>
          </cell>
          <cell r="D93">
            <v>1107942206</v>
          </cell>
        </row>
        <row r="94">
          <cell r="A94" t="str">
            <v>404.98</v>
          </cell>
          <cell r="B94" t="str">
            <v>Furnizori de imobilizari</v>
          </cell>
          <cell r="C94">
            <v>1107942206</v>
          </cell>
          <cell r="D94">
            <v>1107942206</v>
          </cell>
        </row>
        <row r="95">
          <cell r="A95" t="str">
            <v>409</v>
          </cell>
          <cell r="B95" t="str">
            <v>Avansuri acordate furnizorilor</v>
          </cell>
          <cell r="C95">
            <v>931043871</v>
          </cell>
          <cell r="D95">
            <v>931043871</v>
          </cell>
        </row>
        <row r="96">
          <cell r="A96" t="str">
            <v>409.</v>
          </cell>
          <cell r="B96" t="str">
            <v>Avansuri furn. interni</v>
          </cell>
          <cell r="C96">
            <v>931043871</v>
          </cell>
          <cell r="D96">
            <v>931043871</v>
          </cell>
        </row>
        <row r="97">
          <cell r="A97" t="str">
            <v>409.98</v>
          </cell>
          <cell r="B97" t="str">
            <v>Avansuri furn. interni</v>
          </cell>
          <cell r="C97">
            <v>931043871</v>
          </cell>
          <cell r="D97">
            <v>931043871</v>
          </cell>
        </row>
        <row r="98">
          <cell r="A98" t="str">
            <v>411</v>
          </cell>
          <cell r="B98" t="str">
            <v>Clienti</v>
          </cell>
          <cell r="C98">
            <v>1457113456</v>
          </cell>
          <cell r="D98">
            <v>1344564818</v>
          </cell>
        </row>
        <row r="99">
          <cell r="A99" t="str">
            <v>411.</v>
          </cell>
          <cell r="B99" t="str">
            <v>Clienti VOGT</v>
          </cell>
          <cell r="C99">
            <v>1457113456</v>
          </cell>
          <cell r="D99">
            <v>1344564818</v>
          </cell>
        </row>
        <row r="100">
          <cell r="A100" t="str">
            <v>411.01</v>
          </cell>
          <cell r="B100" t="str">
            <v>Clienti VOGT</v>
          </cell>
          <cell r="C100">
            <v>1247693362</v>
          </cell>
          <cell r="D100">
            <v>1247693362</v>
          </cell>
        </row>
        <row r="101">
          <cell r="A101" t="str">
            <v>411.02</v>
          </cell>
          <cell r="B101" t="str">
            <v>Clienti VOGT AUSTRIA</v>
          </cell>
          <cell r="C101">
            <v>200378522</v>
          </cell>
          <cell r="D101">
            <v>87829884</v>
          </cell>
        </row>
        <row r="102">
          <cell r="A102" t="str">
            <v>411.98</v>
          </cell>
          <cell r="B102" t="str">
            <v>Clienti intern</v>
          </cell>
          <cell r="C102">
            <v>9041572</v>
          </cell>
          <cell r="D102">
            <v>9041572</v>
          </cell>
        </row>
        <row r="103">
          <cell r="A103" t="str">
            <v>419</v>
          </cell>
          <cell r="B103" t="str">
            <v>Clienti - creditori</v>
          </cell>
          <cell r="C103">
            <v>1247693362</v>
          </cell>
          <cell r="D103">
            <v>159813619</v>
          </cell>
        </row>
        <row r="104">
          <cell r="A104" t="str">
            <v>419.</v>
          </cell>
          <cell r="B104" t="str">
            <v>Clienti-creditori VOGT</v>
          </cell>
          <cell r="C104">
            <v>1247693362</v>
          </cell>
          <cell r="D104">
            <v>159813619</v>
          </cell>
        </row>
        <row r="105">
          <cell r="A105" t="str">
            <v>419.01</v>
          </cell>
          <cell r="B105" t="str">
            <v>Clienti-creditori VOGT</v>
          </cell>
          <cell r="C105">
            <v>1247693362</v>
          </cell>
          <cell r="D105">
            <v>159813619</v>
          </cell>
        </row>
        <row r="106">
          <cell r="A106" t="str">
            <v>421</v>
          </cell>
          <cell r="B106" t="str">
            <v>Personal-remuneratii datorate</v>
          </cell>
          <cell r="C106">
            <v>776834571</v>
          </cell>
          <cell r="D106">
            <v>859518280</v>
          </cell>
        </row>
        <row r="107">
          <cell r="A107" t="str">
            <v>423</v>
          </cell>
          <cell r="B107" t="str">
            <v>Personal-ajutoare materiale datorate</v>
          </cell>
          <cell r="C107">
            <v>44249624</v>
          </cell>
          <cell r="D107">
            <v>39243110</v>
          </cell>
        </row>
        <row r="108">
          <cell r="A108" t="str">
            <v>423.</v>
          </cell>
          <cell r="B108" t="str">
            <v>Indemnizatii de boala</v>
          </cell>
          <cell r="C108">
            <v>44249624</v>
          </cell>
          <cell r="D108">
            <v>39243110</v>
          </cell>
        </row>
        <row r="109">
          <cell r="A109" t="str">
            <v>423.01</v>
          </cell>
          <cell r="B109" t="str">
            <v>Indemnizatii de boala</v>
          </cell>
          <cell r="C109">
            <v>44249624</v>
          </cell>
          <cell r="D109">
            <v>39243110</v>
          </cell>
        </row>
        <row r="110">
          <cell r="A110" t="str">
            <v>423.02</v>
          </cell>
          <cell r="B110" t="str">
            <v>Indemnizatii de deces</v>
          </cell>
          <cell r="C110">
            <v>0</v>
          </cell>
          <cell r="D110">
            <v>0</v>
          </cell>
        </row>
        <row r="111">
          <cell r="A111" t="str">
            <v>425</v>
          </cell>
          <cell r="B111" t="str">
            <v>Avansuri acordate personalului</v>
          </cell>
          <cell r="C111">
            <v>280680000</v>
          </cell>
          <cell r="D111">
            <v>267380000</v>
          </cell>
        </row>
        <row r="112">
          <cell r="A112" t="str">
            <v>425.</v>
          </cell>
          <cell r="B112" t="str">
            <v>Avans salarii</v>
          </cell>
          <cell r="C112">
            <v>280680000</v>
          </cell>
          <cell r="D112">
            <v>267380000</v>
          </cell>
        </row>
        <row r="113">
          <cell r="A113" t="str">
            <v>425.01</v>
          </cell>
          <cell r="B113" t="str">
            <v>Avans salarii</v>
          </cell>
          <cell r="C113">
            <v>251330000</v>
          </cell>
          <cell r="D113">
            <v>253730000</v>
          </cell>
        </row>
        <row r="114">
          <cell r="A114" t="str">
            <v>425.02</v>
          </cell>
          <cell r="B114" t="str">
            <v>Avans concediu odihna</v>
          </cell>
          <cell r="C114">
            <v>29350000</v>
          </cell>
          <cell r="D114">
            <v>13650000</v>
          </cell>
        </row>
        <row r="115">
          <cell r="A115" t="str">
            <v>425.03</v>
          </cell>
          <cell r="B115" t="str">
            <v>Alte avansuri</v>
          </cell>
          <cell r="C115">
            <v>0</v>
          </cell>
          <cell r="D115">
            <v>0</v>
          </cell>
        </row>
        <row r="116">
          <cell r="A116" t="str">
            <v>427</v>
          </cell>
          <cell r="B116" t="str">
            <v>Retineri din remuneratii datorate tertilor</v>
          </cell>
          <cell r="C116">
            <v>9604000</v>
          </cell>
          <cell r="D116">
            <v>12033000</v>
          </cell>
        </row>
        <row r="117">
          <cell r="A117" t="str">
            <v>427.</v>
          </cell>
          <cell r="B117" t="str">
            <v>B.I.R. Jimbolia</v>
          </cell>
          <cell r="C117">
            <v>9604000</v>
          </cell>
          <cell r="D117">
            <v>12033000</v>
          </cell>
        </row>
        <row r="118">
          <cell r="A118" t="str">
            <v>427.01</v>
          </cell>
          <cell r="B118" t="str">
            <v>B.I.R. Jimbolia</v>
          </cell>
          <cell r="C118">
            <v>7654000</v>
          </cell>
          <cell r="D118">
            <v>6933000</v>
          </cell>
        </row>
        <row r="119">
          <cell r="A119" t="str">
            <v>427.02</v>
          </cell>
          <cell r="B119" t="str">
            <v>Banca de credit coop.-Jimbolia</v>
          </cell>
          <cell r="C119">
            <v>1950000</v>
          </cell>
          <cell r="D119">
            <v>4400000</v>
          </cell>
        </row>
        <row r="120">
          <cell r="A120" t="str">
            <v>427.03</v>
          </cell>
          <cell r="B120" t="str">
            <v>CEC Timisoara</v>
          </cell>
          <cell r="C120">
            <v>0</v>
          </cell>
          <cell r="D120">
            <v>0</v>
          </cell>
        </row>
        <row r="121">
          <cell r="A121" t="str">
            <v>427.04</v>
          </cell>
          <cell r="B121" t="str">
            <v>Bancpost SA Timisoara</v>
          </cell>
          <cell r="C121">
            <v>0</v>
          </cell>
          <cell r="D121">
            <v>0</v>
          </cell>
        </row>
        <row r="122">
          <cell r="A122" t="str">
            <v>427.05</v>
          </cell>
          <cell r="B122" t="str">
            <v>Jimapaterm Serv SA Jimbolia</v>
          </cell>
          <cell r="C122">
            <v>0</v>
          </cell>
          <cell r="D122">
            <v>500000</v>
          </cell>
        </row>
        <row r="123">
          <cell r="A123" t="str">
            <v>427.06</v>
          </cell>
          <cell r="B123" t="str">
            <v>Coop.Credit Carpinis</v>
          </cell>
          <cell r="C123">
            <v>0</v>
          </cell>
          <cell r="D123">
            <v>0</v>
          </cell>
        </row>
        <row r="124">
          <cell r="A124" t="str">
            <v>427.07</v>
          </cell>
          <cell r="B124" t="str">
            <v>Trezor Jimbolia</v>
          </cell>
          <cell r="C124">
            <v>0</v>
          </cell>
          <cell r="D124">
            <v>200000</v>
          </cell>
        </row>
        <row r="125">
          <cell r="A125" t="str">
            <v>427.08</v>
          </cell>
          <cell r="B125" t="str">
            <v>Pati Product SRL</v>
          </cell>
          <cell r="C125">
            <v>0</v>
          </cell>
          <cell r="D125">
            <v>0</v>
          </cell>
        </row>
        <row r="126">
          <cell r="A126" t="str">
            <v>428</v>
          </cell>
          <cell r="B126" t="str">
            <v>Alte datorii si creante in legatura cu personalul</v>
          </cell>
          <cell r="C126">
            <v>928774</v>
          </cell>
          <cell r="D126">
            <v>28774</v>
          </cell>
        </row>
        <row r="127">
          <cell r="A127" t="str">
            <v>4282</v>
          </cell>
          <cell r="B127" t="str">
            <v>Alte creante in legatura cu personalul</v>
          </cell>
          <cell r="C127">
            <v>928774</v>
          </cell>
          <cell r="D127">
            <v>28774</v>
          </cell>
        </row>
        <row r="128">
          <cell r="A128" t="str">
            <v>431</v>
          </cell>
          <cell r="B128" t="str">
            <v>Asigurari sociale</v>
          </cell>
          <cell r="C128">
            <v>334413640</v>
          </cell>
          <cell r="D128">
            <v>419683191</v>
          </cell>
        </row>
        <row r="129">
          <cell r="A129" t="str">
            <v>4311</v>
          </cell>
          <cell r="B129" t="str">
            <v>Contributia unitatii la asigurarile sociale</v>
          </cell>
          <cell r="C129">
            <v>303531104</v>
          </cell>
          <cell r="D129">
            <v>382300596</v>
          </cell>
        </row>
        <row r="130">
          <cell r="A130" t="str">
            <v>4311.1</v>
          </cell>
          <cell r="B130" t="str">
            <v>C.A.S.-30%</v>
          </cell>
          <cell r="C130">
            <v>203571331</v>
          </cell>
          <cell r="D130">
            <v>257855484</v>
          </cell>
        </row>
        <row r="131">
          <cell r="A131" t="str">
            <v>4311.2</v>
          </cell>
          <cell r="B131" t="str">
            <v>Contr.7% sanat.-angajator</v>
          </cell>
          <cell r="C131">
            <v>48221830</v>
          </cell>
          <cell r="D131">
            <v>60544309</v>
          </cell>
        </row>
        <row r="132">
          <cell r="A132" t="str">
            <v>4311.3</v>
          </cell>
          <cell r="B132" t="str">
            <v>Contr.7% sanat.-asigurati</v>
          </cell>
          <cell r="C132">
            <v>51737943</v>
          </cell>
          <cell r="D132">
            <v>63900803</v>
          </cell>
        </row>
        <row r="133">
          <cell r="A133" t="str">
            <v>4312</v>
          </cell>
          <cell r="B133" t="str">
            <v>Contrib.5% pensia suplim.</v>
          </cell>
          <cell r="C133">
            <v>30882536</v>
          </cell>
          <cell r="D133">
            <v>37382595</v>
          </cell>
        </row>
        <row r="134">
          <cell r="A134" t="str">
            <v>437</v>
          </cell>
          <cell r="B134" t="str">
            <v>Ajutor de somaj</v>
          </cell>
          <cell r="C134">
            <v>40748000</v>
          </cell>
          <cell r="D134">
            <v>50825060</v>
          </cell>
        </row>
        <row r="135">
          <cell r="A135" t="str">
            <v>4371</v>
          </cell>
          <cell r="B135" t="str">
            <v>Contrib.5% somaj unitate</v>
          </cell>
          <cell r="C135">
            <v>34444164</v>
          </cell>
          <cell r="D135">
            <v>43245935</v>
          </cell>
        </row>
        <row r="136">
          <cell r="A136" t="str">
            <v>4372</v>
          </cell>
          <cell r="B136" t="str">
            <v>Contrib.1% somaj personal</v>
          </cell>
          <cell r="C136">
            <v>6303836</v>
          </cell>
          <cell r="D136">
            <v>7579125</v>
          </cell>
        </row>
        <row r="137">
          <cell r="A137" t="str">
            <v>441</v>
          </cell>
          <cell r="B137" t="str">
            <v>Impozitul pe profit</v>
          </cell>
          <cell r="C137">
            <v>0</v>
          </cell>
          <cell r="D137">
            <v>0</v>
          </cell>
        </row>
        <row r="138">
          <cell r="A138" t="str">
            <v>442</v>
          </cell>
          <cell r="B138" t="str">
            <v>Taxa pe valoarea adaugata</v>
          </cell>
          <cell r="C138">
            <v>517311524.19999999</v>
          </cell>
          <cell r="D138">
            <v>957731163.10000002</v>
          </cell>
        </row>
        <row r="139">
          <cell r="A139" t="str">
            <v>4424</v>
          </cell>
          <cell r="B139" t="str">
            <v>TVA de recuperat</v>
          </cell>
          <cell r="C139">
            <v>257212150.09999999</v>
          </cell>
          <cell r="D139">
            <v>697631789</v>
          </cell>
        </row>
        <row r="140">
          <cell r="A140" t="str">
            <v>4426</v>
          </cell>
          <cell r="B140" t="str">
            <v>TVA deductibila</v>
          </cell>
          <cell r="C140">
            <v>258655762.09999999</v>
          </cell>
          <cell r="D140">
            <v>258655762.09999999</v>
          </cell>
        </row>
        <row r="141">
          <cell r="A141" t="str">
            <v>4427</v>
          </cell>
          <cell r="B141" t="str">
            <v>TVA colectata</v>
          </cell>
          <cell r="C141">
            <v>1443612</v>
          </cell>
          <cell r="D141">
            <v>1443612</v>
          </cell>
        </row>
        <row r="142">
          <cell r="A142" t="str">
            <v>444</v>
          </cell>
          <cell r="B142" t="str">
            <v>Impozitul pe salarii</v>
          </cell>
          <cell r="C142">
            <v>56884046</v>
          </cell>
          <cell r="D142">
            <v>69322439</v>
          </cell>
        </row>
        <row r="143">
          <cell r="A143" t="str">
            <v>445</v>
          </cell>
          <cell r="B143" t="str">
            <v>Subventii</v>
          </cell>
          <cell r="C143">
            <v>595262441</v>
          </cell>
          <cell r="D143">
            <v>0</v>
          </cell>
        </row>
        <row r="144">
          <cell r="A144" t="str">
            <v>445.</v>
          </cell>
          <cell r="B144" t="str">
            <v>Subventii-Erlau</v>
          </cell>
          <cell r="C144">
            <v>595262441</v>
          </cell>
          <cell r="D144">
            <v>0</v>
          </cell>
        </row>
        <row r="145">
          <cell r="A145" t="str">
            <v>445.01</v>
          </cell>
          <cell r="B145" t="str">
            <v>Subventii-Erlau</v>
          </cell>
          <cell r="C145">
            <v>595262441</v>
          </cell>
          <cell r="D145">
            <v>0</v>
          </cell>
        </row>
        <row r="146">
          <cell r="A146" t="str">
            <v>446</v>
          </cell>
          <cell r="B146" t="str">
            <v>Alte impozite, taxe si varsaminte asimilate</v>
          </cell>
          <cell r="C146">
            <v>165892197.25999999</v>
          </cell>
          <cell r="D146">
            <v>144174889.25999999</v>
          </cell>
        </row>
        <row r="147">
          <cell r="A147" t="str">
            <v>446.</v>
          </cell>
          <cell r="B147" t="str">
            <v>Taxa vamala</v>
          </cell>
          <cell r="C147">
            <v>165892197.25999999</v>
          </cell>
          <cell r="D147">
            <v>144174889.25999999</v>
          </cell>
        </row>
        <row r="148">
          <cell r="A148" t="str">
            <v>446.01</v>
          </cell>
          <cell r="B148" t="str">
            <v>Taxa vamala</v>
          </cell>
          <cell r="C148">
            <v>42579322.259999998</v>
          </cell>
          <cell r="D148">
            <v>42579322.259999998</v>
          </cell>
        </row>
        <row r="149">
          <cell r="A149" t="str">
            <v>446.02</v>
          </cell>
          <cell r="B149" t="str">
            <v>Comision vamal</v>
          </cell>
          <cell r="C149">
            <v>8688778</v>
          </cell>
          <cell r="D149">
            <v>8688778</v>
          </cell>
        </row>
        <row r="150">
          <cell r="A150" t="str">
            <v>446.03</v>
          </cell>
          <cell r="B150" t="str">
            <v>TVA datorat la importuri</v>
          </cell>
          <cell r="C150">
            <v>33906789</v>
          </cell>
          <cell r="D150">
            <v>33906789</v>
          </cell>
        </row>
        <row r="151">
          <cell r="A151" t="str">
            <v>446.04</v>
          </cell>
          <cell r="B151" t="str">
            <v>Taxa firma</v>
          </cell>
          <cell r="C151">
            <v>0</v>
          </cell>
          <cell r="D151">
            <v>0</v>
          </cell>
        </row>
        <row r="152">
          <cell r="A152" t="str">
            <v>446.05</v>
          </cell>
          <cell r="B152" t="str">
            <v>Taxa mijloace transport</v>
          </cell>
          <cell r="C152">
            <v>84000</v>
          </cell>
          <cell r="D152">
            <v>0</v>
          </cell>
        </row>
        <row r="153">
          <cell r="A153" t="str">
            <v>446.06</v>
          </cell>
          <cell r="B153" t="str">
            <v>Accize</v>
          </cell>
          <cell r="C153">
            <v>0</v>
          </cell>
          <cell r="D153">
            <v>0</v>
          </cell>
        </row>
        <row r="154">
          <cell r="A154" t="str">
            <v>446.07</v>
          </cell>
          <cell r="B154" t="str">
            <v>Taxa de timbru</v>
          </cell>
          <cell r="C154">
            <v>0</v>
          </cell>
          <cell r="D154">
            <v>0</v>
          </cell>
        </row>
        <row r="155">
          <cell r="A155" t="str">
            <v>446.08</v>
          </cell>
          <cell r="B155" t="str">
            <v>Taxa concesionare teren</v>
          </cell>
          <cell r="C155">
            <v>0</v>
          </cell>
          <cell r="D155">
            <v>0</v>
          </cell>
        </row>
        <row r="156">
          <cell r="A156" t="str">
            <v>446.09</v>
          </cell>
          <cell r="B156" t="str">
            <v>Taxa fond special drumuri</v>
          </cell>
          <cell r="C156">
            <v>0</v>
          </cell>
          <cell r="D156">
            <v>0</v>
          </cell>
        </row>
        <row r="157">
          <cell r="A157" t="str">
            <v>446.10</v>
          </cell>
          <cell r="B157" t="str">
            <v>Impozit venit colaboratori</v>
          </cell>
          <cell r="C157">
            <v>0</v>
          </cell>
          <cell r="D157">
            <v>0</v>
          </cell>
        </row>
        <row r="158">
          <cell r="A158" t="str">
            <v>446.11</v>
          </cell>
          <cell r="B158" t="str">
            <v>Impozit cladiri</v>
          </cell>
          <cell r="C158">
            <v>21422370</v>
          </cell>
          <cell r="D158">
            <v>0</v>
          </cell>
        </row>
        <row r="159">
          <cell r="A159" t="str">
            <v>446.12</v>
          </cell>
          <cell r="B159" t="str">
            <v>Taxa autoriz.constructii</v>
          </cell>
          <cell r="C159">
            <v>59000000</v>
          </cell>
          <cell r="D159">
            <v>59000000</v>
          </cell>
        </row>
        <row r="160">
          <cell r="A160" t="str">
            <v>446.13</v>
          </cell>
          <cell r="B160" t="str">
            <v>Impozit pe redeventa</v>
          </cell>
          <cell r="C160">
            <v>0</v>
          </cell>
          <cell r="D160">
            <v>0</v>
          </cell>
        </row>
        <row r="161">
          <cell r="A161" t="str">
            <v>446.14</v>
          </cell>
          <cell r="B161" t="str">
            <v>Impozit dobanda/nerezid.</v>
          </cell>
          <cell r="C161">
            <v>0</v>
          </cell>
          <cell r="D161">
            <v>0</v>
          </cell>
        </row>
        <row r="162">
          <cell r="A162" t="str">
            <v>446.15</v>
          </cell>
          <cell r="B162" t="str">
            <v>Alte impozite, taxe si varsaminte asimilate</v>
          </cell>
          <cell r="C162">
            <v>0</v>
          </cell>
          <cell r="D162">
            <v>0</v>
          </cell>
        </row>
        <row r="163">
          <cell r="A163" t="str">
            <v>446.16</v>
          </cell>
          <cell r="B163" t="str">
            <v>Impozit teren</v>
          </cell>
          <cell r="C163">
            <v>210938</v>
          </cell>
          <cell r="D163">
            <v>0</v>
          </cell>
        </row>
        <row r="164">
          <cell r="A164" t="str">
            <v>446.99</v>
          </cell>
          <cell r="B164" t="str">
            <v>Alte impoz.,taxe si vars.asimilate</v>
          </cell>
          <cell r="C164">
            <v>0</v>
          </cell>
          <cell r="D164">
            <v>0</v>
          </cell>
        </row>
        <row r="165">
          <cell r="A165" t="str">
            <v>447</v>
          </cell>
          <cell r="B165" t="str">
            <v>Fonduri speciale - taxe si varsaminte asimilate</v>
          </cell>
          <cell r="C165">
            <v>54756443</v>
          </cell>
          <cell r="D165">
            <v>63272780</v>
          </cell>
        </row>
        <row r="166">
          <cell r="A166" t="str">
            <v>447.</v>
          </cell>
          <cell r="B166" t="str">
            <v>Contrib.3% fd.solidarit.soc.</v>
          </cell>
          <cell r="C166">
            <v>54756443</v>
          </cell>
          <cell r="D166">
            <v>63272780</v>
          </cell>
        </row>
        <row r="167">
          <cell r="A167" t="str">
            <v>447.01</v>
          </cell>
          <cell r="B167" t="str">
            <v>Contrib.3% fd.solidarit.soc.</v>
          </cell>
          <cell r="C167">
            <v>32779019</v>
          </cell>
          <cell r="D167">
            <v>39487516</v>
          </cell>
        </row>
        <row r="168">
          <cell r="A168" t="str">
            <v>447.02</v>
          </cell>
          <cell r="B168" t="str">
            <v>Contrib.2% invatamant</v>
          </cell>
          <cell r="C168">
            <v>13777666</v>
          </cell>
          <cell r="D168">
            <v>17298374</v>
          </cell>
        </row>
        <row r="169">
          <cell r="A169" t="str">
            <v>447.03</v>
          </cell>
          <cell r="B169" t="str">
            <v>Comision 0,25% DPMOS</v>
          </cell>
          <cell r="C169">
            <v>8199758</v>
          </cell>
          <cell r="D169">
            <v>6486890</v>
          </cell>
        </row>
        <row r="170">
          <cell r="A170" t="str">
            <v>447O</v>
          </cell>
          <cell r="B170" t="str">
            <v>Contul 447 folosit anterior</v>
          </cell>
          <cell r="C170">
            <v>0</v>
          </cell>
          <cell r="D170">
            <v>0</v>
          </cell>
        </row>
        <row r="171">
          <cell r="A171" t="str">
            <v>448</v>
          </cell>
          <cell r="B171" t="str">
            <v>Alte datorii si creante cu bugetul statului</v>
          </cell>
          <cell r="C171">
            <v>0</v>
          </cell>
          <cell r="D171">
            <v>0</v>
          </cell>
        </row>
        <row r="172">
          <cell r="A172" t="str">
            <v>4481</v>
          </cell>
          <cell r="B172" t="str">
            <v>Alte datorii fata de bugetul statului</v>
          </cell>
          <cell r="C172">
            <v>0</v>
          </cell>
          <cell r="D172">
            <v>0</v>
          </cell>
        </row>
        <row r="173">
          <cell r="A173" t="str">
            <v>456</v>
          </cell>
          <cell r="B173" t="str">
            <v>Decontari cu asociatii privind capitalul</v>
          </cell>
          <cell r="C173">
            <v>0</v>
          </cell>
          <cell r="D173">
            <v>0</v>
          </cell>
        </row>
        <row r="174">
          <cell r="A174" t="str">
            <v>456.</v>
          </cell>
          <cell r="B174" t="str">
            <v>Decont.cu asoc.priv.capitalul-VOGT</v>
          </cell>
          <cell r="C174">
            <v>0</v>
          </cell>
          <cell r="D174">
            <v>0</v>
          </cell>
        </row>
        <row r="175">
          <cell r="A175" t="str">
            <v>456.01</v>
          </cell>
          <cell r="B175" t="str">
            <v>Decont.cu asoc.priv.capitalul-VOGT</v>
          </cell>
          <cell r="C175">
            <v>0</v>
          </cell>
          <cell r="D175">
            <v>0</v>
          </cell>
        </row>
        <row r="176">
          <cell r="A176" t="str">
            <v>461</v>
          </cell>
          <cell r="B176" t="str">
            <v>Debitori diversi</v>
          </cell>
          <cell r="C176">
            <v>145960</v>
          </cell>
          <cell r="D176">
            <v>145960</v>
          </cell>
        </row>
        <row r="177">
          <cell r="A177" t="str">
            <v>462</v>
          </cell>
          <cell r="B177" t="str">
            <v>Creditori diversi</v>
          </cell>
          <cell r="C177">
            <v>0</v>
          </cell>
          <cell r="D177">
            <v>0</v>
          </cell>
        </row>
        <row r="178">
          <cell r="A178" t="str">
            <v>471</v>
          </cell>
          <cell r="B178" t="str">
            <v>Cheltuieli inregistrate in avans</v>
          </cell>
          <cell r="C178">
            <v>-12164353</v>
          </cell>
          <cell r="D178">
            <v>7831753</v>
          </cell>
        </row>
        <row r="179">
          <cell r="A179" t="str">
            <v>471.</v>
          </cell>
          <cell r="B179" t="str">
            <v>Chelt.in avans-abonamente</v>
          </cell>
          <cell r="C179">
            <v>-12164353</v>
          </cell>
          <cell r="D179">
            <v>7831753</v>
          </cell>
        </row>
        <row r="180">
          <cell r="A180" t="str">
            <v>471.01</v>
          </cell>
          <cell r="B180" t="str">
            <v>Chelt.in avans-abonamente</v>
          </cell>
          <cell r="C180">
            <v>216000</v>
          </cell>
          <cell r="D180">
            <v>549317</v>
          </cell>
        </row>
        <row r="181">
          <cell r="A181" t="str">
            <v>471.02</v>
          </cell>
          <cell r="B181" t="str">
            <v>Taxe vama transf.util+3%</v>
          </cell>
          <cell r="C181">
            <v>-15517681</v>
          </cell>
          <cell r="D181">
            <v>0</v>
          </cell>
        </row>
        <row r="182">
          <cell r="A182" t="str">
            <v>471.03</v>
          </cell>
          <cell r="B182" t="str">
            <v>Anticipatie Jimapaterm</v>
          </cell>
          <cell r="C182">
            <v>47714</v>
          </cell>
          <cell r="D182">
            <v>0</v>
          </cell>
        </row>
        <row r="183">
          <cell r="A183" t="str">
            <v>471.04</v>
          </cell>
          <cell r="B183" t="str">
            <v>Dif.curs.nefav.ramb.credit VOGT</v>
          </cell>
          <cell r="C183">
            <v>0</v>
          </cell>
          <cell r="D183">
            <v>0</v>
          </cell>
        </row>
        <row r="184">
          <cell r="A184" t="str">
            <v>471.05</v>
          </cell>
          <cell r="B184" t="str">
            <v>Prima asig.-plata in avans</v>
          </cell>
          <cell r="C184">
            <v>3089614</v>
          </cell>
          <cell r="D184">
            <v>0</v>
          </cell>
        </row>
        <row r="185">
          <cell r="A185" t="str">
            <v>471.06</v>
          </cell>
          <cell r="B185" t="str">
            <v>Impozite si taxe locale</v>
          </cell>
          <cell r="C185">
            <v>0</v>
          </cell>
          <cell r="D185">
            <v>7282436</v>
          </cell>
        </row>
        <row r="186">
          <cell r="A186" t="str">
            <v>471.99</v>
          </cell>
          <cell r="B186" t="str">
            <v>Alte chelt.inreg.in avans</v>
          </cell>
          <cell r="C186">
            <v>0</v>
          </cell>
          <cell r="D186">
            <v>0</v>
          </cell>
        </row>
        <row r="187">
          <cell r="A187" t="str">
            <v>472</v>
          </cell>
          <cell r="B187" t="str">
            <v>Venituri inregistrate in avans</v>
          </cell>
          <cell r="C187">
            <v>0</v>
          </cell>
          <cell r="D187">
            <v>0</v>
          </cell>
        </row>
        <row r="188">
          <cell r="A188" t="str">
            <v>473</v>
          </cell>
          <cell r="B188" t="str">
            <v>Decontari din operatii in curs de clarificare</v>
          </cell>
          <cell r="C188">
            <v>214741</v>
          </cell>
          <cell r="D188">
            <v>3076635</v>
          </cell>
        </row>
        <row r="189">
          <cell r="A189" t="str">
            <v>473.</v>
          </cell>
          <cell r="B189" t="str">
            <v>Decontari din operatii in curs de clarificare</v>
          </cell>
          <cell r="C189">
            <v>214741</v>
          </cell>
          <cell r="D189">
            <v>3076635</v>
          </cell>
        </row>
        <row r="190">
          <cell r="A190" t="str">
            <v>473.01</v>
          </cell>
          <cell r="B190" t="str">
            <v>Decontari din operatii in curs de clarificare</v>
          </cell>
          <cell r="C190">
            <v>214741</v>
          </cell>
          <cell r="D190">
            <v>3076635</v>
          </cell>
        </row>
        <row r="191">
          <cell r="A191" t="str">
            <v>476</v>
          </cell>
          <cell r="B191" t="str">
            <v>Diferente de conversie-activ</v>
          </cell>
          <cell r="C191">
            <v>0</v>
          </cell>
          <cell r="D191">
            <v>0</v>
          </cell>
        </row>
        <row r="192">
          <cell r="A192" t="str">
            <v>477</v>
          </cell>
          <cell r="B192" t="str">
            <v>Diferente de conversie-pasiv</v>
          </cell>
          <cell r="C192">
            <v>0</v>
          </cell>
          <cell r="D192">
            <v>0</v>
          </cell>
        </row>
        <row r="193">
          <cell r="A193" t="str">
            <v>512</v>
          </cell>
          <cell r="B193" t="str">
            <v>Conturi curente la banci</v>
          </cell>
          <cell r="C193">
            <v>4390216130.6999998</v>
          </cell>
          <cell r="D193">
            <v>5818500078</v>
          </cell>
        </row>
        <row r="194">
          <cell r="A194" t="str">
            <v>5121</v>
          </cell>
          <cell r="B194" t="str">
            <v>Cont la banca in lei</v>
          </cell>
          <cell r="C194">
            <v>3186041499.6999998</v>
          </cell>
          <cell r="D194">
            <v>2665948909</v>
          </cell>
        </row>
        <row r="195">
          <cell r="A195" t="str">
            <v>5121.1</v>
          </cell>
          <cell r="B195" t="str">
            <v>BCR Jimbolia-ROL</v>
          </cell>
          <cell r="C195">
            <v>2076819638</v>
          </cell>
          <cell r="D195">
            <v>1557175524</v>
          </cell>
        </row>
        <row r="196">
          <cell r="A196" t="str">
            <v>5121.2</v>
          </cell>
          <cell r="B196" t="str">
            <v>BRD Timisoara-ROL</v>
          </cell>
          <cell r="C196">
            <v>0</v>
          </cell>
          <cell r="D196">
            <v>0</v>
          </cell>
        </row>
        <row r="197">
          <cell r="A197" t="str">
            <v>5121.3</v>
          </cell>
          <cell r="B197" t="str">
            <v>Banca Austria Buc.-ROL</v>
          </cell>
          <cell r="C197">
            <v>1109221861.7</v>
          </cell>
          <cell r="D197">
            <v>1108773385</v>
          </cell>
        </row>
        <row r="198">
          <cell r="A198" t="str">
            <v>5124</v>
          </cell>
          <cell r="B198" t="str">
            <v>Cont la banca in devize</v>
          </cell>
          <cell r="C198">
            <v>1204174631</v>
          </cell>
          <cell r="D198">
            <v>3152551169</v>
          </cell>
        </row>
        <row r="199">
          <cell r="A199" t="str">
            <v>5124.1</v>
          </cell>
          <cell r="B199" t="str">
            <v>Disp.banca in devize-BCR Jimbolia/DEM</v>
          </cell>
          <cell r="C199">
            <v>1115180190</v>
          </cell>
          <cell r="D199">
            <v>3152551169</v>
          </cell>
        </row>
        <row r="200">
          <cell r="A200" t="str">
            <v>5124.1.1</v>
          </cell>
          <cell r="B200" t="str">
            <v>BCR Jimbolia-DEM</v>
          </cell>
          <cell r="C200">
            <v>5628039</v>
          </cell>
          <cell r="D200">
            <v>1430294986</v>
          </cell>
        </row>
        <row r="201">
          <cell r="A201" t="str">
            <v>5124.1.2</v>
          </cell>
          <cell r="B201" t="str">
            <v>BRD Timisoara-DEM</v>
          </cell>
          <cell r="C201">
            <v>0</v>
          </cell>
          <cell r="D201">
            <v>0</v>
          </cell>
        </row>
        <row r="202">
          <cell r="A202" t="str">
            <v>5124.1.3</v>
          </cell>
          <cell r="B202" t="str">
            <v>Banca Austria Buc.-DEM</v>
          </cell>
          <cell r="C202">
            <v>1109552151</v>
          </cell>
          <cell r="D202">
            <v>1722256183</v>
          </cell>
        </row>
        <row r="203">
          <cell r="A203" t="str">
            <v>5124.1.8</v>
          </cell>
          <cell r="B203" t="str">
            <v>Depozit dem scris.gar.</v>
          </cell>
          <cell r="C203">
            <v>0</v>
          </cell>
          <cell r="D203">
            <v>0</v>
          </cell>
        </row>
        <row r="204">
          <cell r="A204" t="str">
            <v>5124.1.9</v>
          </cell>
          <cell r="B204" t="str">
            <v>Disp.plati externe-DEM</v>
          </cell>
          <cell r="C204">
            <v>0</v>
          </cell>
          <cell r="D204">
            <v>0</v>
          </cell>
        </row>
        <row r="205">
          <cell r="A205" t="str">
            <v>5124.2</v>
          </cell>
          <cell r="B205" t="str">
            <v>BCR Jimbolia-ATS</v>
          </cell>
          <cell r="C205">
            <v>88994441</v>
          </cell>
          <cell r="D205">
            <v>0</v>
          </cell>
        </row>
        <row r="206">
          <cell r="A206" t="str">
            <v>5124.2.1</v>
          </cell>
          <cell r="B206" t="str">
            <v>BCR Jimbolia-ATS</v>
          </cell>
          <cell r="C206">
            <v>88994441</v>
          </cell>
          <cell r="D206">
            <v>0</v>
          </cell>
        </row>
        <row r="207">
          <cell r="A207" t="str">
            <v>5125</v>
          </cell>
          <cell r="B207" t="str">
            <v>Sume in curs de decontare</v>
          </cell>
          <cell r="C207">
            <v>0</v>
          </cell>
          <cell r="D207">
            <v>0</v>
          </cell>
        </row>
        <row r="208">
          <cell r="A208" t="str">
            <v>512O</v>
          </cell>
          <cell r="B208" t="str">
            <v>Contul 512 folosit anterior</v>
          </cell>
          <cell r="C208">
            <v>0</v>
          </cell>
          <cell r="D208">
            <v>0</v>
          </cell>
        </row>
        <row r="209">
          <cell r="A209" t="str">
            <v>531</v>
          </cell>
          <cell r="B209" t="str">
            <v>Casa</v>
          </cell>
          <cell r="C209">
            <v>279093683</v>
          </cell>
          <cell r="D209">
            <v>276704077</v>
          </cell>
        </row>
        <row r="210">
          <cell r="A210" t="str">
            <v>5311</v>
          </cell>
          <cell r="B210" t="str">
            <v>Casa in lei</v>
          </cell>
          <cell r="C210">
            <v>264773439</v>
          </cell>
          <cell r="D210">
            <v>262383833</v>
          </cell>
        </row>
        <row r="211">
          <cell r="A211" t="str">
            <v>5314</v>
          </cell>
          <cell r="B211" t="str">
            <v>Casa in devize</v>
          </cell>
          <cell r="C211">
            <v>14320244</v>
          </cell>
          <cell r="D211">
            <v>14320244</v>
          </cell>
        </row>
        <row r="212">
          <cell r="A212" t="str">
            <v>5314.1</v>
          </cell>
          <cell r="B212" t="str">
            <v>Casa in devize-DEM</v>
          </cell>
          <cell r="C212">
            <v>14320244</v>
          </cell>
          <cell r="D212">
            <v>14320244</v>
          </cell>
        </row>
        <row r="213">
          <cell r="A213" t="str">
            <v>542</v>
          </cell>
          <cell r="B213" t="str">
            <v>Avansuri de trezorerie</v>
          </cell>
          <cell r="C213">
            <v>14543000</v>
          </cell>
          <cell r="D213">
            <v>23069817</v>
          </cell>
        </row>
        <row r="214">
          <cell r="A214" t="str">
            <v>542.</v>
          </cell>
          <cell r="B214" t="str">
            <v>Avans spre decontare</v>
          </cell>
          <cell r="C214">
            <v>14543000</v>
          </cell>
          <cell r="D214">
            <v>23069817</v>
          </cell>
        </row>
        <row r="215">
          <cell r="A215" t="str">
            <v>542.01</v>
          </cell>
          <cell r="B215" t="str">
            <v>Avans spre decontare</v>
          </cell>
          <cell r="C215">
            <v>3100000</v>
          </cell>
          <cell r="D215">
            <v>5978717</v>
          </cell>
        </row>
        <row r="216">
          <cell r="A216" t="str">
            <v>542.02</v>
          </cell>
          <cell r="B216" t="str">
            <v>Avansuri in devize-DEM</v>
          </cell>
          <cell r="C216">
            <v>11443000</v>
          </cell>
          <cell r="D216">
            <v>17091100</v>
          </cell>
        </row>
        <row r="217">
          <cell r="A217" t="str">
            <v>581</v>
          </cell>
          <cell r="B217" t="str">
            <v>Viramente interne</v>
          </cell>
          <cell r="C217">
            <v>4042279906</v>
          </cell>
          <cell r="D217">
            <v>4042279906</v>
          </cell>
        </row>
        <row r="218">
          <cell r="A218" t="str">
            <v>601</v>
          </cell>
          <cell r="B218" t="str">
            <v>Cheltuieli cu materialele consumabile</v>
          </cell>
          <cell r="C218">
            <v>170484462</v>
          </cell>
          <cell r="D218">
            <v>170484462</v>
          </cell>
        </row>
        <row r="219">
          <cell r="A219" t="str">
            <v>6011</v>
          </cell>
          <cell r="B219" t="str">
            <v>Cheltuieli cu materialele auxiliare</v>
          </cell>
          <cell r="C219">
            <v>0</v>
          </cell>
          <cell r="D219">
            <v>0</v>
          </cell>
        </row>
        <row r="220">
          <cell r="A220" t="str">
            <v>6012</v>
          </cell>
          <cell r="B220" t="str">
            <v>Cheltuieli privind combustibilul</v>
          </cell>
          <cell r="C220">
            <v>26975929</v>
          </cell>
          <cell r="D220">
            <v>26975929</v>
          </cell>
        </row>
        <row r="221">
          <cell r="A221" t="str">
            <v>6014</v>
          </cell>
          <cell r="B221" t="str">
            <v>Cheltuieli privind piesele de schimb</v>
          </cell>
          <cell r="C221">
            <v>80795401</v>
          </cell>
          <cell r="D221">
            <v>80795401</v>
          </cell>
        </row>
        <row r="222">
          <cell r="A222" t="str">
            <v>6014.1</v>
          </cell>
          <cell r="B222" t="str">
            <v>Chelt.piese de schimb-intern</v>
          </cell>
          <cell r="C222">
            <v>0</v>
          </cell>
          <cell r="D222">
            <v>0</v>
          </cell>
        </row>
        <row r="223">
          <cell r="A223" t="str">
            <v>6014.2</v>
          </cell>
          <cell r="B223" t="str">
            <v>Chelt.piese de schimb-VOGT</v>
          </cell>
          <cell r="C223">
            <v>80795401</v>
          </cell>
          <cell r="D223">
            <v>80795401</v>
          </cell>
        </row>
        <row r="224">
          <cell r="A224" t="str">
            <v>6018</v>
          </cell>
          <cell r="B224" t="str">
            <v>Cheltuieli privind alte materiale consumabile</v>
          </cell>
          <cell r="C224">
            <v>62713132</v>
          </cell>
          <cell r="D224">
            <v>62713132</v>
          </cell>
        </row>
        <row r="225">
          <cell r="A225" t="str">
            <v>6018.1</v>
          </cell>
          <cell r="B225" t="str">
            <v>Chelt.alte mat.cons-intern</v>
          </cell>
          <cell r="C225">
            <v>856552</v>
          </cell>
          <cell r="D225">
            <v>856552</v>
          </cell>
        </row>
        <row r="226">
          <cell r="A226" t="str">
            <v>6018.2</v>
          </cell>
          <cell r="B226" t="str">
            <v>Chelt.cu alte mat.cons-VOGT</v>
          </cell>
          <cell r="C226">
            <v>61578358</v>
          </cell>
          <cell r="D226">
            <v>61578358</v>
          </cell>
        </row>
        <row r="227">
          <cell r="A227" t="str">
            <v>6018.3</v>
          </cell>
          <cell r="B227" t="str">
            <v>Ch.cu alte mater.cons.-ATS</v>
          </cell>
          <cell r="C227">
            <v>278222</v>
          </cell>
          <cell r="D227">
            <v>278222</v>
          </cell>
        </row>
        <row r="228">
          <cell r="A228" t="str">
            <v>6018OO</v>
          </cell>
          <cell r="B228" t="str">
            <v>Cheltuieli privind alte materiale consumabile</v>
          </cell>
          <cell r="C228">
            <v>0</v>
          </cell>
          <cell r="D228">
            <v>0</v>
          </cell>
        </row>
        <row r="229">
          <cell r="A229" t="str">
            <v>602</v>
          </cell>
          <cell r="B229" t="str">
            <v>Cheltuieli privind obiectele de inventar</v>
          </cell>
          <cell r="C229">
            <v>18117792</v>
          </cell>
          <cell r="D229">
            <v>18117792</v>
          </cell>
        </row>
        <row r="230">
          <cell r="A230" t="str">
            <v>604</v>
          </cell>
          <cell r="B230" t="str">
            <v>Cheltuieli privind materialele nestocate</v>
          </cell>
          <cell r="C230">
            <v>21133401</v>
          </cell>
          <cell r="D230">
            <v>21133401</v>
          </cell>
        </row>
        <row r="231">
          <cell r="A231" t="str">
            <v>605</v>
          </cell>
          <cell r="B231" t="str">
            <v>Cheltuieli privind energia si apa</v>
          </cell>
          <cell r="C231">
            <v>33335601</v>
          </cell>
          <cell r="D231">
            <v>33335601</v>
          </cell>
        </row>
        <row r="232">
          <cell r="A232" t="str">
            <v>611</v>
          </cell>
          <cell r="B232" t="str">
            <v>Cheltuieli cu intretinerea si reparatiile</v>
          </cell>
          <cell r="C232">
            <v>794981</v>
          </cell>
          <cell r="D232">
            <v>794981</v>
          </cell>
        </row>
        <row r="233">
          <cell r="A233" t="str">
            <v>612</v>
          </cell>
          <cell r="B233" t="str">
            <v>Cheltuieli cu redeventele, locatiile de gestiune s</v>
          </cell>
          <cell r="C233">
            <v>43179718</v>
          </cell>
          <cell r="D233">
            <v>43179718</v>
          </cell>
        </row>
        <row r="234">
          <cell r="A234" t="str">
            <v>613</v>
          </cell>
          <cell r="B234" t="str">
            <v>Cheltuieli cu primele de asigurare</v>
          </cell>
          <cell r="C234">
            <v>14034834</v>
          </cell>
          <cell r="D234">
            <v>14034834</v>
          </cell>
        </row>
        <row r="235">
          <cell r="A235" t="str">
            <v>621</v>
          </cell>
          <cell r="B235" t="str">
            <v>Cheltuieli cu colaboratorii</v>
          </cell>
          <cell r="C235">
            <v>7998500</v>
          </cell>
          <cell r="D235">
            <v>7998500</v>
          </cell>
        </row>
        <row r="236">
          <cell r="A236" t="str">
            <v>622</v>
          </cell>
          <cell r="B236" t="str">
            <v>Cheltuieli privind comisioanele si onorariile</v>
          </cell>
          <cell r="C236">
            <v>0</v>
          </cell>
          <cell r="D236">
            <v>0</v>
          </cell>
        </row>
        <row r="237">
          <cell r="A237" t="str">
            <v>623</v>
          </cell>
          <cell r="B237" t="str">
            <v>Cheltuieli de protocol, reclama si publicitate</v>
          </cell>
          <cell r="C237">
            <v>2501323</v>
          </cell>
          <cell r="D237">
            <v>2501323</v>
          </cell>
        </row>
        <row r="238">
          <cell r="A238" t="str">
            <v>623.</v>
          </cell>
          <cell r="B238" t="str">
            <v>Cheltuieli de protocol</v>
          </cell>
          <cell r="C238">
            <v>2501323</v>
          </cell>
          <cell r="D238">
            <v>2501323</v>
          </cell>
        </row>
        <row r="239">
          <cell r="A239" t="str">
            <v>623.01</v>
          </cell>
          <cell r="B239" t="str">
            <v>Cheltuieli de protocol</v>
          </cell>
          <cell r="C239">
            <v>2501323</v>
          </cell>
          <cell r="D239">
            <v>2501323</v>
          </cell>
        </row>
        <row r="240">
          <cell r="A240" t="str">
            <v>623.02</v>
          </cell>
          <cell r="B240" t="str">
            <v>Chelt.de reclama-publicit.</v>
          </cell>
          <cell r="C240">
            <v>0</v>
          </cell>
          <cell r="D240">
            <v>0</v>
          </cell>
        </row>
        <row r="241">
          <cell r="A241" t="str">
            <v>624</v>
          </cell>
          <cell r="B241" t="str">
            <v>Cheltuieli cu transportul de bunuri si de personal</v>
          </cell>
          <cell r="C241">
            <v>1019526</v>
          </cell>
          <cell r="D241">
            <v>1019526</v>
          </cell>
        </row>
        <row r="242">
          <cell r="A242" t="str">
            <v>625</v>
          </cell>
          <cell r="B242" t="str">
            <v>Cheltuieli cu deplasari, detasari si transferari</v>
          </cell>
          <cell r="C242">
            <v>22097406</v>
          </cell>
          <cell r="D242">
            <v>22097406</v>
          </cell>
        </row>
        <row r="243">
          <cell r="A243" t="str">
            <v>626</v>
          </cell>
          <cell r="B243" t="str">
            <v>Cheltuieli postale si taxe de telecomunicatii</v>
          </cell>
          <cell r="C243">
            <v>51432495</v>
          </cell>
          <cell r="D243">
            <v>51432495</v>
          </cell>
        </row>
        <row r="244">
          <cell r="A244" t="str">
            <v>627</v>
          </cell>
          <cell r="B244" t="str">
            <v>Cheltuieli cu serviciile bancare si asimilate</v>
          </cell>
          <cell r="C244">
            <v>7050578</v>
          </cell>
          <cell r="D244">
            <v>7050578</v>
          </cell>
        </row>
        <row r="245">
          <cell r="A245" t="str">
            <v>628</v>
          </cell>
          <cell r="B245" t="str">
            <v>Alte cheltuieli cu serviciile executate de terti</v>
          </cell>
          <cell r="C245">
            <v>60694210</v>
          </cell>
          <cell r="D245">
            <v>60694210</v>
          </cell>
        </row>
        <row r="246">
          <cell r="A246" t="str">
            <v>635</v>
          </cell>
          <cell r="B246" t="str">
            <v>Cheltuieli cu alte impozite, taxe si varsaminte as</v>
          </cell>
          <cell r="C246">
            <v>101952104.95</v>
          </cell>
          <cell r="D246">
            <v>101952104.95</v>
          </cell>
        </row>
        <row r="247">
          <cell r="A247" t="str">
            <v>635.</v>
          </cell>
          <cell r="B247" t="str">
            <v>Chelt.alte impoz.,taxe,vars.asim.</v>
          </cell>
          <cell r="C247">
            <v>101952104.95</v>
          </cell>
          <cell r="D247">
            <v>101952104.95</v>
          </cell>
        </row>
        <row r="248">
          <cell r="A248" t="str">
            <v>635.01</v>
          </cell>
          <cell r="B248" t="str">
            <v>Chelt.alte impoz.,taxe,vars.asim.</v>
          </cell>
          <cell r="C248">
            <v>91214008.950000003</v>
          </cell>
          <cell r="D248">
            <v>91214008.950000003</v>
          </cell>
        </row>
        <row r="249">
          <cell r="A249" t="str">
            <v>635.99</v>
          </cell>
          <cell r="B249" t="str">
            <v>TVA deductibila pe chelt.</v>
          </cell>
          <cell r="C249">
            <v>10738096</v>
          </cell>
          <cell r="D249">
            <v>10738096</v>
          </cell>
        </row>
        <row r="250">
          <cell r="A250" t="str">
            <v>641</v>
          </cell>
          <cell r="B250" t="str">
            <v>Cheltuieli cu salariile personalului</v>
          </cell>
          <cell r="C250">
            <v>859518280</v>
          </cell>
          <cell r="D250">
            <v>859518280</v>
          </cell>
        </row>
        <row r="251">
          <cell r="A251" t="str">
            <v>645</v>
          </cell>
          <cell r="B251" t="str">
            <v>Cheltuieli privind asigurarile si protectia social</v>
          </cell>
          <cell r="C251">
            <v>369846149</v>
          </cell>
          <cell r="D251">
            <v>369846149</v>
          </cell>
        </row>
        <row r="252">
          <cell r="A252" t="str">
            <v>6451</v>
          </cell>
          <cell r="B252" t="str">
            <v>Contributia unitatii la asigurarile sociale</v>
          </cell>
          <cell r="C252">
            <v>318399793</v>
          </cell>
          <cell r="D252">
            <v>318399793</v>
          </cell>
        </row>
        <row r="253">
          <cell r="A253" t="str">
            <v>6452</v>
          </cell>
          <cell r="B253" t="str">
            <v>Contributia unitatii pentru ajutorul de somaj</v>
          </cell>
          <cell r="C253">
            <v>43245935</v>
          </cell>
          <cell r="D253">
            <v>43245935</v>
          </cell>
        </row>
        <row r="254">
          <cell r="A254" t="str">
            <v>6458</v>
          </cell>
          <cell r="B254" t="str">
            <v>Alte cheltuieli privind asigurarea si protectia so</v>
          </cell>
          <cell r="C254">
            <v>8200421</v>
          </cell>
          <cell r="D254">
            <v>8200421</v>
          </cell>
        </row>
        <row r="255">
          <cell r="A255" t="str">
            <v>658</v>
          </cell>
          <cell r="B255" t="str">
            <v>Alte cheltuieli de exploatare</v>
          </cell>
          <cell r="C255">
            <v>1</v>
          </cell>
          <cell r="D255">
            <v>1</v>
          </cell>
        </row>
        <row r="256">
          <cell r="A256" t="str">
            <v>665</v>
          </cell>
          <cell r="B256" t="str">
            <v>Cheltuieli din diferenta de curs valutar</v>
          </cell>
          <cell r="C256">
            <v>164345712</v>
          </cell>
          <cell r="D256">
            <v>164345712</v>
          </cell>
        </row>
        <row r="257">
          <cell r="A257" t="str">
            <v>666</v>
          </cell>
          <cell r="B257" t="str">
            <v>Cheltuieli privind dobinzile</v>
          </cell>
          <cell r="C257">
            <v>145524521</v>
          </cell>
          <cell r="D257">
            <v>145524521</v>
          </cell>
        </row>
        <row r="258">
          <cell r="A258" t="str">
            <v>671</v>
          </cell>
          <cell r="B258" t="str">
            <v>Cheltuieli exceptionale privind operatiile de gest</v>
          </cell>
          <cell r="C258">
            <v>0</v>
          </cell>
          <cell r="D258">
            <v>0</v>
          </cell>
        </row>
        <row r="259">
          <cell r="A259" t="str">
            <v>6711</v>
          </cell>
          <cell r="B259" t="str">
            <v>Despagubiri, amenzi si penalitati</v>
          </cell>
          <cell r="C259">
            <v>0</v>
          </cell>
          <cell r="D259">
            <v>0</v>
          </cell>
        </row>
        <row r="260">
          <cell r="A260" t="str">
            <v>6711.1</v>
          </cell>
          <cell r="B260" t="str">
            <v>Majorari si penalitati</v>
          </cell>
          <cell r="C260">
            <v>0</v>
          </cell>
          <cell r="D260">
            <v>0</v>
          </cell>
        </row>
        <row r="261">
          <cell r="A261" t="str">
            <v>6711.2</v>
          </cell>
          <cell r="B261" t="str">
            <v>Amenzi</v>
          </cell>
          <cell r="C261">
            <v>0</v>
          </cell>
          <cell r="D261">
            <v>0</v>
          </cell>
        </row>
        <row r="262">
          <cell r="A262" t="str">
            <v>6711.3</v>
          </cell>
          <cell r="B262" t="str">
            <v>Despagubiri</v>
          </cell>
          <cell r="C262">
            <v>0</v>
          </cell>
          <cell r="D262">
            <v>0</v>
          </cell>
        </row>
        <row r="263">
          <cell r="A263" t="str">
            <v>6712</v>
          </cell>
          <cell r="B263" t="str">
            <v>Donatii si subventii acordate</v>
          </cell>
          <cell r="C263">
            <v>0</v>
          </cell>
          <cell r="D263">
            <v>0</v>
          </cell>
        </row>
        <row r="264">
          <cell r="A264" t="str">
            <v>6718</v>
          </cell>
          <cell r="B264" t="str">
            <v>Alte cheltuieli exceptionale privind operatiile de</v>
          </cell>
          <cell r="C264">
            <v>0</v>
          </cell>
          <cell r="D264">
            <v>0</v>
          </cell>
        </row>
        <row r="265">
          <cell r="A265" t="str">
            <v>6718.1</v>
          </cell>
          <cell r="B265" t="str">
            <v>Sponsorizari</v>
          </cell>
          <cell r="C265">
            <v>0</v>
          </cell>
          <cell r="D265">
            <v>0</v>
          </cell>
        </row>
        <row r="266">
          <cell r="A266" t="str">
            <v>6718.2</v>
          </cell>
          <cell r="B266" t="str">
            <v>Xxxxxxxxxxxx</v>
          </cell>
          <cell r="C266">
            <v>0</v>
          </cell>
          <cell r="D266">
            <v>0</v>
          </cell>
        </row>
        <row r="267">
          <cell r="A267" t="str">
            <v>6718.3</v>
          </cell>
          <cell r="B267" t="str">
            <v>Chelt.except.-recup.CO pers.transfer.</v>
          </cell>
          <cell r="C267">
            <v>0</v>
          </cell>
          <cell r="D267">
            <v>0</v>
          </cell>
        </row>
        <row r="268">
          <cell r="A268" t="str">
            <v>6718.9</v>
          </cell>
          <cell r="B268" t="str">
            <v>Alte cheltuieli exceptionale privind operatiile de</v>
          </cell>
          <cell r="C268">
            <v>0</v>
          </cell>
          <cell r="D268">
            <v>0</v>
          </cell>
        </row>
        <row r="269">
          <cell r="A269" t="str">
            <v>681</v>
          </cell>
          <cell r="B269" t="str">
            <v>Cheltuieli de exploatare privind amortizarile si p</v>
          </cell>
          <cell r="C269">
            <v>67314531</v>
          </cell>
          <cell r="D269">
            <v>67314531</v>
          </cell>
        </row>
        <row r="270">
          <cell r="A270" t="str">
            <v>6811</v>
          </cell>
          <cell r="B270" t="str">
            <v>Cheltuieli de exploatare privind amortizarea imobi</v>
          </cell>
          <cell r="C270">
            <v>67314531</v>
          </cell>
          <cell r="D270">
            <v>67314531</v>
          </cell>
        </row>
        <row r="271">
          <cell r="A271" t="str">
            <v>691</v>
          </cell>
          <cell r="B271" t="str">
            <v>Cheltuieli cu impozitul pe profit</v>
          </cell>
          <cell r="C271">
            <v>0</v>
          </cell>
          <cell r="D271">
            <v>0</v>
          </cell>
        </row>
        <row r="272">
          <cell r="A272" t="str">
            <v>704</v>
          </cell>
          <cell r="B272" t="str">
            <v>Venituri din lucrari executate si servicii prestat</v>
          </cell>
          <cell r="C272">
            <v>1448071884</v>
          </cell>
          <cell r="D272">
            <v>1448071884</v>
          </cell>
        </row>
        <row r="273">
          <cell r="A273" t="str">
            <v>704.</v>
          </cell>
          <cell r="B273" t="str">
            <v>Venituri export lohn-Erlau</v>
          </cell>
          <cell r="C273">
            <v>1448071884</v>
          </cell>
          <cell r="D273">
            <v>1448071884</v>
          </cell>
        </row>
        <row r="274">
          <cell r="A274" t="str">
            <v>704.01</v>
          </cell>
          <cell r="B274" t="str">
            <v>Venituri export lohn-Erlau</v>
          </cell>
          <cell r="C274">
            <v>1247693362</v>
          </cell>
          <cell r="D274">
            <v>1247693362</v>
          </cell>
        </row>
        <row r="275">
          <cell r="A275" t="str">
            <v>704.01.1</v>
          </cell>
          <cell r="B275" t="str">
            <v>Venituri export lohn-Erlau</v>
          </cell>
          <cell r="C275">
            <v>1247693362</v>
          </cell>
          <cell r="D275">
            <v>1247693362</v>
          </cell>
        </row>
        <row r="276">
          <cell r="A276" t="str">
            <v>704.02</v>
          </cell>
          <cell r="B276" t="str">
            <v>Venituri export VOGT Aust.</v>
          </cell>
          <cell r="C276">
            <v>200378522</v>
          </cell>
          <cell r="D276">
            <v>200378522</v>
          </cell>
        </row>
        <row r="277">
          <cell r="A277" t="str">
            <v>704.02.1</v>
          </cell>
          <cell r="B277" t="str">
            <v>Venituri export VOGT Aust.</v>
          </cell>
          <cell r="C277">
            <v>200378522</v>
          </cell>
          <cell r="D277">
            <v>200378522</v>
          </cell>
        </row>
        <row r="278">
          <cell r="A278" t="str">
            <v>708</v>
          </cell>
          <cell r="B278" t="str">
            <v>Venituri din activitati diverse</v>
          </cell>
          <cell r="C278">
            <v>7452000</v>
          </cell>
          <cell r="D278">
            <v>7452000</v>
          </cell>
        </row>
        <row r="279">
          <cell r="A279" t="str">
            <v>708.</v>
          </cell>
          <cell r="B279" t="str">
            <v>Venituri din vanzari deseuri</v>
          </cell>
          <cell r="C279">
            <v>7452000</v>
          </cell>
          <cell r="D279">
            <v>7452000</v>
          </cell>
        </row>
        <row r="280">
          <cell r="A280" t="str">
            <v>708.01</v>
          </cell>
          <cell r="B280" t="str">
            <v>Venituri din vanzari deseuri</v>
          </cell>
          <cell r="C280">
            <v>7452000</v>
          </cell>
          <cell r="D280">
            <v>7452000</v>
          </cell>
        </row>
        <row r="281">
          <cell r="A281" t="str">
            <v>708.02</v>
          </cell>
          <cell r="B281" t="str">
            <v>Venituri din recup.energie el.</v>
          </cell>
          <cell r="C281">
            <v>0</v>
          </cell>
          <cell r="D281">
            <v>0</v>
          </cell>
        </row>
        <row r="282">
          <cell r="A282" t="str">
            <v>722</v>
          </cell>
          <cell r="B282" t="str">
            <v>Venituri din productia de imobilizari corporale</v>
          </cell>
          <cell r="C282">
            <v>0</v>
          </cell>
          <cell r="D282">
            <v>0</v>
          </cell>
        </row>
        <row r="283">
          <cell r="A283" t="str">
            <v>758</v>
          </cell>
          <cell r="B283" t="str">
            <v>Alte venituri din exploatare</v>
          </cell>
          <cell r="C283">
            <v>18049884</v>
          </cell>
          <cell r="D283">
            <v>18049884</v>
          </cell>
        </row>
        <row r="284">
          <cell r="A284" t="str">
            <v>758.</v>
          </cell>
          <cell r="B284" t="str">
            <v>Recup.conced.odihna necuv.</v>
          </cell>
          <cell r="C284">
            <v>18049884</v>
          </cell>
          <cell r="D284">
            <v>18049884</v>
          </cell>
        </row>
        <row r="285">
          <cell r="A285" t="str">
            <v>758.01</v>
          </cell>
          <cell r="B285" t="str">
            <v>Recup.conced.odihna necuv.</v>
          </cell>
          <cell r="C285">
            <v>0</v>
          </cell>
          <cell r="D285">
            <v>0</v>
          </cell>
        </row>
        <row r="286">
          <cell r="A286" t="str">
            <v>758.02</v>
          </cell>
          <cell r="B286" t="str">
            <v>Reducere 7% CAS cf.HG 2/99</v>
          </cell>
          <cell r="C286">
            <v>18049884</v>
          </cell>
          <cell r="D286">
            <v>18049884</v>
          </cell>
        </row>
        <row r="287">
          <cell r="A287" t="str">
            <v>758.09</v>
          </cell>
          <cell r="B287" t="str">
            <v>Alte venituri expl.-diverse</v>
          </cell>
          <cell r="C287">
            <v>0</v>
          </cell>
          <cell r="D287">
            <v>0</v>
          </cell>
        </row>
        <row r="288">
          <cell r="A288" t="str">
            <v>765</v>
          </cell>
          <cell r="B288" t="str">
            <v>Venituri din diferente de curs valutar</v>
          </cell>
          <cell r="C288">
            <v>1342510</v>
          </cell>
          <cell r="D288">
            <v>1342510</v>
          </cell>
        </row>
        <row r="289">
          <cell r="A289" t="str">
            <v>766</v>
          </cell>
          <cell r="B289" t="str">
            <v>Venituri din dobinzi</v>
          </cell>
          <cell r="C289">
            <v>2468635.7000000002</v>
          </cell>
          <cell r="D289">
            <v>2468635.7000000002</v>
          </cell>
        </row>
        <row r="290">
          <cell r="A290" t="str">
            <v>767</v>
          </cell>
          <cell r="B290" t="str">
            <v>Venituri din sconturi obtinute</v>
          </cell>
          <cell r="C290">
            <v>0</v>
          </cell>
          <cell r="D290">
            <v>0</v>
          </cell>
        </row>
        <row r="291">
          <cell r="A291" t="str">
            <v>768</v>
          </cell>
          <cell r="B291" t="str">
            <v>Alte venituri financiare</v>
          </cell>
          <cell r="C291">
            <v>0</v>
          </cell>
          <cell r="D291">
            <v>0</v>
          </cell>
        </row>
        <row r="292">
          <cell r="A292" t="str">
            <v>771</v>
          </cell>
          <cell r="B292" t="str">
            <v>Venituri exceptionale din operatiuni de gestiune</v>
          </cell>
          <cell r="C292">
            <v>161187430.03</v>
          </cell>
          <cell r="D292">
            <v>161187430.03</v>
          </cell>
        </row>
        <row r="293">
          <cell r="A293" t="str">
            <v>7718</v>
          </cell>
          <cell r="B293" t="str">
            <v>Alte venituri exceptionale din operatiuni de gesti</v>
          </cell>
          <cell r="C293">
            <v>161187430.03</v>
          </cell>
          <cell r="D293">
            <v>161187430.03</v>
          </cell>
        </row>
        <row r="294">
          <cell r="A294" t="str">
            <v>7718.1</v>
          </cell>
          <cell r="B294" t="str">
            <v>Valori mater.import-titlu gratuit</v>
          </cell>
          <cell r="C294">
            <v>155640806.31999999</v>
          </cell>
          <cell r="D294">
            <v>155640806.31999999</v>
          </cell>
        </row>
        <row r="295">
          <cell r="A295" t="str">
            <v>7718.2</v>
          </cell>
          <cell r="B295" t="str">
            <v>Dif.rotunjire la import</v>
          </cell>
          <cell r="C295">
            <v>-23095.29</v>
          </cell>
          <cell r="D295">
            <v>-23095.29</v>
          </cell>
        </row>
        <row r="296">
          <cell r="A296" t="str">
            <v>7718.3</v>
          </cell>
          <cell r="B296" t="str">
            <v>Penalit.,imputatii,popriri</v>
          </cell>
          <cell r="C296">
            <v>5342599</v>
          </cell>
          <cell r="D296">
            <v>5342599</v>
          </cell>
        </row>
        <row r="297">
          <cell r="A297" t="str">
            <v>7718.4</v>
          </cell>
          <cell r="B297" t="str">
            <v>Regulariz.CO pers.transf.</v>
          </cell>
          <cell r="C297">
            <v>0</v>
          </cell>
          <cell r="D297">
            <v>0</v>
          </cell>
        </row>
        <row r="298">
          <cell r="A298" t="str">
            <v>7718.6</v>
          </cell>
          <cell r="B298" t="str">
            <v>Valori mat.import-Austria</v>
          </cell>
          <cell r="C298">
            <v>227120</v>
          </cell>
          <cell r="D298">
            <v>227120</v>
          </cell>
        </row>
        <row r="299">
          <cell r="A299" t="str">
            <v>7718.8</v>
          </cell>
          <cell r="B299" t="str">
            <v>Bonif.5% cf.OG11/99</v>
          </cell>
          <cell r="C299">
            <v>0</v>
          </cell>
          <cell r="D299">
            <v>0</v>
          </cell>
        </row>
        <row r="300">
          <cell r="A300" t="str">
            <v>7718.9</v>
          </cell>
          <cell r="B300" t="str">
            <v>Alte venit.exceptionale</v>
          </cell>
          <cell r="C300">
            <v>0</v>
          </cell>
          <cell r="D300">
            <v>0</v>
          </cell>
        </row>
        <row r="301">
          <cell r="A301" t="str">
            <v>7718OO</v>
          </cell>
          <cell r="B301" t="str">
            <v>Venituri exceptionale din operatiuni de gestiune</v>
          </cell>
          <cell r="C301">
            <v>0</v>
          </cell>
          <cell r="D301">
            <v>0</v>
          </cell>
        </row>
        <row r="302">
          <cell r="A302" t="str">
            <v>772</v>
          </cell>
          <cell r="B302" t="str">
            <v>Venituri din operatiuni de capital</v>
          </cell>
          <cell r="C302">
            <v>54322768</v>
          </cell>
          <cell r="D302">
            <v>54322768</v>
          </cell>
        </row>
        <row r="303">
          <cell r="A303" t="str">
            <v>7727</v>
          </cell>
          <cell r="B303" t="str">
            <v>Subventii pentru investitii virate la venituri</v>
          </cell>
          <cell r="C303">
            <v>54322768</v>
          </cell>
          <cell r="D303">
            <v>54322768</v>
          </cell>
        </row>
        <row r="304">
          <cell r="A304" t="str">
            <v>7727.1</v>
          </cell>
          <cell r="B304" t="str">
            <v>Subv.pt.inv.virat.venit-Erlau</v>
          </cell>
          <cell r="C304">
            <v>54322768</v>
          </cell>
          <cell r="D304">
            <v>54322768</v>
          </cell>
        </row>
      </sheetData>
      <sheetData sheetId="8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1895640674.0699999</v>
          </cell>
          <cell r="D12">
            <v>1934100295.4300001</v>
          </cell>
        </row>
        <row r="13">
          <cell r="A13" t="str">
            <v>1211</v>
          </cell>
          <cell r="B13" t="str">
            <v>Profit si pierdere exploatare</v>
          </cell>
          <cell r="C13">
            <v>1704865042.0699999</v>
          </cell>
          <cell r="D13">
            <v>1461916790</v>
          </cell>
        </row>
        <row r="14">
          <cell r="A14" t="str">
            <v>1212</v>
          </cell>
          <cell r="B14" t="str">
            <v>Profit si pierdere finaciar</v>
          </cell>
          <cell r="C14">
            <v>188275632</v>
          </cell>
          <cell r="D14">
            <v>43575161.350000001</v>
          </cell>
        </row>
        <row r="15">
          <cell r="A15" t="str">
            <v>1213</v>
          </cell>
          <cell r="B15" t="str">
            <v>Profit si pierdere exceptional</v>
          </cell>
          <cell r="C15">
            <v>2500000</v>
          </cell>
          <cell r="D15">
            <v>428608344.07999998</v>
          </cell>
        </row>
        <row r="16">
          <cell r="A16" t="str">
            <v>1216</v>
          </cell>
          <cell r="B16" t="str">
            <v>Profit an precedent</v>
          </cell>
          <cell r="C16">
            <v>0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0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0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131</v>
          </cell>
          <cell r="B20" t="str">
            <v>Subventii pentru investitii</v>
          </cell>
          <cell r="C20">
            <v>27161384</v>
          </cell>
          <cell r="D20">
            <v>0</v>
          </cell>
        </row>
        <row r="21">
          <cell r="A21" t="str">
            <v>131.</v>
          </cell>
          <cell r="B21" t="str">
            <v>Subv.ptr.invest.-Erlau</v>
          </cell>
          <cell r="C21">
            <v>27161384</v>
          </cell>
          <cell r="D21">
            <v>0</v>
          </cell>
        </row>
        <row r="22">
          <cell r="A22" t="str">
            <v>131.01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192860000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192860000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192860000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6199000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6199000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0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0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0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67314531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1296012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188814787.68000001</v>
          </cell>
          <cell r="D70">
            <v>226607060.40000001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0</v>
          </cell>
          <cell r="D74">
            <v>13579142.199999999</v>
          </cell>
        </row>
        <row r="75">
          <cell r="A75" t="str">
            <v>3014</v>
          </cell>
          <cell r="B75" t="str">
            <v>Piese de schimb</v>
          </cell>
          <cell r="C75">
            <v>66961554.149999999</v>
          </cell>
          <cell r="D75">
            <v>62718027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66961554.149999999</v>
          </cell>
          <cell r="D77">
            <v>62718027</v>
          </cell>
        </row>
        <row r="78">
          <cell r="A78" t="str">
            <v>3014.4</v>
          </cell>
          <cell r="B78" t="str">
            <v>Piese de schimb</v>
          </cell>
          <cell r="C78">
            <v>0</v>
          </cell>
          <cell r="D78">
            <v>0</v>
          </cell>
        </row>
        <row r="79">
          <cell r="A79" t="str">
            <v>3018</v>
          </cell>
          <cell r="B79" t="str">
            <v>Alte materiale consumabile</v>
          </cell>
          <cell r="C79">
            <v>121853233.53</v>
          </cell>
          <cell r="D79">
            <v>150309891.19999999</v>
          </cell>
        </row>
        <row r="80">
          <cell r="A80" t="str">
            <v>3018.1</v>
          </cell>
          <cell r="B80" t="str">
            <v>Alte mater.consumab.-intern</v>
          </cell>
          <cell r="C80">
            <v>389441.4</v>
          </cell>
          <cell r="D80">
            <v>1223323</v>
          </cell>
        </row>
        <row r="81">
          <cell r="A81" t="str">
            <v>3018.2</v>
          </cell>
          <cell r="B81" t="str">
            <v>Alte mater.consumab.-VOGT</v>
          </cell>
          <cell r="C81">
            <v>116906924.13</v>
          </cell>
          <cell r="D81">
            <v>144529700</v>
          </cell>
        </row>
        <row r="82">
          <cell r="A82" t="str">
            <v>3018.3</v>
          </cell>
          <cell r="B82" t="str">
            <v>Alte mater.consumab.-ATS</v>
          </cell>
          <cell r="C82">
            <v>4556868</v>
          </cell>
          <cell r="D82">
            <v>4556868.2</v>
          </cell>
        </row>
        <row r="83">
          <cell r="A83" t="str">
            <v>3018.4</v>
          </cell>
          <cell r="B83" t="str">
            <v>Alte materiale consumabile</v>
          </cell>
          <cell r="C83">
            <v>0</v>
          </cell>
          <cell r="D83">
            <v>0</v>
          </cell>
        </row>
        <row r="84">
          <cell r="A84" t="str">
            <v>321</v>
          </cell>
          <cell r="B84" t="str">
            <v>Obiecte de inventar</v>
          </cell>
          <cell r="C84">
            <v>56488816.880000003</v>
          </cell>
          <cell r="D84">
            <v>0</v>
          </cell>
        </row>
        <row r="85">
          <cell r="A85" t="str">
            <v>321.</v>
          </cell>
          <cell r="B85" t="str">
            <v>Obiecte de inventar-intern</v>
          </cell>
          <cell r="C85">
            <v>56488816.880000003</v>
          </cell>
          <cell r="D85">
            <v>0</v>
          </cell>
        </row>
        <row r="86">
          <cell r="A86" t="str">
            <v>321.01</v>
          </cell>
          <cell r="B86" t="str">
            <v>Obiecte de inventar-intern</v>
          </cell>
          <cell r="C86">
            <v>8553616</v>
          </cell>
          <cell r="D86">
            <v>0</v>
          </cell>
        </row>
        <row r="87">
          <cell r="A87" t="str">
            <v>321.02</v>
          </cell>
          <cell r="B87" t="str">
            <v>Obiecte de inventar-VOGT</v>
          </cell>
          <cell r="C87">
            <v>47935200.880000003</v>
          </cell>
          <cell r="D87">
            <v>0</v>
          </cell>
        </row>
        <row r="88">
          <cell r="A88" t="str">
            <v>322</v>
          </cell>
          <cell r="B88" t="str">
            <v>Uzura obiectelor de inventar</v>
          </cell>
          <cell r="C88">
            <v>0</v>
          </cell>
          <cell r="D88">
            <v>8553616</v>
          </cell>
        </row>
        <row r="89">
          <cell r="A89" t="str">
            <v>378</v>
          </cell>
          <cell r="B89" t="str">
            <v>Diferente de pret la marfuri</v>
          </cell>
          <cell r="C89">
            <v>0</v>
          </cell>
          <cell r="D89">
            <v>0</v>
          </cell>
        </row>
        <row r="90">
          <cell r="A90" t="str">
            <v>401</v>
          </cell>
          <cell r="B90" t="str">
            <v>Furnizori</v>
          </cell>
          <cell r="C90">
            <v>174547873</v>
          </cell>
          <cell r="D90">
            <v>169855283</v>
          </cell>
        </row>
        <row r="91">
          <cell r="A91" t="str">
            <v>401.</v>
          </cell>
          <cell r="B91" t="str">
            <v>Furnizori interni</v>
          </cell>
          <cell r="C91">
            <v>174547873</v>
          </cell>
          <cell r="D91">
            <v>169855283</v>
          </cell>
        </row>
        <row r="92">
          <cell r="A92" t="str">
            <v>401.98</v>
          </cell>
          <cell r="B92" t="str">
            <v>Furnizori interni</v>
          </cell>
          <cell r="C92">
            <v>166580092</v>
          </cell>
          <cell r="D92">
            <v>161926283</v>
          </cell>
        </row>
        <row r="93">
          <cell r="A93" t="str">
            <v>401.99</v>
          </cell>
          <cell r="B93" t="str">
            <v>Colaboratori</v>
          </cell>
          <cell r="C93">
            <v>7967781</v>
          </cell>
          <cell r="D93">
            <v>7929000</v>
          </cell>
        </row>
        <row r="94">
          <cell r="A94" t="str">
            <v>404</v>
          </cell>
          <cell r="B94" t="str">
            <v>Furnizori de imobilizari</v>
          </cell>
          <cell r="C94">
            <v>138430060</v>
          </cell>
          <cell r="D94">
            <v>138430060</v>
          </cell>
        </row>
        <row r="95">
          <cell r="A95" t="str">
            <v>404.</v>
          </cell>
          <cell r="B95" t="str">
            <v>Furnizori de imobilizari</v>
          </cell>
          <cell r="C95">
            <v>138430060</v>
          </cell>
          <cell r="D95">
            <v>138430060</v>
          </cell>
        </row>
        <row r="96">
          <cell r="A96" t="str">
            <v>404.98</v>
          </cell>
          <cell r="B96" t="str">
            <v>Furnizori de imobilizari</v>
          </cell>
          <cell r="C96">
            <v>138430060</v>
          </cell>
          <cell r="D96">
            <v>138430060</v>
          </cell>
        </row>
        <row r="97">
          <cell r="A97" t="str">
            <v>409</v>
          </cell>
          <cell r="B97" t="str">
            <v>Avansuri acordate furnizorilor</v>
          </cell>
          <cell r="C97">
            <v>110128790</v>
          </cell>
          <cell r="D97">
            <v>0</v>
          </cell>
        </row>
        <row r="98">
          <cell r="A98" t="str">
            <v>409.</v>
          </cell>
          <cell r="B98" t="str">
            <v>Avansuri furn. interni</v>
          </cell>
          <cell r="C98">
            <v>110128790</v>
          </cell>
          <cell r="D98">
            <v>0</v>
          </cell>
        </row>
        <row r="99">
          <cell r="A99" t="str">
            <v>409.98</v>
          </cell>
          <cell r="B99" t="str">
            <v>Avansuri furn. interni</v>
          </cell>
          <cell r="C99">
            <v>110128790</v>
          </cell>
          <cell r="D99">
            <v>0</v>
          </cell>
        </row>
        <row r="100">
          <cell r="A100" t="str">
            <v>411</v>
          </cell>
          <cell r="B100" t="str">
            <v>Clienti</v>
          </cell>
          <cell r="C100">
            <v>1444696687</v>
          </cell>
          <cell r="D100">
            <v>1415607784</v>
          </cell>
        </row>
        <row r="101">
          <cell r="A101" t="str">
            <v>411.</v>
          </cell>
          <cell r="B101" t="str">
            <v>Clienti VOGT</v>
          </cell>
          <cell r="C101">
            <v>1444696687</v>
          </cell>
          <cell r="D101">
            <v>1415607784</v>
          </cell>
        </row>
        <row r="102">
          <cell r="A102" t="str">
            <v>411.01</v>
          </cell>
          <cell r="B102" t="str">
            <v>Clienti VOGT</v>
          </cell>
          <cell r="C102">
            <v>1213070319</v>
          </cell>
          <cell r="D102">
            <v>1213070319</v>
          </cell>
        </row>
        <row r="103">
          <cell r="A103" t="str">
            <v>411.02</v>
          </cell>
          <cell r="B103" t="str">
            <v>Clienti VOGT AUSTRIA</v>
          </cell>
          <cell r="C103">
            <v>231534014</v>
          </cell>
          <cell r="D103">
            <v>202445111</v>
          </cell>
        </row>
        <row r="104">
          <cell r="A104" t="str">
            <v>411.03</v>
          </cell>
          <cell r="B104" t="str">
            <v>Clienti VOGT MIESAU</v>
          </cell>
          <cell r="C104">
            <v>0</v>
          </cell>
          <cell r="D104">
            <v>0</v>
          </cell>
        </row>
        <row r="105">
          <cell r="A105" t="str">
            <v>411.98</v>
          </cell>
          <cell r="B105" t="str">
            <v>Clienti intern</v>
          </cell>
          <cell r="C105">
            <v>92354</v>
          </cell>
          <cell r="D105">
            <v>92354</v>
          </cell>
        </row>
        <row r="106">
          <cell r="A106" t="str">
            <v>419</v>
          </cell>
          <cell r="B106" t="str">
            <v>Clienti - creditori</v>
          </cell>
          <cell r="C106">
            <v>1213070319</v>
          </cell>
          <cell r="D106">
            <v>166424221</v>
          </cell>
        </row>
        <row r="107">
          <cell r="A107" t="str">
            <v>419.</v>
          </cell>
          <cell r="B107" t="str">
            <v>Clienti-creditori VOGT</v>
          </cell>
          <cell r="C107">
            <v>1213070319</v>
          </cell>
          <cell r="D107">
            <v>166424221</v>
          </cell>
        </row>
        <row r="108">
          <cell r="A108" t="str">
            <v>419.01</v>
          </cell>
          <cell r="B108" t="str">
            <v>Clienti-creditori VOGT</v>
          </cell>
          <cell r="C108">
            <v>1213070319</v>
          </cell>
          <cell r="D108">
            <v>166424221</v>
          </cell>
        </row>
        <row r="109">
          <cell r="A109" t="str">
            <v>421</v>
          </cell>
          <cell r="B109" t="str">
            <v>Personal-remuneratii datorate</v>
          </cell>
          <cell r="C109">
            <v>910301648</v>
          </cell>
          <cell r="D109">
            <v>816810975</v>
          </cell>
        </row>
        <row r="110">
          <cell r="A110" t="str">
            <v>423</v>
          </cell>
          <cell r="B110" t="str">
            <v>Personal-ajutoare materiale datorate</v>
          </cell>
          <cell r="C110">
            <v>39243110</v>
          </cell>
          <cell r="D110">
            <v>42263076</v>
          </cell>
        </row>
        <row r="111">
          <cell r="A111" t="str">
            <v>423.</v>
          </cell>
          <cell r="B111" t="str">
            <v>Indemnizatii de boala</v>
          </cell>
          <cell r="C111">
            <v>39243110</v>
          </cell>
          <cell r="D111">
            <v>42263076</v>
          </cell>
        </row>
        <row r="112">
          <cell r="A112" t="str">
            <v>423.01</v>
          </cell>
          <cell r="B112" t="str">
            <v>Indemnizatii de boala</v>
          </cell>
          <cell r="C112">
            <v>39243110</v>
          </cell>
          <cell r="D112">
            <v>42263076</v>
          </cell>
        </row>
        <row r="113">
          <cell r="A113" t="str">
            <v>423.02</v>
          </cell>
          <cell r="B113" t="str">
            <v>Indemnizatii de deces</v>
          </cell>
          <cell r="C113">
            <v>0</v>
          </cell>
          <cell r="D113">
            <v>0</v>
          </cell>
        </row>
        <row r="114">
          <cell r="A114" t="str">
            <v>425</v>
          </cell>
          <cell r="B114" t="str">
            <v>Avansuri acordate personalului</v>
          </cell>
          <cell r="C114">
            <v>330800000</v>
          </cell>
          <cell r="D114">
            <v>332100000</v>
          </cell>
        </row>
        <row r="115">
          <cell r="A115" t="str">
            <v>425.</v>
          </cell>
          <cell r="B115" t="str">
            <v>Avans salarii</v>
          </cell>
          <cell r="C115">
            <v>330800000</v>
          </cell>
          <cell r="D115">
            <v>332100000</v>
          </cell>
        </row>
        <row r="116">
          <cell r="A116" t="str">
            <v>425.01</v>
          </cell>
          <cell r="B116" t="str">
            <v>Avans salarii</v>
          </cell>
          <cell r="C116">
            <v>307600000</v>
          </cell>
          <cell r="D116">
            <v>307600000</v>
          </cell>
        </row>
        <row r="117">
          <cell r="A117" t="str">
            <v>425.02</v>
          </cell>
          <cell r="B117" t="str">
            <v>Avans concediu odihna</v>
          </cell>
          <cell r="C117">
            <v>23200000</v>
          </cell>
          <cell r="D117">
            <v>24500000</v>
          </cell>
        </row>
        <row r="118">
          <cell r="A118" t="str">
            <v>425.03</v>
          </cell>
          <cell r="B118" t="str">
            <v>Alte avansuri</v>
          </cell>
          <cell r="C118">
            <v>0</v>
          </cell>
          <cell r="D118">
            <v>0</v>
          </cell>
        </row>
        <row r="119">
          <cell r="A119" t="str">
            <v>427</v>
          </cell>
          <cell r="B119" t="str">
            <v>Retineri din remuneratii datorate tertilor</v>
          </cell>
          <cell r="C119">
            <v>12033000</v>
          </cell>
          <cell r="D119">
            <v>7734000</v>
          </cell>
        </row>
        <row r="120">
          <cell r="A120" t="str">
            <v>427.</v>
          </cell>
          <cell r="B120" t="str">
            <v>B.I.R. Jimbolia</v>
          </cell>
          <cell r="C120">
            <v>12033000</v>
          </cell>
          <cell r="D120">
            <v>7734000</v>
          </cell>
        </row>
        <row r="121">
          <cell r="A121" t="str">
            <v>427.01</v>
          </cell>
          <cell r="B121" t="str">
            <v>B.I.R. Jimbolia</v>
          </cell>
          <cell r="C121">
            <v>6933000</v>
          </cell>
          <cell r="D121">
            <v>5284000</v>
          </cell>
        </row>
        <row r="122">
          <cell r="A122" t="str">
            <v>427.02</v>
          </cell>
          <cell r="B122" t="str">
            <v>Banca de credit coop.-Jimbolia</v>
          </cell>
          <cell r="C122">
            <v>4400000</v>
          </cell>
          <cell r="D122">
            <v>1300000</v>
          </cell>
        </row>
        <row r="123">
          <cell r="A123" t="str">
            <v>427.03</v>
          </cell>
          <cell r="B123" t="str">
            <v>CEC Timisoara</v>
          </cell>
          <cell r="C123">
            <v>0</v>
          </cell>
          <cell r="D123">
            <v>0</v>
          </cell>
        </row>
        <row r="124">
          <cell r="A124" t="str">
            <v>427.04</v>
          </cell>
          <cell r="B124" t="str">
            <v>Bancpost SA Timisoara</v>
          </cell>
          <cell r="C124">
            <v>0</v>
          </cell>
          <cell r="D124">
            <v>0</v>
          </cell>
        </row>
        <row r="125">
          <cell r="A125" t="str">
            <v>427.05</v>
          </cell>
          <cell r="B125" t="str">
            <v>Jimapaterm Serv SA Jimbolia</v>
          </cell>
          <cell r="C125">
            <v>500000</v>
          </cell>
          <cell r="D125">
            <v>200000</v>
          </cell>
        </row>
        <row r="126">
          <cell r="A126" t="str">
            <v>427.06</v>
          </cell>
          <cell r="B126" t="str">
            <v>Coop.Credit Carpinis</v>
          </cell>
          <cell r="C126">
            <v>0</v>
          </cell>
          <cell r="D126">
            <v>0</v>
          </cell>
        </row>
        <row r="127">
          <cell r="A127" t="str">
            <v>427.07</v>
          </cell>
          <cell r="B127" t="str">
            <v>Trezor Jimbolia</v>
          </cell>
          <cell r="C127">
            <v>200000</v>
          </cell>
          <cell r="D127">
            <v>200000</v>
          </cell>
        </row>
        <row r="128">
          <cell r="A128" t="str">
            <v>427.08</v>
          </cell>
          <cell r="B128" t="str">
            <v>Pati Product SRL</v>
          </cell>
          <cell r="C128">
            <v>0</v>
          </cell>
          <cell r="D128">
            <v>750000</v>
          </cell>
        </row>
        <row r="129">
          <cell r="A129" t="str">
            <v>428</v>
          </cell>
          <cell r="B129" t="str">
            <v>Alte datorii si creante in legatura cu personalul</v>
          </cell>
          <cell r="C129">
            <v>0</v>
          </cell>
          <cell r="D129">
            <v>0</v>
          </cell>
        </row>
        <row r="130">
          <cell r="A130" t="str">
            <v>4282</v>
          </cell>
          <cell r="B130" t="str">
            <v>Alte creante in legatura cu personalul</v>
          </cell>
          <cell r="C130">
            <v>0</v>
          </cell>
          <cell r="D130">
            <v>0</v>
          </cell>
        </row>
        <row r="131">
          <cell r="A131" t="str">
            <v>431</v>
          </cell>
          <cell r="B131" t="str">
            <v>Asigurari sociale</v>
          </cell>
          <cell r="C131">
            <v>423018110</v>
          </cell>
          <cell r="D131">
            <v>404925591</v>
          </cell>
        </row>
        <row r="132">
          <cell r="A132" t="str">
            <v>4311</v>
          </cell>
          <cell r="B132" t="str">
            <v>Contributia unitatii la asigurarile sociale</v>
          </cell>
          <cell r="C132">
            <v>385635515</v>
          </cell>
          <cell r="D132">
            <v>363708249</v>
          </cell>
        </row>
        <row r="133">
          <cell r="A133" t="str">
            <v>4311.1</v>
          </cell>
          <cell r="B133" t="str">
            <v>C.A.S.-30%</v>
          </cell>
          <cell r="C133">
            <v>261190403</v>
          </cell>
          <cell r="D133">
            <v>245043293</v>
          </cell>
        </row>
        <row r="134">
          <cell r="A134" t="str">
            <v>4311.2</v>
          </cell>
          <cell r="B134" t="str">
            <v>Contr.7% sanat.-angajator</v>
          </cell>
          <cell r="C134">
            <v>60544309</v>
          </cell>
          <cell r="D134">
            <v>57474729</v>
          </cell>
        </row>
        <row r="135">
          <cell r="A135" t="str">
            <v>4311.3</v>
          </cell>
          <cell r="B135" t="str">
            <v>Contr.7% sanat.-asigurati</v>
          </cell>
          <cell r="C135">
            <v>63900803</v>
          </cell>
          <cell r="D135">
            <v>61190227</v>
          </cell>
        </row>
        <row r="136">
          <cell r="A136" t="str">
            <v>4312</v>
          </cell>
          <cell r="B136" t="str">
            <v>Contrib.5% pensia suplim.</v>
          </cell>
          <cell r="C136">
            <v>37382595</v>
          </cell>
          <cell r="D136">
            <v>41217342</v>
          </cell>
        </row>
        <row r="137">
          <cell r="A137" t="str">
            <v>437</v>
          </cell>
          <cell r="B137" t="str">
            <v>Ajutor de somaj</v>
          </cell>
          <cell r="C137">
            <v>50825060</v>
          </cell>
          <cell r="D137">
            <v>49423998</v>
          </cell>
        </row>
        <row r="138">
          <cell r="A138" t="str">
            <v>4371</v>
          </cell>
          <cell r="B138" t="str">
            <v>Contrib.5% somaj unitate</v>
          </cell>
          <cell r="C138">
            <v>43245935</v>
          </cell>
          <cell r="D138">
            <v>41053378</v>
          </cell>
        </row>
        <row r="139">
          <cell r="A139" t="str">
            <v>4372</v>
          </cell>
          <cell r="B139" t="str">
            <v>Contrib.1% somaj personal</v>
          </cell>
          <cell r="C139">
            <v>7579125</v>
          </cell>
          <cell r="D139">
            <v>8370620</v>
          </cell>
        </row>
        <row r="140">
          <cell r="A140" t="str">
            <v>441</v>
          </cell>
          <cell r="B140" t="str">
            <v>Impozitul pe profit</v>
          </cell>
          <cell r="C140">
            <v>0</v>
          </cell>
          <cell r="D140">
            <v>0</v>
          </cell>
        </row>
        <row r="141">
          <cell r="A141" t="str">
            <v>442</v>
          </cell>
          <cell r="B141" t="str">
            <v>Taxa pe valoarea adaugata</v>
          </cell>
          <cell r="C141">
            <v>210125589.69999999</v>
          </cell>
          <cell r="D141">
            <v>105621084.84999999</v>
          </cell>
        </row>
        <row r="142">
          <cell r="A142" t="str">
            <v>4424</v>
          </cell>
          <cell r="B142" t="str">
            <v>TVA de recuperat</v>
          </cell>
          <cell r="C142">
            <v>105048048.84999999</v>
          </cell>
          <cell r="D142">
            <v>543544</v>
          </cell>
        </row>
        <row r="143">
          <cell r="A143" t="str">
            <v>4426</v>
          </cell>
          <cell r="B143" t="str">
            <v>TVA deductibila</v>
          </cell>
          <cell r="C143">
            <v>105062794.84999999</v>
          </cell>
          <cell r="D143">
            <v>105062794.84999999</v>
          </cell>
        </row>
        <row r="144">
          <cell r="A144" t="str">
            <v>4427</v>
          </cell>
          <cell r="B144" t="str">
            <v>TVA colectata</v>
          </cell>
          <cell r="C144">
            <v>14746</v>
          </cell>
          <cell r="D144">
            <v>14746</v>
          </cell>
        </row>
        <row r="145">
          <cell r="A145" t="str">
            <v>444</v>
          </cell>
          <cell r="B145" t="str">
            <v>Impozitul pe salarii</v>
          </cell>
          <cell r="C145">
            <v>69322439</v>
          </cell>
          <cell r="D145">
            <v>61549905</v>
          </cell>
        </row>
        <row r="146">
          <cell r="A146" t="str">
            <v>445</v>
          </cell>
          <cell r="B146" t="str">
            <v>Subventii</v>
          </cell>
          <cell r="C146">
            <v>9378150</v>
          </cell>
          <cell r="D146">
            <v>604640591</v>
          </cell>
        </row>
        <row r="147">
          <cell r="A147" t="str">
            <v>445.</v>
          </cell>
          <cell r="B147" t="str">
            <v>Subventii-Erlau</v>
          </cell>
          <cell r="C147">
            <v>9378150</v>
          </cell>
          <cell r="D147">
            <v>604640591</v>
          </cell>
        </row>
        <row r="148">
          <cell r="A148" t="str">
            <v>445.01</v>
          </cell>
          <cell r="B148" t="str">
            <v>Subventii-Erlau</v>
          </cell>
          <cell r="C148">
            <v>9378150</v>
          </cell>
          <cell r="D148">
            <v>604640591</v>
          </cell>
        </row>
        <row r="149">
          <cell r="A149" t="str">
            <v>446</v>
          </cell>
          <cell r="B149" t="str">
            <v>Alte impozite, taxe si varsaminte asimilate</v>
          </cell>
          <cell r="C149">
            <v>-47974716</v>
          </cell>
          <cell r="D149">
            <v>-47974716</v>
          </cell>
        </row>
        <row r="150">
          <cell r="A150" t="str">
            <v>446.</v>
          </cell>
          <cell r="B150" t="str">
            <v>Taxa vamala</v>
          </cell>
          <cell r="C150">
            <v>-47974716</v>
          </cell>
          <cell r="D150">
            <v>-47974716</v>
          </cell>
        </row>
        <row r="151">
          <cell r="A151" t="str">
            <v>446.01</v>
          </cell>
          <cell r="B151" t="str">
            <v>Taxa vamala</v>
          </cell>
          <cell r="C151">
            <v>-93913594</v>
          </cell>
          <cell r="D151">
            <v>-93913594</v>
          </cell>
        </row>
        <row r="152">
          <cell r="A152" t="str">
            <v>446.02</v>
          </cell>
          <cell r="B152" t="str">
            <v>Comision vamal</v>
          </cell>
          <cell r="C152">
            <v>1005922</v>
          </cell>
          <cell r="D152">
            <v>1005922</v>
          </cell>
        </row>
        <row r="153">
          <cell r="A153" t="str">
            <v>446.03</v>
          </cell>
          <cell r="B153" t="str">
            <v>TVA datorat la importuri</v>
          </cell>
          <cell r="C153">
            <v>44932956</v>
          </cell>
          <cell r="D153">
            <v>44932956</v>
          </cell>
        </row>
        <row r="154">
          <cell r="A154" t="str">
            <v>446.04</v>
          </cell>
          <cell r="B154" t="str">
            <v>Taxa firma</v>
          </cell>
          <cell r="C154">
            <v>0</v>
          </cell>
          <cell r="D154">
            <v>0</v>
          </cell>
        </row>
        <row r="155">
          <cell r="A155" t="str">
            <v>446.05</v>
          </cell>
          <cell r="B155" t="str">
            <v>Taxa mijloace transport</v>
          </cell>
          <cell r="C155">
            <v>0</v>
          </cell>
          <cell r="D155">
            <v>0</v>
          </cell>
        </row>
        <row r="156">
          <cell r="A156" t="str">
            <v>446.06</v>
          </cell>
          <cell r="B156" t="str">
            <v>Accize</v>
          </cell>
          <cell r="C156">
            <v>0</v>
          </cell>
          <cell r="D156">
            <v>0</v>
          </cell>
        </row>
        <row r="157">
          <cell r="A157" t="str">
            <v>446.07</v>
          </cell>
          <cell r="B157" t="str">
            <v>Taxa de timbru</v>
          </cell>
          <cell r="C157">
            <v>0</v>
          </cell>
          <cell r="D157">
            <v>0</v>
          </cell>
        </row>
        <row r="158">
          <cell r="A158" t="str">
            <v>446.08</v>
          </cell>
          <cell r="B158" t="str">
            <v>Taxa concesionare teren</v>
          </cell>
          <cell r="C158">
            <v>0</v>
          </cell>
          <cell r="D158">
            <v>0</v>
          </cell>
        </row>
        <row r="159">
          <cell r="A159" t="str">
            <v>446.09</v>
          </cell>
          <cell r="B159" t="str">
            <v>Taxa fond special drumuri</v>
          </cell>
          <cell r="C159">
            <v>0</v>
          </cell>
          <cell r="D159">
            <v>0</v>
          </cell>
        </row>
        <row r="160">
          <cell r="A160" t="str">
            <v>446.10</v>
          </cell>
          <cell r="B160" t="str">
            <v>Impozit venit colaboratori</v>
          </cell>
          <cell r="C160">
            <v>0</v>
          </cell>
          <cell r="D160">
            <v>0</v>
          </cell>
        </row>
        <row r="161">
          <cell r="A161" t="str">
            <v>446.11</v>
          </cell>
          <cell r="B161" t="str">
            <v>Impozit cladiri</v>
          </cell>
          <cell r="C161">
            <v>0</v>
          </cell>
          <cell r="D161">
            <v>0</v>
          </cell>
        </row>
        <row r="162">
          <cell r="A162" t="str">
            <v>446.12</v>
          </cell>
          <cell r="B162" t="str">
            <v>Taxa autoriz.constructii</v>
          </cell>
          <cell r="C162">
            <v>0</v>
          </cell>
          <cell r="D162">
            <v>0</v>
          </cell>
        </row>
        <row r="163">
          <cell r="A163" t="str">
            <v>446.13</v>
          </cell>
          <cell r="B163" t="str">
            <v>Impozit pe redeventa</v>
          </cell>
          <cell r="C163">
            <v>0</v>
          </cell>
          <cell r="D163">
            <v>0</v>
          </cell>
        </row>
        <row r="164">
          <cell r="A164" t="str">
            <v>446.14</v>
          </cell>
          <cell r="B164" t="str">
            <v>Impozit dobanda/nerezid.</v>
          </cell>
          <cell r="C164">
            <v>0</v>
          </cell>
          <cell r="D164">
            <v>0</v>
          </cell>
        </row>
        <row r="165">
          <cell r="A165" t="str">
            <v>446.15</v>
          </cell>
          <cell r="B165" t="str">
            <v>Alte impozite, taxe si varsaminte asimilate</v>
          </cell>
          <cell r="C165">
            <v>0</v>
          </cell>
          <cell r="D165">
            <v>0</v>
          </cell>
        </row>
        <row r="166">
          <cell r="A166" t="str">
            <v>446.16</v>
          </cell>
          <cell r="B166" t="str">
            <v>Impozit teren</v>
          </cell>
          <cell r="C166">
            <v>0</v>
          </cell>
          <cell r="D166">
            <v>0</v>
          </cell>
        </row>
        <row r="167">
          <cell r="A167" t="str">
            <v>446.99</v>
          </cell>
          <cell r="B167" t="str">
            <v>Alte impoz.,taxe si vars.asimilate</v>
          </cell>
          <cell r="C167">
            <v>0</v>
          </cell>
          <cell r="D167">
            <v>0</v>
          </cell>
        </row>
        <row r="168">
          <cell r="A168" t="str">
            <v>447</v>
          </cell>
          <cell r="B168" t="str">
            <v>Fonduri speciale - taxe si varsaminte asimilate</v>
          </cell>
          <cell r="C168">
            <v>63272780</v>
          </cell>
          <cell r="D168">
            <v>63549255</v>
          </cell>
        </row>
        <row r="169">
          <cell r="A169" t="str">
            <v>447.</v>
          </cell>
          <cell r="B169" t="str">
            <v>Contrib.3% fd.solidarit.soc.</v>
          </cell>
          <cell r="C169">
            <v>63272780</v>
          </cell>
          <cell r="D169">
            <v>63549255</v>
          </cell>
        </row>
        <row r="170">
          <cell r="A170" t="str">
            <v>447.01</v>
          </cell>
          <cell r="B170" t="str">
            <v>Contrib.3% fd.solidarit.soc.</v>
          </cell>
          <cell r="C170">
            <v>39487516</v>
          </cell>
          <cell r="D170">
            <v>40969897</v>
          </cell>
        </row>
        <row r="171">
          <cell r="A171" t="str">
            <v>447.02</v>
          </cell>
          <cell r="B171" t="str">
            <v>Contrib.2% invatamant</v>
          </cell>
          <cell r="C171">
            <v>17298374</v>
          </cell>
          <cell r="D171">
            <v>16421351</v>
          </cell>
        </row>
        <row r="172">
          <cell r="A172" t="str">
            <v>447.03</v>
          </cell>
          <cell r="B172" t="str">
            <v>Comision 0,25% DPMOS</v>
          </cell>
          <cell r="C172">
            <v>6486890</v>
          </cell>
          <cell r="D172">
            <v>6158007</v>
          </cell>
        </row>
        <row r="173">
          <cell r="A173" t="str">
            <v>447O</v>
          </cell>
          <cell r="B173" t="str">
            <v>Contul 447 folosit anterior</v>
          </cell>
          <cell r="C173">
            <v>0</v>
          </cell>
          <cell r="D173">
            <v>0</v>
          </cell>
        </row>
        <row r="174">
          <cell r="A174" t="str">
            <v>448</v>
          </cell>
          <cell r="B174" t="str">
            <v>Alte datorii si creante cu bugetul statului</v>
          </cell>
          <cell r="C174">
            <v>0</v>
          </cell>
          <cell r="D174">
            <v>0</v>
          </cell>
        </row>
        <row r="175">
          <cell r="A175" t="str">
            <v>4481</v>
          </cell>
          <cell r="B175" t="str">
            <v>Alte datorii fata de bugetul statului</v>
          </cell>
          <cell r="C175">
            <v>0</v>
          </cell>
          <cell r="D175">
            <v>0</v>
          </cell>
        </row>
        <row r="176">
          <cell r="A176" t="str">
            <v>456</v>
          </cell>
          <cell r="B176" t="str">
            <v>Decontari cu asociatii privind capitalul</v>
          </cell>
          <cell r="C176">
            <v>0</v>
          </cell>
          <cell r="D176">
            <v>0</v>
          </cell>
        </row>
        <row r="177">
          <cell r="A177" t="str">
            <v>456.</v>
          </cell>
          <cell r="B177" t="str">
            <v>Decont.cu asoc.priv.capitalul-VOGT</v>
          </cell>
          <cell r="C177">
            <v>0</v>
          </cell>
          <cell r="D177">
            <v>0</v>
          </cell>
        </row>
        <row r="178">
          <cell r="A178" t="str">
            <v>456.01</v>
          </cell>
          <cell r="B178" t="str">
            <v>Decont.cu asoc.priv.capitalul-VOGT</v>
          </cell>
          <cell r="C178">
            <v>0</v>
          </cell>
          <cell r="D178">
            <v>0</v>
          </cell>
        </row>
        <row r="179">
          <cell r="A179" t="str">
            <v>461</v>
          </cell>
          <cell r="B179" t="str">
            <v>Debitori diversi</v>
          </cell>
          <cell r="C179">
            <v>826826146</v>
          </cell>
          <cell r="D179">
            <v>666631701</v>
          </cell>
        </row>
        <row r="180">
          <cell r="A180" t="str">
            <v>462</v>
          </cell>
          <cell r="B180" t="str">
            <v>Creditori diversi</v>
          </cell>
          <cell r="C180">
            <v>0</v>
          </cell>
          <cell r="D180">
            <v>0</v>
          </cell>
        </row>
        <row r="181">
          <cell r="A181" t="str">
            <v>471</v>
          </cell>
          <cell r="B181" t="str">
            <v>Cheltuieli inregistrate in avans</v>
          </cell>
          <cell r="C181">
            <v>-20684231</v>
          </cell>
          <cell r="D181">
            <v>11023367</v>
          </cell>
        </row>
        <row r="182">
          <cell r="A182" t="str">
            <v>471.</v>
          </cell>
          <cell r="B182" t="str">
            <v>Chelt.in avans-abonamente</v>
          </cell>
          <cell r="C182">
            <v>-20684231</v>
          </cell>
          <cell r="D182">
            <v>11023367</v>
          </cell>
        </row>
        <row r="183">
          <cell r="A183" t="str">
            <v>471.01</v>
          </cell>
          <cell r="B183" t="str">
            <v>Chelt.in avans-abonamente</v>
          </cell>
          <cell r="C183">
            <v>0</v>
          </cell>
          <cell r="D183">
            <v>651317</v>
          </cell>
        </row>
        <row r="184">
          <cell r="A184" t="str">
            <v>471.02</v>
          </cell>
          <cell r="B184" t="str">
            <v>Taxe vama transf.util+3%</v>
          </cell>
          <cell r="C184">
            <v>-20298434</v>
          </cell>
          <cell r="D184">
            <v>0</v>
          </cell>
        </row>
        <row r="185">
          <cell r="A185" t="str">
            <v>471.03</v>
          </cell>
          <cell r="B185" t="str">
            <v>Anticipatie Jimapaterm</v>
          </cell>
          <cell r="C185">
            <v>-385797</v>
          </cell>
          <cell r="D185">
            <v>0</v>
          </cell>
        </row>
        <row r="186">
          <cell r="A186" t="str">
            <v>471.04</v>
          </cell>
          <cell r="B186" t="str">
            <v>Dif.curs.nefav.ramb.credit VOGT</v>
          </cell>
          <cell r="C186">
            <v>0</v>
          </cell>
          <cell r="D186">
            <v>0</v>
          </cell>
        </row>
        <row r="187">
          <cell r="A187" t="str">
            <v>471.05</v>
          </cell>
          <cell r="B187" t="str">
            <v>Prima asig.-plata in avans</v>
          </cell>
          <cell r="C187">
            <v>0</v>
          </cell>
          <cell r="D187">
            <v>3089614</v>
          </cell>
        </row>
        <row r="188">
          <cell r="A188" t="str">
            <v>471.06</v>
          </cell>
          <cell r="B188" t="str">
            <v>Impozite si taxe locale</v>
          </cell>
          <cell r="C188">
            <v>0</v>
          </cell>
          <cell r="D188">
            <v>7282436</v>
          </cell>
        </row>
        <row r="189">
          <cell r="A189" t="str">
            <v>471.99</v>
          </cell>
          <cell r="B189" t="str">
            <v>Alte chelt.inreg.in avans</v>
          </cell>
          <cell r="C189">
            <v>0</v>
          </cell>
          <cell r="D189">
            <v>0</v>
          </cell>
        </row>
        <row r="190">
          <cell r="A190" t="str">
            <v>472</v>
          </cell>
          <cell r="B190" t="str">
            <v>Venituri inregistrate in avans</v>
          </cell>
          <cell r="C190">
            <v>0</v>
          </cell>
          <cell r="D190">
            <v>0</v>
          </cell>
        </row>
        <row r="191">
          <cell r="A191" t="str">
            <v>473</v>
          </cell>
          <cell r="B191" t="str">
            <v>Decontari din operatii in curs de clarificare</v>
          </cell>
          <cell r="C191">
            <v>36282181</v>
          </cell>
          <cell r="D191">
            <v>0</v>
          </cell>
        </row>
        <row r="192">
          <cell r="A192" t="str">
            <v>473.</v>
          </cell>
          <cell r="B192" t="str">
            <v>Decontari din operatii in curs de clarificare</v>
          </cell>
          <cell r="C192">
            <v>36282181</v>
          </cell>
          <cell r="D192">
            <v>0</v>
          </cell>
        </row>
        <row r="193">
          <cell r="A193" t="str">
            <v>473.01</v>
          </cell>
          <cell r="B193" t="str">
            <v>Decontari din operatii in curs de clarificare</v>
          </cell>
          <cell r="C193">
            <v>36282181</v>
          </cell>
          <cell r="D193">
            <v>0</v>
          </cell>
        </row>
        <row r="194">
          <cell r="A194" t="str">
            <v>473.99</v>
          </cell>
          <cell r="B194" t="str">
            <v>Alte sume in curs lamurire</v>
          </cell>
          <cell r="C194">
            <v>0</v>
          </cell>
          <cell r="D194">
            <v>0</v>
          </cell>
        </row>
        <row r="195">
          <cell r="A195" t="str">
            <v>476</v>
          </cell>
          <cell r="B195" t="str">
            <v>Diferente de conversie-activ</v>
          </cell>
          <cell r="C195">
            <v>0</v>
          </cell>
          <cell r="D195">
            <v>0</v>
          </cell>
        </row>
        <row r="196">
          <cell r="A196" t="str">
            <v>477</v>
          </cell>
          <cell r="B196" t="str">
            <v>Diferente de conversie-pasiv</v>
          </cell>
          <cell r="C196">
            <v>0</v>
          </cell>
          <cell r="D196">
            <v>0</v>
          </cell>
        </row>
        <row r="197">
          <cell r="A197" t="str">
            <v>512</v>
          </cell>
          <cell r="B197" t="str">
            <v>Conturi curente la banci</v>
          </cell>
          <cell r="C197">
            <v>4361892137.3500004</v>
          </cell>
          <cell r="D197">
            <v>5112098900</v>
          </cell>
        </row>
        <row r="198">
          <cell r="A198" t="str">
            <v>5121</v>
          </cell>
          <cell r="B198" t="str">
            <v>Cont la banca in lei</v>
          </cell>
          <cell r="C198">
            <v>2187281379.3499999</v>
          </cell>
          <cell r="D198">
            <v>2698734548</v>
          </cell>
        </row>
        <row r="199">
          <cell r="A199" t="str">
            <v>5121.1</v>
          </cell>
          <cell r="B199" t="str">
            <v>BCR Jimbolia-ROL</v>
          </cell>
          <cell r="C199">
            <v>2187216698</v>
          </cell>
          <cell r="D199">
            <v>2698471258</v>
          </cell>
        </row>
        <row r="200">
          <cell r="A200" t="str">
            <v>5121.2</v>
          </cell>
          <cell r="B200" t="str">
            <v>BRD Timisoara-ROL</v>
          </cell>
          <cell r="C200">
            <v>0</v>
          </cell>
          <cell r="D200">
            <v>0</v>
          </cell>
        </row>
        <row r="201">
          <cell r="A201" t="str">
            <v>5121.3</v>
          </cell>
          <cell r="B201" t="str">
            <v>Banca Austria Buc.-ROL</v>
          </cell>
          <cell r="C201">
            <v>64681.35</v>
          </cell>
          <cell r="D201">
            <v>263290</v>
          </cell>
        </row>
        <row r="202">
          <cell r="A202" t="str">
            <v>5124</v>
          </cell>
          <cell r="B202" t="str">
            <v>Cont la banca in devize</v>
          </cell>
          <cell r="C202">
            <v>2174610758</v>
          </cell>
          <cell r="D202">
            <v>2413364352</v>
          </cell>
        </row>
        <row r="203">
          <cell r="A203" t="str">
            <v>5124.1</v>
          </cell>
          <cell r="B203" t="str">
            <v>Disp.banca in devize-BCR Jimbolia/DEM</v>
          </cell>
          <cell r="C203">
            <v>1971126828</v>
          </cell>
          <cell r="D203">
            <v>2319447572</v>
          </cell>
        </row>
        <row r="204">
          <cell r="A204" t="str">
            <v>5124.1.1</v>
          </cell>
          <cell r="B204" t="str">
            <v>BCR Jimbolia-DEM</v>
          </cell>
          <cell r="C204">
            <v>1776027728</v>
          </cell>
          <cell r="D204">
            <v>2137919810</v>
          </cell>
        </row>
        <row r="205">
          <cell r="A205" t="str">
            <v>5124.1.2</v>
          </cell>
          <cell r="B205" t="str">
            <v>BRD Timisoara-DEM</v>
          </cell>
          <cell r="C205">
            <v>0</v>
          </cell>
          <cell r="D205">
            <v>0</v>
          </cell>
        </row>
        <row r="206">
          <cell r="A206" t="str">
            <v>5124.1.3</v>
          </cell>
          <cell r="B206" t="str">
            <v>Banca Austria Buc.-DEM</v>
          </cell>
          <cell r="C206">
            <v>192860000</v>
          </cell>
          <cell r="D206">
            <v>24349362</v>
          </cell>
        </row>
        <row r="207">
          <cell r="A207" t="str">
            <v>5124.1.8</v>
          </cell>
          <cell r="B207" t="str">
            <v>Depozit dem scris.gar.</v>
          </cell>
          <cell r="C207">
            <v>2239100</v>
          </cell>
          <cell r="D207">
            <v>157178400</v>
          </cell>
        </row>
        <row r="208">
          <cell r="A208" t="str">
            <v>5124.1.9</v>
          </cell>
          <cell r="B208" t="str">
            <v>Disp.plati externe-DEM</v>
          </cell>
          <cell r="C208">
            <v>0</v>
          </cell>
          <cell r="D208">
            <v>0</v>
          </cell>
        </row>
        <row r="209">
          <cell r="A209" t="str">
            <v>5124.2</v>
          </cell>
          <cell r="B209" t="str">
            <v>BCR Jimbolia-ATS</v>
          </cell>
          <cell r="C209">
            <v>203483930</v>
          </cell>
          <cell r="D209">
            <v>93916780</v>
          </cell>
        </row>
        <row r="210">
          <cell r="A210" t="str">
            <v>5124.2.1</v>
          </cell>
          <cell r="B210" t="str">
            <v>BCR Jimbolia-ATS</v>
          </cell>
          <cell r="C210">
            <v>203483930</v>
          </cell>
          <cell r="D210">
            <v>93916780</v>
          </cell>
        </row>
        <row r="211">
          <cell r="A211" t="str">
            <v>5125</v>
          </cell>
          <cell r="B211" t="str">
            <v>Sume in curs de decontare</v>
          </cell>
          <cell r="C211">
            <v>0</v>
          </cell>
          <cell r="D211">
            <v>0</v>
          </cell>
        </row>
        <row r="212">
          <cell r="A212" t="str">
            <v>512O</v>
          </cell>
          <cell r="B212" t="str">
            <v>Contul 512 folosit anterior</v>
          </cell>
          <cell r="C212">
            <v>0</v>
          </cell>
          <cell r="D212">
            <v>0</v>
          </cell>
        </row>
        <row r="213">
          <cell r="A213" t="str">
            <v>531</v>
          </cell>
          <cell r="B213" t="str">
            <v>Casa</v>
          </cell>
          <cell r="C213">
            <v>307859264</v>
          </cell>
          <cell r="D213">
            <v>308540681</v>
          </cell>
        </row>
        <row r="214">
          <cell r="A214" t="str">
            <v>5311</v>
          </cell>
          <cell r="B214" t="str">
            <v>Casa in lei</v>
          </cell>
          <cell r="C214">
            <v>268174172</v>
          </cell>
          <cell r="D214">
            <v>268972341</v>
          </cell>
        </row>
        <row r="215">
          <cell r="A215" t="str">
            <v>5314</v>
          </cell>
          <cell r="B215" t="str">
            <v>Casa in devize</v>
          </cell>
          <cell r="C215">
            <v>39685092</v>
          </cell>
          <cell r="D215">
            <v>39568340</v>
          </cell>
        </row>
        <row r="216">
          <cell r="A216" t="str">
            <v>5314.1</v>
          </cell>
          <cell r="B216" t="str">
            <v>Casa in devize-DEM</v>
          </cell>
          <cell r="C216">
            <v>39685092</v>
          </cell>
          <cell r="D216">
            <v>39568340</v>
          </cell>
        </row>
        <row r="217">
          <cell r="A217" t="str">
            <v>542</v>
          </cell>
          <cell r="B217" t="str">
            <v>Avansuri de trezorerie</v>
          </cell>
          <cell r="C217">
            <v>30596200</v>
          </cell>
          <cell r="D217">
            <v>9604000</v>
          </cell>
        </row>
        <row r="218">
          <cell r="A218" t="str">
            <v>542.</v>
          </cell>
          <cell r="B218" t="str">
            <v>Avans spre decontare</v>
          </cell>
          <cell r="C218">
            <v>30596200</v>
          </cell>
          <cell r="D218">
            <v>9604000</v>
          </cell>
        </row>
        <row r="219">
          <cell r="A219" t="str">
            <v>542.01</v>
          </cell>
          <cell r="B219" t="str">
            <v>Avans spre decontare</v>
          </cell>
          <cell r="C219">
            <v>0</v>
          </cell>
          <cell r="D219">
            <v>0</v>
          </cell>
        </row>
        <row r="220">
          <cell r="A220" t="str">
            <v>542.02</v>
          </cell>
          <cell r="B220" t="str">
            <v>Avansuri in devize-DEM</v>
          </cell>
          <cell r="C220">
            <v>30596200</v>
          </cell>
          <cell r="D220">
            <v>9604000</v>
          </cell>
        </row>
        <row r="221">
          <cell r="A221" t="str">
            <v>581</v>
          </cell>
          <cell r="B221" t="str">
            <v>Viramente interne</v>
          </cell>
          <cell r="C221">
            <v>3683891259</v>
          </cell>
          <cell r="D221">
            <v>3683891259</v>
          </cell>
        </row>
        <row r="222">
          <cell r="A222" t="str">
            <v>601</v>
          </cell>
          <cell r="B222" t="str">
            <v>Cheltuieli cu materialele consumabile</v>
          </cell>
          <cell r="C222">
            <v>233465267</v>
          </cell>
          <cell r="D222">
            <v>233465267</v>
          </cell>
        </row>
        <row r="223">
          <cell r="A223" t="str">
            <v>6011</v>
          </cell>
          <cell r="B223" t="str">
            <v>Cheltuieli cu materialele auxiliare</v>
          </cell>
          <cell r="C223">
            <v>0</v>
          </cell>
          <cell r="D223">
            <v>0</v>
          </cell>
        </row>
        <row r="224">
          <cell r="A224" t="str">
            <v>6012</v>
          </cell>
          <cell r="B224" t="str">
            <v>Cheltuieli privind combustibilul</v>
          </cell>
          <cell r="C224">
            <v>20437348</v>
          </cell>
          <cell r="D224">
            <v>20437348</v>
          </cell>
        </row>
        <row r="225">
          <cell r="A225" t="str">
            <v>6014</v>
          </cell>
          <cell r="B225" t="str">
            <v>Cheltuieli privind piesele de schimb</v>
          </cell>
          <cell r="C225">
            <v>62718027</v>
          </cell>
          <cell r="D225">
            <v>62718027</v>
          </cell>
        </row>
        <row r="226">
          <cell r="A226" t="str">
            <v>6014.1</v>
          </cell>
          <cell r="B226" t="str">
            <v>Chelt.piese de schimb-intern</v>
          </cell>
          <cell r="C226">
            <v>0</v>
          </cell>
          <cell r="D226">
            <v>0</v>
          </cell>
        </row>
        <row r="227">
          <cell r="A227" t="str">
            <v>6014.2</v>
          </cell>
          <cell r="B227" t="str">
            <v>Chelt.piese de schimb-VOGT</v>
          </cell>
          <cell r="C227">
            <v>62718027</v>
          </cell>
          <cell r="D227">
            <v>62718027</v>
          </cell>
        </row>
        <row r="228">
          <cell r="A228" t="str">
            <v>6014.4</v>
          </cell>
          <cell r="B228" t="str">
            <v>Cheltuieli privind piesele de schimb</v>
          </cell>
          <cell r="C228">
            <v>0</v>
          </cell>
          <cell r="D228">
            <v>0</v>
          </cell>
        </row>
        <row r="229">
          <cell r="A229" t="str">
            <v>6018</v>
          </cell>
          <cell r="B229" t="str">
            <v>Cheltuieli privind alte materiale consumabile</v>
          </cell>
          <cell r="C229">
            <v>150309892</v>
          </cell>
          <cell r="D229">
            <v>150309892</v>
          </cell>
        </row>
        <row r="230">
          <cell r="A230" t="str">
            <v>6018.1</v>
          </cell>
          <cell r="B230" t="str">
            <v>Chelt.alte mat.cons-intern</v>
          </cell>
          <cell r="C230">
            <v>1223323</v>
          </cell>
          <cell r="D230">
            <v>1223323</v>
          </cell>
        </row>
        <row r="231">
          <cell r="A231" t="str">
            <v>6018.2</v>
          </cell>
          <cell r="B231" t="str">
            <v>Chelt.cu alte mat.cons-VOGT</v>
          </cell>
          <cell r="C231">
            <v>144529700</v>
          </cell>
          <cell r="D231">
            <v>144529700</v>
          </cell>
        </row>
        <row r="232">
          <cell r="A232" t="str">
            <v>6018.3</v>
          </cell>
          <cell r="B232" t="str">
            <v>Ch.cu alte mater.cons.-ATS</v>
          </cell>
          <cell r="C232">
            <v>4556869</v>
          </cell>
          <cell r="D232">
            <v>4556869</v>
          </cell>
        </row>
        <row r="233">
          <cell r="A233" t="str">
            <v>6018.4</v>
          </cell>
          <cell r="B233" t="str">
            <v>Cheltuieli privind alte materiale consumabile</v>
          </cell>
          <cell r="C233">
            <v>0</v>
          </cell>
          <cell r="D233">
            <v>0</v>
          </cell>
        </row>
        <row r="234">
          <cell r="A234" t="str">
            <v>6018OO</v>
          </cell>
          <cell r="B234" t="str">
            <v>Cheltuieli privind alte materiale consumabile</v>
          </cell>
          <cell r="C234">
            <v>0</v>
          </cell>
          <cell r="D234">
            <v>0</v>
          </cell>
        </row>
        <row r="235">
          <cell r="A235" t="str">
            <v>602</v>
          </cell>
          <cell r="B235" t="str">
            <v>Cheltuieli privind obiectele de inventar</v>
          </cell>
          <cell r="C235">
            <v>8553616</v>
          </cell>
          <cell r="D235">
            <v>8553616</v>
          </cell>
        </row>
        <row r="236">
          <cell r="A236" t="str">
            <v>604</v>
          </cell>
          <cell r="B236" t="str">
            <v>Cheltuieli privind materialele nestocate</v>
          </cell>
          <cell r="C236">
            <v>24892218</v>
          </cell>
          <cell r="D236">
            <v>24892218</v>
          </cell>
        </row>
        <row r="237">
          <cell r="A237" t="str">
            <v>605</v>
          </cell>
          <cell r="B237" t="str">
            <v>Cheltuieli privind energia si apa</v>
          </cell>
          <cell r="C237">
            <v>29490714</v>
          </cell>
          <cell r="D237">
            <v>29490714</v>
          </cell>
        </row>
        <row r="238">
          <cell r="A238" t="str">
            <v>611</v>
          </cell>
          <cell r="B238" t="str">
            <v>Cheltuieli cu intretinerea si reparatiile</v>
          </cell>
          <cell r="C238">
            <v>4220894</v>
          </cell>
          <cell r="D238">
            <v>4220894</v>
          </cell>
        </row>
        <row r="239">
          <cell r="A239" t="str">
            <v>612</v>
          </cell>
          <cell r="B239" t="str">
            <v>Cheltuieli cu redeventele, locatiile de gestiune s</v>
          </cell>
          <cell r="C239">
            <v>42172438</v>
          </cell>
          <cell r="D239">
            <v>42172438</v>
          </cell>
        </row>
        <row r="240">
          <cell r="A240" t="str">
            <v>613</v>
          </cell>
          <cell r="B240" t="str">
            <v>Cheltuieli cu primele de asigurare</v>
          </cell>
          <cell r="C240">
            <v>5139244</v>
          </cell>
          <cell r="D240">
            <v>5139244</v>
          </cell>
        </row>
        <row r="241">
          <cell r="A241" t="str">
            <v>621</v>
          </cell>
          <cell r="B241" t="str">
            <v>Cheltuieli cu colaboratorii</v>
          </cell>
          <cell r="C241">
            <v>7929000</v>
          </cell>
          <cell r="D241">
            <v>7929000</v>
          </cell>
        </row>
        <row r="242">
          <cell r="A242" t="str">
            <v>622</v>
          </cell>
          <cell r="B242" t="str">
            <v>Cheltuieli privind comisioanele si onorariile</v>
          </cell>
          <cell r="C242">
            <v>0</v>
          </cell>
          <cell r="D242">
            <v>0</v>
          </cell>
        </row>
        <row r="243">
          <cell r="A243" t="str">
            <v>623</v>
          </cell>
          <cell r="B243" t="str">
            <v>Cheltuieli de protocol, reclama si publicitate</v>
          </cell>
          <cell r="C243">
            <v>1873312</v>
          </cell>
          <cell r="D243">
            <v>1873312</v>
          </cell>
        </row>
        <row r="244">
          <cell r="A244" t="str">
            <v>623.</v>
          </cell>
          <cell r="B244" t="str">
            <v>Cheltuieli de protocol</v>
          </cell>
          <cell r="C244">
            <v>1873312</v>
          </cell>
          <cell r="D244">
            <v>1873312</v>
          </cell>
        </row>
        <row r="245">
          <cell r="A245" t="str">
            <v>623.01</v>
          </cell>
          <cell r="B245" t="str">
            <v>Cheltuieli de protocol</v>
          </cell>
          <cell r="C245">
            <v>1873312</v>
          </cell>
          <cell r="D245">
            <v>1873312</v>
          </cell>
        </row>
        <row r="246">
          <cell r="A246" t="str">
            <v>623.02</v>
          </cell>
          <cell r="B246" t="str">
            <v>Chelt.de reclama-publicit.</v>
          </cell>
          <cell r="C246">
            <v>0</v>
          </cell>
          <cell r="D246">
            <v>0</v>
          </cell>
        </row>
        <row r="247">
          <cell r="A247" t="str">
            <v>624</v>
          </cell>
          <cell r="B247" t="str">
            <v>Cheltuieli cu transportul de bunuri si de personal</v>
          </cell>
          <cell r="C247">
            <v>41762760</v>
          </cell>
          <cell r="D247">
            <v>41762760</v>
          </cell>
        </row>
        <row r="248">
          <cell r="A248" t="str">
            <v>625</v>
          </cell>
          <cell r="B248" t="str">
            <v>Cheltuieli cu deplasari, detasari si transferari</v>
          </cell>
          <cell r="C248">
            <v>20249088</v>
          </cell>
          <cell r="D248">
            <v>20249088</v>
          </cell>
        </row>
        <row r="249">
          <cell r="A249" t="str">
            <v>626</v>
          </cell>
          <cell r="B249" t="str">
            <v>Cheltuieli postale si taxe de telecomunicatii</v>
          </cell>
          <cell r="C249">
            <v>58921559</v>
          </cell>
          <cell r="D249">
            <v>58921559</v>
          </cell>
        </row>
        <row r="250">
          <cell r="A250" t="str">
            <v>627</v>
          </cell>
          <cell r="B250" t="str">
            <v>Cheltuieli cu serviciile bancare si asimilate</v>
          </cell>
          <cell r="C250">
            <v>5572846</v>
          </cell>
          <cell r="D250">
            <v>5572846</v>
          </cell>
        </row>
        <row r="251">
          <cell r="A251" t="str">
            <v>628</v>
          </cell>
          <cell r="B251" t="str">
            <v>Alte cheltuieli cu serviciile executate de terti</v>
          </cell>
          <cell r="C251">
            <v>44464079</v>
          </cell>
          <cell r="D251">
            <v>44464079</v>
          </cell>
        </row>
        <row r="252">
          <cell r="A252" t="str">
            <v>635</v>
          </cell>
          <cell r="B252" t="str">
            <v>Cheltuieli cu alte impozite, taxe si varsaminte as</v>
          </cell>
          <cell r="C252">
            <v>-55795516</v>
          </cell>
          <cell r="D252">
            <v>-55795516</v>
          </cell>
        </row>
        <row r="253">
          <cell r="A253" t="str">
            <v>635.</v>
          </cell>
          <cell r="B253" t="str">
            <v>Chelt.alte impoz.,taxe,vars.asim.</v>
          </cell>
          <cell r="C253">
            <v>-55795516</v>
          </cell>
          <cell r="D253">
            <v>-55795516</v>
          </cell>
        </row>
        <row r="254">
          <cell r="A254" t="str">
            <v>635.01</v>
          </cell>
          <cell r="B254" t="str">
            <v>Chelt.alte impoz.,taxe,vars.asim.</v>
          </cell>
          <cell r="C254">
            <v>-57381206</v>
          </cell>
          <cell r="D254">
            <v>-57381206</v>
          </cell>
        </row>
        <row r="255">
          <cell r="A255" t="str">
            <v>635.99</v>
          </cell>
          <cell r="B255" t="str">
            <v>TVA deductibila pe chelt.</v>
          </cell>
          <cell r="C255">
            <v>1585690</v>
          </cell>
          <cell r="D255">
            <v>1585690</v>
          </cell>
        </row>
        <row r="256">
          <cell r="A256" t="str">
            <v>641</v>
          </cell>
          <cell r="B256" t="str">
            <v>Cheltuieli cu salariile personalului</v>
          </cell>
          <cell r="C256">
            <v>816810975</v>
          </cell>
          <cell r="D256">
            <v>816810975</v>
          </cell>
        </row>
        <row r="257">
          <cell r="A257" t="str">
            <v>645</v>
          </cell>
          <cell r="B257" t="str">
            <v>Cheltuieli privind asigurarile si protectia social</v>
          </cell>
          <cell r="C257">
            <v>347827976</v>
          </cell>
          <cell r="D257">
            <v>347827976</v>
          </cell>
        </row>
        <row r="258">
          <cell r="A258" t="str">
            <v>6451</v>
          </cell>
          <cell r="B258" t="str">
            <v>Contributia unitatii la asigurarile sociale</v>
          </cell>
          <cell r="C258">
            <v>302518022</v>
          </cell>
          <cell r="D258">
            <v>302518022</v>
          </cell>
        </row>
        <row r="259">
          <cell r="A259" t="str">
            <v>6452</v>
          </cell>
          <cell r="B259" t="str">
            <v>Contributia unitatii pentru ajutorul de somaj</v>
          </cell>
          <cell r="C259">
            <v>41053378</v>
          </cell>
          <cell r="D259">
            <v>41053378</v>
          </cell>
        </row>
        <row r="260">
          <cell r="A260" t="str">
            <v>6458</v>
          </cell>
          <cell r="B260" t="str">
            <v>Alte cheltuieli privind asigurarea si protectia so</v>
          </cell>
          <cell r="C260">
            <v>4256576</v>
          </cell>
          <cell r="D260">
            <v>4256576</v>
          </cell>
        </row>
        <row r="261">
          <cell r="A261" t="str">
            <v>658</v>
          </cell>
          <cell r="B261" t="str">
            <v>Alte cheltuieli de exploatare</v>
          </cell>
          <cell r="C261">
            <v>41.07</v>
          </cell>
          <cell r="D261">
            <v>41.07</v>
          </cell>
        </row>
        <row r="262">
          <cell r="A262" t="str">
            <v>665</v>
          </cell>
          <cell r="B262" t="str">
            <v>Cheltuieli din diferenta de curs valutar</v>
          </cell>
          <cell r="C262">
            <v>188275632</v>
          </cell>
          <cell r="D262">
            <v>188275632</v>
          </cell>
        </row>
        <row r="263">
          <cell r="A263" t="str">
            <v>666</v>
          </cell>
          <cell r="B263" t="str">
            <v>Cheltuieli privind dobinzile</v>
          </cell>
          <cell r="C263">
            <v>0</v>
          </cell>
          <cell r="D263">
            <v>0</v>
          </cell>
        </row>
        <row r="264">
          <cell r="A264" t="str">
            <v>671</v>
          </cell>
          <cell r="B264" t="str">
            <v>Cheltuieli exceptionale privind operatiile de gest</v>
          </cell>
          <cell r="C264">
            <v>2500000</v>
          </cell>
          <cell r="D264">
            <v>2500000</v>
          </cell>
        </row>
        <row r="265">
          <cell r="A265" t="str">
            <v>6711</v>
          </cell>
          <cell r="B265" t="str">
            <v>Despagubiri, amenzi si penalitati</v>
          </cell>
          <cell r="C265">
            <v>0</v>
          </cell>
          <cell r="D265">
            <v>0</v>
          </cell>
        </row>
        <row r="266">
          <cell r="A266" t="str">
            <v>6711.1</v>
          </cell>
          <cell r="B266" t="str">
            <v>Majorari si penalitati</v>
          </cell>
          <cell r="C266">
            <v>0</v>
          </cell>
          <cell r="D266">
            <v>0</v>
          </cell>
        </row>
        <row r="267">
          <cell r="A267" t="str">
            <v>6711.2</v>
          </cell>
          <cell r="B267" t="str">
            <v>Amenzi</v>
          </cell>
          <cell r="C267">
            <v>0</v>
          </cell>
          <cell r="D267">
            <v>0</v>
          </cell>
        </row>
        <row r="268">
          <cell r="A268" t="str">
            <v>6711.3</v>
          </cell>
          <cell r="B268" t="str">
            <v>Despagubiri</v>
          </cell>
          <cell r="C268">
            <v>0</v>
          </cell>
          <cell r="D268">
            <v>0</v>
          </cell>
        </row>
        <row r="269">
          <cell r="A269" t="str">
            <v>6712</v>
          </cell>
          <cell r="B269" t="str">
            <v>Donatii si subventii acordate</v>
          </cell>
          <cell r="C269">
            <v>0</v>
          </cell>
          <cell r="D269">
            <v>0</v>
          </cell>
        </row>
        <row r="270">
          <cell r="A270" t="str">
            <v>6718</v>
          </cell>
          <cell r="B270" t="str">
            <v>Alte cheltuieli exceptionale privind operatiile de</v>
          </cell>
          <cell r="C270">
            <v>2500000</v>
          </cell>
          <cell r="D270">
            <v>2500000</v>
          </cell>
        </row>
        <row r="271">
          <cell r="A271" t="str">
            <v>6718.1</v>
          </cell>
          <cell r="B271" t="str">
            <v>Sponsorizari</v>
          </cell>
          <cell r="C271">
            <v>2500000</v>
          </cell>
          <cell r="D271">
            <v>2500000</v>
          </cell>
        </row>
        <row r="272">
          <cell r="A272" t="str">
            <v>6718.2</v>
          </cell>
          <cell r="B272" t="str">
            <v>Xxxxxxxxxxxx</v>
          </cell>
          <cell r="C272">
            <v>0</v>
          </cell>
          <cell r="D272">
            <v>0</v>
          </cell>
        </row>
        <row r="273">
          <cell r="A273" t="str">
            <v>6718.3</v>
          </cell>
          <cell r="B273" t="str">
            <v>Chelt.except.-recup.CO pers.transfer.</v>
          </cell>
          <cell r="C273">
            <v>0</v>
          </cell>
          <cell r="D273">
            <v>0</v>
          </cell>
        </row>
        <row r="274">
          <cell r="A274" t="str">
            <v>6718.9</v>
          </cell>
          <cell r="B274" t="str">
            <v>Alte cheltuieli exceptionale privind operatiile de</v>
          </cell>
          <cell r="C274">
            <v>0</v>
          </cell>
          <cell r="D274">
            <v>0</v>
          </cell>
        </row>
        <row r="275">
          <cell r="A275" t="str">
            <v>681</v>
          </cell>
          <cell r="B275" t="str">
            <v>Cheltuieli de exploatare privind amortizarile si p</v>
          </cell>
          <cell r="C275">
            <v>67314531</v>
          </cell>
          <cell r="D275">
            <v>67314531</v>
          </cell>
        </row>
        <row r="276">
          <cell r="A276" t="str">
            <v>6811</v>
          </cell>
          <cell r="B276" t="str">
            <v>Cheltuieli de exploatare privind amortizarea imobi</v>
          </cell>
          <cell r="C276">
            <v>67314531</v>
          </cell>
          <cell r="D276">
            <v>67314531</v>
          </cell>
        </row>
        <row r="277">
          <cell r="A277" t="str">
            <v>691</v>
          </cell>
          <cell r="B277" t="str">
            <v>Cheltuieli cu impozitul pe profit</v>
          </cell>
          <cell r="C277">
            <v>0</v>
          </cell>
          <cell r="D277">
            <v>0</v>
          </cell>
        </row>
        <row r="278">
          <cell r="A278" t="str">
            <v>704</v>
          </cell>
          <cell r="B278" t="str">
            <v>Venituri din lucrari executate si servicii prestat</v>
          </cell>
          <cell r="C278">
            <v>1444604333</v>
          </cell>
          <cell r="D278">
            <v>1444604333</v>
          </cell>
        </row>
        <row r="279">
          <cell r="A279" t="str">
            <v>704.</v>
          </cell>
          <cell r="B279" t="str">
            <v>Venituri export lohn-Erlau</v>
          </cell>
          <cell r="C279">
            <v>1444604333</v>
          </cell>
          <cell r="D279">
            <v>1444604333</v>
          </cell>
        </row>
        <row r="280">
          <cell r="A280" t="str">
            <v>704.01</v>
          </cell>
          <cell r="B280" t="str">
            <v>Venituri export lohn-Erlau</v>
          </cell>
          <cell r="C280">
            <v>1213070319</v>
          </cell>
          <cell r="D280">
            <v>1213070319</v>
          </cell>
        </row>
        <row r="281">
          <cell r="A281" t="str">
            <v>704.01.1</v>
          </cell>
          <cell r="B281" t="str">
            <v>Venituri export lohn-Erlau</v>
          </cell>
          <cell r="C281">
            <v>1213070319</v>
          </cell>
          <cell r="D281">
            <v>1213070319</v>
          </cell>
        </row>
        <row r="282">
          <cell r="A282" t="str">
            <v>704.02</v>
          </cell>
          <cell r="B282" t="str">
            <v>Venituri export VOGT Aust.</v>
          </cell>
          <cell r="C282">
            <v>231534014</v>
          </cell>
          <cell r="D282">
            <v>231534014</v>
          </cell>
        </row>
        <row r="283">
          <cell r="A283" t="str">
            <v>704.02.1</v>
          </cell>
          <cell r="B283" t="str">
            <v>Venituri export VOGT Aust.</v>
          </cell>
          <cell r="C283">
            <v>231534014</v>
          </cell>
          <cell r="D283">
            <v>231534014</v>
          </cell>
        </row>
        <row r="284">
          <cell r="A284" t="str">
            <v>704.03</v>
          </cell>
          <cell r="B284" t="str">
            <v>Venituri exp.VOGT MIESAU</v>
          </cell>
          <cell r="C284">
            <v>0</v>
          </cell>
          <cell r="D284">
            <v>0</v>
          </cell>
        </row>
        <row r="285">
          <cell r="A285" t="str">
            <v>704.03.2</v>
          </cell>
          <cell r="B285" t="str">
            <v>Venituri exp.VOGT MIESAU</v>
          </cell>
          <cell r="C285">
            <v>0</v>
          </cell>
          <cell r="D285">
            <v>0</v>
          </cell>
        </row>
        <row r="286">
          <cell r="A286" t="str">
            <v>708</v>
          </cell>
          <cell r="B286" t="str">
            <v>Venituri din activitati diverse</v>
          </cell>
          <cell r="C286">
            <v>77608</v>
          </cell>
          <cell r="D286">
            <v>77608</v>
          </cell>
        </row>
        <row r="287">
          <cell r="A287" t="str">
            <v>708.</v>
          </cell>
          <cell r="B287" t="str">
            <v>Venituri din vanzari deseuri</v>
          </cell>
          <cell r="C287">
            <v>77608</v>
          </cell>
          <cell r="D287">
            <v>77608</v>
          </cell>
        </row>
        <row r="288">
          <cell r="A288" t="str">
            <v>708.01</v>
          </cell>
          <cell r="B288" t="str">
            <v>Venituri din vanzari deseuri</v>
          </cell>
          <cell r="C288">
            <v>77608</v>
          </cell>
          <cell r="D288">
            <v>77608</v>
          </cell>
        </row>
        <row r="289">
          <cell r="A289" t="str">
            <v>708.02</v>
          </cell>
          <cell r="B289" t="str">
            <v>Venituri din recup.energie el.</v>
          </cell>
          <cell r="C289">
            <v>0</v>
          </cell>
          <cell r="D289">
            <v>0</v>
          </cell>
        </row>
        <row r="290">
          <cell r="A290" t="str">
            <v>722</v>
          </cell>
          <cell r="B290" t="str">
            <v>Venituri din productia de imobilizari corporale</v>
          </cell>
          <cell r="C290">
            <v>0</v>
          </cell>
          <cell r="D290">
            <v>0</v>
          </cell>
        </row>
        <row r="291">
          <cell r="A291" t="str">
            <v>758</v>
          </cell>
          <cell r="B291" t="str">
            <v>Alte venituri din exploatare</v>
          </cell>
          <cell r="C291">
            <v>17234849</v>
          </cell>
          <cell r="D291">
            <v>17234849</v>
          </cell>
        </row>
        <row r="292">
          <cell r="A292" t="str">
            <v>758.</v>
          </cell>
          <cell r="B292" t="str">
            <v>Recup.conced.odihna necuv.</v>
          </cell>
          <cell r="C292">
            <v>17234849</v>
          </cell>
          <cell r="D292">
            <v>17234849</v>
          </cell>
        </row>
        <row r="293">
          <cell r="A293" t="str">
            <v>758.01</v>
          </cell>
          <cell r="B293" t="str">
            <v>Recup.conced.odihna necuv.</v>
          </cell>
          <cell r="C293">
            <v>81818</v>
          </cell>
          <cell r="D293">
            <v>81818</v>
          </cell>
        </row>
        <row r="294">
          <cell r="A294" t="str">
            <v>758.02</v>
          </cell>
          <cell r="B294" t="str">
            <v>Reducere 7% CAS cf.HG 2/99</v>
          </cell>
          <cell r="C294">
            <v>17153031</v>
          </cell>
          <cell r="D294">
            <v>17153031</v>
          </cell>
        </row>
        <row r="295">
          <cell r="A295" t="str">
            <v>758.09</v>
          </cell>
          <cell r="B295" t="str">
            <v>Alte venituri expl.-diverse</v>
          </cell>
          <cell r="C295">
            <v>0</v>
          </cell>
          <cell r="D295">
            <v>0</v>
          </cell>
        </row>
        <row r="296">
          <cell r="A296" t="str">
            <v>765</v>
          </cell>
          <cell r="B296" t="str">
            <v>Venituri din diferente de curs valutar</v>
          </cell>
          <cell r="C296">
            <v>42573988</v>
          </cell>
          <cell r="D296">
            <v>42573988</v>
          </cell>
        </row>
        <row r="297">
          <cell r="A297" t="str">
            <v>766</v>
          </cell>
          <cell r="B297" t="str">
            <v>Venituri din dobinzi</v>
          </cell>
          <cell r="C297">
            <v>1001173.35</v>
          </cell>
          <cell r="D297">
            <v>1001173.35</v>
          </cell>
        </row>
        <row r="298">
          <cell r="A298" t="str">
            <v>767</v>
          </cell>
          <cell r="B298" t="str">
            <v>Venituri din sconturi obtinute</v>
          </cell>
          <cell r="C298">
            <v>0</v>
          </cell>
          <cell r="D298">
            <v>0</v>
          </cell>
        </row>
        <row r="299">
          <cell r="A299" t="str">
            <v>768</v>
          </cell>
          <cell r="B299" t="str">
            <v>Alte venituri financiare</v>
          </cell>
          <cell r="C299">
            <v>0</v>
          </cell>
          <cell r="D299">
            <v>0</v>
          </cell>
        </row>
        <row r="300">
          <cell r="A300" t="str">
            <v>771</v>
          </cell>
          <cell r="B300" t="str">
            <v>Venituri exceptionale din operatiuni de gestiune</v>
          </cell>
          <cell r="C300">
            <v>401446960.07999998</v>
          </cell>
          <cell r="D300">
            <v>401446960.07999998</v>
          </cell>
        </row>
        <row r="301">
          <cell r="A301" t="str">
            <v>7718</v>
          </cell>
          <cell r="B301" t="str">
            <v>Alte venituri exceptionale din operatiuni de gesti</v>
          </cell>
          <cell r="C301">
            <v>401446960.07999998</v>
          </cell>
          <cell r="D301">
            <v>401446960.07999998</v>
          </cell>
        </row>
        <row r="302">
          <cell r="A302" t="str">
            <v>7718.1</v>
          </cell>
          <cell r="B302" t="str">
            <v>Valori mater.import-titlu gratuit</v>
          </cell>
          <cell r="C302">
            <v>197464941.78999999</v>
          </cell>
          <cell r="D302">
            <v>197464941.78999999</v>
          </cell>
        </row>
        <row r="303">
          <cell r="A303" t="str">
            <v>7718.2</v>
          </cell>
          <cell r="B303" t="str">
            <v>Dif.rotunjire la import</v>
          </cell>
          <cell r="C303">
            <v>-1735.21</v>
          </cell>
          <cell r="D303">
            <v>-1735.21</v>
          </cell>
        </row>
        <row r="304">
          <cell r="A304" t="str">
            <v>7718.3</v>
          </cell>
          <cell r="B304" t="str">
            <v>Penalit.,imputatii,popriri</v>
          </cell>
          <cell r="C304">
            <v>1627851</v>
          </cell>
          <cell r="D304">
            <v>1627851</v>
          </cell>
        </row>
        <row r="305">
          <cell r="A305" t="str">
            <v>7718.4</v>
          </cell>
          <cell r="B305" t="str">
            <v>Regulariz.CO pers.transf.</v>
          </cell>
          <cell r="C305">
            <v>0</v>
          </cell>
          <cell r="D305">
            <v>0</v>
          </cell>
        </row>
        <row r="306">
          <cell r="A306" t="str">
            <v>7718.6</v>
          </cell>
          <cell r="B306" t="str">
            <v>Valori mat.import-Austria</v>
          </cell>
          <cell r="C306">
            <v>3719061.5</v>
          </cell>
          <cell r="D306">
            <v>3719061.5</v>
          </cell>
        </row>
        <row r="307">
          <cell r="A307" t="str">
            <v>7718.7</v>
          </cell>
          <cell r="B307" t="str">
            <v>Alte venituri exceptionale din operatiuni de gesti</v>
          </cell>
          <cell r="C307">
            <v>0</v>
          </cell>
          <cell r="D307">
            <v>0</v>
          </cell>
        </row>
        <row r="308">
          <cell r="A308" t="str">
            <v>7718.8</v>
          </cell>
          <cell r="B308" t="str">
            <v>Bonif.5% cf.OG11/99</v>
          </cell>
          <cell r="C308">
            <v>3360009</v>
          </cell>
          <cell r="D308">
            <v>3360009</v>
          </cell>
        </row>
        <row r="309">
          <cell r="A309" t="str">
            <v>7718.9</v>
          </cell>
          <cell r="B309" t="str">
            <v>Alte venit.exceptionale</v>
          </cell>
          <cell r="C309">
            <v>195276832</v>
          </cell>
          <cell r="D309">
            <v>195276832</v>
          </cell>
        </row>
        <row r="310">
          <cell r="A310" t="str">
            <v>7718OO</v>
          </cell>
          <cell r="B310" t="str">
            <v>Venituri exceptionale din operatiuni de gestiune</v>
          </cell>
          <cell r="C310">
            <v>0</v>
          </cell>
          <cell r="D310">
            <v>0</v>
          </cell>
        </row>
        <row r="311">
          <cell r="A311" t="str">
            <v>772</v>
          </cell>
          <cell r="B311" t="str">
            <v>Venituri din operatiuni de capital</v>
          </cell>
          <cell r="C311">
            <v>27161384</v>
          </cell>
          <cell r="D311">
            <v>27161384</v>
          </cell>
        </row>
        <row r="312">
          <cell r="A312" t="str">
            <v>7727</v>
          </cell>
          <cell r="B312" t="str">
            <v>Subventii pentru investitii virate la venituri</v>
          </cell>
          <cell r="C312">
            <v>27161384</v>
          </cell>
          <cell r="D312">
            <v>27161384</v>
          </cell>
        </row>
        <row r="313">
          <cell r="A313" t="str">
            <v>7727.1</v>
          </cell>
          <cell r="B313" t="str">
            <v>Subv.pt.inv.virat.venit-Erlau</v>
          </cell>
          <cell r="C313">
            <v>27161384</v>
          </cell>
          <cell r="D313">
            <v>27161384</v>
          </cell>
        </row>
      </sheetData>
      <sheetData sheetId="9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2371281181.4200001</v>
          </cell>
          <cell r="D12">
            <v>2800785926.3800001</v>
          </cell>
        </row>
        <row r="13">
          <cell r="A13" t="str">
            <v>1211</v>
          </cell>
          <cell r="B13" t="str">
            <v>Profit si pierdere exploatare</v>
          </cell>
          <cell r="C13">
            <v>2315200400.5700002</v>
          </cell>
          <cell r="D13">
            <v>2366610876</v>
          </cell>
        </row>
        <row r="14">
          <cell r="A14" t="str">
            <v>1212</v>
          </cell>
          <cell r="B14" t="str">
            <v>Profit si pierdere finaciar</v>
          </cell>
          <cell r="C14">
            <v>35659532</v>
          </cell>
          <cell r="D14">
            <v>154424545.97</v>
          </cell>
        </row>
        <row r="15">
          <cell r="A15" t="str">
            <v>1213</v>
          </cell>
          <cell r="B15" t="str">
            <v>Profit si pierdere exceptional</v>
          </cell>
          <cell r="C15">
            <v>700000</v>
          </cell>
          <cell r="D15">
            <v>279750504.41000003</v>
          </cell>
        </row>
        <row r="16">
          <cell r="A16" t="str">
            <v>1216</v>
          </cell>
          <cell r="B16" t="str">
            <v>Profit an precedent</v>
          </cell>
          <cell r="C16">
            <v>19721248.850000001</v>
          </cell>
          <cell r="D16">
            <v>0</v>
          </cell>
        </row>
        <row r="17">
          <cell r="A17" t="str">
            <v>129</v>
          </cell>
          <cell r="B17" t="str">
            <v>Repartizarea profitului</v>
          </cell>
          <cell r="C17">
            <v>0</v>
          </cell>
          <cell r="D17">
            <v>19721248.850000001</v>
          </cell>
        </row>
        <row r="18">
          <cell r="A18" t="str">
            <v>129.</v>
          </cell>
          <cell r="B18" t="str">
            <v>Repart. profit an preced.</v>
          </cell>
          <cell r="C18">
            <v>0</v>
          </cell>
          <cell r="D18">
            <v>19721248.850000001</v>
          </cell>
        </row>
        <row r="19">
          <cell r="A19" t="str">
            <v>129.09</v>
          </cell>
          <cell r="B19" t="str">
            <v>Repart. profit an preced.</v>
          </cell>
          <cell r="C19">
            <v>0</v>
          </cell>
          <cell r="D19">
            <v>19721248.850000001</v>
          </cell>
        </row>
        <row r="20">
          <cell r="A20" t="str">
            <v>131</v>
          </cell>
          <cell r="B20" t="str">
            <v>Subventii pentru investitii</v>
          </cell>
          <cell r="C20">
            <v>27161384</v>
          </cell>
          <cell r="D20">
            <v>0</v>
          </cell>
        </row>
        <row r="21">
          <cell r="A21" t="str">
            <v>131.</v>
          </cell>
          <cell r="B21" t="str">
            <v>Subv.ptr.invest.-Erlau</v>
          </cell>
          <cell r="C21">
            <v>27161384</v>
          </cell>
          <cell r="D21">
            <v>0</v>
          </cell>
        </row>
        <row r="22">
          <cell r="A22" t="str">
            <v>131.01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162</v>
          </cell>
          <cell r="B23" t="str">
            <v>Credit bancar pe term.lung</v>
          </cell>
          <cell r="C23">
            <v>0</v>
          </cell>
          <cell r="D23">
            <v>0</v>
          </cell>
        </row>
        <row r="24">
          <cell r="A24" t="str">
            <v>1621</v>
          </cell>
          <cell r="B24" t="str">
            <v>Credite bancare pe termen lung si mediu</v>
          </cell>
          <cell r="C24">
            <v>0</v>
          </cell>
          <cell r="D24">
            <v>0</v>
          </cell>
        </row>
        <row r="25">
          <cell r="A25" t="str">
            <v>1621.2</v>
          </cell>
          <cell r="B25" t="str">
            <v>Credit bancar pe term.lung</v>
          </cell>
          <cell r="C25">
            <v>0</v>
          </cell>
          <cell r="D25">
            <v>0</v>
          </cell>
        </row>
        <row r="26">
          <cell r="A26" t="str">
            <v>167</v>
          </cell>
          <cell r="B26" t="str">
            <v>Alte imprumuturi si datorii asimilate</v>
          </cell>
          <cell r="C26">
            <v>0</v>
          </cell>
          <cell r="D26">
            <v>2484000000</v>
          </cell>
        </row>
        <row r="27">
          <cell r="A27" t="str">
            <v>167.</v>
          </cell>
          <cell r="B27" t="str">
            <v>Alte imprumuturi si datorii asimilate</v>
          </cell>
          <cell r="C27">
            <v>0</v>
          </cell>
          <cell r="D27">
            <v>2484000000</v>
          </cell>
        </row>
        <row r="28">
          <cell r="A28" t="str">
            <v>167.01</v>
          </cell>
          <cell r="B28" t="str">
            <v>Alte imprumuturi si datorii asimilate</v>
          </cell>
          <cell r="C28">
            <v>0</v>
          </cell>
          <cell r="D28">
            <v>2484000000</v>
          </cell>
        </row>
        <row r="29">
          <cell r="A29" t="str">
            <v>201</v>
          </cell>
          <cell r="B29" t="str">
            <v>Cheltuieli de constituire</v>
          </cell>
          <cell r="C29">
            <v>0</v>
          </cell>
          <cell r="D29">
            <v>0</v>
          </cell>
        </row>
        <row r="30">
          <cell r="A30" t="str">
            <v>208</v>
          </cell>
          <cell r="B30" t="str">
            <v>Alte imobilizari necorporale</v>
          </cell>
          <cell r="C30">
            <v>0</v>
          </cell>
          <cell r="D30">
            <v>0</v>
          </cell>
        </row>
        <row r="31">
          <cell r="A31" t="str">
            <v>211</v>
          </cell>
          <cell r="B31" t="str">
            <v>Terenuri</v>
          </cell>
          <cell r="C31">
            <v>0</v>
          </cell>
          <cell r="D31">
            <v>0</v>
          </cell>
        </row>
        <row r="32">
          <cell r="A32" t="str">
            <v>2111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2111.1</v>
          </cell>
          <cell r="B33" t="str">
            <v>Terenuri-Cerbului 1A</v>
          </cell>
          <cell r="C33">
            <v>0</v>
          </cell>
          <cell r="D33">
            <v>0</v>
          </cell>
        </row>
        <row r="34">
          <cell r="A34" t="str">
            <v>212</v>
          </cell>
          <cell r="B34" t="str">
            <v>Mijloace fixe</v>
          </cell>
          <cell r="C34">
            <v>0</v>
          </cell>
          <cell r="D34">
            <v>0</v>
          </cell>
        </row>
        <row r="35">
          <cell r="A35" t="str">
            <v>2121</v>
          </cell>
          <cell r="B35" t="str">
            <v>Constructii</v>
          </cell>
          <cell r="C35">
            <v>0</v>
          </cell>
          <cell r="D35">
            <v>0</v>
          </cell>
        </row>
        <row r="36">
          <cell r="A36" t="str">
            <v>2122</v>
          </cell>
          <cell r="B36" t="str">
            <v>Echip.tehnologice(masini,utilaje)</v>
          </cell>
          <cell r="C36">
            <v>0</v>
          </cell>
          <cell r="D36">
            <v>0</v>
          </cell>
        </row>
        <row r="37">
          <cell r="A37" t="str">
            <v>2123</v>
          </cell>
          <cell r="B37" t="str">
            <v>Apar.instal.masur,contr,regl.</v>
          </cell>
          <cell r="C37">
            <v>0</v>
          </cell>
          <cell r="D37">
            <v>0</v>
          </cell>
        </row>
        <row r="38">
          <cell r="A38" t="str">
            <v>2124</v>
          </cell>
          <cell r="B38" t="str">
            <v>Mijloace de transport</v>
          </cell>
          <cell r="C38">
            <v>0</v>
          </cell>
          <cell r="D38">
            <v>0</v>
          </cell>
        </row>
        <row r="39">
          <cell r="A39" t="str">
            <v>2125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2126</v>
          </cell>
          <cell r="B40" t="str">
            <v>Mobilier,birotica..alte active</v>
          </cell>
          <cell r="C40">
            <v>0</v>
          </cell>
          <cell r="D40">
            <v>0</v>
          </cell>
        </row>
        <row r="41">
          <cell r="A41" t="str">
            <v>2127</v>
          </cell>
          <cell r="B41" t="str">
            <v>Unelte, accesorii de productie si inventar gospoda</v>
          </cell>
          <cell r="C41">
            <v>0</v>
          </cell>
          <cell r="D41">
            <v>0</v>
          </cell>
        </row>
        <row r="42">
          <cell r="A42" t="str">
            <v>2128</v>
          </cell>
          <cell r="B42" t="str">
            <v>Alte active corporale</v>
          </cell>
          <cell r="C42">
            <v>0</v>
          </cell>
          <cell r="D42">
            <v>0</v>
          </cell>
        </row>
        <row r="43">
          <cell r="A43" t="str">
            <v>231</v>
          </cell>
          <cell r="B43" t="str">
            <v>Imobilizari in curs corporale</v>
          </cell>
          <cell r="C43">
            <v>1500660763</v>
          </cell>
          <cell r="D43">
            <v>0</v>
          </cell>
        </row>
        <row r="44">
          <cell r="A44" t="str">
            <v>231.</v>
          </cell>
          <cell r="B44" t="str">
            <v>Grup social</v>
          </cell>
          <cell r="C44">
            <v>1500660763</v>
          </cell>
          <cell r="D44">
            <v>0</v>
          </cell>
        </row>
        <row r="45">
          <cell r="A45" t="str">
            <v>231.01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231.02</v>
          </cell>
          <cell r="B46" t="str">
            <v>Canalizare exterioara</v>
          </cell>
          <cell r="C46">
            <v>0</v>
          </cell>
          <cell r="D46">
            <v>0</v>
          </cell>
        </row>
        <row r="47">
          <cell r="A47" t="str">
            <v>231.03</v>
          </cell>
          <cell r="B47" t="str">
            <v>Platforma curte</v>
          </cell>
          <cell r="C47">
            <v>0</v>
          </cell>
          <cell r="D47">
            <v>0</v>
          </cell>
        </row>
        <row r="48">
          <cell r="A48" t="str">
            <v>231.04</v>
          </cell>
          <cell r="B48" t="str">
            <v>Platforma exterioara</v>
          </cell>
          <cell r="C48">
            <v>0</v>
          </cell>
          <cell r="D48">
            <v>0</v>
          </cell>
        </row>
        <row r="49">
          <cell r="A49" t="str">
            <v>231.05</v>
          </cell>
          <cell r="B49" t="str">
            <v>Hala productie "Butler"</v>
          </cell>
          <cell r="C49">
            <v>0</v>
          </cell>
          <cell r="D49">
            <v>0</v>
          </cell>
        </row>
        <row r="50">
          <cell r="A50" t="str">
            <v>231.06</v>
          </cell>
          <cell r="B50" t="str">
            <v>Pod canal centura</v>
          </cell>
          <cell r="C50">
            <v>0</v>
          </cell>
          <cell r="D50">
            <v>0</v>
          </cell>
        </row>
        <row r="51">
          <cell r="A51" t="str">
            <v>231.07</v>
          </cell>
          <cell r="B51" t="str">
            <v>Recipient tampon</v>
          </cell>
          <cell r="C51">
            <v>0</v>
          </cell>
          <cell r="D51">
            <v>0</v>
          </cell>
        </row>
        <row r="52">
          <cell r="A52" t="str">
            <v>231.08</v>
          </cell>
          <cell r="B52" t="str">
            <v>Moderniz.grup adm-tiv</v>
          </cell>
          <cell r="C52">
            <v>0</v>
          </cell>
          <cell r="D52">
            <v>0</v>
          </cell>
        </row>
        <row r="53">
          <cell r="A53" t="str">
            <v>231.09</v>
          </cell>
          <cell r="B53" t="str">
            <v>Put forat</v>
          </cell>
          <cell r="C53">
            <v>0</v>
          </cell>
          <cell r="D53">
            <v>0</v>
          </cell>
        </row>
        <row r="54">
          <cell r="A54" t="str">
            <v>231.10</v>
          </cell>
          <cell r="B54" t="str">
            <v>Rampa incarc.-descarc.</v>
          </cell>
          <cell r="C54">
            <v>0</v>
          </cell>
          <cell r="D54">
            <v>0</v>
          </cell>
        </row>
        <row r="55">
          <cell r="A55" t="str">
            <v>231.11</v>
          </cell>
          <cell r="B55" t="str">
            <v>Hala Butler II</v>
          </cell>
          <cell r="C55">
            <v>1500660763</v>
          </cell>
          <cell r="D55">
            <v>0</v>
          </cell>
        </row>
        <row r="56">
          <cell r="A56" t="str">
            <v>267</v>
          </cell>
          <cell r="B56" t="str">
            <v>Creante imobilizate</v>
          </cell>
          <cell r="C56">
            <v>0</v>
          </cell>
          <cell r="D56">
            <v>0</v>
          </cell>
        </row>
        <row r="57">
          <cell r="A57" t="str">
            <v>2677</v>
          </cell>
          <cell r="B57" t="str">
            <v>Alte creante imobilizate</v>
          </cell>
          <cell r="C57">
            <v>0</v>
          </cell>
          <cell r="D57">
            <v>0</v>
          </cell>
        </row>
        <row r="58">
          <cell r="A58" t="str">
            <v>280</v>
          </cell>
          <cell r="B58" t="str">
            <v>Amortizari privind imobilizarile necorporale</v>
          </cell>
          <cell r="C58">
            <v>0</v>
          </cell>
          <cell r="D58">
            <v>0</v>
          </cell>
        </row>
        <row r="59">
          <cell r="A59" t="str">
            <v>2801</v>
          </cell>
          <cell r="B59" t="str">
            <v>Amortizarea cheltuielilor de constituire</v>
          </cell>
          <cell r="C59">
            <v>0</v>
          </cell>
          <cell r="D59">
            <v>0</v>
          </cell>
        </row>
        <row r="60">
          <cell r="A60" t="str">
            <v>2808</v>
          </cell>
          <cell r="B60" t="str">
            <v>Amortizarea altor imobilizari necorporale</v>
          </cell>
          <cell r="C60">
            <v>0</v>
          </cell>
          <cell r="D60">
            <v>0</v>
          </cell>
        </row>
        <row r="61">
          <cell r="A61" t="str">
            <v>281</v>
          </cell>
          <cell r="B61" t="str">
            <v>Amortizari privind imobilizarile corporale</v>
          </cell>
          <cell r="C61">
            <v>0</v>
          </cell>
          <cell r="D61">
            <v>67417848</v>
          </cell>
        </row>
        <row r="62">
          <cell r="A62" t="str">
            <v>2811</v>
          </cell>
          <cell r="B62" t="str">
            <v>Amortiz.constructiilor</v>
          </cell>
          <cell r="C62">
            <v>0</v>
          </cell>
          <cell r="D62">
            <v>20483056</v>
          </cell>
        </row>
        <row r="63">
          <cell r="A63" t="str">
            <v>2812</v>
          </cell>
          <cell r="B63" t="str">
            <v>Amortiz.echip.tehnologice</v>
          </cell>
          <cell r="C63">
            <v>0</v>
          </cell>
          <cell r="D63">
            <v>545031</v>
          </cell>
        </row>
        <row r="64">
          <cell r="A64" t="str">
            <v>2813</v>
          </cell>
          <cell r="B64" t="str">
            <v>Amortiz.apar,inst.mas,contr,regl.</v>
          </cell>
          <cell r="C64">
            <v>0</v>
          </cell>
          <cell r="D64">
            <v>39102089</v>
          </cell>
        </row>
        <row r="65">
          <cell r="A65" t="str">
            <v>2814</v>
          </cell>
          <cell r="B65" t="str">
            <v>Amortiz.mijl.de transport</v>
          </cell>
          <cell r="C65">
            <v>0</v>
          </cell>
          <cell r="D65">
            <v>5888343</v>
          </cell>
        </row>
        <row r="66">
          <cell r="A66" t="str">
            <v>2815</v>
          </cell>
          <cell r="B66" t="str">
            <v>Amortizarea mijloacelor de transport</v>
          </cell>
          <cell r="C66">
            <v>0</v>
          </cell>
          <cell r="D66">
            <v>0</v>
          </cell>
        </row>
        <row r="67">
          <cell r="A67" t="str">
            <v>2816</v>
          </cell>
          <cell r="B67" t="str">
            <v>Amortiz.mobilier,birotica...</v>
          </cell>
          <cell r="C67">
            <v>0</v>
          </cell>
          <cell r="D67">
            <v>1399329</v>
          </cell>
        </row>
        <row r="68">
          <cell r="A68" t="str">
            <v>2817</v>
          </cell>
          <cell r="B68" t="str">
            <v>Amortiz.unelt,dispoz,mobilier,birot.</v>
          </cell>
          <cell r="C68">
            <v>0</v>
          </cell>
          <cell r="D68">
            <v>0</v>
          </cell>
        </row>
        <row r="69">
          <cell r="A69" t="str">
            <v>2818</v>
          </cell>
          <cell r="B69" t="str">
            <v>Amortizarea accesoriilor de productie si inventaru</v>
          </cell>
          <cell r="C69">
            <v>0</v>
          </cell>
          <cell r="D69">
            <v>0</v>
          </cell>
        </row>
        <row r="70">
          <cell r="A70" t="str">
            <v>301</v>
          </cell>
          <cell r="B70" t="str">
            <v>Materiale consumabile</v>
          </cell>
          <cell r="C70">
            <v>299999056.94999999</v>
          </cell>
          <cell r="D70">
            <v>323773382</v>
          </cell>
        </row>
        <row r="71">
          <cell r="A71" t="str">
            <v>3011</v>
          </cell>
          <cell r="B71" t="str">
            <v>Materiale auxiliare</v>
          </cell>
          <cell r="C71">
            <v>0</v>
          </cell>
          <cell r="D71">
            <v>0</v>
          </cell>
        </row>
        <row r="72">
          <cell r="A72" t="str">
            <v>3011.1</v>
          </cell>
          <cell r="B72" t="str">
            <v>Mater.intretin.-intern</v>
          </cell>
          <cell r="C72">
            <v>0</v>
          </cell>
          <cell r="D72">
            <v>0</v>
          </cell>
        </row>
        <row r="73">
          <cell r="A73" t="str">
            <v>3011.2</v>
          </cell>
          <cell r="B73" t="str">
            <v>Mater.intretinere-VOGT</v>
          </cell>
          <cell r="C73">
            <v>0</v>
          </cell>
          <cell r="D73">
            <v>0</v>
          </cell>
        </row>
        <row r="74">
          <cell r="A74" t="str">
            <v>3012</v>
          </cell>
          <cell r="B74" t="str">
            <v>Combustibili</v>
          </cell>
          <cell r="C74">
            <v>0</v>
          </cell>
          <cell r="D74">
            <v>0</v>
          </cell>
        </row>
        <row r="75">
          <cell r="A75" t="str">
            <v>3014</v>
          </cell>
          <cell r="B75" t="str">
            <v>Piese de schimb</v>
          </cell>
          <cell r="C75">
            <v>69029115.049999997</v>
          </cell>
          <cell r="D75">
            <v>137416099</v>
          </cell>
        </row>
        <row r="76">
          <cell r="A76" t="str">
            <v>3014.1</v>
          </cell>
          <cell r="B76" t="str">
            <v>Piese de schimb-intern</v>
          </cell>
          <cell r="C76">
            <v>0</v>
          </cell>
          <cell r="D76">
            <v>0</v>
          </cell>
        </row>
        <row r="77">
          <cell r="A77" t="str">
            <v>3014.2</v>
          </cell>
          <cell r="B77" t="str">
            <v>Piese de schimb-VOGT</v>
          </cell>
          <cell r="C77">
            <v>68161135.849999994</v>
          </cell>
          <cell r="D77">
            <v>137126773</v>
          </cell>
        </row>
        <row r="78">
          <cell r="A78" t="str">
            <v>3014.3</v>
          </cell>
          <cell r="B78" t="str">
            <v>Piese schimb-Austria</v>
          </cell>
          <cell r="C78">
            <v>0</v>
          </cell>
          <cell r="D78">
            <v>0</v>
          </cell>
        </row>
        <row r="79">
          <cell r="A79" t="str">
            <v>3014.4</v>
          </cell>
          <cell r="B79" t="str">
            <v>Piese de schimb</v>
          </cell>
          <cell r="C79">
            <v>867979.2</v>
          </cell>
          <cell r="D79">
            <v>289326</v>
          </cell>
        </row>
        <row r="80">
          <cell r="A80" t="str">
            <v>3018</v>
          </cell>
          <cell r="B80" t="str">
            <v>Alte materiale consumabile</v>
          </cell>
          <cell r="C80">
            <v>230969941.90000001</v>
          </cell>
          <cell r="D80">
            <v>186357283</v>
          </cell>
        </row>
        <row r="81">
          <cell r="A81" t="str">
            <v>3018.1</v>
          </cell>
          <cell r="B81" t="str">
            <v>Alte mater.consumab.-intern</v>
          </cell>
          <cell r="C81">
            <v>11126352</v>
          </cell>
          <cell r="D81">
            <v>12152352</v>
          </cell>
        </row>
        <row r="82">
          <cell r="A82" t="str">
            <v>3018.2</v>
          </cell>
          <cell r="B82" t="str">
            <v>Alte mater.consumab.-VOGT</v>
          </cell>
          <cell r="C82">
            <v>202263670.68000001</v>
          </cell>
          <cell r="D82">
            <v>163795109</v>
          </cell>
        </row>
        <row r="83">
          <cell r="A83" t="str">
            <v>3018.3</v>
          </cell>
          <cell r="B83" t="str">
            <v>Alte mater.consumab.-ATS</v>
          </cell>
          <cell r="C83">
            <v>13314767.550000001</v>
          </cell>
          <cell r="D83">
            <v>6255181</v>
          </cell>
        </row>
        <row r="84">
          <cell r="A84" t="str">
            <v>3018.4</v>
          </cell>
          <cell r="B84" t="str">
            <v>Alte materiale consumabile</v>
          </cell>
          <cell r="C84">
            <v>4265151.67</v>
          </cell>
          <cell r="D84">
            <v>4154641</v>
          </cell>
        </row>
        <row r="85">
          <cell r="A85" t="str">
            <v>321</v>
          </cell>
          <cell r="B85" t="str">
            <v>Obiecte de inventar</v>
          </cell>
          <cell r="C85">
            <v>3205100</v>
          </cell>
          <cell r="D85">
            <v>0</v>
          </cell>
        </row>
        <row r="86">
          <cell r="A86" t="str">
            <v>321.</v>
          </cell>
          <cell r="B86" t="str">
            <v>Obiecte de inventar-intern</v>
          </cell>
          <cell r="C86">
            <v>3205100</v>
          </cell>
          <cell r="D86">
            <v>0</v>
          </cell>
        </row>
        <row r="87">
          <cell r="A87" t="str">
            <v>321.01</v>
          </cell>
          <cell r="B87" t="str">
            <v>Obiecte de inventar-intern</v>
          </cell>
          <cell r="C87">
            <v>3205100</v>
          </cell>
          <cell r="D87">
            <v>0</v>
          </cell>
        </row>
        <row r="88">
          <cell r="A88" t="str">
            <v>321.02</v>
          </cell>
          <cell r="B88" t="str">
            <v>Obiecte de inventar-VOGT</v>
          </cell>
          <cell r="C88">
            <v>0</v>
          </cell>
          <cell r="D88">
            <v>0</v>
          </cell>
        </row>
        <row r="89">
          <cell r="A89" t="str">
            <v>322</v>
          </cell>
          <cell r="B89" t="str">
            <v>Uzura obiectelor de inventar</v>
          </cell>
          <cell r="C89">
            <v>0</v>
          </cell>
          <cell r="D89">
            <v>3205100</v>
          </cell>
        </row>
        <row r="90">
          <cell r="A90" t="str">
            <v>378</v>
          </cell>
          <cell r="B90" t="str">
            <v>Diferente de pret la marfuri</v>
          </cell>
          <cell r="C90">
            <v>0</v>
          </cell>
          <cell r="D90">
            <v>0</v>
          </cell>
        </row>
        <row r="91">
          <cell r="A91" t="str">
            <v>401</v>
          </cell>
          <cell r="B91" t="str">
            <v>Furnizori</v>
          </cell>
          <cell r="C91">
            <v>156797006</v>
          </cell>
          <cell r="D91">
            <v>116048614</v>
          </cell>
        </row>
        <row r="92">
          <cell r="A92" t="str">
            <v>401.</v>
          </cell>
          <cell r="B92" t="str">
            <v>Furnizori interni</v>
          </cell>
          <cell r="C92">
            <v>156797006</v>
          </cell>
          <cell r="D92">
            <v>116048614</v>
          </cell>
        </row>
        <row r="93">
          <cell r="A93" t="str">
            <v>401.98</v>
          </cell>
          <cell r="B93" t="str">
            <v>Furnizori interni</v>
          </cell>
          <cell r="C93">
            <v>148602806</v>
          </cell>
          <cell r="D93">
            <v>107519614</v>
          </cell>
        </row>
        <row r="94">
          <cell r="A94" t="str">
            <v>401.99</v>
          </cell>
          <cell r="B94" t="str">
            <v>Colaboratori</v>
          </cell>
          <cell r="C94">
            <v>8194200</v>
          </cell>
          <cell r="D94">
            <v>8529000</v>
          </cell>
        </row>
        <row r="95">
          <cell r="A95" t="str">
            <v>404</v>
          </cell>
          <cell r="B95" t="str">
            <v>Furnizori de imobilizari</v>
          </cell>
          <cell r="C95">
            <v>2394151191</v>
          </cell>
          <cell r="D95">
            <v>2758164301</v>
          </cell>
        </row>
        <row r="96">
          <cell r="A96" t="str">
            <v>404.</v>
          </cell>
          <cell r="B96" t="str">
            <v>Furnizori de imobilizari</v>
          </cell>
          <cell r="C96">
            <v>2394151191</v>
          </cell>
          <cell r="D96">
            <v>2758164301</v>
          </cell>
        </row>
        <row r="97">
          <cell r="A97" t="str">
            <v>404.98</v>
          </cell>
          <cell r="B97" t="str">
            <v>Furnizori de imobilizari</v>
          </cell>
          <cell r="C97">
            <v>2394151191</v>
          </cell>
          <cell r="D97">
            <v>2758164301</v>
          </cell>
        </row>
        <row r="98">
          <cell r="A98" t="str">
            <v>409</v>
          </cell>
          <cell r="B98" t="str">
            <v>Avansuri acordate furnizorilor</v>
          </cell>
          <cell r="C98">
            <v>1053584704</v>
          </cell>
          <cell r="D98">
            <v>236460340</v>
          </cell>
        </row>
        <row r="99">
          <cell r="A99" t="str">
            <v>409.</v>
          </cell>
          <cell r="B99" t="str">
            <v>Avansuri furn. interni</v>
          </cell>
          <cell r="C99">
            <v>1053584704</v>
          </cell>
          <cell r="D99">
            <v>236460340</v>
          </cell>
        </row>
        <row r="100">
          <cell r="A100" t="str">
            <v>409.98</v>
          </cell>
          <cell r="B100" t="str">
            <v>Avansuri furn. interni</v>
          </cell>
          <cell r="C100">
            <v>1053584704</v>
          </cell>
          <cell r="D100">
            <v>236460340</v>
          </cell>
        </row>
        <row r="101">
          <cell r="A101" t="str">
            <v>411</v>
          </cell>
          <cell r="B101" t="str">
            <v>Clienti</v>
          </cell>
          <cell r="C101">
            <v>2342110146</v>
          </cell>
          <cell r="D101">
            <v>802938704</v>
          </cell>
        </row>
        <row r="102">
          <cell r="A102" t="str">
            <v>411.</v>
          </cell>
          <cell r="B102" t="str">
            <v>Clienti VOGT</v>
          </cell>
          <cell r="C102">
            <v>2342110146</v>
          </cell>
          <cell r="D102">
            <v>802938704</v>
          </cell>
        </row>
        <row r="103">
          <cell r="A103" t="str">
            <v>411.01</v>
          </cell>
          <cell r="B103" t="str">
            <v>Clienti VOGT</v>
          </cell>
          <cell r="C103">
            <v>1786586893</v>
          </cell>
          <cell r="D103">
            <v>463465868</v>
          </cell>
        </row>
        <row r="104">
          <cell r="A104" t="str">
            <v>411.02</v>
          </cell>
          <cell r="B104" t="str">
            <v>Clienti VOGT AUSTRIA</v>
          </cell>
          <cell r="C104">
            <v>552338527</v>
          </cell>
          <cell r="D104">
            <v>339438098</v>
          </cell>
        </row>
        <row r="105">
          <cell r="A105" t="str">
            <v>411.03</v>
          </cell>
          <cell r="B105" t="str">
            <v>Clienti VOGT MIESAU</v>
          </cell>
          <cell r="C105">
            <v>3149988</v>
          </cell>
          <cell r="D105">
            <v>0</v>
          </cell>
        </row>
        <row r="106">
          <cell r="A106" t="str">
            <v>411.98</v>
          </cell>
          <cell r="B106" t="str">
            <v>Clienti intern</v>
          </cell>
          <cell r="C106">
            <v>34738</v>
          </cell>
          <cell r="D106">
            <v>34738</v>
          </cell>
        </row>
        <row r="107">
          <cell r="A107" t="str">
            <v>419</v>
          </cell>
          <cell r="B107" t="str">
            <v>Clienti - creditori</v>
          </cell>
          <cell r="C107">
            <v>0</v>
          </cell>
          <cell r="D107">
            <v>1660320000</v>
          </cell>
        </row>
        <row r="108">
          <cell r="A108" t="str">
            <v>419.</v>
          </cell>
          <cell r="B108" t="str">
            <v>Clienti-creditori VOGT</v>
          </cell>
          <cell r="C108">
            <v>0</v>
          </cell>
          <cell r="D108">
            <v>1660320000</v>
          </cell>
        </row>
        <row r="109">
          <cell r="A109" t="str">
            <v>419.01</v>
          </cell>
          <cell r="B109" t="str">
            <v>Clienti-creditori VOGT</v>
          </cell>
          <cell r="C109">
            <v>0</v>
          </cell>
          <cell r="D109">
            <v>1660320000</v>
          </cell>
        </row>
        <row r="110">
          <cell r="A110" t="str">
            <v>421</v>
          </cell>
          <cell r="B110" t="str">
            <v>Personal-remuneratii datorate</v>
          </cell>
          <cell r="C110">
            <v>907247119</v>
          </cell>
          <cell r="D110">
            <v>1125628764</v>
          </cell>
        </row>
        <row r="111">
          <cell r="A111" t="str">
            <v>423</v>
          </cell>
          <cell r="B111" t="str">
            <v>Personal-ajutoare materiale datorate</v>
          </cell>
          <cell r="C111">
            <v>42263076</v>
          </cell>
          <cell r="D111">
            <v>52815427</v>
          </cell>
        </row>
        <row r="112">
          <cell r="A112" t="str">
            <v>423.</v>
          </cell>
          <cell r="B112" t="str">
            <v>Indemnizatii de boala</v>
          </cell>
          <cell r="C112">
            <v>42263076</v>
          </cell>
          <cell r="D112">
            <v>52815427</v>
          </cell>
        </row>
        <row r="113">
          <cell r="A113" t="str">
            <v>423.01</v>
          </cell>
          <cell r="B113" t="str">
            <v>Indemnizatii de boala</v>
          </cell>
          <cell r="C113">
            <v>42263076</v>
          </cell>
          <cell r="D113">
            <v>52815427</v>
          </cell>
        </row>
        <row r="114">
          <cell r="A114" t="str">
            <v>423.02</v>
          </cell>
          <cell r="B114" t="str">
            <v>Indemnizatii de deces</v>
          </cell>
          <cell r="C114">
            <v>0</v>
          </cell>
          <cell r="D114">
            <v>0</v>
          </cell>
        </row>
        <row r="115">
          <cell r="A115" t="str">
            <v>425</v>
          </cell>
          <cell r="B115" t="str">
            <v>Avansuri acordate personalului</v>
          </cell>
          <cell r="C115">
            <v>371923000</v>
          </cell>
          <cell r="D115">
            <v>358573000</v>
          </cell>
        </row>
        <row r="116">
          <cell r="A116" t="str">
            <v>425.</v>
          </cell>
          <cell r="B116" t="str">
            <v>Avans salarii</v>
          </cell>
          <cell r="C116">
            <v>371923000</v>
          </cell>
          <cell r="D116">
            <v>358573000</v>
          </cell>
        </row>
        <row r="117">
          <cell r="A117" t="str">
            <v>425.01</v>
          </cell>
          <cell r="B117" t="str">
            <v>Avans salarii</v>
          </cell>
          <cell r="C117">
            <v>329673000</v>
          </cell>
          <cell r="D117">
            <v>328673000</v>
          </cell>
        </row>
        <row r="118">
          <cell r="A118" t="str">
            <v>425.02</v>
          </cell>
          <cell r="B118" t="str">
            <v>Avans concediu odihna</v>
          </cell>
          <cell r="C118">
            <v>42250000</v>
          </cell>
          <cell r="D118">
            <v>29900000</v>
          </cell>
        </row>
        <row r="119">
          <cell r="A119" t="str">
            <v>425.03</v>
          </cell>
          <cell r="B119" t="str">
            <v>Alte avansuri</v>
          </cell>
          <cell r="C119">
            <v>0</v>
          </cell>
          <cell r="D119">
            <v>0</v>
          </cell>
        </row>
        <row r="120">
          <cell r="A120" t="str">
            <v>427</v>
          </cell>
          <cell r="B120" t="str">
            <v>Retineri din remuneratii datorate tertilor</v>
          </cell>
          <cell r="C120">
            <v>7734000</v>
          </cell>
          <cell r="D120">
            <v>11975000</v>
          </cell>
        </row>
        <row r="121">
          <cell r="A121" t="str">
            <v>427.</v>
          </cell>
          <cell r="B121" t="str">
            <v>B.I.R. Jimbolia</v>
          </cell>
          <cell r="C121">
            <v>7734000</v>
          </cell>
          <cell r="D121">
            <v>11975000</v>
          </cell>
        </row>
        <row r="122">
          <cell r="A122" t="str">
            <v>427.01</v>
          </cell>
          <cell r="B122" t="str">
            <v>B.I.R. Jimbolia</v>
          </cell>
          <cell r="C122">
            <v>5284000</v>
          </cell>
          <cell r="D122">
            <v>6895000</v>
          </cell>
        </row>
        <row r="123">
          <cell r="A123" t="str">
            <v>427.02</v>
          </cell>
          <cell r="B123" t="str">
            <v>Banca de credit coop.-Jimbolia</v>
          </cell>
          <cell r="C123">
            <v>1300000</v>
          </cell>
          <cell r="D123">
            <v>3780000</v>
          </cell>
        </row>
        <row r="124">
          <cell r="A124" t="str">
            <v>427.03</v>
          </cell>
          <cell r="B124" t="str">
            <v>CEC Timisoara</v>
          </cell>
          <cell r="C124">
            <v>0</v>
          </cell>
          <cell r="D124">
            <v>0</v>
          </cell>
        </row>
        <row r="125">
          <cell r="A125" t="str">
            <v>427.04</v>
          </cell>
          <cell r="B125" t="str">
            <v>Bancpost SA Timisoara</v>
          </cell>
          <cell r="C125">
            <v>0</v>
          </cell>
          <cell r="D125">
            <v>0</v>
          </cell>
        </row>
        <row r="126">
          <cell r="A126" t="str">
            <v>427.05</v>
          </cell>
          <cell r="B126" t="str">
            <v>Jimapaterm Serv SA Jimbolia</v>
          </cell>
          <cell r="C126">
            <v>200000</v>
          </cell>
          <cell r="D126">
            <v>200000</v>
          </cell>
        </row>
        <row r="127">
          <cell r="A127" t="str">
            <v>427.06</v>
          </cell>
          <cell r="B127" t="str">
            <v>Coop.Credit Carpinis</v>
          </cell>
          <cell r="C127">
            <v>0</v>
          </cell>
          <cell r="D127">
            <v>0</v>
          </cell>
        </row>
        <row r="128">
          <cell r="A128" t="str">
            <v>427.07</v>
          </cell>
          <cell r="B128" t="str">
            <v>Trezor Jimbolia</v>
          </cell>
          <cell r="C128">
            <v>200000</v>
          </cell>
          <cell r="D128">
            <v>200000</v>
          </cell>
        </row>
        <row r="129">
          <cell r="A129" t="str">
            <v>427.08</v>
          </cell>
          <cell r="B129" t="str">
            <v>Pati Product SRL</v>
          </cell>
          <cell r="C129">
            <v>750000</v>
          </cell>
          <cell r="D129">
            <v>900000</v>
          </cell>
        </row>
        <row r="130">
          <cell r="A130" t="str">
            <v>427.09</v>
          </cell>
          <cell r="B130" t="str">
            <v>Primaria Jimbolia</v>
          </cell>
          <cell r="C130">
            <v>0</v>
          </cell>
          <cell r="D130">
            <v>0</v>
          </cell>
        </row>
        <row r="131">
          <cell r="A131" t="str">
            <v>428</v>
          </cell>
          <cell r="B131" t="str">
            <v>Alte datorii si creante in legatura cu personalul</v>
          </cell>
          <cell r="C131">
            <v>2630214</v>
          </cell>
          <cell r="D131">
            <v>1994006</v>
          </cell>
        </row>
        <row r="132">
          <cell r="A132" t="str">
            <v>4282</v>
          </cell>
          <cell r="B132" t="str">
            <v>Alte creante in legatura cu personalul</v>
          </cell>
          <cell r="C132">
            <v>2630214</v>
          </cell>
          <cell r="D132">
            <v>1994006</v>
          </cell>
        </row>
        <row r="133">
          <cell r="A133" t="str">
            <v>431</v>
          </cell>
          <cell r="B133" t="str">
            <v>Asigurari sociale</v>
          </cell>
          <cell r="C133">
            <v>417776988</v>
          </cell>
          <cell r="D133">
            <v>551704849</v>
          </cell>
        </row>
        <row r="134">
          <cell r="A134" t="str">
            <v>4311</v>
          </cell>
          <cell r="B134" t="str">
            <v>Contributia unitatii la asigurarile sociale</v>
          </cell>
          <cell r="C134">
            <v>376559646</v>
          </cell>
          <cell r="D134">
            <v>500930356</v>
          </cell>
        </row>
        <row r="135">
          <cell r="A135" t="str">
            <v>4311.1</v>
          </cell>
          <cell r="B135" t="str">
            <v>C.A.S.-30%</v>
          </cell>
          <cell r="C135">
            <v>257894690</v>
          </cell>
          <cell r="D135">
            <v>337688629</v>
          </cell>
        </row>
        <row r="136">
          <cell r="A136" t="str">
            <v>4311.2</v>
          </cell>
          <cell r="B136" t="str">
            <v>Contr.7% sanat.-angajator</v>
          </cell>
          <cell r="C136">
            <v>57474729</v>
          </cell>
          <cell r="D136">
            <v>79444778</v>
          </cell>
        </row>
        <row r="137">
          <cell r="A137" t="str">
            <v>4311.3</v>
          </cell>
          <cell r="B137" t="str">
            <v>Contr.7% sanat.-asigurati</v>
          </cell>
          <cell r="C137">
            <v>61190227</v>
          </cell>
          <cell r="D137">
            <v>83796949</v>
          </cell>
        </row>
        <row r="138">
          <cell r="A138" t="str">
            <v>4312</v>
          </cell>
          <cell r="B138" t="str">
            <v>Contrib.5% pensia suplim.</v>
          </cell>
          <cell r="C138">
            <v>41217342</v>
          </cell>
          <cell r="D138">
            <v>50774493</v>
          </cell>
        </row>
        <row r="139">
          <cell r="A139" t="str">
            <v>437</v>
          </cell>
          <cell r="B139" t="str">
            <v>Ajutor de somaj</v>
          </cell>
          <cell r="C139">
            <v>49423998</v>
          </cell>
          <cell r="D139">
            <v>67073307</v>
          </cell>
        </row>
        <row r="140">
          <cell r="A140" t="str">
            <v>4371</v>
          </cell>
          <cell r="B140" t="str">
            <v>Contrib.5% somaj unitate</v>
          </cell>
          <cell r="C140">
            <v>41053378</v>
          </cell>
          <cell r="D140">
            <v>56746270</v>
          </cell>
        </row>
        <row r="141">
          <cell r="A141" t="str">
            <v>4372</v>
          </cell>
          <cell r="B141" t="str">
            <v>Contrib.1% somaj personal</v>
          </cell>
          <cell r="C141">
            <v>8370620</v>
          </cell>
          <cell r="D141">
            <v>10327037</v>
          </cell>
        </row>
        <row r="142">
          <cell r="A142" t="str">
            <v>441</v>
          </cell>
          <cell r="B142" t="str">
            <v>Impozitul pe profit</v>
          </cell>
          <cell r="C142">
            <v>0</v>
          </cell>
          <cell r="D142">
            <v>0</v>
          </cell>
        </row>
        <row r="143">
          <cell r="A143" t="str">
            <v>442</v>
          </cell>
          <cell r="B143" t="str">
            <v>Taxa pe valoarea adaugata</v>
          </cell>
          <cell r="C143">
            <v>1072760335.78</v>
          </cell>
          <cell r="D143">
            <v>969971848.88999999</v>
          </cell>
        </row>
        <row r="144">
          <cell r="A144" t="str">
            <v>4424</v>
          </cell>
          <cell r="B144" t="str">
            <v>TVA de recuperat</v>
          </cell>
          <cell r="C144">
            <v>536374621.88999999</v>
          </cell>
          <cell r="D144">
            <v>433586135</v>
          </cell>
        </row>
        <row r="145">
          <cell r="A145" t="str">
            <v>4426</v>
          </cell>
          <cell r="B145" t="str">
            <v>TVA deductibila</v>
          </cell>
          <cell r="C145">
            <v>536380167.88999999</v>
          </cell>
          <cell r="D145">
            <v>536380167.88999999</v>
          </cell>
        </row>
        <row r="146">
          <cell r="A146" t="str">
            <v>4427</v>
          </cell>
          <cell r="B146" t="str">
            <v>TVA colectata</v>
          </cell>
          <cell r="C146">
            <v>5546</v>
          </cell>
          <cell r="D146">
            <v>5546</v>
          </cell>
        </row>
        <row r="147">
          <cell r="A147" t="str">
            <v>444</v>
          </cell>
          <cell r="B147" t="str">
            <v>Impozitul pe salarii</v>
          </cell>
          <cell r="C147">
            <v>61549905</v>
          </cell>
          <cell r="D147">
            <v>86025675</v>
          </cell>
        </row>
        <row r="148">
          <cell r="A148" t="str">
            <v>445</v>
          </cell>
          <cell r="B148" t="str">
            <v>Subventii</v>
          </cell>
          <cell r="C148">
            <v>0</v>
          </cell>
          <cell r="D148">
            <v>0</v>
          </cell>
        </row>
        <row r="149">
          <cell r="A149" t="str">
            <v>445.</v>
          </cell>
          <cell r="B149" t="str">
            <v>Subventii-Erlau</v>
          </cell>
          <cell r="C149">
            <v>0</v>
          </cell>
          <cell r="D149">
            <v>0</v>
          </cell>
        </row>
        <row r="150">
          <cell r="A150" t="str">
            <v>445.01</v>
          </cell>
          <cell r="B150" t="str">
            <v>Subventii-Erlau</v>
          </cell>
          <cell r="C150">
            <v>0</v>
          </cell>
          <cell r="D150">
            <v>0</v>
          </cell>
        </row>
        <row r="151">
          <cell r="A151" t="str">
            <v>446</v>
          </cell>
          <cell r="B151" t="str">
            <v>Alte impozite, taxe si varsaminte asimilate</v>
          </cell>
          <cell r="C151">
            <v>98683236</v>
          </cell>
          <cell r="D151">
            <v>98683236</v>
          </cell>
        </row>
        <row r="152">
          <cell r="A152" t="str">
            <v>446.</v>
          </cell>
          <cell r="B152" t="str">
            <v>Taxa vamala</v>
          </cell>
          <cell r="C152">
            <v>98683236</v>
          </cell>
          <cell r="D152">
            <v>98683236</v>
          </cell>
        </row>
        <row r="153">
          <cell r="A153" t="str">
            <v>446.01</v>
          </cell>
          <cell r="B153" t="str">
            <v>Taxa vamala</v>
          </cell>
          <cell r="C153">
            <v>40004033</v>
          </cell>
          <cell r="D153">
            <v>40004033</v>
          </cell>
        </row>
        <row r="154">
          <cell r="A154" t="str">
            <v>446.02</v>
          </cell>
          <cell r="B154" t="str">
            <v>Comision vamal</v>
          </cell>
          <cell r="C154">
            <v>1237219</v>
          </cell>
          <cell r="D154">
            <v>1237219</v>
          </cell>
        </row>
        <row r="155">
          <cell r="A155" t="str">
            <v>446.03</v>
          </cell>
          <cell r="B155" t="str">
            <v>TVA datorat la importuri</v>
          </cell>
          <cell r="C155">
            <v>54891984</v>
          </cell>
          <cell r="D155">
            <v>54891984</v>
          </cell>
        </row>
        <row r="156">
          <cell r="A156" t="str">
            <v>446.04</v>
          </cell>
          <cell r="B156" t="str">
            <v>Taxa firma</v>
          </cell>
          <cell r="C156">
            <v>0</v>
          </cell>
          <cell r="D156">
            <v>0</v>
          </cell>
        </row>
        <row r="157">
          <cell r="A157" t="str">
            <v>446.05</v>
          </cell>
          <cell r="B157" t="str">
            <v>Taxa mijloace transport</v>
          </cell>
          <cell r="C157">
            <v>0</v>
          </cell>
          <cell r="D157">
            <v>0</v>
          </cell>
        </row>
        <row r="158">
          <cell r="A158" t="str">
            <v>446.06</v>
          </cell>
          <cell r="B158" t="str">
            <v>Accize</v>
          </cell>
          <cell r="C158">
            <v>0</v>
          </cell>
          <cell r="D158">
            <v>0</v>
          </cell>
        </row>
        <row r="159">
          <cell r="A159" t="str">
            <v>446.07</v>
          </cell>
          <cell r="B159" t="str">
            <v>Taxa de timbru</v>
          </cell>
          <cell r="C159">
            <v>0</v>
          </cell>
          <cell r="D159">
            <v>0</v>
          </cell>
        </row>
        <row r="160">
          <cell r="A160" t="str">
            <v>446.08</v>
          </cell>
          <cell r="B160" t="str">
            <v>Taxa concesionare teren</v>
          </cell>
          <cell r="C160">
            <v>0</v>
          </cell>
          <cell r="D160">
            <v>0</v>
          </cell>
        </row>
        <row r="161">
          <cell r="A161" t="str">
            <v>446.09</v>
          </cell>
          <cell r="B161" t="str">
            <v>Taxa fond special drumuri</v>
          </cell>
          <cell r="C161">
            <v>0</v>
          </cell>
          <cell r="D161">
            <v>0</v>
          </cell>
        </row>
        <row r="162">
          <cell r="A162" t="str">
            <v>446.10</v>
          </cell>
          <cell r="B162" t="str">
            <v>Impozit venit colaboratori</v>
          </cell>
          <cell r="C162">
            <v>0</v>
          </cell>
          <cell r="D162">
            <v>0</v>
          </cell>
        </row>
        <row r="163">
          <cell r="A163" t="str">
            <v>446.11</v>
          </cell>
          <cell r="B163" t="str">
            <v>Impozit cladiri</v>
          </cell>
          <cell r="C163">
            <v>0</v>
          </cell>
          <cell r="D163">
            <v>0</v>
          </cell>
        </row>
        <row r="164">
          <cell r="A164" t="str">
            <v>446.12</v>
          </cell>
          <cell r="B164" t="str">
            <v>Taxa autoriz.constructii</v>
          </cell>
          <cell r="C164">
            <v>0</v>
          </cell>
          <cell r="D164">
            <v>0</v>
          </cell>
        </row>
        <row r="165">
          <cell r="A165" t="str">
            <v>446.13</v>
          </cell>
          <cell r="B165" t="str">
            <v>Impozit pe redeventa</v>
          </cell>
          <cell r="C165">
            <v>0</v>
          </cell>
          <cell r="D165">
            <v>0</v>
          </cell>
        </row>
        <row r="166">
          <cell r="A166" t="str">
            <v>446.14</v>
          </cell>
          <cell r="B166" t="str">
            <v>Impozit dobanda/nerezid.</v>
          </cell>
          <cell r="C166">
            <v>0</v>
          </cell>
          <cell r="D166">
            <v>0</v>
          </cell>
        </row>
        <row r="167">
          <cell r="A167" t="str">
            <v>446.15</v>
          </cell>
          <cell r="B167" t="str">
            <v>Alte impozite, taxe si varsaminte asimilate</v>
          </cell>
          <cell r="C167">
            <v>0</v>
          </cell>
          <cell r="D167">
            <v>0</v>
          </cell>
        </row>
        <row r="168">
          <cell r="A168" t="str">
            <v>446.16</v>
          </cell>
          <cell r="B168" t="str">
            <v>Impozit teren</v>
          </cell>
          <cell r="C168">
            <v>0</v>
          </cell>
          <cell r="D168">
            <v>0</v>
          </cell>
        </row>
        <row r="169">
          <cell r="A169" t="str">
            <v>446.99</v>
          </cell>
          <cell r="B169" t="str">
            <v>Alte impoz.,taxe si vars.asimilate</v>
          </cell>
          <cell r="C169">
            <v>2550000</v>
          </cell>
          <cell r="D169">
            <v>2550000</v>
          </cell>
        </row>
        <row r="170">
          <cell r="A170" t="str">
            <v>447</v>
          </cell>
          <cell r="B170" t="str">
            <v>Fonduri speciale - taxe si varsaminte asimilate</v>
          </cell>
          <cell r="C170">
            <v>63549255</v>
          </cell>
          <cell r="D170">
            <v>83714081</v>
          </cell>
        </row>
        <row r="171">
          <cell r="A171" t="str">
            <v>447.</v>
          </cell>
          <cell r="B171" t="str">
            <v>Contrib.3% fd.solidarit.soc.</v>
          </cell>
          <cell r="C171">
            <v>63549255</v>
          </cell>
          <cell r="D171">
            <v>83714081</v>
          </cell>
        </row>
        <row r="172">
          <cell r="A172" t="str">
            <v>447.01</v>
          </cell>
          <cell r="B172" t="str">
            <v>Contrib.3% fd.solidarit.soc.</v>
          </cell>
          <cell r="C172">
            <v>40969897</v>
          </cell>
          <cell r="D172">
            <v>52503632</v>
          </cell>
        </row>
        <row r="173">
          <cell r="A173" t="str">
            <v>447.02</v>
          </cell>
          <cell r="B173" t="str">
            <v>Contrib.2% invatamant</v>
          </cell>
          <cell r="C173">
            <v>16421351</v>
          </cell>
          <cell r="D173">
            <v>22698508</v>
          </cell>
        </row>
        <row r="174">
          <cell r="A174" t="str">
            <v>447.03</v>
          </cell>
          <cell r="B174" t="str">
            <v>Comision 0,25% DPMOS</v>
          </cell>
          <cell r="C174">
            <v>6158007</v>
          </cell>
          <cell r="D174">
            <v>8511941</v>
          </cell>
        </row>
        <row r="175">
          <cell r="A175" t="str">
            <v>447O</v>
          </cell>
          <cell r="B175" t="str">
            <v>Contul 447 folosit anterior</v>
          </cell>
          <cell r="C175">
            <v>0</v>
          </cell>
          <cell r="D175">
            <v>0</v>
          </cell>
        </row>
        <row r="176">
          <cell r="A176" t="str">
            <v>448</v>
          </cell>
          <cell r="B176" t="str">
            <v>Alte datorii si creante cu bugetul statului</v>
          </cell>
          <cell r="C176">
            <v>0</v>
          </cell>
          <cell r="D176">
            <v>0</v>
          </cell>
        </row>
        <row r="177">
          <cell r="A177" t="str">
            <v>4481</v>
          </cell>
          <cell r="B177" t="str">
            <v>Alte datorii fata de bugetul statului</v>
          </cell>
          <cell r="C177">
            <v>0</v>
          </cell>
          <cell r="D177">
            <v>0</v>
          </cell>
        </row>
        <row r="178">
          <cell r="A178" t="str">
            <v>456</v>
          </cell>
          <cell r="B178" t="str">
            <v>Decontari cu asociatii privind capitalul</v>
          </cell>
          <cell r="C178">
            <v>0</v>
          </cell>
          <cell r="D178">
            <v>0</v>
          </cell>
        </row>
        <row r="179">
          <cell r="A179" t="str">
            <v>456.</v>
          </cell>
          <cell r="B179" t="str">
            <v>Decont.cu asoc.priv.capitalul-VOGT</v>
          </cell>
          <cell r="C179">
            <v>0</v>
          </cell>
          <cell r="D179">
            <v>0</v>
          </cell>
        </row>
        <row r="180">
          <cell r="A180" t="str">
            <v>456.01</v>
          </cell>
          <cell r="B180" t="str">
            <v>Decont.cu asoc.priv.capitalul-VOGT</v>
          </cell>
          <cell r="C180">
            <v>0</v>
          </cell>
          <cell r="D180">
            <v>0</v>
          </cell>
        </row>
        <row r="181">
          <cell r="A181" t="str">
            <v>461</v>
          </cell>
          <cell r="B181" t="str">
            <v>Debitori diversi</v>
          </cell>
          <cell r="C181">
            <v>29192</v>
          </cell>
          <cell r="D181">
            <v>29192</v>
          </cell>
        </row>
        <row r="182">
          <cell r="A182" t="str">
            <v>462</v>
          </cell>
          <cell r="B182" t="str">
            <v>Creditori diversi</v>
          </cell>
          <cell r="C182">
            <v>0</v>
          </cell>
          <cell r="D182">
            <v>0</v>
          </cell>
        </row>
        <row r="183">
          <cell r="A183" t="str">
            <v>471</v>
          </cell>
          <cell r="B183" t="str">
            <v>Cheltuieli inregistrate in avans</v>
          </cell>
          <cell r="C183">
            <v>0</v>
          </cell>
          <cell r="D183">
            <v>7795753</v>
          </cell>
        </row>
        <row r="184">
          <cell r="A184" t="str">
            <v>471.</v>
          </cell>
          <cell r="B184" t="str">
            <v>Chelt.in avans-abonamente</v>
          </cell>
          <cell r="C184">
            <v>0</v>
          </cell>
          <cell r="D184">
            <v>7795753</v>
          </cell>
        </row>
        <row r="185">
          <cell r="A185" t="str">
            <v>471.01</v>
          </cell>
          <cell r="B185" t="str">
            <v>Chelt.in avans-abonamente</v>
          </cell>
          <cell r="C185">
            <v>0</v>
          </cell>
          <cell r="D185">
            <v>513317</v>
          </cell>
        </row>
        <row r="186">
          <cell r="A186" t="str">
            <v>471.02</v>
          </cell>
          <cell r="B186" t="str">
            <v>Taxe vama transf.util+3%</v>
          </cell>
          <cell r="C186">
            <v>0</v>
          </cell>
          <cell r="D186">
            <v>0</v>
          </cell>
        </row>
        <row r="187">
          <cell r="A187" t="str">
            <v>471.03</v>
          </cell>
          <cell r="B187" t="str">
            <v>Anticipatie Jimapaterm</v>
          </cell>
          <cell r="C187">
            <v>0</v>
          </cell>
          <cell r="D187">
            <v>0</v>
          </cell>
        </row>
        <row r="188">
          <cell r="A188" t="str">
            <v>471.04</v>
          </cell>
          <cell r="B188" t="str">
            <v>Dif.curs.nefav.ramb.credit VOGT</v>
          </cell>
          <cell r="C188">
            <v>0</v>
          </cell>
          <cell r="D188">
            <v>0</v>
          </cell>
        </row>
        <row r="189">
          <cell r="A189" t="str">
            <v>471.05</v>
          </cell>
          <cell r="B189" t="str">
            <v>Prima asig.-plata in avans</v>
          </cell>
          <cell r="C189">
            <v>0</v>
          </cell>
          <cell r="D189">
            <v>0</v>
          </cell>
        </row>
        <row r="190">
          <cell r="A190" t="str">
            <v>471.06</v>
          </cell>
          <cell r="B190" t="str">
            <v>Impozite si taxe locale</v>
          </cell>
          <cell r="C190">
            <v>0</v>
          </cell>
          <cell r="D190">
            <v>7282436</v>
          </cell>
        </row>
        <row r="191">
          <cell r="A191" t="str">
            <v>471.99</v>
          </cell>
          <cell r="B191" t="str">
            <v>Alte chelt.inreg.in avans</v>
          </cell>
          <cell r="C191">
            <v>0</v>
          </cell>
          <cell r="D191">
            <v>0</v>
          </cell>
        </row>
        <row r="192">
          <cell r="A192" t="str">
            <v>472</v>
          </cell>
          <cell r="B192" t="str">
            <v>Venituri inregistrate in avans</v>
          </cell>
          <cell r="C192">
            <v>0</v>
          </cell>
          <cell r="D192">
            <v>0</v>
          </cell>
        </row>
        <row r="193">
          <cell r="A193" t="str">
            <v>473</v>
          </cell>
          <cell r="B193" t="str">
            <v>Decontari din operatii in curs de clarificare</v>
          </cell>
          <cell r="C193">
            <v>131183467</v>
          </cell>
          <cell r="D193">
            <v>55482000</v>
          </cell>
        </row>
        <row r="194">
          <cell r="A194" t="str">
            <v>473.</v>
          </cell>
          <cell r="B194" t="str">
            <v>Decontari din operatii in curs de clarificare</v>
          </cell>
          <cell r="C194">
            <v>131183467</v>
          </cell>
          <cell r="D194">
            <v>55482000</v>
          </cell>
        </row>
        <row r="195">
          <cell r="A195" t="str">
            <v>473.01</v>
          </cell>
          <cell r="B195" t="str">
            <v>Decontari din operatii in curs de clarificare</v>
          </cell>
          <cell r="C195">
            <v>75701467</v>
          </cell>
          <cell r="D195">
            <v>0</v>
          </cell>
        </row>
        <row r="196">
          <cell r="A196" t="str">
            <v>473.99</v>
          </cell>
          <cell r="B196" t="str">
            <v>Alte sume in curs lamurire</v>
          </cell>
          <cell r="C196">
            <v>55482000</v>
          </cell>
          <cell r="D196">
            <v>55482000</v>
          </cell>
        </row>
        <row r="197">
          <cell r="A197" t="str">
            <v>476</v>
          </cell>
          <cell r="B197" t="str">
            <v>Diferente de conversie-activ</v>
          </cell>
          <cell r="C197">
            <v>0</v>
          </cell>
          <cell r="D197">
            <v>0</v>
          </cell>
        </row>
        <row r="198">
          <cell r="A198" t="str">
            <v>477</v>
          </cell>
          <cell r="B198" t="str">
            <v>Diferente de conversie-pasiv</v>
          </cell>
          <cell r="C198">
            <v>0</v>
          </cell>
          <cell r="D198">
            <v>0</v>
          </cell>
        </row>
        <row r="199">
          <cell r="A199" t="str">
            <v>512</v>
          </cell>
          <cell r="B199" t="str">
            <v>Conturi curente la banci</v>
          </cell>
          <cell r="C199">
            <v>9152488179.9699993</v>
          </cell>
          <cell r="D199">
            <v>7778988544</v>
          </cell>
        </row>
        <row r="200">
          <cell r="A200" t="str">
            <v>5121</v>
          </cell>
          <cell r="B200" t="str">
            <v>Cont la banca in lei</v>
          </cell>
          <cell r="C200">
            <v>4082577820.9699998</v>
          </cell>
          <cell r="D200">
            <v>4068231582</v>
          </cell>
        </row>
        <row r="201">
          <cell r="A201" t="str">
            <v>5121.1</v>
          </cell>
          <cell r="B201" t="str">
            <v>BCR Jimbolia-ROL</v>
          </cell>
          <cell r="C201">
            <v>2591566090</v>
          </cell>
          <cell r="D201">
            <v>2597751677</v>
          </cell>
        </row>
        <row r="202">
          <cell r="A202" t="str">
            <v>5121.2</v>
          </cell>
          <cell r="B202" t="str">
            <v>BRD Timisoara-ROL</v>
          </cell>
          <cell r="C202">
            <v>0</v>
          </cell>
          <cell r="D202">
            <v>0</v>
          </cell>
        </row>
        <row r="203">
          <cell r="A203" t="str">
            <v>5121.3</v>
          </cell>
          <cell r="B203" t="str">
            <v>Banca Austria Buc.-ROL</v>
          </cell>
          <cell r="C203">
            <v>1491011730.97</v>
          </cell>
          <cell r="D203">
            <v>1470479905</v>
          </cell>
        </row>
        <row r="204">
          <cell r="A204" t="str">
            <v>5124</v>
          </cell>
          <cell r="B204" t="str">
            <v>Cont la banca in devize</v>
          </cell>
          <cell r="C204">
            <v>5069910359</v>
          </cell>
          <cell r="D204">
            <v>3710756962</v>
          </cell>
        </row>
        <row r="205">
          <cell r="A205" t="str">
            <v>5124.1</v>
          </cell>
          <cell r="B205" t="str">
            <v>Disp.banca in devize-BCR Jimbolia/DEM</v>
          </cell>
          <cell r="C205">
            <v>4721465511</v>
          </cell>
          <cell r="D205">
            <v>3351372506</v>
          </cell>
        </row>
        <row r="206">
          <cell r="A206" t="str">
            <v>5124.1.1</v>
          </cell>
          <cell r="B206" t="str">
            <v>BCR Jimbolia-DEM</v>
          </cell>
          <cell r="C206">
            <v>2237465511</v>
          </cell>
          <cell r="D206">
            <v>1842109066</v>
          </cell>
        </row>
        <row r="207">
          <cell r="A207" t="str">
            <v>5124.1.2</v>
          </cell>
          <cell r="B207" t="str">
            <v>BRD Timisoara-DEM</v>
          </cell>
          <cell r="C207">
            <v>0</v>
          </cell>
          <cell r="D207">
            <v>0</v>
          </cell>
        </row>
        <row r="208">
          <cell r="A208" t="str">
            <v>5124.1.3</v>
          </cell>
          <cell r="B208" t="str">
            <v>Banca Austria Buc.-DEM</v>
          </cell>
          <cell r="C208">
            <v>2484000000</v>
          </cell>
          <cell r="D208">
            <v>1509263440</v>
          </cell>
        </row>
        <row r="209">
          <cell r="A209" t="str">
            <v>5124.1.8</v>
          </cell>
          <cell r="B209" t="str">
            <v>Depozit dem scris.gar.</v>
          </cell>
          <cell r="C209">
            <v>0</v>
          </cell>
          <cell r="D209">
            <v>0</v>
          </cell>
        </row>
        <row r="210">
          <cell r="A210" t="str">
            <v>5124.1.9</v>
          </cell>
          <cell r="B210" t="str">
            <v>Disp.plati externe-DEM</v>
          </cell>
          <cell r="C210">
            <v>0</v>
          </cell>
          <cell r="D210">
            <v>0</v>
          </cell>
        </row>
        <row r="211">
          <cell r="A211" t="str">
            <v>5124.2</v>
          </cell>
          <cell r="B211" t="str">
            <v>BCR Jimbolia-ATS</v>
          </cell>
          <cell r="C211">
            <v>348444848</v>
          </cell>
          <cell r="D211">
            <v>359384456</v>
          </cell>
        </row>
        <row r="212">
          <cell r="A212" t="str">
            <v>5124.2.1</v>
          </cell>
          <cell r="B212" t="str">
            <v>BCR Jimbolia-ATS</v>
          </cell>
          <cell r="C212">
            <v>348444848</v>
          </cell>
          <cell r="D212">
            <v>359384456</v>
          </cell>
        </row>
        <row r="213">
          <cell r="A213" t="str">
            <v>5125</v>
          </cell>
          <cell r="B213" t="str">
            <v>Sume in curs de decontare</v>
          </cell>
          <cell r="C213">
            <v>0</v>
          </cell>
          <cell r="D213">
            <v>0</v>
          </cell>
        </row>
        <row r="214">
          <cell r="A214" t="str">
            <v>512O</v>
          </cell>
          <cell r="B214" t="str">
            <v>Contul 512 folosit anterior</v>
          </cell>
          <cell r="C214">
            <v>0</v>
          </cell>
          <cell r="D214">
            <v>0</v>
          </cell>
        </row>
        <row r="215">
          <cell r="A215" t="str">
            <v>531</v>
          </cell>
          <cell r="B215" t="str">
            <v>Casa</v>
          </cell>
          <cell r="C215">
            <v>313329483</v>
          </cell>
          <cell r="D215">
            <v>310283714</v>
          </cell>
        </row>
        <row r="216">
          <cell r="A216" t="str">
            <v>5311</v>
          </cell>
          <cell r="B216" t="str">
            <v>Casa in lei</v>
          </cell>
          <cell r="C216">
            <v>311432002</v>
          </cell>
          <cell r="D216">
            <v>309887834</v>
          </cell>
        </row>
        <row r="217">
          <cell r="A217" t="str">
            <v>5314</v>
          </cell>
          <cell r="B217" t="str">
            <v>Casa in devize</v>
          </cell>
          <cell r="C217">
            <v>1897481</v>
          </cell>
          <cell r="D217">
            <v>395880</v>
          </cell>
        </row>
        <row r="218">
          <cell r="A218" t="str">
            <v>5314.1</v>
          </cell>
          <cell r="B218" t="str">
            <v>Casa in devize-DEM</v>
          </cell>
          <cell r="C218">
            <v>1897481</v>
          </cell>
          <cell r="D218">
            <v>395880</v>
          </cell>
        </row>
        <row r="219">
          <cell r="A219" t="str">
            <v>532</v>
          </cell>
          <cell r="B219" t="str">
            <v>Alte valori</v>
          </cell>
          <cell r="C219">
            <v>0</v>
          </cell>
          <cell r="D219">
            <v>0</v>
          </cell>
        </row>
        <row r="220">
          <cell r="A220" t="str">
            <v>5328</v>
          </cell>
          <cell r="B220" t="str">
            <v>Alte valori</v>
          </cell>
          <cell r="C220">
            <v>0</v>
          </cell>
          <cell r="D220">
            <v>0</v>
          </cell>
        </row>
        <row r="221">
          <cell r="A221" t="str">
            <v>542</v>
          </cell>
          <cell r="B221" t="str">
            <v>Avansuri de trezorerie</v>
          </cell>
          <cell r="C221">
            <v>395880</v>
          </cell>
          <cell r="D221">
            <v>8344000</v>
          </cell>
        </row>
        <row r="222">
          <cell r="A222" t="str">
            <v>542.</v>
          </cell>
          <cell r="B222" t="str">
            <v>Avans spre decontare</v>
          </cell>
          <cell r="C222">
            <v>395880</v>
          </cell>
          <cell r="D222">
            <v>8344000</v>
          </cell>
        </row>
        <row r="223">
          <cell r="A223" t="str">
            <v>542.01</v>
          </cell>
          <cell r="B223" t="str">
            <v>Avans spre decontare</v>
          </cell>
          <cell r="C223">
            <v>0</v>
          </cell>
          <cell r="D223">
            <v>0</v>
          </cell>
        </row>
        <row r="224">
          <cell r="A224" t="str">
            <v>542.02</v>
          </cell>
          <cell r="B224" t="str">
            <v>Avansuri in devize-DEM</v>
          </cell>
          <cell r="C224">
            <v>395880</v>
          </cell>
          <cell r="D224">
            <v>8344000</v>
          </cell>
        </row>
        <row r="225">
          <cell r="A225" t="str">
            <v>581</v>
          </cell>
          <cell r="B225" t="str">
            <v>Viramente interne</v>
          </cell>
          <cell r="C225">
            <v>3973600423</v>
          </cell>
          <cell r="D225">
            <v>3973600423</v>
          </cell>
        </row>
        <row r="226">
          <cell r="A226" t="str">
            <v>601</v>
          </cell>
          <cell r="B226" t="str">
            <v>Cheltuieli cu materialele consumabile</v>
          </cell>
          <cell r="C226">
            <v>331456576</v>
          </cell>
          <cell r="D226">
            <v>331456576</v>
          </cell>
        </row>
        <row r="227">
          <cell r="A227" t="str">
            <v>6011</v>
          </cell>
          <cell r="B227" t="str">
            <v>Cheltuieli cu materialele auxiliare</v>
          </cell>
          <cell r="C227">
            <v>0</v>
          </cell>
          <cell r="D227">
            <v>0</v>
          </cell>
        </row>
        <row r="228">
          <cell r="A228" t="str">
            <v>6012</v>
          </cell>
          <cell r="B228" t="str">
            <v>Cheltuieli privind combustibilul</v>
          </cell>
          <cell r="C228">
            <v>7683194</v>
          </cell>
          <cell r="D228">
            <v>7683194</v>
          </cell>
        </row>
        <row r="229">
          <cell r="A229" t="str">
            <v>6014</v>
          </cell>
          <cell r="B229" t="str">
            <v>Cheltuieli privind piesele de schimb</v>
          </cell>
          <cell r="C229">
            <v>137416099</v>
          </cell>
          <cell r="D229">
            <v>137416099</v>
          </cell>
        </row>
        <row r="230">
          <cell r="A230" t="str">
            <v>6014.1</v>
          </cell>
          <cell r="B230" t="str">
            <v>Chelt.piese de schimb-intern</v>
          </cell>
          <cell r="C230">
            <v>0</v>
          </cell>
          <cell r="D230">
            <v>0</v>
          </cell>
        </row>
        <row r="231">
          <cell r="A231" t="str">
            <v>6014.2</v>
          </cell>
          <cell r="B231" t="str">
            <v>Chelt.piese de schimb-VOGT</v>
          </cell>
          <cell r="C231">
            <v>137126773</v>
          </cell>
          <cell r="D231">
            <v>137126773</v>
          </cell>
        </row>
        <row r="232">
          <cell r="A232" t="str">
            <v>6014.4</v>
          </cell>
          <cell r="B232" t="str">
            <v>Cheltuieli privind piesele de schimb</v>
          </cell>
          <cell r="C232">
            <v>289326</v>
          </cell>
          <cell r="D232">
            <v>289326</v>
          </cell>
        </row>
        <row r="233">
          <cell r="A233" t="str">
            <v>6018</v>
          </cell>
          <cell r="B233" t="str">
            <v>Cheltuieli privind alte materiale consumabile</v>
          </cell>
          <cell r="C233">
            <v>186357283</v>
          </cell>
          <cell r="D233">
            <v>186357283</v>
          </cell>
        </row>
        <row r="234">
          <cell r="A234" t="str">
            <v>6018.1</v>
          </cell>
          <cell r="B234" t="str">
            <v>Chelt.alte mat.cons-intern</v>
          </cell>
          <cell r="C234">
            <v>12152352</v>
          </cell>
          <cell r="D234">
            <v>12152352</v>
          </cell>
        </row>
        <row r="235">
          <cell r="A235" t="str">
            <v>6018.2</v>
          </cell>
          <cell r="B235" t="str">
            <v>Chelt.cu alte mat.cons-VOGT</v>
          </cell>
          <cell r="C235">
            <v>163795109</v>
          </cell>
          <cell r="D235">
            <v>163795109</v>
          </cell>
        </row>
        <row r="236">
          <cell r="A236" t="str">
            <v>6018.3</v>
          </cell>
          <cell r="B236" t="str">
            <v>Ch.cu alte mater.cons.-ATS</v>
          </cell>
          <cell r="C236">
            <v>6255181</v>
          </cell>
          <cell r="D236">
            <v>6255181</v>
          </cell>
        </row>
        <row r="237">
          <cell r="A237" t="str">
            <v>6018.4</v>
          </cell>
          <cell r="B237" t="str">
            <v>Cheltuieli privind alte materiale consumabile</v>
          </cell>
          <cell r="C237">
            <v>4154641</v>
          </cell>
          <cell r="D237">
            <v>4154641</v>
          </cell>
        </row>
        <row r="238">
          <cell r="A238" t="str">
            <v>6018OO</v>
          </cell>
          <cell r="B238" t="str">
            <v>Cheltuieli privind alte materiale consumabile</v>
          </cell>
          <cell r="C238">
            <v>0</v>
          </cell>
          <cell r="D238">
            <v>0</v>
          </cell>
        </row>
        <row r="239">
          <cell r="A239" t="str">
            <v>602</v>
          </cell>
          <cell r="B239" t="str">
            <v>Cheltuieli privind obiectele de inventar</v>
          </cell>
          <cell r="C239">
            <v>3205100</v>
          </cell>
          <cell r="D239">
            <v>3205100</v>
          </cell>
        </row>
        <row r="240">
          <cell r="A240" t="str">
            <v>604</v>
          </cell>
          <cell r="B240" t="str">
            <v>Cheltuieli privind materialele nestocate</v>
          </cell>
          <cell r="C240">
            <v>24425170</v>
          </cell>
          <cell r="D240">
            <v>24425170</v>
          </cell>
        </row>
        <row r="241">
          <cell r="A241" t="str">
            <v>605</v>
          </cell>
          <cell r="B241" t="str">
            <v>Cheltuieli privind energia si apa</v>
          </cell>
          <cell r="C241">
            <v>28600402</v>
          </cell>
          <cell r="D241">
            <v>28600402</v>
          </cell>
        </row>
        <row r="242">
          <cell r="A242" t="str">
            <v>611</v>
          </cell>
          <cell r="B242" t="str">
            <v>Cheltuieli cu intretinerea si reparatiile</v>
          </cell>
          <cell r="C242">
            <v>774101</v>
          </cell>
          <cell r="D242">
            <v>774101</v>
          </cell>
        </row>
        <row r="243">
          <cell r="A243" t="str">
            <v>612</v>
          </cell>
          <cell r="B243" t="str">
            <v>Cheltuieli cu redeventele, locatiile de gestiune s</v>
          </cell>
          <cell r="C243">
            <v>45024176</v>
          </cell>
          <cell r="D243">
            <v>45024176</v>
          </cell>
        </row>
        <row r="244">
          <cell r="A244" t="str">
            <v>613</v>
          </cell>
          <cell r="B244" t="str">
            <v>Cheltuieli cu primele de asigurare</v>
          </cell>
          <cell r="C244">
            <v>20523624</v>
          </cell>
          <cell r="D244">
            <v>20523624</v>
          </cell>
        </row>
        <row r="245">
          <cell r="A245" t="str">
            <v>621</v>
          </cell>
          <cell r="B245" t="str">
            <v>Cheltuieli cu colaboratorii</v>
          </cell>
          <cell r="C245">
            <v>8529000</v>
          </cell>
          <cell r="D245">
            <v>8529000</v>
          </cell>
        </row>
        <row r="246">
          <cell r="A246" t="str">
            <v>622</v>
          </cell>
          <cell r="B246" t="str">
            <v>Cheltuieli privind comisioanele si onorariile</v>
          </cell>
          <cell r="C246">
            <v>0</v>
          </cell>
          <cell r="D246">
            <v>0</v>
          </cell>
        </row>
        <row r="247">
          <cell r="A247" t="str">
            <v>623</v>
          </cell>
          <cell r="B247" t="str">
            <v>Cheltuieli de protocol, reclama si publicitate</v>
          </cell>
          <cell r="C247">
            <v>4857939</v>
          </cell>
          <cell r="D247">
            <v>4857939</v>
          </cell>
        </row>
        <row r="248">
          <cell r="A248" t="str">
            <v>623.</v>
          </cell>
          <cell r="B248" t="str">
            <v>Cheltuieli de protocol</v>
          </cell>
          <cell r="C248">
            <v>4857939</v>
          </cell>
          <cell r="D248">
            <v>4857939</v>
          </cell>
        </row>
        <row r="249">
          <cell r="A249" t="str">
            <v>623.01</v>
          </cell>
          <cell r="B249" t="str">
            <v>Cheltuieli de protocol</v>
          </cell>
          <cell r="C249">
            <v>4857939</v>
          </cell>
          <cell r="D249">
            <v>4857939</v>
          </cell>
        </row>
        <row r="250">
          <cell r="A250" t="str">
            <v>623.02</v>
          </cell>
          <cell r="B250" t="str">
            <v>Chelt.de reclama-publicit.</v>
          </cell>
          <cell r="C250">
            <v>0</v>
          </cell>
          <cell r="D250">
            <v>0</v>
          </cell>
        </row>
        <row r="251">
          <cell r="A251" t="str">
            <v>624</v>
          </cell>
          <cell r="B251" t="str">
            <v>Cheltuieli cu transportul de bunuri si de personal</v>
          </cell>
          <cell r="C251">
            <v>-41645260</v>
          </cell>
          <cell r="D251">
            <v>-41645260</v>
          </cell>
        </row>
        <row r="252">
          <cell r="A252" t="str">
            <v>625</v>
          </cell>
          <cell r="B252" t="str">
            <v>Cheltuieli cu deplasari, detasari si transferari</v>
          </cell>
          <cell r="C252">
            <v>-3689965</v>
          </cell>
          <cell r="D252">
            <v>-3689965</v>
          </cell>
        </row>
        <row r="253">
          <cell r="A253" t="str">
            <v>626</v>
          </cell>
          <cell r="B253" t="str">
            <v>Cheltuieli postale si taxe de telecomunicatii</v>
          </cell>
          <cell r="C253">
            <v>55893237</v>
          </cell>
          <cell r="D253">
            <v>55893237</v>
          </cell>
        </row>
        <row r="254">
          <cell r="A254" t="str">
            <v>627</v>
          </cell>
          <cell r="B254" t="str">
            <v>Cheltuieli cu serviciile bancare si asimilate</v>
          </cell>
          <cell r="C254">
            <v>11416554</v>
          </cell>
          <cell r="D254">
            <v>11416554</v>
          </cell>
        </row>
        <row r="255">
          <cell r="A255" t="str">
            <v>628</v>
          </cell>
          <cell r="B255" t="str">
            <v>Alte cheltuieli cu serviciile executate de terti</v>
          </cell>
          <cell r="C255">
            <v>49778753.490000002</v>
          </cell>
          <cell r="D255">
            <v>49778753.490000002</v>
          </cell>
        </row>
        <row r="256">
          <cell r="A256" t="str">
            <v>635</v>
          </cell>
          <cell r="B256" t="str">
            <v>Cheltuieli cu alte impozite, taxe si varsaminte as</v>
          </cell>
          <cell r="C256">
            <v>94228064</v>
          </cell>
          <cell r="D256">
            <v>94228064</v>
          </cell>
        </row>
        <row r="257">
          <cell r="A257" t="str">
            <v>635.</v>
          </cell>
          <cell r="B257" t="str">
            <v>Chelt.alte impoz.,taxe,vars.asim.</v>
          </cell>
          <cell r="C257">
            <v>94228064</v>
          </cell>
          <cell r="D257">
            <v>94228064</v>
          </cell>
        </row>
        <row r="258">
          <cell r="A258" t="str">
            <v>635.01</v>
          </cell>
          <cell r="B258" t="str">
            <v>Chelt.alte impoz.,taxe,vars.asim.</v>
          </cell>
          <cell r="C258">
            <v>93652443</v>
          </cell>
          <cell r="D258">
            <v>93652443</v>
          </cell>
        </row>
        <row r="259">
          <cell r="A259" t="str">
            <v>635.99</v>
          </cell>
          <cell r="B259" t="str">
            <v>TVA deductibila pe chelt.</v>
          </cell>
          <cell r="C259">
            <v>575621</v>
          </cell>
          <cell r="D259">
            <v>575621</v>
          </cell>
        </row>
        <row r="260">
          <cell r="A260" t="str">
            <v>641</v>
          </cell>
          <cell r="B260" t="str">
            <v>Cheltuieli cu salariile personalului</v>
          </cell>
          <cell r="C260">
            <v>1125628764</v>
          </cell>
          <cell r="D260">
            <v>1125628764</v>
          </cell>
        </row>
        <row r="261">
          <cell r="A261" t="str">
            <v>645</v>
          </cell>
          <cell r="B261" t="str">
            <v>Cheltuieli privind asigurarile si protectia social</v>
          </cell>
          <cell r="C261">
            <v>488776316</v>
          </cell>
          <cell r="D261">
            <v>488776316</v>
          </cell>
        </row>
        <row r="262">
          <cell r="A262" t="str">
            <v>6451</v>
          </cell>
          <cell r="B262" t="str">
            <v>Contributia unitatii la asigurarile sociale</v>
          </cell>
          <cell r="C262">
            <v>417133407</v>
          </cell>
          <cell r="D262">
            <v>417133407</v>
          </cell>
        </row>
        <row r="263">
          <cell r="A263" t="str">
            <v>6452</v>
          </cell>
          <cell r="B263" t="str">
            <v>Contributia unitatii pentru ajutorul de somaj</v>
          </cell>
          <cell r="C263">
            <v>56746270</v>
          </cell>
          <cell r="D263">
            <v>56746270</v>
          </cell>
        </row>
        <row r="264">
          <cell r="A264" t="str">
            <v>6458</v>
          </cell>
          <cell r="B264" t="str">
            <v>Alte cheltuieli privind asigurarea si protectia so</v>
          </cell>
          <cell r="C264">
            <v>14896639</v>
          </cell>
          <cell r="D264">
            <v>14896639</v>
          </cell>
        </row>
        <row r="265">
          <cell r="A265" t="str">
            <v>658</v>
          </cell>
          <cell r="B265" t="str">
            <v>Alte cheltuieli de exploatare</v>
          </cell>
          <cell r="C265">
            <v>1.08</v>
          </cell>
          <cell r="D265">
            <v>1.08</v>
          </cell>
        </row>
        <row r="266">
          <cell r="A266" t="str">
            <v>665</v>
          </cell>
          <cell r="B266" t="str">
            <v>Cheltuieli din diferenta de curs valutar</v>
          </cell>
          <cell r="C266">
            <v>35659532</v>
          </cell>
          <cell r="D266">
            <v>35659532</v>
          </cell>
        </row>
        <row r="267">
          <cell r="A267" t="str">
            <v>666</v>
          </cell>
          <cell r="B267" t="str">
            <v>Cheltuieli privind dobinzile</v>
          </cell>
          <cell r="C267">
            <v>0</v>
          </cell>
          <cell r="D267">
            <v>0</v>
          </cell>
        </row>
        <row r="268">
          <cell r="A268" t="str">
            <v>671</v>
          </cell>
          <cell r="B268" t="str">
            <v>Cheltuieli exceptionale privind operatiile de gest</v>
          </cell>
          <cell r="C268">
            <v>700000</v>
          </cell>
          <cell r="D268">
            <v>700000</v>
          </cell>
        </row>
        <row r="269">
          <cell r="A269" t="str">
            <v>6711</v>
          </cell>
          <cell r="B269" t="str">
            <v>Despagubiri, amenzi si penalitati</v>
          </cell>
          <cell r="C269">
            <v>700000</v>
          </cell>
          <cell r="D269">
            <v>700000</v>
          </cell>
        </row>
        <row r="270">
          <cell r="A270" t="str">
            <v>6711.1</v>
          </cell>
          <cell r="B270" t="str">
            <v>Majorari si penalitati</v>
          </cell>
          <cell r="C270">
            <v>0</v>
          </cell>
          <cell r="D270">
            <v>0</v>
          </cell>
        </row>
        <row r="271">
          <cell r="A271" t="str">
            <v>6711.2</v>
          </cell>
          <cell r="B271" t="str">
            <v>Amenzi</v>
          </cell>
          <cell r="C271">
            <v>700000</v>
          </cell>
          <cell r="D271">
            <v>700000</v>
          </cell>
        </row>
        <row r="272">
          <cell r="A272" t="str">
            <v>6711.3</v>
          </cell>
          <cell r="B272" t="str">
            <v>Despagubiri</v>
          </cell>
          <cell r="C272">
            <v>0</v>
          </cell>
          <cell r="D272">
            <v>0</v>
          </cell>
        </row>
        <row r="273">
          <cell r="A273" t="str">
            <v>6712</v>
          </cell>
          <cell r="B273" t="str">
            <v>Donatii si subventii acordate</v>
          </cell>
          <cell r="C273">
            <v>0</v>
          </cell>
          <cell r="D273">
            <v>0</v>
          </cell>
        </row>
        <row r="274">
          <cell r="A274" t="str">
            <v>6718</v>
          </cell>
          <cell r="B274" t="str">
            <v>Alte cheltuieli exceptionale privind operatiile de</v>
          </cell>
          <cell r="C274">
            <v>0</v>
          </cell>
          <cell r="D274">
            <v>0</v>
          </cell>
        </row>
        <row r="275">
          <cell r="A275" t="str">
            <v>6718.1</v>
          </cell>
          <cell r="B275" t="str">
            <v>Sponsorizari</v>
          </cell>
          <cell r="C275">
            <v>0</v>
          </cell>
          <cell r="D275">
            <v>0</v>
          </cell>
        </row>
        <row r="276">
          <cell r="A276" t="str">
            <v>6718.2</v>
          </cell>
          <cell r="B276" t="str">
            <v>Xxxxxxxxxxxx</v>
          </cell>
          <cell r="C276">
            <v>0</v>
          </cell>
          <cell r="D276">
            <v>0</v>
          </cell>
        </row>
        <row r="277">
          <cell r="A277" t="str">
            <v>6718.3</v>
          </cell>
          <cell r="B277" t="str">
            <v>Chelt.except.-recup.CO pers.transfer.</v>
          </cell>
          <cell r="C277">
            <v>0</v>
          </cell>
          <cell r="D277">
            <v>0</v>
          </cell>
        </row>
        <row r="278">
          <cell r="A278" t="str">
            <v>6718.9</v>
          </cell>
          <cell r="B278" t="str">
            <v>Alte cheltuieli exceptionale privind operatiile de</v>
          </cell>
          <cell r="C278">
            <v>0</v>
          </cell>
          <cell r="D278">
            <v>0</v>
          </cell>
        </row>
        <row r="279">
          <cell r="A279" t="str">
            <v>681</v>
          </cell>
          <cell r="B279" t="str">
            <v>Cheltuieli de exploatare privind amortizarile si p</v>
          </cell>
          <cell r="C279">
            <v>67417848</v>
          </cell>
          <cell r="D279">
            <v>67417848</v>
          </cell>
        </row>
        <row r="280">
          <cell r="A280" t="str">
            <v>6811</v>
          </cell>
          <cell r="B280" t="str">
            <v>Cheltuieli de exploatare privind amortizarea imobi</v>
          </cell>
          <cell r="C280">
            <v>67417848</v>
          </cell>
          <cell r="D280">
            <v>67417848</v>
          </cell>
        </row>
        <row r="281">
          <cell r="A281" t="str">
            <v>691</v>
          </cell>
          <cell r="B281" t="str">
            <v>Cheltuieli cu impozitul pe profit</v>
          </cell>
          <cell r="C281">
            <v>0</v>
          </cell>
          <cell r="D281">
            <v>0</v>
          </cell>
        </row>
        <row r="282">
          <cell r="A282" t="str">
            <v>704</v>
          </cell>
          <cell r="B282" t="str">
            <v>Venituri din lucrari executate si servicii prestat</v>
          </cell>
          <cell r="C282">
            <v>2342075408</v>
          </cell>
          <cell r="D282">
            <v>2342075408</v>
          </cell>
        </row>
        <row r="283">
          <cell r="A283" t="str">
            <v>704.</v>
          </cell>
          <cell r="B283" t="str">
            <v>Venituri export lohn-Erlau</v>
          </cell>
          <cell r="C283">
            <v>2342075408</v>
          </cell>
          <cell r="D283">
            <v>2342075408</v>
          </cell>
        </row>
        <row r="284">
          <cell r="A284" t="str">
            <v>704.01</v>
          </cell>
          <cell r="B284" t="str">
            <v>Venituri export lohn-Erlau</v>
          </cell>
          <cell r="C284">
            <v>1786586893</v>
          </cell>
          <cell r="D284">
            <v>1786586893</v>
          </cell>
        </row>
        <row r="285">
          <cell r="A285" t="str">
            <v>704.01.1</v>
          </cell>
          <cell r="B285" t="str">
            <v>Venituri export lohn-Erlau</v>
          </cell>
          <cell r="C285">
            <v>1786586893</v>
          </cell>
          <cell r="D285">
            <v>1786586893</v>
          </cell>
        </row>
        <row r="286">
          <cell r="A286" t="str">
            <v>704.02</v>
          </cell>
          <cell r="B286" t="str">
            <v>Venituri export VOGT Aust.</v>
          </cell>
          <cell r="C286">
            <v>552338527</v>
          </cell>
          <cell r="D286">
            <v>552338527</v>
          </cell>
        </row>
        <row r="287">
          <cell r="A287" t="str">
            <v>704.02.1</v>
          </cell>
          <cell r="B287" t="str">
            <v>Venituri export VOGT Aust.</v>
          </cell>
          <cell r="C287">
            <v>552338527</v>
          </cell>
          <cell r="D287">
            <v>552338527</v>
          </cell>
        </row>
        <row r="288">
          <cell r="A288" t="str">
            <v>704.03</v>
          </cell>
          <cell r="B288" t="str">
            <v>Venituri exp.VOGT MIESAU</v>
          </cell>
          <cell r="C288">
            <v>3149988</v>
          </cell>
          <cell r="D288">
            <v>3149988</v>
          </cell>
        </row>
        <row r="289">
          <cell r="A289" t="str">
            <v>704.03.2</v>
          </cell>
          <cell r="B289" t="str">
            <v>Venituri exp.VOGT MIESAU</v>
          </cell>
          <cell r="C289">
            <v>3149988</v>
          </cell>
          <cell r="D289">
            <v>3149988</v>
          </cell>
        </row>
        <row r="290">
          <cell r="A290" t="str">
            <v>708</v>
          </cell>
          <cell r="B290" t="str">
            <v>Venituri din activitati diverse</v>
          </cell>
          <cell r="C290">
            <v>0</v>
          </cell>
          <cell r="D290">
            <v>0</v>
          </cell>
        </row>
        <row r="291">
          <cell r="A291" t="str">
            <v>708.</v>
          </cell>
          <cell r="B291" t="str">
            <v>Venituri din vanzari deseuri</v>
          </cell>
          <cell r="C291">
            <v>0</v>
          </cell>
          <cell r="D291">
            <v>0</v>
          </cell>
        </row>
        <row r="292">
          <cell r="A292" t="str">
            <v>708.01</v>
          </cell>
          <cell r="B292" t="str">
            <v>Venituri din vanzari deseuri</v>
          </cell>
          <cell r="C292">
            <v>0</v>
          </cell>
          <cell r="D292">
            <v>0</v>
          </cell>
        </row>
        <row r="293">
          <cell r="A293" t="str">
            <v>708.02</v>
          </cell>
          <cell r="B293" t="str">
            <v>Venituri din recup.energie el.</v>
          </cell>
          <cell r="C293">
            <v>0</v>
          </cell>
          <cell r="D293">
            <v>0</v>
          </cell>
        </row>
        <row r="294">
          <cell r="A294" t="str">
            <v>722</v>
          </cell>
          <cell r="B294" t="str">
            <v>Venituri din productia de imobilizari corporale</v>
          </cell>
          <cell r="C294">
            <v>0</v>
          </cell>
          <cell r="D294">
            <v>0</v>
          </cell>
        </row>
        <row r="295">
          <cell r="A295" t="str">
            <v>758</v>
          </cell>
          <cell r="B295" t="str">
            <v>Alte venituri din exploatare</v>
          </cell>
          <cell r="C295">
            <v>24535468</v>
          </cell>
          <cell r="D295">
            <v>24535468</v>
          </cell>
        </row>
        <row r="296">
          <cell r="A296" t="str">
            <v>758.</v>
          </cell>
          <cell r="B296" t="str">
            <v>Recup.conced.odihna necuv.</v>
          </cell>
          <cell r="C296">
            <v>24535468</v>
          </cell>
          <cell r="D296">
            <v>24535468</v>
          </cell>
        </row>
        <row r="297">
          <cell r="A297" t="str">
            <v>758.01</v>
          </cell>
          <cell r="B297" t="str">
            <v>Recup.conced.odihna necuv.</v>
          </cell>
          <cell r="C297">
            <v>897264</v>
          </cell>
          <cell r="D297">
            <v>897264</v>
          </cell>
        </row>
        <row r="298">
          <cell r="A298" t="str">
            <v>758.02</v>
          </cell>
          <cell r="B298" t="str">
            <v>Reducere 7% CAS cf.HG 2/99</v>
          </cell>
          <cell r="C298">
            <v>23638204</v>
          </cell>
          <cell r="D298">
            <v>23638204</v>
          </cell>
        </row>
        <row r="299">
          <cell r="A299" t="str">
            <v>758.09</v>
          </cell>
          <cell r="B299" t="str">
            <v>Alte venituri expl.-diverse</v>
          </cell>
          <cell r="C299">
            <v>0</v>
          </cell>
          <cell r="D299">
            <v>0</v>
          </cell>
        </row>
        <row r="300">
          <cell r="A300" t="str">
            <v>765</v>
          </cell>
          <cell r="B300" t="str">
            <v>Venituri din diferente de curs valutar</v>
          </cell>
          <cell r="C300">
            <v>152250981</v>
          </cell>
          <cell r="D300">
            <v>152250981</v>
          </cell>
        </row>
        <row r="301">
          <cell r="A301" t="str">
            <v>766</v>
          </cell>
          <cell r="B301" t="str">
            <v>Venituri din dobinzi</v>
          </cell>
          <cell r="C301">
            <v>2173564.9700000002</v>
          </cell>
          <cell r="D301">
            <v>2173564.9700000002</v>
          </cell>
        </row>
        <row r="302">
          <cell r="A302" t="str">
            <v>767</v>
          </cell>
          <cell r="B302" t="str">
            <v>Venituri din sconturi obtinute</v>
          </cell>
          <cell r="C302">
            <v>0</v>
          </cell>
          <cell r="D302">
            <v>0</v>
          </cell>
        </row>
        <row r="303">
          <cell r="A303" t="str">
            <v>768</v>
          </cell>
          <cell r="B303" t="str">
            <v>Alte venituri financiare</v>
          </cell>
          <cell r="C303">
            <v>0</v>
          </cell>
          <cell r="D303">
            <v>0</v>
          </cell>
        </row>
        <row r="304">
          <cell r="A304" t="str">
            <v>771</v>
          </cell>
          <cell r="B304" t="str">
            <v>Venituri exceptionale din operatiuni de gestiune</v>
          </cell>
          <cell r="C304">
            <v>252589120.41</v>
          </cell>
          <cell r="D304">
            <v>252589120.41</v>
          </cell>
        </row>
        <row r="305">
          <cell r="A305" t="str">
            <v>7718</v>
          </cell>
          <cell r="B305" t="str">
            <v>Alte venituri exceptionale din operatiuni de gesti</v>
          </cell>
          <cell r="C305">
            <v>252589120.41</v>
          </cell>
          <cell r="D305">
            <v>252589120.41</v>
          </cell>
        </row>
        <row r="306">
          <cell r="A306" t="str">
            <v>7718.1</v>
          </cell>
          <cell r="B306" t="str">
            <v>Valori mater.import-titlu gratuit</v>
          </cell>
          <cell r="C306">
            <v>232149802.11000001</v>
          </cell>
          <cell r="D306">
            <v>232149802.11000001</v>
          </cell>
        </row>
        <row r="307">
          <cell r="A307" t="str">
            <v>7718.2</v>
          </cell>
          <cell r="B307" t="str">
            <v>Dif.rotunjire la import</v>
          </cell>
          <cell r="C307">
            <v>-32481.64</v>
          </cell>
          <cell r="D307">
            <v>-32481.64</v>
          </cell>
        </row>
        <row r="308">
          <cell r="A308" t="str">
            <v>7718.3</v>
          </cell>
          <cell r="B308" t="str">
            <v>Penalit.,imputatii,popriri</v>
          </cell>
          <cell r="C308">
            <v>1879065</v>
          </cell>
          <cell r="D308">
            <v>1879065</v>
          </cell>
        </row>
        <row r="309">
          <cell r="A309" t="str">
            <v>7718.4</v>
          </cell>
          <cell r="B309" t="str">
            <v>Regulariz.CO pers.transf.</v>
          </cell>
          <cell r="C309">
            <v>0</v>
          </cell>
          <cell r="D309">
            <v>0</v>
          </cell>
        </row>
        <row r="310">
          <cell r="A310" t="str">
            <v>7718.6</v>
          </cell>
          <cell r="B310" t="str">
            <v>Valori mat.import-Austria</v>
          </cell>
          <cell r="C310">
            <v>11123215.75</v>
          </cell>
          <cell r="D310">
            <v>11123215.75</v>
          </cell>
        </row>
        <row r="311">
          <cell r="A311" t="str">
            <v>7718.7</v>
          </cell>
          <cell r="B311" t="str">
            <v>Alte venituri exceptionale din operatiuni de gesti</v>
          </cell>
          <cell r="C311">
            <v>4496844.1900000004</v>
          </cell>
          <cell r="D311">
            <v>4496844.1900000004</v>
          </cell>
        </row>
        <row r="312">
          <cell r="A312" t="str">
            <v>7718.8</v>
          </cell>
          <cell r="B312" t="str">
            <v>Bonif.5% cf.OG11/99</v>
          </cell>
          <cell r="C312">
            <v>2972675</v>
          </cell>
          <cell r="D312">
            <v>2972675</v>
          </cell>
        </row>
        <row r="313">
          <cell r="A313" t="str">
            <v>7718.9</v>
          </cell>
          <cell r="B313" t="str">
            <v>Alte venit.exceptionale</v>
          </cell>
          <cell r="C313">
            <v>0</v>
          </cell>
          <cell r="D313">
            <v>0</v>
          </cell>
        </row>
        <row r="314">
          <cell r="A314" t="str">
            <v>7718OO</v>
          </cell>
          <cell r="B314" t="str">
            <v>Venituri exceptionale din operatiuni de gestiune</v>
          </cell>
          <cell r="C314">
            <v>0</v>
          </cell>
          <cell r="D314">
            <v>0</v>
          </cell>
        </row>
        <row r="315">
          <cell r="A315" t="str">
            <v>772</v>
          </cell>
          <cell r="B315" t="str">
            <v>Venituri din operatiuni de capital</v>
          </cell>
          <cell r="C315">
            <v>27161384</v>
          </cell>
          <cell r="D315">
            <v>27161384</v>
          </cell>
        </row>
        <row r="316">
          <cell r="A316" t="str">
            <v>7727</v>
          </cell>
          <cell r="B316" t="str">
            <v>Subventii pentru investitii virate la venituri</v>
          </cell>
          <cell r="C316">
            <v>27161384</v>
          </cell>
          <cell r="D316">
            <v>27161384</v>
          </cell>
        </row>
        <row r="317">
          <cell r="A317" t="str">
            <v>7727.1</v>
          </cell>
          <cell r="B317" t="str">
            <v>Subv.pt.inv.virat.venit-Erlau</v>
          </cell>
          <cell r="C317">
            <v>27161384</v>
          </cell>
          <cell r="D317">
            <v>27161384</v>
          </cell>
        </row>
      </sheetData>
      <sheetData sheetId="10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2514964737.3800001</v>
          </cell>
          <cell r="D12">
            <v>3222597759.3800001</v>
          </cell>
        </row>
        <row r="13">
          <cell r="A13" t="str">
            <v>1211</v>
          </cell>
          <cell r="B13" t="str">
            <v>Profit si pierdere exploatare</v>
          </cell>
          <cell r="C13">
            <v>2340098304.3800001</v>
          </cell>
          <cell r="D13">
            <v>2679248388</v>
          </cell>
        </row>
        <row r="14">
          <cell r="A14" t="str">
            <v>1212</v>
          </cell>
          <cell r="B14" t="str">
            <v>Profit si pierdere finaciar</v>
          </cell>
          <cell r="C14">
            <v>171784213</v>
          </cell>
          <cell r="D14">
            <v>295593205</v>
          </cell>
        </row>
        <row r="15">
          <cell r="A15" t="str">
            <v>1213</v>
          </cell>
          <cell r="B15" t="str">
            <v>Profit si pierdere exceptional</v>
          </cell>
          <cell r="C15">
            <v>3082220</v>
          </cell>
          <cell r="D15">
            <v>247756166.38</v>
          </cell>
        </row>
        <row r="16">
          <cell r="A16" t="str">
            <v>1215</v>
          </cell>
          <cell r="B16" t="str">
            <v>Impozit pe profit</v>
          </cell>
          <cell r="C16">
            <v>0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476736000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476736000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476736000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145840335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65000000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80840335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0</v>
          </cell>
          <cell r="D44">
            <v>0</v>
          </cell>
        </row>
        <row r="45">
          <cell r="A45" t="str">
            <v>231.</v>
          </cell>
          <cell r="B45" t="str">
            <v>Grup social</v>
          </cell>
          <cell r="C45">
            <v>0</v>
          </cell>
          <cell r="D45">
            <v>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0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0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67417848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20483056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39102089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255533820.93000001</v>
          </cell>
          <cell r="D72">
            <v>277158578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42864882.539999999</v>
          </cell>
          <cell r="D77">
            <v>33175942</v>
          </cell>
        </row>
        <row r="78">
          <cell r="A78" t="str">
            <v>3014.1</v>
          </cell>
          <cell r="B78" t="str">
            <v>Piese schimb-intern</v>
          </cell>
          <cell r="C78">
            <v>3072050</v>
          </cell>
          <cell r="D78">
            <v>3072050</v>
          </cell>
        </row>
        <row r="79">
          <cell r="A79" t="str">
            <v>3014.2</v>
          </cell>
          <cell r="B79" t="str">
            <v>Piese schimb-VOGT AG</v>
          </cell>
          <cell r="C79">
            <v>37193778.789999999</v>
          </cell>
          <cell r="D79">
            <v>29525239</v>
          </cell>
        </row>
        <row r="80">
          <cell r="A80" t="str">
            <v>3014.3</v>
          </cell>
          <cell r="B80" t="str">
            <v>Piese schimb-Austria</v>
          </cell>
          <cell r="C80">
            <v>2599053.75</v>
          </cell>
          <cell r="D80">
            <v>0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578653</v>
          </cell>
        </row>
        <row r="82">
          <cell r="A82" t="str">
            <v>3018</v>
          </cell>
          <cell r="B82" t="str">
            <v>Alte materiale consumabile</v>
          </cell>
          <cell r="C82">
            <v>212668938.38999999</v>
          </cell>
          <cell r="D82">
            <v>243982636</v>
          </cell>
        </row>
        <row r="83">
          <cell r="A83" t="str">
            <v>3018.1</v>
          </cell>
          <cell r="B83" t="str">
            <v>Alte mat.consum.-intern</v>
          </cell>
          <cell r="C83">
            <v>5553500</v>
          </cell>
          <cell r="D83">
            <v>1848382</v>
          </cell>
        </row>
        <row r="84">
          <cell r="A84" t="str">
            <v>3018.2</v>
          </cell>
          <cell r="B84" t="str">
            <v>Alte mat.consum.-VOGT AG</v>
          </cell>
          <cell r="C84">
            <v>207030848.91</v>
          </cell>
          <cell r="D84">
            <v>235532663</v>
          </cell>
        </row>
        <row r="85">
          <cell r="A85" t="str">
            <v>3018.3</v>
          </cell>
          <cell r="B85" t="str">
            <v>Alte mat.consum.-Austria</v>
          </cell>
          <cell r="C85">
            <v>0</v>
          </cell>
          <cell r="D85">
            <v>6424180</v>
          </cell>
        </row>
        <row r="86">
          <cell r="A86" t="str">
            <v>3018.4</v>
          </cell>
          <cell r="B86" t="str">
            <v>Alte mat.consum.-Miesau</v>
          </cell>
          <cell r="C86">
            <v>84589.48</v>
          </cell>
          <cell r="D86">
            <v>177411</v>
          </cell>
        </row>
        <row r="87">
          <cell r="A87" t="str">
            <v>321</v>
          </cell>
          <cell r="B87" t="str">
            <v>Obiecte de inventar</v>
          </cell>
          <cell r="C87">
            <v>10045400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10045400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10045400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0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10045400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312014615</v>
          </cell>
          <cell r="D95">
            <v>321453659</v>
          </cell>
        </row>
        <row r="96">
          <cell r="A96" t="str">
            <v>401.</v>
          </cell>
          <cell r="B96" t="str">
            <v>VOGT AG-Erlau</v>
          </cell>
          <cell r="C96">
            <v>312014615</v>
          </cell>
          <cell r="D96">
            <v>321453659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0</v>
          </cell>
        </row>
        <row r="98">
          <cell r="A98" t="str">
            <v>401.98</v>
          </cell>
          <cell r="B98" t="str">
            <v>Furnizori interni</v>
          </cell>
          <cell r="C98">
            <v>303386165</v>
          </cell>
          <cell r="D98">
            <v>312699659</v>
          </cell>
        </row>
        <row r="99">
          <cell r="A99" t="str">
            <v>401.99</v>
          </cell>
          <cell r="B99" t="str">
            <v>Colaboratori</v>
          </cell>
          <cell r="C99">
            <v>8628450</v>
          </cell>
          <cell r="D99">
            <v>8754000</v>
          </cell>
        </row>
        <row r="100">
          <cell r="A100" t="str">
            <v>404</v>
          </cell>
          <cell r="B100" t="str">
            <v>Furnizori de imobilizari</v>
          </cell>
          <cell r="C100">
            <v>640016159</v>
          </cell>
          <cell r="D100">
            <v>353353049</v>
          </cell>
        </row>
        <row r="101">
          <cell r="A101" t="str">
            <v>404.</v>
          </cell>
          <cell r="B101" t="str">
            <v>Furniz.imobiliz.-intern</v>
          </cell>
          <cell r="C101">
            <v>640016159</v>
          </cell>
          <cell r="D101">
            <v>353353049</v>
          </cell>
        </row>
        <row r="102">
          <cell r="A102" t="str">
            <v>404.98</v>
          </cell>
          <cell r="B102" t="str">
            <v>Furniz.imobiliz.-intern</v>
          </cell>
          <cell r="C102">
            <v>640016159</v>
          </cell>
          <cell r="D102">
            <v>353353049</v>
          </cell>
        </row>
        <row r="103">
          <cell r="A103" t="str">
            <v>409</v>
          </cell>
          <cell r="B103" t="str">
            <v>Avansuri acordate furnizorilor</v>
          </cell>
          <cell r="C103">
            <v>151095000</v>
          </cell>
          <cell r="D103">
            <v>0</v>
          </cell>
        </row>
        <row r="104">
          <cell r="A104" t="str">
            <v>409.</v>
          </cell>
          <cell r="B104" t="str">
            <v>Avans.furniz.-interni</v>
          </cell>
          <cell r="C104">
            <v>151095000</v>
          </cell>
          <cell r="D104">
            <v>0</v>
          </cell>
        </row>
        <row r="105">
          <cell r="A105" t="str">
            <v>409.98</v>
          </cell>
          <cell r="B105" t="str">
            <v>Avans.furniz.-interni</v>
          </cell>
          <cell r="C105">
            <v>151095000</v>
          </cell>
          <cell r="D105">
            <v>0</v>
          </cell>
        </row>
        <row r="106">
          <cell r="A106" t="str">
            <v>411</v>
          </cell>
          <cell r="B106" t="str">
            <v>Clienti</v>
          </cell>
          <cell r="C106">
            <v>2655361941</v>
          </cell>
          <cell r="D106">
            <v>3557570674</v>
          </cell>
        </row>
        <row r="107">
          <cell r="A107" t="str">
            <v>411.</v>
          </cell>
          <cell r="B107" t="str">
            <v>VOGT AG Erlau</v>
          </cell>
          <cell r="C107">
            <v>2655361941</v>
          </cell>
          <cell r="D107">
            <v>3557570674</v>
          </cell>
        </row>
        <row r="108">
          <cell r="A108" t="str">
            <v>411.01</v>
          </cell>
          <cell r="B108" t="str">
            <v>VOGT AG Erlau</v>
          </cell>
          <cell r="C108">
            <v>2018854971</v>
          </cell>
          <cell r="D108">
            <v>2839479664</v>
          </cell>
        </row>
        <row r="109">
          <cell r="A109" t="str">
            <v>411.02</v>
          </cell>
          <cell r="B109" t="str">
            <v>VOGT Austria</v>
          </cell>
          <cell r="C109">
            <v>630356059</v>
          </cell>
          <cell r="D109">
            <v>708790111</v>
          </cell>
        </row>
        <row r="110">
          <cell r="A110" t="str">
            <v>411.03</v>
          </cell>
          <cell r="B110" t="str">
            <v>VOGT Miesau</v>
          </cell>
          <cell r="C110">
            <v>6109394</v>
          </cell>
          <cell r="D110">
            <v>9259382</v>
          </cell>
        </row>
        <row r="111">
          <cell r="A111" t="str">
            <v>411.98</v>
          </cell>
          <cell r="B111" t="str">
            <v>Clienti intern</v>
          </cell>
          <cell r="C111">
            <v>41517</v>
          </cell>
          <cell r="D111">
            <v>41517</v>
          </cell>
        </row>
        <row r="112">
          <cell r="A112" t="str">
            <v>419</v>
          </cell>
          <cell r="B112" t="str">
            <v>Clienti - creditori</v>
          </cell>
          <cell r="C112">
            <v>0</v>
          </cell>
          <cell r="D112">
            <v>0</v>
          </cell>
        </row>
        <row r="113">
          <cell r="A113" t="str">
            <v>419.</v>
          </cell>
          <cell r="B113" t="str">
            <v>Clienti-credit./VOGT AG</v>
          </cell>
          <cell r="C113">
            <v>0</v>
          </cell>
          <cell r="D113">
            <v>0</v>
          </cell>
        </row>
        <row r="114">
          <cell r="A114" t="str">
            <v>419.01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421</v>
          </cell>
          <cell r="B115" t="str">
            <v>Personal-remuneratii datorate</v>
          </cell>
          <cell r="C115">
            <v>1156115285</v>
          </cell>
          <cell r="D115">
            <v>1139426851</v>
          </cell>
        </row>
        <row r="116">
          <cell r="A116" t="str">
            <v>423</v>
          </cell>
          <cell r="B116" t="str">
            <v>Personal-ajutoare materiale datorate</v>
          </cell>
          <cell r="C116">
            <v>52815427</v>
          </cell>
          <cell r="D116">
            <v>59580061</v>
          </cell>
        </row>
        <row r="117">
          <cell r="A117" t="str">
            <v>423.</v>
          </cell>
          <cell r="B117" t="str">
            <v>Indemnizatii de boala</v>
          </cell>
          <cell r="C117">
            <v>52815427</v>
          </cell>
          <cell r="D117">
            <v>59580061</v>
          </cell>
        </row>
        <row r="118">
          <cell r="A118" t="str">
            <v>423.01</v>
          </cell>
          <cell r="B118" t="str">
            <v>Indemnizatii de boala</v>
          </cell>
          <cell r="C118">
            <v>52815427</v>
          </cell>
          <cell r="D118">
            <v>59580061</v>
          </cell>
        </row>
        <row r="119">
          <cell r="A119" t="str">
            <v>423.02</v>
          </cell>
          <cell r="B119" t="str">
            <v>Indemnizatii de deces</v>
          </cell>
          <cell r="C119">
            <v>0</v>
          </cell>
          <cell r="D119">
            <v>0</v>
          </cell>
        </row>
        <row r="120">
          <cell r="A120" t="str">
            <v>425</v>
          </cell>
          <cell r="B120" t="str">
            <v>Avansuri acordate personalului</v>
          </cell>
          <cell r="C120">
            <v>424010000</v>
          </cell>
          <cell r="D120">
            <v>387730000</v>
          </cell>
        </row>
        <row r="121">
          <cell r="A121" t="str">
            <v>425.</v>
          </cell>
          <cell r="B121" t="str">
            <v>Avans salarii</v>
          </cell>
          <cell r="C121">
            <v>424010000</v>
          </cell>
          <cell r="D121">
            <v>387730000</v>
          </cell>
        </row>
        <row r="122">
          <cell r="A122" t="str">
            <v>425.01</v>
          </cell>
          <cell r="B122" t="str">
            <v>Avans salarii</v>
          </cell>
          <cell r="C122">
            <v>344050000</v>
          </cell>
          <cell r="D122">
            <v>344450000</v>
          </cell>
        </row>
        <row r="123">
          <cell r="A123" t="str">
            <v>425.02</v>
          </cell>
          <cell r="B123" t="str">
            <v>Avans concediu odihna</v>
          </cell>
          <cell r="C123">
            <v>79960000</v>
          </cell>
          <cell r="D123">
            <v>43280000</v>
          </cell>
        </row>
        <row r="124">
          <cell r="A124" t="str">
            <v>425.03</v>
          </cell>
          <cell r="B124" t="str">
            <v>Alte avansuri</v>
          </cell>
          <cell r="C124">
            <v>0</v>
          </cell>
          <cell r="D124">
            <v>0</v>
          </cell>
        </row>
        <row r="125">
          <cell r="A125" t="str">
            <v>427</v>
          </cell>
          <cell r="B125" t="str">
            <v>Retineri din remuneratii datorate tertilor</v>
          </cell>
          <cell r="C125">
            <v>11975000</v>
          </cell>
          <cell r="D125">
            <v>13221000</v>
          </cell>
        </row>
        <row r="126">
          <cell r="A126" t="str">
            <v>427.</v>
          </cell>
          <cell r="B126" t="str">
            <v>B.I.R. Jimbolia</v>
          </cell>
          <cell r="C126">
            <v>11975000</v>
          </cell>
          <cell r="D126">
            <v>13221000</v>
          </cell>
        </row>
        <row r="127">
          <cell r="A127" t="str">
            <v>427.01</v>
          </cell>
          <cell r="B127" t="str">
            <v>B.I.R. Jimbolia</v>
          </cell>
          <cell r="C127">
            <v>6895000</v>
          </cell>
          <cell r="D127">
            <v>6321000</v>
          </cell>
        </row>
        <row r="128">
          <cell r="A128" t="str">
            <v>427.02</v>
          </cell>
          <cell r="B128" t="str">
            <v>Banca de credit coop.-Jimbolia</v>
          </cell>
          <cell r="C128">
            <v>3780000</v>
          </cell>
          <cell r="D128">
            <v>5300000</v>
          </cell>
        </row>
        <row r="129">
          <cell r="A129" t="str">
            <v>427.03</v>
          </cell>
          <cell r="B129" t="str">
            <v>CEC Timisoara</v>
          </cell>
          <cell r="C129">
            <v>0</v>
          </cell>
          <cell r="D129">
            <v>0</v>
          </cell>
        </row>
        <row r="130">
          <cell r="A130" t="str">
            <v>427.04</v>
          </cell>
          <cell r="B130" t="str">
            <v>Bancpost SA Timisoara</v>
          </cell>
          <cell r="C130">
            <v>0</v>
          </cell>
          <cell r="D130">
            <v>0</v>
          </cell>
        </row>
        <row r="131">
          <cell r="A131" t="str">
            <v>427.05</v>
          </cell>
          <cell r="B131" t="str">
            <v>Jimapaterm Serv SA Jimbolia</v>
          </cell>
          <cell r="C131">
            <v>200000</v>
          </cell>
          <cell r="D131">
            <v>300000</v>
          </cell>
        </row>
        <row r="132">
          <cell r="A132" t="str">
            <v>427.06</v>
          </cell>
          <cell r="B132" t="str">
            <v>Coop.Credit Carpinis</v>
          </cell>
          <cell r="C132">
            <v>0</v>
          </cell>
          <cell r="D132">
            <v>0</v>
          </cell>
        </row>
        <row r="133">
          <cell r="A133" t="str">
            <v>427.07</v>
          </cell>
          <cell r="B133" t="str">
            <v>Trezor Jimbolia</v>
          </cell>
          <cell r="C133">
            <v>200000</v>
          </cell>
          <cell r="D133">
            <v>200000</v>
          </cell>
        </row>
        <row r="134">
          <cell r="A134" t="str">
            <v>427.08</v>
          </cell>
          <cell r="B134" t="str">
            <v>Pati Product SRL</v>
          </cell>
          <cell r="C134">
            <v>900000</v>
          </cell>
          <cell r="D134">
            <v>900000</v>
          </cell>
        </row>
        <row r="135">
          <cell r="A135" t="str">
            <v>427.09</v>
          </cell>
          <cell r="B135" t="str">
            <v>Primaria Jimbolia</v>
          </cell>
          <cell r="C135">
            <v>0</v>
          </cell>
          <cell r="D135">
            <v>200000</v>
          </cell>
        </row>
        <row r="136">
          <cell r="A136" t="str">
            <v>428</v>
          </cell>
          <cell r="B136" t="str">
            <v>Alte datorii si creante in legatura cu personalul</v>
          </cell>
          <cell r="C136">
            <v>15957</v>
          </cell>
          <cell r="D136">
            <v>228858</v>
          </cell>
        </row>
        <row r="137">
          <cell r="A137" t="str">
            <v>4282</v>
          </cell>
          <cell r="B137" t="str">
            <v>Alte creante in legatura cu personalul</v>
          </cell>
          <cell r="C137">
            <v>15957</v>
          </cell>
          <cell r="D137">
            <v>228858</v>
          </cell>
        </row>
        <row r="138">
          <cell r="A138" t="str">
            <v>431</v>
          </cell>
          <cell r="B138" t="str">
            <v>Asigurari sociale</v>
          </cell>
          <cell r="C138">
            <v>555398005</v>
          </cell>
          <cell r="D138">
            <v>561308532</v>
          </cell>
        </row>
        <row r="139">
          <cell r="A139" t="str">
            <v>4311</v>
          </cell>
          <cell r="B139" t="str">
            <v>Contributia unitatii la asigurarile sociale</v>
          </cell>
          <cell r="C139">
            <v>504623512</v>
          </cell>
          <cell r="D139">
            <v>508373120</v>
          </cell>
        </row>
        <row r="140">
          <cell r="A140" t="str">
            <v>4311.1</v>
          </cell>
          <cell r="B140" t="str">
            <v>C.A.S.-30%</v>
          </cell>
          <cell r="C140">
            <v>341381785</v>
          </cell>
          <cell r="D140">
            <v>341828055</v>
          </cell>
        </row>
        <row r="141">
          <cell r="A141" t="str">
            <v>4311.2</v>
          </cell>
          <cell r="B141" t="str">
            <v>Contr.7% sanat.-angajator</v>
          </cell>
          <cell r="C141">
            <v>79444778</v>
          </cell>
          <cell r="D141">
            <v>80868245</v>
          </cell>
        </row>
        <row r="142">
          <cell r="A142" t="str">
            <v>4311.3</v>
          </cell>
          <cell r="B142" t="str">
            <v>Contr.7% sanat.-asigurati</v>
          </cell>
          <cell r="C142">
            <v>83796949</v>
          </cell>
          <cell r="D142">
            <v>85676820</v>
          </cell>
        </row>
        <row r="143">
          <cell r="A143" t="str">
            <v>4312</v>
          </cell>
          <cell r="B143" t="str">
            <v>Contrib.5% pensia suplim.</v>
          </cell>
          <cell r="C143">
            <v>50774493</v>
          </cell>
          <cell r="D143">
            <v>52935412</v>
          </cell>
        </row>
        <row r="144">
          <cell r="A144" t="str">
            <v>437</v>
          </cell>
          <cell r="B144" t="str">
            <v>Ajutor de somaj</v>
          </cell>
          <cell r="C144">
            <v>67073307</v>
          </cell>
          <cell r="D144">
            <v>68474491</v>
          </cell>
        </row>
        <row r="145">
          <cell r="A145" t="str">
            <v>4371</v>
          </cell>
          <cell r="B145" t="str">
            <v>Contrib.5% somaj unitate</v>
          </cell>
          <cell r="C145">
            <v>56746270</v>
          </cell>
          <cell r="D145">
            <v>57643659</v>
          </cell>
        </row>
        <row r="146">
          <cell r="A146" t="str">
            <v>4372</v>
          </cell>
          <cell r="B146" t="str">
            <v>Contrib.1% somaj personal</v>
          </cell>
          <cell r="C146">
            <v>10327037</v>
          </cell>
          <cell r="D146">
            <v>10830832</v>
          </cell>
        </row>
        <row r="147">
          <cell r="A147" t="str">
            <v>441</v>
          </cell>
          <cell r="B147" t="str">
            <v>Impozitul pe profit</v>
          </cell>
          <cell r="C147">
            <v>0</v>
          </cell>
          <cell r="D147">
            <v>0</v>
          </cell>
        </row>
        <row r="148">
          <cell r="A148" t="str">
            <v>442</v>
          </cell>
          <cell r="B148" t="str">
            <v>Taxa pe valoarea adaugata</v>
          </cell>
          <cell r="C148">
            <v>300129747.16000003</v>
          </cell>
          <cell r="D148">
            <v>510439256.57999998</v>
          </cell>
        </row>
        <row r="149">
          <cell r="A149" t="str">
            <v>4424</v>
          </cell>
          <cell r="B149" t="str">
            <v>TVA de recuperat</v>
          </cell>
          <cell r="C149">
            <v>150058244.58000001</v>
          </cell>
          <cell r="D149">
            <v>360367754</v>
          </cell>
        </row>
        <row r="150">
          <cell r="A150" t="str">
            <v>4426</v>
          </cell>
          <cell r="B150" t="str">
            <v>TVA deductibila</v>
          </cell>
          <cell r="C150">
            <v>150064873.58000001</v>
          </cell>
          <cell r="D150">
            <v>150064873.58000001</v>
          </cell>
        </row>
        <row r="151">
          <cell r="A151" t="str">
            <v>4427</v>
          </cell>
          <cell r="B151" t="str">
            <v>TVA colectata</v>
          </cell>
          <cell r="C151">
            <v>6629</v>
          </cell>
          <cell r="D151">
            <v>6629</v>
          </cell>
        </row>
        <row r="152">
          <cell r="A152" t="str">
            <v>444</v>
          </cell>
          <cell r="B152" t="str">
            <v>Impozitul pe salarii</v>
          </cell>
          <cell r="C152">
            <v>86025675</v>
          </cell>
          <cell r="D152">
            <v>82978155</v>
          </cell>
        </row>
        <row r="153">
          <cell r="A153" t="str">
            <v>445</v>
          </cell>
          <cell r="B153" t="str">
            <v>Subventii</v>
          </cell>
          <cell r="C153">
            <v>0</v>
          </cell>
          <cell r="D153">
            <v>0</v>
          </cell>
        </row>
        <row r="154">
          <cell r="A154" t="str">
            <v>445.</v>
          </cell>
          <cell r="B154" t="str">
            <v>Subventii-Erlau</v>
          </cell>
          <cell r="C154">
            <v>0</v>
          </cell>
          <cell r="D154">
            <v>0</v>
          </cell>
        </row>
        <row r="155">
          <cell r="A155" t="str">
            <v>445.01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446</v>
          </cell>
          <cell r="B156" t="str">
            <v>Alte impozite, taxe si varsaminte asimilate</v>
          </cell>
          <cell r="C156">
            <v>80576702</v>
          </cell>
          <cell r="D156">
            <v>80576702</v>
          </cell>
        </row>
        <row r="157">
          <cell r="A157" t="str">
            <v>446.</v>
          </cell>
          <cell r="B157" t="str">
            <v>Taxa vamala</v>
          </cell>
          <cell r="C157">
            <v>80576702</v>
          </cell>
          <cell r="D157">
            <v>80576702</v>
          </cell>
        </row>
        <row r="158">
          <cell r="A158" t="str">
            <v>446.01</v>
          </cell>
          <cell r="B158" t="str">
            <v>Taxa vamala</v>
          </cell>
          <cell r="C158">
            <v>32549725</v>
          </cell>
          <cell r="D158">
            <v>32549725</v>
          </cell>
        </row>
        <row r="159">
          <cell r="A159" t="str">
            <v>446.02</v>
          </cell>
          <cell r="B159" t="str">
            <v>Comision vamal</v>
          </cell>
          <cell r="C159">
            <v>1067683</v>
          </cell>
          <cell r="D159">
            <v>1067683</v>
          </cell>
        </row>
        <row r="160">
          <cell r="A160" t="str">
            <v>446.03</v>
          </cell>
          <cell r="B160" t="str">
            <v>TVA datorat la importuri</v>
          </cell>
          <cell r="C160">
            <v>46959294</v>
          </cell>
          <cell r="D160">
            <v>46959294</v>
          </cell>
        </row>
        <row r="161">
          <cell r="A161" t="str">
            <v>446.04</v>
          </cell>
          <cell r="B161" t="str">
            <v>Taxa firma</v>
          </cell>
          <cell r="C161">
            <v>0</v>
          </cell>
          <cell r="D161">
            <v>0</v>
          </cell>
        </row>
        <row r="162">
          <cell r="A162" t="str">
            <v>446.05</v>
          </cell>
          <cell r="B162" t="str">
            <v>Taxa mijloace transport</v>
          </cell>
          <cell r="C162">
            <v>0</v>
          </cell>
          <cell r="D162">
            <v>0</v>
          </cell>
        </row>
        <row r="163">
          <cell r="A163" t="str">
            <v>446.06</v>
          </cell>
          <cell r="B163" t="str">
            <v>Accize</v>
          </cell>
          <cell r="C163">
            <v>0</v>
          </cell>
          <cell r="D163">
            <v>0</v>
          </cell>
        </row>
        <row r="164">
          <cell r="A164" t="str">
            <v>446.07</v>
          </cell>
          <cell r="B164" t="str">
            <v>Taxa de timbru</v>
          </cell>
          <cell r="C164">
            <v>0</v>
          </cell>
          <cell r="D164">
            <v>0</v>
          </cell>
        </row>
        <row r="165">
          <cell r="A165" t="str">
            <v>446.08</v>
          </cell>
          <cell r="B165" t="str">
            <v>Taxa concesionare teren</v>
          </cell>
          <cell r="C165">
            <v>0</v>
          </cell>
          <cell r="D165">
            <v>0</v>
          </cell>
        </row>
        <row r="166">
          <cell r="A166" t="str">
            <v>446.09</v>
          </cell>
          <cell r="B166" t="str">
            <v>Taxa fond special drumuri</v>
          </cell>
          <cell r="C166">
            <v>0</v>
          </cell>
          <cell r="D166">
            <v>0</v>
          </cell>
        </row>
        <row r="167">
          <cell r="A167" t="str">
            <v>446.10</v>
          </cell>
          <cell r="B167" t="str">
            <v>Impozit venit colaboratori</v>
          </cell>
          <cell r="C167">
            <v>0</v>
          </cell>
          <cell r="D167">
            <v>0</v>
          </cell>
        </row>
        <row r="168">
          <cell r="A168" t="str">
            <v>446.11</v>
          </cell>
          <cell r="B168" t="str">
            <v>Impozit cladiri</v>
          </cell>
          <cell r="C168">
            <v>0</v>
          </cell>
          <cell r="D168">
            <v>0</v>
          </cell>
        </row>
        <row r="169">
          <cell r="A169" t="str">
            <v>446.12</v>
          </cell>
          <cell r="B169" t="str">
            <v>Taxa autoriz.constructii</v>
          </cell>
          <cell r="C169">
            <v>0</v>
          </cell>
          <cell r="D169">
            <v>0</v>
          </cell>
        </row>
        <row r="170">
          <cell r="A170" t="str">
            <v>446.13</v>
          </cell>
          <cell r="B170" t="str">
            <v>Impozit pe redeventa</v>
          </cell>
          <cell r="C170">
            <v>0</v>
          </cell>
          <cell r="D170">
            <v>0</v>
          </cell>
        </row>
        <row r="171">
          <cell r="A171" t="str">
            <v>446.14</v>
          </cell>
          <cell r="B171" t="str">
            <v>Impozit dobanda/nerezid.</v>
          </cell>
          <cell r="C171">
            <v>0</v>
          </cell>
          <cell r="D171">
            <v>0</v>
          </cell>
        </row>
        <row r="172">
          <cell r="A172" t="str">
            <v>446.15</v>
          </cell>
          <cell r="B172" t="str">
            <v>Alte impozite, taxe si varsaminte asimilate</v>
          </cell>
          <cell r="C172">
            <v>0</v>
          </cell>
          <cell r="D172">
            <v>0</v>
          </cell>
        </row>
        <row r="173">
          <cell r="A173" t="str">
            <v>446.16</v>
          </cell>
          <cell r="B173" t="str">
            <v>Impozit teren</v>
          </cell>
          <cell r="C173">
            <v>0</v>
          </cell>
          <cell r="D173">
            <v>0</v>
          </cell>
        </row>
        <row r="174">
          <cell r="A174" t="str">
            <v>446.99</v>
          </cell>
          <cell r="B174" t="str">
            <v>Alte impoz.,taxe si vars.asimilate</v>
          </cell>
          <cell r="C174">
            <v>0</v>
          </cell>
          <cell r="D174">
            <v>0</v>
          </cell>
        </row>
        <row r="175">
          <cell r="A175" t="str">
            <v>447</v>
          </cell>
          <cell r="B175" t="str">
            <v>Fonduri speciale - taxe si varsaminte asimilate</v>
          </cell>
          <cell r="C175">
            <v>83714081</v>
          </cell>
          <cell r="D175">
            <v>84752828</v>
          </cell>
        </row>
        <row r="176">
          <cell r="A176" t="str">
            <v>447.</v>
          </cell>
          <cell r="B176" t="str">
            <v>Contrib.3% fd.solidarit.soc.</v>
          </cell>
          <cell r="C176">
            <v>83714081</v>
          </cell>
          <cell r="D176">
            <v>84752828</v>
          </cell>
        </row>
        <row r="177">
          <cell r="A177" t="str">
            <v>447.01</v>
          </cell>
          <cell r="B177" t="str">
            <v>Contrib.3% fd.solidarit.soc.</v>
          </cell>
          <cell r="C177">
            <v>52503632</v>
          </cell>
          <cell r="D177">
            <v>53048815</v>
          </cell>
        </row>
        <row r="178">
          <cell r="A178" t="str">
            <v>447.02</v>
          </cell>
          <cell r="B178" t="str">
            <v>Contrib.2% invatamant</v>
          </cell>
          <cell r="C178">
            <v>22698508</v>
          </cell>
          <cell r="D178">
            <v>23057464</v>
          </cell>
        </row>
        <row r="179">
          <cell r="A179" t="str">
            <v>447.03</v>
          </cell>
          <cell r="B179" t="str">
            <v>Comision 0,25% DPMOS</v>
          </cell>
          <cell r="C179">
            <v>8511941</v>
          </cell>
          <cell r="D179">
            <v>8646549</v>
          </cell>
        </row>
        <row r="180">
          <cell r="A180" t="str">
            <v>447O</v>
          </cell>
          <cell r="B180" t="str">
            <v>Contul 447 folosit anterior</v>
          </cell>
          <cell r="C180">
            <v>0</v>
          </cell>
          <cell r="D180">
            <v>0</v>
          </cell>
        </row>
        <row r="181">
          <cell r="A181" t="str">
            <v>448</v>
          </cell>
          <cell r="B181" t="str">
            <v>Alte datorii si creante cu bugetul statului</v>
          </cell>
          <cell r="C181">
            <v>0</v>
          </cell>
          <cell r="D181">
            <v>0</v>
          </cell>
        </row>
        <row r="182">
          <cell r="A182" t="str">
            <v>4481</v>
          </cell>
          <cell r="B182" t="str">
            <v>Alte datorii fata de bugetul statului</v>
          </cell>
          <cell r="C182">
            <v>0</v>
          </cell>
          <cell r="D182">
            <v>0</v>
          </cell>
        </row>
        <row r="183">
          <cell r="A183" t="str">
            <v>456</v>
          </cell>
          <cell r="B183" t="str">
            <v>Decontari cu asociatii privind capitalul</v>
          </cell>
          <cell r="C183">
            <v>0</v>
          </cell>
          <cell r="D183">
            <v>0</v>
          </cell>
        </row>
        <row r="184">
          <cell r="A184" t="str">
            <v>456.</v>
          </cell>
          <cell r="B184" t="str">
            <v>Decont.cu asoc.priv.capitalul-VOGT</v>
          </cell>
          <cell r="C184">
            <v>0</v>
          </cell>
          <cell r="D184">
            <v>0</v>
          </cell>
        </row>
        <row r="185">
          <cell r="A185" t="str">
            <v>456.01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461</v>
          </cell>
          <cell r="B186" t="str">
            <v>Debitori diversi</v>
          </cell>
          <cell r="C186">
            <v>117654376</v>
          </cell>
          <cell r="D186">
            <v>117654376</v>
          </cell>
        </row>
        <row r="187">
          <cell r="A187" t="str">
            <v>462</v>
          </cell>
          <cell r="B187" t="str">
            <v>Creditori diversi</v>
          </cell>
          <cell r="C187">
            <v>0</v>
          </cell>
          <cell r="D187">
            <v>0</v>
          </cell>
        </row>
        <row r="188">
          <cell r="A188" t="str">
            <v>471</v>
          </cell>
          <cell r="B188" t="str">
            <v>Cheltuieli inregistrate in avans</v>
          </cell>
          <cell r="C188">
            <v>996000</v>
          </cell>
          <cell r="D188">
            <v>7933753</v>
          </cell>
        </row>
        <row r="189">
          <cell r="A189" t="str">
            <v>471.</v>
          </cell>
          <cell r="B189" t="str">
            <v>Chelt.in avans-abonamente</v>
          </cell>
          <cell r="C189">
            <v>996000</v>
          </cell>
          <cell r="D189">
            <v>7933753</v>
          </cell>
        </row>
        <row r="190">
          <cell r="A190" t="str">
            <v>471.01</v>
          </cell>
          <cell r="B190" t="str">
            <v>Chelt.in avans-abonamente</v>
          </cell>
          <cell r="C190">
            <v>996000</v>
          </cell>
          <cell r="D190">
            <v>651317</v>
          </cell>
        </row>
        <row r="191">
          <cell r="A191" t="str">
            <v>471.02</v>
          </cell>
          <cell r="B191" t="str">
            <v>Taxe vama transf.util+3%</v>
          </cell>
          <cell r="C191">
            <v>0</v>
          </cell>
          <cell r="D191">
            <v>0</v>
          </cell>
        </row>
        <row r="192">
          <cell r="A192" t="str">
            <v>471.03</v>
          </cell>
          <cell r="B192" t="str">
            <v>Anticipatie Jimapaterm</v>
          </cell>
          <cell r="C192">
            <v>0</v>
          </cell>
          <cell r="D192">
            <v>0</v>
          </cell>
        </row>
        <row r="193">
          <cell r="A193" t="str">
            <v>471.04</v>
          </cell>
          <cell r="B193" t="str">
            <v>Dif.curs.nefav.ramb.credit VOGT</v>
          </cell>
          <cell r="C193">
            <v>0</v>
          </cell>
          <cell r="D193">
            <v>0</v>
          </cell>
        </row>
        <row r="194">
          <cell r="A194" t="str">
            <v>471.05</v>
          </cell>
          <cell r="B194" t="str">
            <v>Prima asig.-plata in avans</v>
          </cell>
          <cell r="C194">
            <v>0</v>
          </cell>
          <cell r="D194">
            <v>0</v>
          </cell>
        </row>
        <row r="195">
          <cell r="A195" t="str">
            <v>471.06</v>
          </cell>
          <cell r="B195" t="str">
            <v>Impozite si taxe locale</v>
          </cell>
          <cell r="C195">
            <v>0</v>
          </cell>
          <cell r="D195">
            <v>7282436</v>
          </cell>
        </row>
        <row r="196">
          <cell r="A196" t="str">
            <v>471.99</v>
          </cell>
          <cell r="B196" t="str">
            <v>Alte chelt.inreg.in avans</v>
          </cell>
          <cell r="C196">
            <v>0</v>
          </cell>
          <cell r="D196">
            <v>0</v>
          </cell>
        </row>
        <row r="197">
          <cell r="A197" t="str">
            <v>472</v>
          </cell>
          <cell r="B197" t="str">
            <v>Venituri inregistrate in avans</v>
          </cell>
          <cell r="C197">
            <v>0</v>
          </cell>
          <cell r="D197">
            <v>0</v>
          </cell>
        </row>
        <row r="198">
          <cell r="A198" t="str">
            <v>473</v>
          </cell>
          <cell r="B198" t="str">
            <v>Decontari din operatii in curs de clarificare</v>
          </cell>
          <cell r="C198">
            <v>119335044</v>
          </cell>
          <cell r="D198">
            <v>117619488</v>
          </cell>
        </row>
        <row r="199">
          <cell r="A199" t="str">
            <v>473.</v>
          </cell>
          <cell r="B199" t="str">
            <v>Decontari din operatii in curs de clarificare</v>
          </cell>
          <cell r="C199">
            <v>119335044</v>
          </cell>
          <cell r="D199">
            <v>117619488</v>
          </cell>
        </row>
        <row r="200">
          <cell r="A200" t="str">
            <v>473.01</v>
          </cell>
          <cell r="B200" t="str">
            <v>Decontari din operatii in curs de clarificare</v>
          </cell>
          <cell r="C200">
            <v>1715556</v>
          </cell>
          <cell r="D200">
            <v>0</v>
          </cell>
        </row>
        <row r="201">
          <cell r="A201" t="str">
            <v>473.99</v>
          </cell>
          <cell r="B201" t="str">
            <v>Alte sume in curs lamurire</v>
          </cell>
          <cell r="C201">
            <v>117619488</v>
          </cell>
          <cell r="D201">
            <v>117619488</v>
          </cell>
        </row>
        <row r="202">
          <cell r="A202" t="str">
            <v>476</v>
          </cell>
          <cell r="B202" t="str">
            <v>Diferente de conversie-activ</v>
          </cell>
          <cell r="C202">
            <v>0</v>
          </cell>
          <cell r="D202">
            <v>0</v>
          </cell>
        </row>
        <row r="203">
          <cell r="A203" t="str">
            <v>477</v>
          </cell>
          <cell r="B203" t="str">
            <v>Diferente de conversie-pasiv</v>
          </cell>
          <cell r="C203">
            <v>0</v>
          </cell>
          <cell r="D203">
            <v>0</v>
          </cell>
        </row>
        <row r="204">
          <cell r="A204" t="str">
            <v>512</v>
          </cell>
          <cell r="B204" t="str">
            <v>Conturi curente la banci</v>
          </cell>
          <cell r="C204">
            <v>6901029592</v>
          </cell>
          <cell r="D204">
            <v>6184776090.5100002</v>
          </cell>
        </row>
        <row r="205">
          <cell r="A205" t="str">
            <v>5121</v>
          </cell>
          <cell r="B205" t="str">
            <v>Cont la banca in lei</v>
          </cell>
          <cell r="C205">
            <v>2939562703</v>
          </cell>
          <cell r="D205">
            <v>2906562118.5100002</v>
          </cell>
        </row>
        <row r="206">
          <cell r="A206" t="str">
            <v>5121.1</v>
          </cell>
          <cell r="B206" t="str">
            <v>BCR Jimbolia-ROL</v>
          </cell>
          <cell r="C206">
            <v>2939360269</v>
          </cell>
          <cell r="D206">
            <v>2879224124</v>
          </cell>
        </row>
        <row r="207">
          <cell r="A207" t="str">
            <v>5121.2</v>
          </cell>
          <cell r="B207" t="str">
            <v>BRD Timisoara-ROL</v>
          </cell>
          <cell r="C207">
            <v>0</v>
          </cell>
          <cell r="D207">
            <v>0</v>
          </cell>
        </row>
        <row r="208">
          <cell r="A208" t="str">
            <v>5121.3</v>
          </cell>
          <cell r="B208" t="str">
            <v>Banca Austria Buc.-ROL</v>
          </cell>
          <cell r="C208">
            <v>202434</v>
          </cell>
          <cell r="D208">
            <v>27337994.510000002</v>
          </cell>
        </row>
        <row r="209">
          <cell r="A209" t="str">
            <v>5124</v>
          </cell>
          <cell r="B209" t="str">
            <v>Cont la banca in devize</v>
          </cell>
          <cell r="C209">
            <v>3961466889</v>
          </cell>
          <cell r="D209">
            <v>3278213972</v>
          </cell>
        </row>
        <row r="210">
          <cell r="A210" t="str">
            <v>5124.1</v>
          </cell>
          <cell r="B210" t="str">
            <v>Disp.banca in devize-BCR Jimbolia/DEM</v>
          </cell>
          <cell r="C210">
            <v>3205863842</v>
          </cell>
          <cell r="D210">
            <v>2483286937</v>
          </cell>
        </row>
        <row r="211">
          <cell r="A211" t="str">
            <v>5124.1.1</v>
          </cell>
          <cell r="B211" t="str">
            <v>BCR Jimbolia-DEM</v>
          </cell>
          <cell r="C211">
            <v>3168679013</v>
          </cell>
          <cell r="D211">
            <v>1837835220</v>
          </cell>
        </row>
        <row r="212">
          <cell r="A212" t="str">
            <v>5124.1.2</v>
          </cell>
          <cell r="B212" t="str">
            <v>BRD Timisoara-DEM</v>
          </cell>
          <cell r="C212">
            <v>0</v>
          </cell>
          <cell r="D212">
            <v>0</v>
          </cell>
        </row>
        <row r="213">
          <cell r="A213" t="str">
            <v>5124.1.3</v>
          </cell>
          <cell r="B213" t="str">
            <v>Banca Austria Buc.-DEM</v>
          </cell>
          <cell r="C213">
            <v>37184829</v>
          </cell>
          <cell r="D213">
            <v>645451717</v>
          </cell>
        </row>
        <row r="214">
          <cell r="A214" t="str">
            <v>5124.1.8</v>
          </cell>
          <cell r="B214" t="str">
            <v>Depozit dem scris.gar.</v>
          </cell>
          <cell r="C214">
            <v>0</v>
          </cell>
          <cell r="D214">
            <v>0</v>
          </cell>
        </row>
        <row r="215">
          <cell r="A215" t="str">
            <v>5124.1.9</v>
          </cell>
          <cell r="B215" t="str">
            <v>Disp.plati externe-DEM</v>
          </cell>
          <cell r="C215">
            <v>0</v>
          </cell>
          <cell r="D215">
            <v>0</v>
          </cell>
        </row>
        <row r="216">
          <cell r="A216" t="str">
            <v>5124.2</v>
          </cell>
          <cell r="B216" t="str">
            <v>BCR Jimbolia-ATS</v>
          </cell>
          <cell r="C216">
            <v>755603047</v>
          </cell>
          <cell r="D216">
            <v>794927035</v>
          </cell>
        </row>
        <row r="217">
          <cell r="A217" t="str">
            <v>5124.2.1</v>
          </cell>
          <cell r="B217" t="str">
            <v>BCR Jimbolia-ATS</v>
          </cell>
          <cell r="C217">
            <v>755603047</v>
          </cell>
          <cell r="D217">
            <v>794927035</v>
          </cell>
        </row>
        <row r="218">
          <cell r="A218" t="str">
            <v>5125</v>
          </cell>
          <cell r="B218" t="str">
            <v>Sume in curs de decontare</v>
          </cell>
          <cell r="C218">
            <v>0</v>
          </cell>
          <cell r="D218">
            <v>0</v>
          </cell>
        </row>
        <row r="219">
          <cell r="A219" t="str">
            <v>512O</v>
          </cell>
          <cell r="B219" t="str">
            <v>Contul 512 folosit anterior</v>
          </cell>
          <cell r="C219">
            <v>0</v>
          </cell>
          <cell r="D219">
            <v>0</v>
          </cell>
        </row>
        <row r="220">
          <cell r="A220" t="str">
            <v>531</v>
          </cell>
          <cell r="B220" t="str">
            <v>Casa</v>
          </cell>
          <cell r="C220">
            <v>320888466</v>
          </cell>
          <cell r="D220">
            <v>296460317</v>
          </cell>
        </row>
        <row r="221">
          <cell r="A221" t="str">
            <v>5311</v>
          </cell>
          <cell r="B221" t="str">
            <v>Casa in lei</v>
          </cell>
          <cell r="C221">
            <v>280955467</v>
          </cell>
          <cell r="D221">
            <v>284779797</v>
          </cell>
        </row>
        <row r="222">
          <cell r="A222" t="str">
            <v>5314</v>
          </cell>
          <cell r="B222" t="str">
            <v>Casa in devize</v>
          </cell>
          <cell r="C222">
            <v>39932999</v>
          </cell>
          <cell r="D222">
            <v>11680520</v>
          </cell>
        </row>
        <row r="223">
          <cell r="A223" t="str">
            <v>5314.1</v>
          </cell>
          <cell r="B223" t="str">
            <v>Casa in devize-DEM</v>
          </cell>
          <cell r="C223">
            <v>39932999</v>
          </cell>
          <cell r="D223">
            <v>11680520</v>
          </cell>
        </row>
        <row r="224">
          <cell r="A224" t="str">
            <v>532</v>
          </cell>
          <cell r="B224" t="str">
            <v>Alte valori</v>
          </cell>
          <cell r="C224">
            <v>132000000</v>
          </cell>
          <cell r="D224">
            <v>60038000</v>
          </cell>
        </row>
        <row r="225">
          <cell r="A225" t="str">
            <v>5328</v>
          </cell>
          <cell r="B225" t="str">
            <v>Alte valori</v>
          </cell>
          <cell r="C225">
            <v>132000000</v>
          </cell>
          <cell r="D225">
            <v>60038000</v>
          </cell>
        </row>
        <row r="226">
          <cell r="A226" t="str">
            <v>542</v>
          </cell>
          <cell r="B226" t="str">
            <v>Avansuri de trezorerie</v>
          </cell>
          <cell r="C226">
            <v>25799820</v>
          </cell>
          <cell r="D226">
            <v>41526150</v>
          </cell>
        </row>
        <row r="227">
          <cell r="A227" t="str">
            <v>542.</v>
          </cell>
          <cell r="B227" t="str">
            <v>Avans spre decontare</v>
          </cell>
          <cell r="C227">
            <v>25799820</v>
          </cell>
          <cell r="D227">
            <v>41526150</v>
          </cell>
        </row>
        <row r="228">
          <cell r="A228" t="str">
            <v>542.01</v>
          </cell>
          <cell r="B228" t="str">
            <v>Avans spre decontare</v>
          </cell>
          <cell r="C228">
            <v>12000000</v>
          </cell>
          <cell r="D228">
            <v>12000000</v>
          </cell>
        </row>
        <row r="229">
          <cell r="A229" t="str">
            <v>542.02</v>
          </cell>
          <cell r="B229" t="str">
            <v>Avansuri in devize-DEM</v>
          </cell>
          <cell r="C229">
            <v>13799820</v>
          </cell>
          <cell r="D229">
            <v>29526150</v>
          </cell>
        </row>
        <row r="230">
          <cell r="A230" t="str">
            <v>581</v>
          </cell>
          <cell r="B230" t="str">
            <v>Viramente interne</v>
          </cell>
          <cell r="C230">
            <v>2907747330</v>
          </cell>
          <cell r="D230">
            <v>2907747330</v>
          </cell>
        </row>
        <row r="231">
          <cell r="A231" t="str">
            <v>601</v>
          </cell>
          <cell r="B231" t="str">
            <v>Cheltuieli cu materialele consumabile</v>
          </cell>
          <cell r="C231">
            <v>287104026</v>
          </cell>
          <cell r="D231">
            <v>287104026</v>
          </cell>
        </row>
        <row r="232">
          <cell r="A232" t="str">
            <v>6011</v>
          </cell>
          <cell r="B232" t="str">
            <v>Cheltuieli cu materialele auxiliare</v>
          </cell>
          <cell r="C232">
            <v>0</v>
          </cell>
          <cell r="D232">
            <v>0</v>
          </cell>
        </row>
        <row r="233">
          <cell r="A233" t="str">
            <v>6012</v>
          </cell>
          <cell r="B233" t="str">
            <v>Chelt.privind combustibilul</v>
          </cell>
          <cell r="C233">
            <v>9945448</v>
          </cell>
          <cell r="D233">
            <v>9945448</v>
          </cell>
        </row>
        <row r="234">
          <cell r="A234" t="str">
            <v>6014</v>
          </cell>
          <cell r="B234" t="str">
            <v>Chelt.priv.piesele de schimb</v>
          </cell>
          <cell r="C234">
            <v>33175942</v>
          </cell>
          <cell r="D234">
            <v>33175942</v>
          </cell>
        </row>
        <row r="235">
          <cell r="A235" t="str">
            <v>6014.1</v>
          </cell>
          <cell r="B235" t="str">
            <v>Ch.piese schimb-intern</v>
          </cell>
          <cell r="C235">
            <v>3072050</v>
          </cell>
          <cell r="D235">
            <v>3072050</v>
          </cell>
        </row>
        <row r="236">
          <cell r="A236" t="str">
            <v>6014.2</v>
          </cell>
          <cell r="B236" t="str">
            <v>Ch.piese schimb-VOGT AG</v>
          </cell>
          <cell r="C236">
            <v>29525239</v>
          </cell>
          <cell r="D236">
            <v>29525239</v>
          </cell>
        </row>
        <row r="237">
          <cell r="A237" t="str">
            <v>6014.3</v>
          </cell>
          <cell r="B237" t="str">
            <v>Ch.piese schimb-Austria</v>
          </cell>
          <cell r="C237">
            <v>0</v>
          </cell>
          <cell r="D237">
            <v>0</v>
          </cell>
        </row>
        <row r="238">
          <cell r="A238" t="str">
            <v>6014.4</v>
          </cell>
          <cell r="B238" t="str">
            <v>Ch.piese schimb-Miesau</v>
          </cell>
          <cell r="C238">
            <v>578653</v>
          </cell>
          <cell r="D238">
            <v>578653</v>
          </cell>
        </row>
        <row r="239">
          <cell r="A239" t="str">
            <v>6018</v>
          </cell>
          <cell r="B239" t="str">
            <v>Chelt.priv.alte mater.cons.</v>
          </cell>
          <cell r="C239">
            <v>243982636</v>
          </cell>
          <cell r="D239">
            <v>243982636</v>
          </cell>
        </row>
        <row r="240">
          <cell r="A240" t="str">
            <v>6018.1</v>
          </cell>
          <cell r="B240" t="str">
            <v>Ch.alte mat.cons-intern</v>
          </cell>
          <cell r="C240">
            <v>1848382</v>
          </cell>
          <cell r="D240">
            <v>1848382</v>
          </cell>
        </row>
        <row r="241">
          <cell r="A241" t="str">
            <v>6018.2</v>
          </cell>
          <cell r="B241" t="str">
            <v>Ch.alte mat.cons-VOGT AG</v>
          </cell>
          <cell r="C241">
            <v>235532663</v>
          </cell>
          <cell r="D241">
            <v>235532663</v>
          </cell>
        </row>
        <row r="242">
          <cell r="A242" t="str">
            <v>6018.3</v>
          </cell>
          <cell r="B242" t="str">
            <v>Ch.alte mat.cons.-Austria</v>
          </cell>
          <cell r="C242">
            <v>6424180</v>
          </cell>
          <cell r="D242">
            <v>6424180</v>
          </cell>
        </row>
        <row r="243">
          <cell r="A243" t="str">
            <v>6018.4</v>
          </cell>
          <cell r="B243" t="str">
            <v>Ch.alte mat.cons.-Miesau</v>
          </cell>
          <cell r="C243">
            <v>177411</v>
          </cell>
          <cell r="D243">
            <v>177411</v>
          </cell>
        </row>
        <row r="244">
          <cell r="A244" t="str">
            <v>6018OO</v>
          </cell>
          <cell r="B244" t="str">
            <v>Cheltuieli privind alte materiale consumabile</v>
          </cell>
          <cell r="C244">
            <v>0</v>
          </cell>
          <cell r="D244">
            <v>0</v>
          </cell>
        </row>
        <row r="245">
          <cell r="A245" t="str">
            <v>602</v>
          </cell>
          <cell r="B245" t="str">
            <v>Cheltuieli privind obiectele de inventar</v>
          </cell>
          <cell r="C245">
            <v>10045400</v>
          </cell>
          <cell r="D245">
            <v>10045400</v>
          </cell>
        </row>
        <row r="246">
          <cell r="A246" t="str">
            <v>604</v>
          </cell>
          <cell r="B246" t="str">
            <v>Cheltuieli privind materialele nestocate</v>
          </cell>
          <cell r="C246">
            <v>88310335</v>
          </cell>
          <cell r="D246">
            <v>88310335</v>
          </cell>
        </row>
        <row r="247">
          <cell r="A247" t="str">
            <v>605</v>
          </cell>
          <cell r="B247" t="str">
            <v>Cheltuieli privind energia si apa</v>
          </cell>
          <cell r="C247">
            <v>37025623</v>
          </cell>
          <cell r="D247">
            <v>37025623</v>
          </cell>
        </row>
        <row r="248">
          <cell r="A248" t="str">
            <v>611</v>
          </cell>
          <cell r="B248" t="str">
            <v>Cheltuieli cu intretinerea si reparatiile</v>
          </cell>
          <cell r="C248">
            <v>0</v>
          </cell>
          <cell r="D248">
            <v>0</v>
          </cell>
        </row>
        <row r="249">
          <cell r="A249" t="str">
            <v>612</v>
          </cell>
          <cell r="B249" t="str">
            <v>Cheltuieli cu redeventele, locatiile de gestiune s</v>
          </cell>
          <cell r="C249">
            <v>46850770</v>
          </cell>
          <cell r="D249">
            <v>46850770</v>
          </cell>
        </row>
        <row r="250">
          <cell r="A250" t="str">
            <v>613</v>
          </cell>
          <cell r="B250" t="str">
            <v>Cheltuieli cu primele de asigurare</v>
          </cell>
          <cell r="C250">
            <v>7953768</v>
          </cell>
          <cell r="D250">
            <v>7953768</v>
          </cell>
        </row>
        <row r="251">
          <cell r="A251" t="str">
            <v>621</v>
          </cell>
          <cell r="B251" t="str">
            <v>Cheltuieli cu colaboratorii</v>
          </cell>
          <cell r="C251">
            <v>8754000</v>
          </cell>
          <cell r="D251">
            <v>8754000</v>
          </cell>
        </row>
        <row r="252">
          <cell r="A252" t="str">
            <v>622</v>
          </cell>
          <cell r="B252" t="str">
            <v>Cheltuieli privind comisioanele si onorariile</v>
          </cell>
          <cell r="C252">
            <v>0</v>
          </cell>
          <cell r="D252">
            <v>0</v>
          </cell>
        </row>
        <row r="253">
          <cell r="A253" t="str">
            <v>623</v>
          </cell>
          <cell r="B253" t="str">
            <v>Cheltuieli de protocol, reclama si publicitate</v>
          </cell>
          <cell r="C253">
            <v>5794839</v>
          </cell>
          <cell r="D253">
            <v>5794839</v>
          </cell>
        </row>
        <row r="254">
          <cell r="A254" t="str">
            <v>623.</v>
          </cell>
          <cell r="B254" t="str">
            <v>Cheltuieli de protocol</v>
          </cell>
          <cell r="C254">
            <v>5794839</v>
          </cell>
          <cell r="D254">
            <v>5794839</v>
          </cell>
        </row>
        <row r="255">
          <cell r="A255" t="str">
            <v>623.01</v>
          </cell>
          <cell r="B255" t="str">
            <v>Cheltuieli de protocol</v>
          </cell>
          <cell r="C255">
            <v>3795061</v>
          </cell>
          <cell r="D255">
            <v>3795061</v>
          </cell>
        </row>
        <row r="256">
          <cell r="A256" t="str">
            <v>623.02</v>
          </cell>
          <cell r="B256" t="str">
            <v>Chelt.de reclama-publicit.</v>
          </cell>
          <cell r="C256">
            <v>1999778</v>
          </cell>
          <cell r="D256">
            <v>1999778</v>
          </cell>
        </row>
        <row r="257">
          <cell r="A257" t="str">
            <v>624</v>
          </cell>
          <cell r="B257" t="str">
            <v>Cheltuieli cu transportul de bunuri si de personal</v>
          </cell>
          <cell r="C257">
            <v>0</v>
          </cell>
          <cell r="D257">
            <v>0</v>
          </cell>
        </row>
        <row r="258">
          <cell r="A258" t="str">
            <v>625</v>
          </cell>
          <cell r="B258" t="str">
            <v>Cheltuieli cu deplasari, detasari si transferari</v>
          </cell>
          <cell r="C258">
            <v>34340500</v>
          </cell>
          <cell r="D258">
            <v>34340500</v>
          </cell>
        </row>
        <row r="259">
          <cell r="A259" t="str">
            <v>626</v>
          </cell>
          <cell r="B259" t="str">
            <v>Cheltuieli postale si taxe de telecomunicatii</v>
          </cell>
          <cell r="C259">
            <v>57889963</v>
          </cell>
          <cell r="D259">
            <v>57889963</v>
          </cell>
        </row>
        <row r="260">
          <cell r="A260" t="str">
            <v>627</v>
          </cell>
          <cell r="B260" t="str">
            <v>Cheltuieli cu serviciile bancare si asimilate</v>
          </cell>
          <cell r="C260">
            <v>6667784.5099999998</v>
          </cell>
          <cell r="D260">
            <v>6667784.5099999998</v>
          </cell>
        </row>
        <row r="261">
          <cell r="A261" t="str">
            <v>628</v>
          </cell>
          <cell r="B261" t="str">
            <v>Alte cheltuieli cu serviciile executate de terti</v>
          </cell>
          <cell r="C261">
            <v>74743744</v>
          </cell>
          <cell r="D261">
            <v>74743744</v>
          </cell>
        </row>
        <row r="262">
          <cell r="A262" t="str">
            <v>635</v>
          </cell>
          <cell r="B262" t="str">
            <v>Cheltuieli cu alte impozite, taxe si varsaminte as</v>
          </cell>
          <cell r="C262">
            <v>87028558</v>
          </cell>
          <cell r="D262">
            <v>87028558</v>
          </cell>
        </row>
        <row r="263">
          <cell r="A263" t="str">
            <v>635.</v>
          </cell>
          <cell r="B263" t="str">
            <v>Chelt.alte impoz.,taxe,vars.asim.</v>
          </cell>
          <cell r="C263">
            <v>87028558</v>
          </cell>
          <cell r="D263">
            <v>87028558</v>
          </cell>
        </row>
        <row r="264">
          <cell r="A264" t="str">
            <v>635.01</v>
          </cell>
          <cell r="B264" t="str">
            <v>Chelt.alte impoz.,taxe,vars.asim.</v>
          </cell>
          <cell r="C264">
            <v>87457855</v>
          </cell>
          <cell r="D264">
            <v>87457855</v>
          </cell>
        </row>
        <row r="265">
          <cell r="A265" t="str">
            <v>635.99</v>
          </cell>
          <cell r="B265" t="str">
            <v>TVA deductibila pe chelt.</v>
          </cell>
          <cell r="C265">
            <v>-429297</v>
          </cell>
          <cell r="D265">
            <v>-429297</v>
          </cell>
        </row>
        <row r="266">
          <cell r="A266" t="str">
            <v>641</v>
          </cell>
          <cell r="B266" t="str">
            <v>Cheltuieli cu salariile personalului</v>
          </cell>
          <cell r="C266">
            <v>1059819753</v>
          </cell>
          <cell r="D266">
            <v>1059819753</v>
          </cell>
        </row>
        <row r="267">
          <cell r="A267" t="str">
            <v>645</v>
          </cell>
          <cell r="B267" t="str">
            <v>Cheltuieli privind asigurarile si protectia social</v>
          </cell>
          <cell r="C267">
            <v>460351310</v>
          </cell>
          <cell r="D267">
            <v>460351310</v>
          </cell>
        </row>
        <row r="268">
          <cell r="A268" t="str">
            <v>6451</v>
          </cell>
          <cell r="B268" t="str">
            <v>Contributia unitatii la asigurarile sociale</v>
          </cell>
          <cell r="C268">
            <v>393241674</v>
          </cell>
          <cell r="D268">
            <v>393241674</v>
          </cell>
        </row>
        <row r="269">
          <cell r="A269" t="str">
            <v>6452</v>
          </cell>
          <cell r="B269" t="str">
            <v>Contributia unitatii pentru ajutorul de somaj</v>
          </cell>
          <cell r="C269">
            <v>53663304</v>
          </cell>
          <cell r="D269">
            <v>53663304</v>
          </cell>
        </row>
        <row r="270">
          <cell r="A270" t="str">
            <v>6458</v>
          </cell>
          <cell r="B270" t="str">
            <v>Alte cheltuieli privind asigurarea si protectia so</v>
          </cell>
          <cell r="C270">
            <v>13446332</v>
          </cell>
          <cell r="D270">
            <v>13446332</v>
          </cell>
        </row>
        <row r="271">
          <cell r="A271" t="str">
            <v>658</v>
          </cell>
          <cell r="B271" t="str">
            <v>Alte cheltuieli de exploatare</v>
          </cell>
          <cell r="C271">
            <v>82.87</v>
          </cell>
          <cell r="D271">
            <v>82.87</v>
          </cell>
        </row>
        <row r="272">
          <cell r="A272" t="str">
            <v>665</v>
          </cell>
          <cell r="B272" t="str">
            <v>Cheltuieli din diferenta de curs valutar</v>
          </cell>
          <cell r="C272">
            <v>21308851</v>
          </cell>
          <cell r="D272">
            <v>21308851</v>
          </cell>
        </row>
        <row r="273">
          <cell r="A273" t="str">
            <v>666</v>
          </cell>
          <cell r="B273" t="str">
            <v>Cheltuieli privind dobinzile</v>
          </cell>
          <cell r="C273">
            <v>150475362</v>
          </cell>
          <cell r="D273">
            <v>150475362</v>
          </cell>
        </row>
        <row r="274">
          <cell r="A274" t="str">
            <v>671</v>
          </cell>
          <cell r="B274" t="str">
            <v>Cheltuieli exceptionale privind operatiile de gest</v>
          </cell>
          <cell r="C274">
            <v>3082220</v>
          </cell>
          <cell r="D274">
            <v>3082220</v>
          </cell>
        </row>
        <row r="275">
          <cell r="A275" t="str">
            <v>6711</v>
          </cell>
          <cell r="B275" t="str">
            <v>Despagubiri, amenzi si penalitati</v>
          </cell>
          <cell r="C275">
            <v>1082220</v>
          </cell>
          <cell r="D275">
            <v>1082220</v>
          </cell>
        </row>
        <row r="276">
          <cell r="A276" t="str">
            <v>6711.1</v>
          </cell>
          <cell r="B276" t="str">
            <v>Majorari si penalitati</v>
          </cell>
          <cell r="C276">
            <v>1082220</v>
          </cell>
          <cell r="D276">
            <v>1082220</v>
          </cell>
        </row>
        <row r="277">
          <cell r="A277" t="str">
            <v>6711.2</v>
          </cell>
          <cell r="B277" t="str">
            <v>Amenzi</v>
          </cell>
          <cell r="C277">
            <v>0</v>
          </cell>
          <cell r="D277">
            <v>0</v>
          </cell>
        </row>
        <row r="278">
          <cell r="A278" t="str">
            <v>6711.3</v>
          </cell>
          <cell r="B278" t="str">
            <v>Despagubiri</v>
          </cell>
          <cell r="C278">
            <v>0</v>
          </cell>
          <cell r="D278">
            <v>0</v>
          </cell>
        </row>
        <row r="279">
          <cell r="A279" t="str">
            <v>6712</v>
          </cell>
          <cell r="B279" t="str">
            <v>Donatii si subventii acordate</v>
          </cell>
          <cell r="C279">
            <v>0</v>
          </cell>
          <cell r="D279">
            <v>0</v>
          </cell>
        </row>
        <row r="280">
          <cell r="A280" t="str">
            <v>6718</v>
          </cell>
          <cell r="B280" t="str">
            <v>Alte cheltuieli exceptionale privind operatiile de</v>
          </cell>
          <cell r="C280">
            <v>2000000</v>
          </cell>
          <cell r="D280">
            <v>2000000</v>
          </cell>
        </row>
        <row r="281">
          <cell r="A281" t="str">
            <v>6718.1</v>
          </cell>
          <cell r="B281" t="str">
            <v>Sponsorizari</v>
          </cell>
          <cell r="C281">
            <v>2000000</v>
          </cell>
          <cell r="D281">
            <v>2000000</v>
          </cell>
        </row>
        <row r="282">
          <cell r="A282" t="str">
            <v>6718.2</v>
          </cell>
          <cell r="B282" t="str">
            <v>Xxxxxxxxxxxx</v>
          </cell>
          <cell r="C282">
            <v>0</v>
          </cell>
          <cell r="D282">
            <v>0</v>
          </cell>
        </row>
        <row r="283">
          <cell r="A283" t="str">
            <v>6718.3</v>
          </cell>
          <cell r="B283" t="str">
            <v>Chelt.except.-recup.CO pers.transfer.</v>
          </cell>
          <cell r="C283">
            <v>0</v>
          </cell>
          <cell r="D283">
            <v>0</v>
          </cell>
        </row>
        <row r="284">
          <cell r="A284" t="str">
            <v>6718.9</v>
          </cell>
          <cell r="B284" t="str">
            <v>Alte cheltuieli exceptionale privind operatiile de</v>
          </cell>
          <cell r="C284">
            <v>0</v>
          </cell>
          <cell r="D284">
            <v>0</v>
          </cell>
        </row>
        <row r="285">
          <cell r="A285" t="str">
            <v>681</v>
          </cell>
          <cell r="B285" t="str">
            <v>Chelt.exploat.priv.amortiz.si proviz.</v>
          </cell>
          <cell r="C285">
            <v>67417848</v>
          </cell>
          <cell r="D285">
            <v>67417848</v>
          </cell>
        </row>
        <row r="286">
          <cell r="A286" t="str">
            <v>6811</v>
          </cell>
          <cell r="B286" t="str">
            <v>Chelt.exploat.priv.amortiz.imobiliz.</v>
          </cell>
          <cell r="C286">
            <v>67417848</v>
          </cell>
          <cell r="D286">
            <v>67417848</v>
          </cell>
        </row>
        <row r="287">
          <cell r="A287" t="str">
            <v>691</v>
          </cell>
          <cell r="B287" t="str">
            <v>Cheltuieli cu impozitul pe profit</v>
          </cell>
          <cell r="C287">
            <v>0</v>
          </cell>
          <cell r="D287">
            <v>0</v>
          </cell>
        </row>
        <row r="288">
          <cell r="A288" t="str">
            <v>704</v>
          </cell>
          <cell r="B288" t="str">
            <v>Venituri din lucr.exec.si serv.prest.</v>
          </cell>
          <cell r="C288">
            <v>2655320424</v>
          </cell>
          <cell r="D288">
            <v>2655320424</v>
          </cell>
        </row>
        <row r="289">
          <cell r="A289" t="str">
            <v>704.</v>
          </cell>
          <cell r="B289" t="str">
            <v>Export lohn-VOGT AG</v>
          </cell>
          <cell r="C289">
            <v>2655320424</v>
          </cell>
          <cell r="D289">
            <v>2655320424</v>
          </cell>
        </row>
        <row r="290">
          <cell r="A290" t="str">
            <v>704.01</v>
          </cell>
          <cell r="B290" t="str">
            <v>Export lohn-VOGT AG</v>
          </cell>
          <cell r="C290">
            <v>2018854971</v>
          </cell>
          <cell r="D290">
            <v>2018854971</v>
          </cell>
        </row>
        <row r="291">
          <cell r="A291" t="str">
            <v>704.01.1</v>
          </cell>
          <cell r="B291" t="str">
            <v>VOGT AG Erlau-BE</v>
          </cell>
          <cell r="C291">
            <v>2018854971</v>
          </cell>
          <cell r="D291">
            <v>2018854971</v>
          </cell>
        </row>
        <row r="292">
          <cell r="A292" t="str">
            <v>704.02</v>
          </cell>
          <cell r="B292" t="str">
            <v>Export lohn-VOGT Austria</v>
          </cell>
          <cell r="C292">
            <v>630356059</v>
          </cell>
          <cell r="D292">
            <v>630356059</v>
          </cell>
        </row>
        <row r="293">
          <cell r="A293" t="str">
            <v>704.02.1</v>
          </cell>
          <cell r="B293" t="str">
            <v>VOGT Austria-BE</v>
          </cell>
          <cell r="C293">
            <v>630356059</v>
          </cell>
          <cell r="D293">
            <v>630356059</v>
          </cell>
        </row>
        <row r="294">
          <cell r="A294" t="str">
            <v>704.03</v>
          </cell>
          <cell r="B294" t="str">
            <v>Export lohn-VOGT Miesau</v>
          </cell>
          <cell r="C294">
            <v>6109394</v>
          </cell>
          <cell r="D294">
            <v>6109394</v>
          </cell>
        </row>
        <row r="295">
          <cell r="A295" t="str">
            <v>704.03.2</v>
          </cell>
          <cell r="B295" t="str">
            <v>VOGT Miesau-BG</v>
          </cell>
          <cell r="C295">
            <v>6109394</v>
          </cell>
          <cell r="D295">
            <v>6109394</v>
          </cell>
        </row>
        <row r="296">
          <cell r="A296" t="str">
            <v>708</v>
          </cell>
          <cell r="B296" t="str">
            <v>Venituri din activ.diverse</v>
          </cell>
          <cell r="C296">
            <v>0</v>
          </cell>
          <cell r="D296">
            <v>0</v>
          </cell>
        </row>
        <row r="297">
          <cell r="A297" t="str">
            <v>708.</v>
          </cell>
          <cell r="B297" t="str">
            <v>Venituri din vanzari deseuri</v>
          </cell>
          <cell r="C297">
            <v>0</v>
          </cell>
          <cell r="D297">
            <v>0</v>
          </cell>
        </row>
        <row r="298">
          <cell r="A298" t="str">
            <v>708.01</v>
          </cell>
          <cell r="B298" t="str">
            <v>Venituri din vanzari deseuri</v>
          </cell>
          <cell r="C298">
            <v>0</v>
          </cell>
          <cell r="D298">
            <v>0</v>
          </cell>
        </row>
        <row r="299">
          <cell r="A299" t="str">
            <v>708.02</v>
          </cell>
          <cell r="B299" t="str">
            <v>Venituri din recup.energie el.</v>
          </cell>
          <cell r="C299">
            <v>0</v>
          </cell>
          <cell r="D299">
            <v>0</v>
          </cell>
        </row>
        <row r="300">
          <cell r="A300" t="str">
            <v>722</v>
          </cell>
          <cell r="B300" t="str">
            <v>Venituri din productia de imobilizari corporale</v>
          </cell>
          <cell r="C300">
            <v>0</v>
          </cell>
          <cell r="D300">
            <v>0</v>
          </cell>
        </row>
        <row r="301">
          <cell r="A301" t="str">
            <v>758</v>
          </cell>
          <cell r="B301" t="str">
            <v>Alte venituri din exploatare</v>
          </cell>
          <cell r="C301">
            <v>23927964</v>
          </cell>
          <cell r="D301">
            <v>23927964</v>
          </cell>
        </row>
        <row r="302">
          <cell r="A302" t="str">
            <v>758.</v>
          </cell>
          <cell r="B302" t="str">
            <v>Recup.conced.odihna necuv.</v>
          </cell>
          <cell r="C302">
            <v>23927964</v>
          </cell>
          <cell r="D302">
            <v>23927964</v>
          </cell>
        </row>
        <row r="303">
          <cell r="A303" t="str">
            <v>758.01</v>
          </cell>
          <cell r="B303" t="str">
            <v>Recup.conced.odihna necuv.</v>
          </cell>
          <cell r="C303">
            <v>0</v>
          </cell>
          <cell r="D303">
            <v>0</v>
          </cell>
        </row>
        <row r="304">
          <cell r="A304" t="str">
            <v>758.02</v>
          </cell>
          <cell r="B304" t="str">
            <v>Reducere 7% CAS cf.HG 2/99</v>
          </cell>
          <cell r="C304">
            <v>23927964</v>
          </cell>
          <cell r="D304">
            <v>23927964</v>
          </cell>
        </row>
        <row r="305">
          <cell r="A305" t="str">
            <v>758.09</v>
          </cell>
          <cell r="B305" t="str">
            <v>Alte venituri expl.-diverse</v>
          </cell>
          <cell r="C305">
            <v>0</v>
          </cell>
          <cell r="D305">
            <v>0</v>
          </cell>
        </row>
        <row r="306">
          <cell r="A306" t="str">
            <v>765</v>
          </cell>
          <cell r="B306" t="str">
            <v>Venituri din diferente de curs valutar</v>
          </cell>
          <cell r="C306">
            <v>293972989</v>
          </cell>
          <cell r="D306">
            <v>293972989</v>
          </cell>
        </row>
        <row r="307">
          <cell r="A307" t="str">
            <v>766</v>
          </cell>
          <cell r="B307" t="str">
            <v>Venituri din dobinzi</v>
          </cell>
          <cell r="C307">
            <v>1620216</v>
          </cell>
          <cell r="D307">
            <v>1620216</v>
          </cell>
        </row>
        <row r="308">
          <cell r="A308" t="str">
            <v>767</v>
          </cell>
          <cell r="B308" t="str">
            <v>Venituri din sconturi obtinute</v>
          </cell>
          <cell r="C308">
            <v>0</v>
          </cell>
          <cell r="D308">
            <v>0</v>
          </cell>
        </row>
        <row r="309">
          <cell r="A309" t="str">
            <v>768</v>
          </cell>
          <cell r="B309" t="str">
            <v>Alte venituri financiare</v>
          </cell>
          <cell r="C309">
            <v>0</v>
          </cell>
          <cell r="D309">
            <v>0</v>
          </cell>
        </row>
        <row r="310">
          <cell r="A310" t="str">
            <v>771</v>
          </cell>
          <cell r="B310" t="str">
            <v>Venituri exceptionale din operatiuni de gestiune</v>
          </cell>
          <cell r="C310">
            <v>220594782.38</v>
          </cell>
          <cell r="D310">
            <v>220594782.38</v>
          </cell>
        </row>
        <row r="311">
          <cell r="A311" t="str">
            <v>7718</v>
          </cell>
          <cell r="B311" t="str">
            <v>Alte venituri exceptionale din operatiuni de gesti</v>
          </cell>
          <cell r="C311">
            <v>220594782.38</v>
          </cell>
          <cell r="D311">
            <v>220594782.38</v>
          </cell>
        </row>
        <row r="312">
          <cell r="A312" t="str">
            <v>7718.1</v>
          </cell>
          <cell r="B312" t="str">
            <v>Valori mater.import-titlu gratuit</v>
          </cell>
          <cell r="C312">
            <v>211154331.69999999</v>
          </cell>
          <cell r="D312">
            <v>211154331.69999999</v>
          </cell>
        </row>
        <row r="313">
          <cell r="A313" t="str">
            <v>7718.2</v>
          </cell>
          <cell r="B313" t="str">
            <v>Dif.rotunjire la import</v>
          </cell>
          <cell r="C313">
            <v>-245687.36</v>
          </cell>
          <cell r="D313">
            <v>-245687.36</v>
          </cell>
        </row>
        <row r="314">
          <cell r="A314" t="str">
            <v>7718.3</v>
          </cell>
          <cell r="B314" t="str">
            <v>Penalit.,imputatii,popriri</v>
          </cell>
          <cell r="C314">
            <v>3118574</v>
          </cell>
          <cell r="D314">
            <v>3118574</v>
          </cell>
        </row>
        <row r="315">
          <cell r="A315" t="str">
            <v>7718.4</v>
          </cell>
          <cell r="B315" t="str">
            <v>Regulariz.CO pers.transf.</v>
          </cell>
          <cell r="C315">
            <v>0</v>
          </cell>
          <cell r="D315">
            <v>0</v>
          </cell>
        </row>
        <row r="316">
          <cell r="A316" t="str">
            <v>7718.6</v>
          </cell>
          <cell r="B316" t="str">
            <v>Valori mat.import-Austria</v>
          </cell>
          <cell r="C316">
            <v>2310270</v>
          </cell>
          <cell r="D316">
            <v>2310270</v>
          </cell>
        </row>
        <row r="317">
          <cell r="A317" t="str">
            <v>7718.7</v>
          </cell>
          <cell r="B317" t="str">
            <v>Alte venituri exceptionale din operatiuni de gesti</v>
          </cell>
          <cell r="C317">
            <v>71991.039999999994</v>
          </cell>
          <cell r="D317">
            <v>71991.039999999994</v>
          </cell>
        </row>
        <row r="318">
          <cell r="A318" t="str">
            <v>7718.8</v>
          </cell>
          <cell r="B318" t="str">
            <v>Bonif.5% cf.OG11/99</v>
          </cell>
          <cell r="C318">
            <v>4185303</v>
          </cell>
          <cell r="D318">
            <v>4185303</v>
          </cell>
        </row>
        <row r="319">
          <cell r="A319" t="str">
            <v>7718.9</v>
          </cell>
          <cell r="B319" t="str">
            <v>Alte venit.exceptionale</v>
          </cell>
          <cell r="C319">
            <v>0</v>
          </cell>
          <cell r="D319">
            <v>0</v>
          </cell>
        </row>
        <row r="320">
          <cell r="A320" t="str">
            <v>7718OO</v>
          </cell>
          <cell r="B320" t="str">
            <v>Venituri exceptionale din operatiuni de gestiune</v>
          </cell>
          <cell r="C320">
            <v>0</v>
          </cell>
          <cell r="D320">
            <v>0</v>
          </cell>
        </row>
        <row r="321">
          <cell r="A321" t="str">
            <v>772</v>
          </cell>
          <cell r="B321" t="str">
            <v>Venituri din operatiuni de capital</v>
          </cell>
          <cell r="C321">
            <v>27161384</v>
          </cell>
          <cell r="D321">
            <v>27161384</v>
          </cell>
        </row>
        <row r="322">
          <cell r="A322" t="str">
            <v>7727</v>
          </cell>
          <cell r="B322" t="str">
            <v>Subventii pentru investitii virate la venituri</v>
          </cell>
          <cell r="C322">
            <v>27161384</v>
          </cell>
          <cell r="D322">
            <v>27161384</v>
          </cell>
        </row>
        <row r="323">
          <cell r="A323" t="str">
            <v>7727.1</v>
          </cell>
          <cell r="B323" t="str">
            <v>Subv.pt.inv.virat.venit-Erlau</v>
          </cell>
          <cell r="C323">
            <v>27161384</v>
          </cell>
          <cell r="D323">
            <v>27161384</v>
          </cell>
        </row>
      </sheetData>
      <sheetData sheetId="11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2770727295.04</v>
          </cell>
          <cell r="D12">
            <v>3180273532.02</v>
          </cell>
        </row>
        <row r="13">
          <cell r="A13" t="str">
            <v>1211</v>
          </cell>
          <cell r="B13" t="str">
            <v>Profit si pierdere exploatare</v>
          </cell>
          <cell r="C13">
            <v>2573666594.04</v>
          </cell>
          <cell r="D13">
            <v>2819911121</v>
          </cell>
        </row>
        <row r="14">
          <cell r="A14" t="str">
            <v>1212</v>
          </cell>
          <cell r="B14" t="str">
            <v>Profit si pierdere finaciar</v>
          </cell>
          <cell r="C14">
            <v>180759349</v>
          </cell>
          <cell r="D14">
            <v>54057036.18</v>
          </cell>
        </row>
        <row r="15">
          <cell r="A15" t="str">
            <v>1213</v>
          </cell>
          <cell r="B15" t="str">
            <v>Profit si pierdere exceptional</v>
          </cell>
          <cell r="C15">
            <v>200000</v>
          </cell>
          <cell r="D15">
            <v>306305374.83999997</v>
          </cell>
        </row>
        <row r="16">
          <cell r="A16" t="str">
            <v>1215</v>
          </cell>
          <cell r="B16" t="str">
            <v>Impozit pe profit</v>
          </cell>
          <cell r="C16">
            <v>16101352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28314829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28314829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2281425596</v>
          </cell>
          <cell r="D44">
            <v>28314829</v>
          </cell>
        </row>
        <row r="45">
          <cell r="A45" t="str">
            <v>231.</v>
          </cell>
          <cell r="B45" t="str">
            <v>Grup social</v>
          </cell>
          <cell r="C45">
            <v>2281425596</v>
          </cell>
          <cell r="D45">
            <v>28314829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28314829</v>
          </cell>
          <cell r="D50">
            <v>28314829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1633294678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619816089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595000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595000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297848146.32999998</v>
          </cell>
          <cell r="D72">
            <v>376592537.10000002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63668826.340000004</v>
          </cell>
          <cell r="D77">
            <v>81770877.950000003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63668826.340000004</v>
          </cell>
          <cell r="D79">
            <v>79171824</v>
          </cell>
        </row>
        <row r="80">
          <cell r="A80" t="str">
            <v>3014.3</v>
          </cell>
          <cell r="B80" t="str">
            <v>Piese schimb-Austria</v>
          </cell>
          <cell r="C80">
            <v>0</v>
          </cell>
          <cell r="D80">
            <v>2599053.75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0.2</v>
          </cell>
        </row>
        <row r="82">
          <cell r="A82" t="str">
            <v>3018</v>
          </cell>
          <cell r="B82" t="str">
            <v>Alte materiale consumabile</v>
          </cell>
          <cell r="C82">
            <v>234179319.99000001</v>
          </cell>
          <cell r="D82">
            <v>294821659.14999998</v>
          </cell>
        </row>
        <row r="83">
          <cell r="A83" t="str">
            <v>3018.1</v>
          </cell>
          <cell r="B83" t="str">
            <v>Alte mat.consum.-intern</v>
          </cell>
          <cell r="C83">
            <v>0</v>
          </cell>
          <cell r="D83">
            <v>2921382</v>
          </cell>
        </row>
        <row r="84">
          <cell r="A84" t="str">
            <v>3018.2</v>
          </cell>
          <cell r="B84" t="str">
            <v>Alte mat.consum.-VOGT AG</v>
          </cell>
          <cell r="C84">
            <v>218975768.80000001</v>
          </cell>
          <cell r="D84">
            <v>276776041</v>
          </cell>
        </row>
        <row r="85">
          <cell r="A85" t="str">
            <v>3018.3</v>
          </cell>
          <cell r="B85" t="str">
            <v>Alte mat.consum.-Austria</v>
          </cell>
          <cell r="C85">
            <v>15203551.189999999</v>
          </cell>
          <cell r="D85">
            <v>15106547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17689.150000000001</v>
          </cell>
        </row>
        <row r="87">
          <cell r="A87" t="str">
            <v>321</v>
          </cell>
          <cell r="B87" t="str">
            <v>Obiecte de inventar</v>
          </cell>
          <cell r="C87">
            <v>18437299.149999999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18437299.149999999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6034321.1500000004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12402978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227256997</v>
          </cell>
          <cell r="D95">
            <v>319872524</v>
          </cell>
        </row>
        <row r="96">
          <cell r="A96" t="str">
            <v>401.</v>
          </cell>
          <cell r="B96" t="str">
            <v>VOGT AG-Erlau</v>
          </cell>
          <cell r="C96">
            <v>227256997</v>
          </cell>
          <cell r="D96">
            <v>319872524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144477310</v>
          </cell>
        </row>
        <row r="98">
          <cell r="A98" t="str">
            <v>401.98</v>
          </cell>
          <cell r="B98" t="str">
            <v>Furnizori interni</v>
          </cell>
          <cell r="C98">
            <v>218728205</v>
          </cell>
          <cell r="D98">
            <v>167015214</v>
          </cell>
        </row>
        <row r="99">
          <cell r="A99" t="str">
            <v>401.99</v>
          </cell>
          <cell r="B99" t="str">
            <v>Colaboratori</v>
          </cell>
          <cell r="C99">
            <v>8528792</v>
          </cell>
          <cell r="D99">
            <v>8380000</v>
          </cell>
        </row>
        <row r="100">
          <cell r="A100" t="str">
            <v>404</v>
          </cell>
          <cell r="B100" t="str">
            <v>Furnizori de imobilizari</v>
          </cell>
          <cell r="C100">
            <v>1660603389</v>
          </cell>
          <cell r="D100">
            <v>1583253389</v>
          </cell>
        </row>
        <row r="101">
          <cell r="A101" t="str">
            <v>404.</v>
          </cell>
          <cell r="B101" t="str">
            <v>Furniz.imobiliz.-intern</v>
          </cell>
          <cell r="C101">
            <v>1660603389</v>
          </cell>
          <cell r="D101">
            <v>1583253389</v>
          </cell>
        </row>
        <row r="102">
          <cell r="A102" t="str">
            <v>404.98</v>
          </cell>
          <cell r="B102" t="str">
            <v>Furniz.imobiliz.-intern</v>
          </cell>
          <cell r="C102">
            <v>1660603389</v>
          </cell>
          <cell r="D102">
            <v>1583253389</v>
          </cell>
        </row>
        <row r="103">
          <cell r="A103" t="str">
            <v>409</v>
          </cell>
          <cell r="B103" t="str">
            <v>Avansuri acordate furnizorilor</v>
          </cell>
          <cell r="C103">
            <v>669783907</v>
          </cell>
          <cell r="D103">
            <v>1614176421</v>
          </cell>
        </row>
        <row r="104">
          <cell r="A104" t="str">
            <v>409.</v>
          </cell>
          <cell r="B104" t="str">
            <v>Avans.furniz.-interni</v>
          </cell>
          <cell r="C104">
            <v>669783907</v>
          </cell>
          <cell r="D104">
            <v>1614176421</v>
          </cell>
        </row>
        <row r="105">
          <cell r="A105" t="str">
            <v>409.98</v>
          </cell>
          <cell r="B105" t="str">
            <v>Avans.furniz.-interni</v>
          </cell>
          <cell r="C105">
            <v>669783907</v>
          </cell>
          <cell r="D105">
            <v>1614176421</v>
          </cell>
        </row>
        <row r="106">
          <cell r="A106" t="str">
            <v>411</v>
          </cell>
          <cell r="B106" t="str">
            <v>Clienti</v>
          </cell>
          <cell r="C106">
            <v>2798145940</v>
          </cell>
          <cell r="D106">
            <v>2022302623</v>
          </cell>
        </row>
        <row r="107">
          <cell r="A107" t="str">
            <v>411.</v>
          </cell>
          <cell r="B107" t="str">
            <v>VOGT AG Erlau</v>
          </cell>
          <cell r="C107">
            <v>2798145940</v>
          </cell>
          <cell r="D107">
            <v>2022302623</v>
          </cell>
        </row>
        <row r="108">
          <cell r="A108" t="str">
            <v>411.01</v>
          </cell>
          <cell r="B108" t="str">
            <v>VOGT AG Erlau</v>
          </cell>
          <cell r="C108">
            <v>1971853551</v>
          </cell>
          <cell r="D108">
            <v>1487883400</v>
          </cell>
        </row>
        <row r="109">
          <cell r="A109" t="str">
            <v>411.02</v>
          </cell>
          <cell r="B109" t="str">
            <v>VOGT Austria</v>
          </cell>
          <cell r="C109">
            <v>794606220</v>
          </cell>
          <cell r="D109">
            <v>502733054</v>
          </cell>
        </row>
        <row r="110">
          <cell r="A110" t="str">
            <v>411.03</v>
          </cell>
          <cell r="B110" t="str">
            <v>VOGT Miesau</v>
          </cell>
          <cell r="C110">
            <v>4251700</v>
          </cell>
          <cell r="D110">
            <v>4251700</v>
          </cell>
        </row>
        <row r="111">
          <cell r="A111" t="str">
            <v>411.98</v>
          </cell>
          <cell r="B111" t="str">
            <v>Clienti intern</v>
          </cell>
          <cell r="C111">
            <v>27434469</v>
          </cell>
          <cell r="D111">
            <v>27434469</v>
          </cell>
        </row>
        <row r="112">
          <cell r="A112" t="str">
            <v>419</v>
          </cell>
          <cell r="B112" t="str">
            <v>Clienti - creditori</v>
          </cell>
          <cell r="C112">
            <v>0</v>
          </cell>
          <cell r="D112">
            <v>0</v>
          </cell>
        </row>
        <row r="113">
          <cell r="A113" t="str">
            <v>419.</v>
          </cell>
          <cell r="B113" t="str">
            <v>Clienti-credit./VOGT AG</v>
          </cell>
          <cell r="C113">
            <v>0</v>
          </cell>
          <cell r="D113">
            <v>0</v>
          </cell>
        </row>
        <row r="114">
          <cell r="A114" t="str">
            <v>419.01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421</v>
          </cell>
          <cell r="B115" t="str">
            <v>Personal-remuneratii datorate</v>
          </cell>
          <cell r="C115">
            <v>1163534726</v>
          </cell>
          <cell r="D115">
            <v>1167991371</v>
          </cell>
        </row>
        <row r="116">
          <cell r="A116" t="str">
            <v>423</v>
          </cell>
          <cell r="B116" t="str">
            <v>Personal-ajutoare materiale datorate</v>
          </cell>
          <cell r="C116">
            <v>59580061</v>
          </cell>
          <cell r="D116">
            <v>61126529</v>
          </cell>
        </row>
        <row r="117">
          <cell r="A117" t="str">
            <v>423.</v>
          </cell>
          <cell r="B117" t="str">
            <v>Indemnizatii de boala</v>
          </cell>
          <cell r="C117">
            <v>59580061</v>
          </cell>
          <cell r="D117">
            <v>61126529</v>
          </cell>
        </row>
        <row r="118">
          <cell r="A118" t="str">
            <v>423.01</v>
          </cell>
          <cell r="B118" t="str">
            <v>Indemnizatii de boala</v>
          </cell>
          <cell r="C118">
            <v>59580061</v>
          </cell>
          <cell r="D118">
            <v>61126529</v>
          </cell>
        </row>
        <row r="119">
          <cell r="A119" t="str">
            <v>423.02</v>
          </cell>
          <cell r="B119" t="str">
            <v>Indemnizatii de deces</v>
          </cell>
          <cell r="C119">
            <v>0</v>
          </cell>
          <cell r="D119">
            <v>0</v>
          </cell>
        </row>
        <row r="120">
          <cell r="A120" t="str">
            <v>425</v>
          </cell>
          <cell r="B120" t="str">
            <v>Avansuri acordate personalului</v>
          </cell>
          <cell r="C120">
            <v>432792327</v>
          </cell>
          <cell r="D120">
            <v>423322327</v>
          </cell>
        </row>
        <row r="121">
          <cell r="A121" t="str">
            <v>425.</v>
          </cell>
          <cell r="B121" t="str">
            <v>Avans salarii</v>
          </cell>
          <cell r="C121">
            <v>432792327</v>
          </cell>
          <cell r="D121">
            <v>423322327</v>
          </cell>
        </row>
        <row r="122">
          <cell r="A122" t="str">
            <v>425.01</v>
          </cell>
          <cell r="B122" t="str">
            <v>Avans salarii</v>
          </cell>
          <cell r="C122">
            <v>341992327</v>
          </cell>
          <cell r="D122">
            <v>342592327</v>
          </cell>
        </row>
        <row r="123">
          <cell r="A123" t="str">
            <v>425.02</v>
          </cell>
          <cell r="B123" t="str">
            <v>Avans concediu odihna</v>
          </cell>
          <cell r="C123">
            <v>90800000</v>
          </cell>
          <cell r="D123">
            <v>80730000</v>
          </cell>
        </row>
        <row r="124">
          <cell r="A124" t="str">
            <v>425.03</v>
          </cell>
          <cell r="B124" t="str">
            <v>Alte avansuri</v>
          </cell>
          <cell r="C124">
            <v>0</v>
          </cell>
          <cell r="D124">
            <v>0</v>
          </cell>
        </row>
        <row r="125">
          <cell r="A125" t="str">
            <v>427</v>
          </cell>
          <cell r="B125" t="str">
            <v>Retineri din remuneratii datorate tertilor</v>
          </cell>
          <cell r="C125">
            <v>13221000</v>
          </cell>
          <cell r="D125">
            <v>11333863</v>
          </cell>
        </row>
        <row r="126">
          <cell r="A126" t="str">
            <v>427.</v>
          </cell>
          <cell r="B126" t="str">
            <v>B.I.R. Jimbolia</v>
          </cell>
          <cell r="C126">
            <v>13221000</v>
          </cell>
          <cell r="D126">
            <v>11333863</v>
          </cell>
        </row>
        <row r="127">
          <cell r="A127" t="str">
            <v>427.01</v>
          </cell>
          <cell r="B127" t="str">
            <v>B.I.R. Jimbolia</v>
          </cell>
          <cell r="C127">
            <v>6321000</v>
          </cell>
          <cell r="D127">
            <v>4183863</v>
          </cell>
        </row>
        <row r="128">
          <cell r="A128" t="str">
            <v>427.02</v>
          </cell>
          <cell r="B128" t="str">
            <v>Banca de credit coop.-Jimbolia</v>
          </cell>
          <cell r="C128">
            <v>5300000</v>
          </cell>
          <cell r="D128">
            <v>5050000</v>
          </cell>
        </row>
        <row r="129">
          <cell r="A129" t="str">
            <v>427.03</v>
          </cell>
          <cell r="B129" t="str">
            <v>CEC Timisoara</v>
          </cell>
          <cell r="C129">
            <v>0</v>
          </cell>
          <cell r="D129">
            <v>0</v>
          </cell>
        </row>
        <row r="130">
          <cell r="A130" t="str">
            <v>427.04</v>
          </cell>
          <cell r="B130" t="str">
            <v>Bancpost SA Timisoara</v>
          </cell>
          <cell r="C130">
            <v>0</v>
          </cell>
          <cell r="D130">
            <v>0</v>
          </cell>
        </row>
        <row r="131">
          <cell r="A131" t="str">
            <v>427.05</v>
          </cell>
          <cell r="B131" t="str">
            <v>Jimapaterm Serv SA Jimbolia</v>
          </cell>
          <cell r="C131">
            <v>300000</v>
          </cell>
          <cell r="D131">
            <v>200000</v>
          </cell>
        </row>
        <row r="132">
          <cell r="A132" t="str">
            <v>427.06</v>
          </cell>
          <cell r="B132" t="str">
            <v>Coop.Credit Carpinis</v>
          </cell>
          <cell r="C132">
            <v>0</v>
          </cell>
          <cell r="D132">
            <v>500000</v>
          </cell>
        </row>
        <row r="133">
          <cell r="A133" t="str">
            <v>427.07</v>
          </cell>
          <cell r="B133" t="str">
            <v>Trezor Jimbolia</v>
          </cell>
          <cell r="C133">
            <v>200000</v>
          </cell>
          <cell r="D133">
            <v>200000</v>
          </cell>
        </row>
        <row r="134">
          <cell r="A134" t="str">
            <v>427.08</v>
          </cell>
          <cell r="B134" t="str">
            <v>Pati Product SRL</v>
          </cell>
          <cell r="C134">
            <v>900000</v>
          </cell>
          <cell r="D134">
            <v>900000</v>
          </cell>
        </row>
        <row r="135">
          <cell r="A135" t="str">
            <v>427.09</v>
          </cell>
          <cell r="B135" t="str">
            <v>Primaria Jimbolia</v>
          </cell>
          <cell r="C135">
            <v>200000</v>
          </cell>
          <cell r="D135">
            <v>300000</v>
          </cell>
        </row>
        <row r="136">
          <cell r="A136" t="str">
            <v>428</v>
          </cell>
          <cell r="B136" t="str">
            <v>Alte datorii si creante in legatura cu personalul</v>
          </cell>
          <cell r="C136">
            <v>253548</v>
          </cell>
          <cell r="D136">
            <v>-46972</v>
          </cell>
        </row>
        <row r="137">
          <cell r="A137" t="str">
            <v>4282</v>
          </cell>
          <cell r="B137" t="str">
            <v>Alte creante in legatura cu personalul</v>
          </cell>
          <cell r="C137">
            <v>253548</v>
          </cell>
          <cell r="D137">
            <v>-46972</v>
          </cell>
        </row>
        <row r="138">
          <cell r="A138" t="str">
            <v>431</v>
          </cell>
          <cell r="B138" t="str">
            <v>Asigurari sociale</v>
          </cell>
          <cell r="C138">
            <v>559668358</v>
          </cell>
          <cell r="D138">
            <v>577167741</v>
          </cell>
        </row>
        <row r="139">
          <cell r="A139" t="str">
            <v>4311</v>
          </cell>
          <cell r="B139" t="str">
            <v>Contributia unitatii la asigurarile sociale</v>
          </cell>
          <cell r="C139">
            <v>506732946</v>
          </cell>
          <cell r="D139">
            <v>521813918</v>
          </cell>
        </row>
        <row r="140">
          <cell r="A140" t="str">
            <v>4311.1</v>
          </cell>
          <cell r="B140" t="str">
            <v>C.A.S.-30%</v>
          </cell>
          <cell r="C140">
            <v>340800661</v>
          </cell>
          <cell r="D140">
            <v>350397411</v>
          </cell>
        </row>
        <row r="141">
          <cell r="A141" t="str">
            <v>4311.2</v>
          </cell>
          <cell r="B141" t="str">
            <v>Contr.7% sanat.-angajator</v>
          </cell>
          <cell r="C141">
            <v>80868245</v>
          </cell>
          <cell r="D141">
            <v>83527500</v>
          </cell>
        </row>
        <row r="142">
          <cell r="A142" t="str">
            <v>4311.3</v>
          </cell>
          <cell r="B142" t="str">
            <v>Contr.7% sanat.-asigurati</v>
          </cell>
          <cell r="C142">
            <v>85064040</v>
          </cell>
          <cell r="D142">
            <v>87889007</v>
          </cell>
        </row>
        <row r="143">
          <cell r="A143" t="str">
            <v>4312</v>
          </cell>
          <cell r="B143" t="str">
            <v>Contrib.5% pensia suplim.</v>
          </cell>
          <cell r="C143">
            <v>52935412</v>
          </cell>
          <cell r="D143">
            <v>55353823</v>
          </cell>
        </row>
        <row r="144">
          <cell r="A144" t="str">
            <v>437</v>
          </cell>
          <cell r="B144" t="str">
            <v>Ajutor de somaj</v>
          </cell>
          <cell r="C144">
            <v>68474491</v>
          </cell>
          <cell r="D144">
            <v>70611939</v>
          </cell>
        </row>
        <row r="145">
          <cell r="A145" t="str">
            <v>4371</v>
          </cell>
          <cell r="B145" t="str">
            <v>Contrib.5% somaj unitate</v>
          </cell>
          <cell r="C145">
            <v>57643659</v>
          </cell>
          <cell r="D145">
            <v>59243500</v>
          </cell>
        </row>
        <row r="146">
          <cell r="A146" t="str">
            <v>4372</v>
          </cell>
          <cell r="B146" t="str">
            <v>Contrib.1% somaj personal</v>
          </cell>
          <cell r="C146">
            <v>10830832</v>
          </cell>
          <cell r="D146">
            <v>11368439</v>
          </cell>
        </row>
        <row r="147">
          <cell r="A147" t="str">
            <v>441</v>
          </cell>
          <cell r="B147" t="str">
            <v>Impozitul pe profit</v>
          </cell>
          <cell r="C147">
            <v>0</v>
          </cell>
          <cell r="D147">
            <v>16101352</v>
          </cell>
        </row>
        <row r="148">
          <cell r="A148" t="str">
            <v>442</v>
          </cell>
          <cell r="B148" t="str">
            <v>Taxa pe valoarea adaugata</v>
          </cell>
          <cell r="C148">
            <v>713940487.91999996</v>
          </cell>
          <cell r="D148">
            <v>897725158.96000004</v>
          </cell>
        </row>
        <row r="149">
          <cell r="A149" t="str">
            <v>4424</v>
          </cell>
          <cell r="B149" t="str">
            <v>TVA de recuperat</v>
          </cell>
          <cell r="C149">
            <v>352589950.95999998</v>
          </cell>
          <cell r="D149">
            <v>536374622</v>
          </cell>
        </row>
        <row r="150">
          <cell r="A150" t="str">
            <v>4426</v>
          </cell>
          <cell r="B150" t="str">
            <v>TVA deductibila</v>
          </cell>
          <cell r="C150">
            <v>356970243.95999998</v>
          </cell>
          <cell r="D150">
            <v>356970243.95999998</v>
          </cell>
        </row>
        <row r="151">
          <cell r="A151" t="str">
            <v>4427</v>
          </cell>
          <cell r="B151" t="str">
            <v>TVA colectata</v>
          </cell>
          <cell r="C151">
            <v>4380293</v>
          </cell>
          <cell r="D151">
            <v>4380293</v>
          </cell>
        </row>
        <row r="152">
          <cell r="A152" t="str">
            <v>444</v>
          </cell>
          <cell r="B152" t="str">
            <v>Impozitul pe salarii</v>
          </cell>
          <cell r="C152">
            <v>82978155</v>
          </cell>
          <cell r="D152">
            <v>71640407</v>
          </cell>
        </row>
        <row r="153">
          <cell r="A153" t="str">
            <v>445</v>
          </cell>
          <cell r="B153" t="str">
            <v>Subventii</v>
          </cell>
          <cell r="C153">
            <v>0</v>
          </cell>
          <cell r="D153">
            <v>0</v>
          </cell>
        </row>
        <row r="154">
          <cell r="A154" t="str">
            <v>445.</v>
          </cell>
          <cell r="B154" t="str">
            <v>Subventii-Erlau</v>
          </cell>
          <cell r="C154">
            <v>0</v>
          </cell>
          <cell r="D154">
            <v>0</v>
          </cell>
        </row>
        <row r="155">
          <cell r="A155" t="str">
            <v>445.01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446</v>
          </cell>
          <cell r="B156" t="str">
            <v>Alte impozite, taxe si varsaminte asimilate</v>
          </cell>
          <cell r="C156">
            <v>123010869</v>
          </cell>
          <cell r="D156">
            <v>101293561</v>
          </cell>
        </row>
        <row r="157">
          <cell r="A157" t="str">
            <v>446.</v>
          </cell>
          <cell r="B157" t="str">
            <v>Taxa vamala</v>
          </cell>
          <cell r="C157">
            <v>123010869</v>
          </cell>
          <cell r="D157">
            <v>101293561</v>
          </cell>
        </row>
        <row r="158">
          <cell r="A158" t="str">
            <v>446.01</v>
          </cell>
          <cell r="B158" t="str">
            <v>Taxa vamala</v>
          </cell>
          <cell r="C158">
            <v>39878498</v>
          </cell>
          <cell r="D158">
            <v>39878498</v>
          </cell>
        </row>
        <row r="159">
          <cell r="A159" t="str">
            <v>446.02</v>
          </cell>
          <cell r="B159" t="str">
            <v>Comision vamal</v>
          </cell>
          <cell r="C159">
            <v>1291701</v>
          </cell>
          <cell r="D159">
            <v>1291701</v>
          </cell>
        </row>
        <row r="160">
          <cell r="A160" t="str">
            <v>446.03</v>
          </cell>
          <cell r="B160" t="str">
            <v>TVA datorat la importuri</v>
          </cell>
          <cell r="C160">
            <v>60123362</v>
          </cell>
          <cell r="D160">
            <v>60123362</v>
          </cell>
        </row>
        <row r="161">
          <cell r="A161" t="str">
            <v>446.04</v>
          </cell>
          <cell r="B161" t="str">
            <v>Taxa firma</v>
          </cell>
          <cell r="C161">
            <v>0</v>
          </cell>
          <cell r="D161">
            <v>0</v>
          </cell>
        </row>
        <row r="162">
          <cell r="A162" t="str">
            <v>446.05</v>
          </cell>
          <cell r="B162" t="str">
            <v>Taxa mijloace transport</v>
          </cell>
          <cell r="C162">
            <v>84000</v>
          </cell>
          <cell r="D162">
            <v>0</v>
          </cell>
        </row>
        <row r="163">
          <cell r="A163" t="str">
            <v>446.06</v>
          </cell>
          <cell r="B163" t="str">
            <v>Accize</v>
          </cell>
          <cell r="C163">
            <v>0</v>
          </cell>
          <cell r="D163">
            <v>0</v>
          </cell>
        </row>
        <row r="164">
          <cell r="A164" t="str">
            <v>446.07</v>
          </cell>
          <cell r="B164" t="str">
            <v>Taxa de timbru</v>
          </cell>
          <cell r="C164">
            <v>0</v>
          </cell>
          <cell r="D164">
            <v>0</v>
          </cell>
        </row>
        <row r="165">
          <cell r="A165" t="str">
            <v>446.08</v>
          </cell>
          <cell r="B165" t="str">
            <v>Taxa concesionare teren</v>
          </cell>
          <cell r="C165">
            <v>0</v>
          </cell>
          <cell r="D165">
            <v>0</v>
          </cell>
        </row>
        <row r="166">
          <cell r="A166" t="str">
            <v>446.09</v>
          </cell>
          <cell r="B166" t="str">
            <v>Taxa fond special drumuri</v>
          </cell>
          <cell r="C166">
            <v>0</v>
          </cell>
          <cell r="D166">
            <v>0</v>
          </cell>
        </row>
        <row r="167">
          <cell r="A167" t="str">
            <v>446.10</v>
          </cell>
          <cell r="B167" t="str">
            <v>Impozit venit colaboratori</v>
          </cell>
          <cell r="C167">
            <v>0</v>
          </cell>
          <cell r="D167">
            <v>0</v>
          </cell>
        </row>
        <row r="168">
          <cell r="A168" t="str">
            <v>446.11</v>
          </cell>
          <cell r="B168" t="str">
            <v>Impozit cladiri</v>
          </cell>
          <cell r="C168">
            <v>21422370</v>
          </cell>
          <cell r="D168">
            <v>0</v>
          </cell>
        </row>
        <row r="169">
          <cell r="A169" t="str">
            <v>446.12</v>
          </cell>
          <cell r="B169" t="str">
            <v>Taxa autoriz.constructii</v>
          </cell>
          <cell r="C169">
            <v>0</v>
          </cell>
          <cell r="D169">
            <v>0</v>
          </cell>
        </row>
        <row r="170">
          <cell r="A170" t="str">
            <v>446.13</v>
          </cell>
          <cell r="B170" t="str">
            <v>Impozit pe redeventa</v>
          </cell>
          <cell r="C170">
            <v>0</v>
          </cell>
          <cell r="D170">
            <v>0</v>
          </cell>
        </row>
        <row r="171">
          <cell r="A171" t="str">
            <v>446.14</v>
          </cell>
          <cell r="B171" t="str">
            <v>Impozit dobanda/nerezid.</v>
          </cell>
          <cell r="C171">
            <v>0</v>
          </cell>
          <cell r="D171">
            <v>0</v>
          </cell>
        </row>
        <row r="172">
          <cell r="A172" t="str">
            <v>446.15</v>
          </cell>
          <cell r="B172" t="str">
            <v>Alte impozite, taxe si varsaminte asimilate</v>
          </cell>
          <cell r="C172">
            <v>0</v>
          </cell>
          <cell r="D172">
            <v>0</v>
          </cell>
        </row>
        <row r="173">
          <cell r="A173" t="str">
            <v>446.16</v>
          </cell>
          <cell r="B173" t="str">
            <v>Impozit teren</v>
          </cell>
          <cell r="C173">
            <v>210938</v>
          </cell>
          <cell r="D173">
            <v>0</v>
          </cell>
        </row>
        <row r="174">
          <cell r="A174" t="str">
            <v>446.99</v>
          </cell>
          <cell r="B174" t="str">
            <v>Alte impoz.,taxe si vars.asimilate</v>
          </cell>
          <cell r="C174">
            <v>0</v>
          </cell>
          <cell r="D174">
            <v>0</v>
          </cell>
        </row>
        <row r="175">
          <cell r="A175" t="str">
            <v>447</v>
          </cell>
          <cell r="B175" t="str">
            <v>Fonduri speciale - taxe si varsaminte asimilate</v>
          </cell>
          <cell r="C175">
            <v>84752828</v>
          </cell>
          <cell r="D175">
            <v>87281425</v>
          </cell>
        </row>
        <row r="176">
          <cell r="A176" t="str">
            <v>447.</v>
          </cell>
          <cell r="B176" t="str">
            <v>Contrib.3% fd.solidarit.soc.</v>
          </cell>
          <cell r="C176">
            <v>84752828</v>
          </cell>
          <cell r="D176">
            <v>87281425</v>
          </cell>
        </row>
        <row r="177">
          <cell r="A177" t="str">
            <v>447.01</v>
          </cell>
          <cell r="B177" t="str">
            <v>Contrib.3% fd.solidarit.soc.</v>
          </cell>
          <cell r="C177">
            <v>53048815</v>
          </cell>
          <cell r="D177">
            <v>54697500</v>
          </cell>
        </row>
        <row r="178">
          <cell r="A178" t="str">
            <v>447.02</v>
          </cell>
          <cell r="B178" t="str">
            <v>Contrib.2% invatamant</v>
          </cell>
          <cell r="C178">
            <v>23057464</v>
          </cell>
          <cell r="D178">
            <v>23697400</v>
          </cell>
        </row>
        <row r="179">
          <cell r="A179" t="str">
            <v>447.03</v>
          </cell>
          <cell r="B179" t="str">
            <v>Comision 0,25% DPMOS</v>
          </cell>
          <cell r="C179">
            <v>8646549</v>
          </cell>
          <cell r="D179">
            <v>8886525</v>
          </cell>
        </row>
        <row r="180">
          <cell r="A180" t="str">
            <v>447O</v>
          </cell>
          <cell r="B180" t="str">
            <v>Contul 447 folosit anterior</v>
          </cell>
          <cell r="C180">
            <v>0</v>
          </cell>
          <cell r="D180">
            <v>0</v>
          </cell>
        </row>
        <row r="181">
          <cell r="A181" t="str">
            <v>448</v>
          </cell>
          <cell r="B181" t="str">
            <v>Alte datorii si creante cu bugetul statului</v>
          </cell>
          <cell r="C181">
            <v>0</v>
          </cell>
          <cell r="D181">
            <v>0</v>
          </cell>
        </row>
        <row r="182">
          <cell r="A182" t="str">
            <v>4481</v>
          </cell>
          <cell r="B182" t="str">
            <v>Alte datorii fata de bugetul statului</v>
          </cell>
          <cell r="C182">
            <v>0</v>
          </cell>
          <cell r="D182">
            <v>0</v>
          </cell>
        </row>
        <row r="183">
          <cell r="A183" t="str">
            <v>456</v>
          </cell>
          <cell r="B183" t="str">
            <v>Decontari cu asociatii privind capitalul</v>
          </cell>
          <cell r="C183">
            <v>0</v>
          </cell>
          <cell r="D183">
            <v>0</v>
          </cell>
        </row>
        <row r="184">
          <cell r="A184" t="str">
            <v>456.</v>
          </cell>
          <cell r="B184" t="str">
            <v>Decont.cu asoc.priv.capitalul-VOGT</v>
          </cell>
          <cell r="C184">
            <v>0</v>
          </cell>
          <cell r="D184">
            <v>0</v>
          </cell>
        </row>
        <row r="185">
          <cell r="A185" t="str">
            <v>456.01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461</v>
          </cell>
          <cell r="B186" t="str">
            <v>Debitori diversi</v>
          </cell>
          <cell r="C186">
            <v>20673678</v>
          </cell>
          <cell r="D186">
            <v>180868123</v>
          </cell>
        </row>
        <row r="187">
          <cell r="A187" t="str">
            <v>462</v>
          </cell>
          <cell r="B187" t="str">
            <v>Creditori diversi</v>
          </cell>
          <cell r="C187">
            <v>0</v>
          </cell>
          <cell r="D187">
            <v>0</v>
          </cell>
        </row>
        <row r="188">
          <cell r="A188" t="str">
            <v>471</v>
          </cell>
          <cell r="B188" t="str">
            <v>Cheltuieli inregistrate in avans</v>
          </cell>
          <cell r="C188">
            <v>1194000</v>
          </cell>
          <cell r="D188">
            <v>7795753</v>
          </cell>
        </row>
        <row r="189">
          <cell r="A189" t="str">
            <v>471.</v>
          </cell>
          <cell r="B189" t="str">
            <v>Chelt.in avans-abonamente</v>
          </cell>
          <cell r="C189">
            <v>1194000</v>
          </cell>
          <cell r="D189">
            <v>7795753</v>
          </cell>
        </row>
        <row r="190">
          <cell r="A190" t="str">
            <v>471.01</v>
          </cell>
          <cell r="B190" t="str">
            <v>Chelt.in avans-abonamente</v>
          </cell>
          <cell r="C190">
            <v>1194000</v>
          </cell>
          <cell r="D190">
            <v>513317</v>
          </cell>
        </row>
        <row r="191">
          <cell r="A191" t="str">
            <v>471.02</v>
          </cell>
          <cell r="B191" t="str">
            <v>Taxe vama transf.util+3%</v>
          </cell>
          <cell r="C191">
            <v>0</v>
          </cell>
          <cell r="D191">
            <v>0</v>
          </cell>
        </row>
        <row r="192">
          <cell r="A192" t="str">
            <v>471.03</v>
          </cell>
          <cell r="B192" t="str">
            <v>Anticipatie Jimapaterm</v>
          </cell>
          <cell r="C192">
            <v>0</v>
          </cell>
          <cell r="D192">
            <v>0</v>
          </cell>
        </row>
        <row r="193">
          <cell r="A193" t="str">
            <v>471.04</v>
          </cell>
          <cell r="B193" t="str">
            <v>Dif.curs.nefav.ramb.credit VOGT</v>
          </cell>
          <cell r="C193">
            <v>0</v>
          </cell>
          <cell r="D193">
            <v>0</v>
          </cell>
        </row>
        <row r="194">
          <cell r="A194" t="str">
            <v>471.05</v>
          </cell>
          <cell r="B194" t="str">
            <v>Prima asig.-plata in avans</v>
          </cell>
          <cell r="C194">
            <v>0</v>
          </cell>
          <cell r="D194">
            <v>0</v>
          </cell>
        </row>
        <row r="195">
          <cell r="A195" t="str">
            <v>471.06</v>
          </cell>
          <cell r="B195" t="str">
            <v>Impozite si taxe locale</v>
          </cell>
          <cell r="C195">
            <v>0</v>
          </cell>
          <cell r="D195">
            <v>7282436</v>
          </cell>
        </row>
        <row r="196">
          <cell r="A196" t="str">
            <v>471.99</v>
          </cell>
          <cell r="B196" t="str">
            <v>Alte chelt.inreg.in avans</v>
          </cell>
          <cell r="C196">
            <v>0</v>
          </cell>
          <cell r="D196">
            <v>0</v>
          </cell>
        </row>
        <row r="197">
          <cell r="A197" t="str">
            <v>472</v>
          </cell>
          <cell r="B197" t="str">
            <v>Venituri inregistrate in avans</v>
          </cell>
          <cell r="C197">
            <v>0</v>
          </cell>
          <cell r="D197">
            <v>0</v>
          </cell>
        </row>
        <row r="198">
          <cell r="A198" t="str">
            <v>473</v>
          </cell>
          <cell r="B198" t="str">
            <v>Decontari din operatii in curs de clarificare</v>
          </cell>
          <cell r="C198">
            <v>16587216</v>
          </cell>
          <cell r="D198">
            <v>0</v>
          </cell>
        </row>
        <row r="199">
          <cell r="A199" t="str">
            <v>473.</v>
          </cell>
          <cell r="B199" t="str">
            <v>Decontari din operatii in curs de clarificare</v>
          </cell>
          <cell r="C199">
            <v>16587216</v>
          </cell>
          <cell r="D199">
            <v>0</v>
          </cell>
        </row>
        <row r="200">
          <cell r="A200" t="str">
            <v>473.01</v>
          </cell>
          <cell r="B200" t="str">
            <v>Decontari din operatii in curs de clarificare</v>
          </cell>
          <cell r="C200">
            <v>0</v>
          </cell>
          <cell r="D200">
            <v>0</v>
          </cell>
        </row>
        <row r="201">
          <cell r="A201" t="str">
            <v>473.99</v>
          </cell>
          <cell r="B201" t="str">
            <v>Alte sume in curs lamurire</v>
          </cell>
          <cell r="C201">
            <v>16587216</v>
          </cell>
          <cell r="D201">
            <v>0</v>
          </cell>
        </row>
        <row r="202">
          <cell r="A202" t="str">
            <v>476</v>
          </cell>
          <cell r="B202" t="str">
            <v>Diferente de conversie-activ</v>
          </cell>
          <cell r="C202">
            <v>0</v>
          </cell>
          <cell r="D202">
            <v>0</v>
          </cell>
        </row>
        <row r="203">
          <cell r="A203" t="str">
            <v>477</v>
          </cell>
          <cell r="B203" t="str">
            <v>Diferente de conversie-pasiv</v>
          </cell>
          <cell r="C203">
            <v>0</v>
          </cell>
          <cell r="D203">
            <v>0</v>
          </cell>
        </row>
        <row r="204">
          <cell r="A204" t="str">
            <v>512</v>
          </cell>
          <cell r="B204" t="str">
            <v>Conturi curente la banci</v>
          </cell>
          <cell r="C204">
            <v>6092149848.1800003</v>
          </cell>
          <cell r="D204">
            <v>7378149784.54</v>
          </cell>
        </row>
        <row r="205">
          <cell r="A205" t="str">
            <v>5121</v>
          </cell>
          <cell r="B205" t="str">
            <v>Cont la banca in lei</v>
          </cell>
          <cell r="C205">
            <v>3876740407.1799998</v>
          </cell>
          <cell r="D205">
            <v>3912919308.54</v>
          </cell>
        </row>
        <row r="206">
          <cell r="A206" t="str">
            <v>5121.1</v>
          </cell>
          <cell r="B206" t="str">
            <v>BCR Jimbolia-ROL</v>
          </cell>
          <cell r="C206">
            <v>3604602918</v>
          </cell>
          <cell r="D206">
            <v>3643298535</v>
          </cell>
        </row>
        <row r="207">
          <cell r="A207" t="str">
            <v>5121.2</v>
          </cell>
          <cell r="B207" t="str">
            <v>BRD Timisoara-ROL</v>
          </cell>
          <cell r="C207">
            <v>0</v>
          </cell>
          <cell r="D207">
            <v>0</v>
          </cell>
        </row>
        <row r="208">
          <cell r="A208" t="str">
            <v>5121.3</v>
          </cell>
          <cell r="B208" t="str">
            <v>Banca Austria Buc.-ROL</v>
          </cell>
          <cell r="C208">
            <v>272137489.18000001</v>
          </cell>
          <cell r="D208">
            <v>269620773.54000002</v>
          </cell>
        </row>
        <row r="209">
          <cell r="A209" t="str">
            <v>5124</v>
          </cell>
          <cell r="B209" t="str">
            <v>Cont la banca in devize</v>
          </cell>
          <cell r="C209">
            <v>2215409441</v>
          </cell>
          <cell r="D209">
            <v>3465230476</v>
          </cell>
        </row>
        <row r="210">
          <cell r="A210" t="str">
            <v>5124.1</v>
          </cell>
          <cell r="B210" t="str">
            <v>Disp.banca in devize-BCR Jimbolia/DEM</v>
          </cell>
          <cell r="C210">
            <v>1702488773</v>
          </cell>
          <cell r="D210">
            <v>3007830793</v>
          </cell>
        </row>
        <row r="211">
          <cell r="A211" t="str">
            <v>5124.1.1</v>
          </cell>
          <cell r="B211" t="str">
            <v>BCR Jimbolia-DEM</v>
          </cell>
          <cell r="C211">
            <v>1702488773</v>
          </cell>
          <cell r="D211">
            <v>2506086792</v>
          </cell>
        </row>
        <row r="212">
          <cell r="A212" t="str">
            <v>5124.1.2</v>
          </cell>
          <cell r="B212" t="str">
            <v>BRD Timisoara-DEM</v>
          </cell>
          <cell r="C212">
            <v>0</v>
          </cell>
          <cell r="D212">
            <v>0</v>
          </cell>
        </row>
        <row r="213">
          <cell r="A213" t="str">
            <v>5124.1.3</v>
          </cell>
          <cell r="B213" t="str">
            <v>Banca Austria Buc.-DEM</v>
          </cell>
          <cell r="C213">
            <v>0</v>
          </cell>
          <cell r="D213">
            <v>501744001</v>
          </cell>
        </row>
        <row r="214">
          <cell r="A214" t="str">
            <v>5124.1.8</v>
          </cell>
          <cell r="B214" t="str">
            <v>Depozit dem scris.gar.</v>
          </cell>
          <cell r="C214">
            <v>0</v>
          </cell>
          <cell r="D214">
            <v>0</v>
          </cell>
        </row>
        <row r="215">
          <cell r="A215" t="str">
            <v>5124.1.9</v>
          </cell>
          <cell r="B215" t="str">
            <v>Disp.plati externe-DEM</v>
          </cell>
          <cell r="C215">
            <v>0</v>
          </cell>
          <cell r="D215">
            <v>0</v>
          </cell>
        </row>
        <row r="216">
          <cell r="A216" t="str">
            <v>5124.2</v>
          </cell>
          <cell r="B216" t="str">
            <v>BCR Jimbolia-ATS</v>
          </cell>
          <cell r="C216">
            <v>512920668</v>
          </cell>
          <cell r="D216">
            <v>457399683</v>
          </cell>
        </row>
        <row r="217">
          <cell r="A217" t="str">
            <v>5124.2.1</v>
          </cell>
          <cell r="B217" t="str">
            <v>BCR Jimbolia-ATS</v>
          </cell>
          <cell r="C217">
            <v>512920668</v>
          </cell>
          <cell r="D217">
            <v>457399683</v>
          </cell>
        </row>
        <row r="218">
          <cell r="A218" t="str">
            <v>5125</v>
          </cell>
          <cell r="B218" t="str">
            <v>Sume in curs de decontare</v>
          </cell>
          <cell r="C218">
            <v>0</v>
          </cell>
          <cell r="D218">
            <v>0</v>
          </cell>
        </row>
        <row r="219">
          <cell r="A219" t="str">
            <v>512O</v>
          </cell>
          <cell r="B219" t="str">
            <v>Contul 512 folosit anterior</v>
          </cell>
          <cell r="C219">
            <v>0</v>
          </cell>
          <cell r="D219">
            <v>0</v>
          </cell>
        </row>
        <row r="220">
          <cell r="A220" t="str">
            <v>531</v>
          </cell>
          <cell r="B220" t="str">
            <v>Casa</v>
          </cell>
          <cell r="C220">
            <v>345136559</v>
          </cell>
          <cell r="D220">
            <v>361482893</v>
          </cell>
        </row>
        <row r="221">
          <cell r="A221" t="str">
            <v>5311</v>
          </cell>
          <cell r="B221" t="str">
            <v>Casa in lei</v>
          </cell>
          <cell r="C221">
            <v>304086300</v>
          </cell>
          <cell r="D221">
            <v>293615347</v>
          </cell>
        </row>
        <row r="222">
          <cell r="A222" t="str">
            <v>5314</v>
          </cell>
          <cell r="B222" t="str">
            <v>Casa in devize</v>
          </cell>
          <cell r="C222">
            <v>41050259</v>
          </cell>
          <cell r="D222">
            <v>67867546</v>
          </cell>
        </row>
        <row r="223">
          <cell r="A223" t="str">
            <v>5314.1</v>
          </cell>
          <cell r="B223" t="str">
            <v>Casa in devize-DEM</v>
          </cell>
          <cell r="C223">
            <v>41050259</v>
          </cell>
          <cell r="D223">
            <v>67867546</v>
          </cell>
        </row>
        <row r="224">
          <cell r="A224" t="str">
            <v>532</v>
          </cell>
          <cell r="B224" t="str">
            <v>Alte valori</v>
          </cell>
          <cell r="C224">
            <v>59400000</v>
          </cell>
          <cell r="D224">
            <v>61952000</v>
          </cell>
        </row>
        <row r="225">
          <cell r="A225" t="str">
            <v>5328</v>
          </cell>
          <cell r="B225" t="str">
            <v>Alte valori</v>
          </cell>
          <cell r="C225">
            <v>59400000</v>
          </cell>
          <cell r="D225">
            <v>61952000</v>
          </cell>
        </row>
        <row r="226">
          <cell r="A226" t="str">
            <v>542</v>
          </cell>
          <cell r="B226" t="str">
            <v>Avansuri de trezorerie</v>
          </cell>
          <cell r="C226">
            <v>67884086</v>
          </cell>
          <cell r="D226">
            <v>13939416</v>
          </cell>
        </row>
        <row r="227">
          <cell r="A227" t="str">
            <v>542.</v>
          </cell>
          <cell r="B227" t="str">
            <v>Avans spre decontare</v>
          </cell>
          <cell r="C227">
            <v>67884086</v>
          </cell>
          <cell r="D227">
            <v>13939416</v>
          </cell>
        </row>
        <row r="228">
          <cell r="A228" t="str">
            <v>542.01</v>
          </cell>
          <cell r="B228" t="str">
            <v>Avans spre decontare</v>
          </cell>
          <cell r="C228">
            <v>0</v>
          </cell>
          <cell r="D228">
            <v>0</v>
          </cell>
        </row>
        <row r="229">
          <cell r="A229" t="str">
            <v>542.02</v>
          </cell>
          <cell r="B229" t="str">
            <v>Avansuri in devize-DEM</v>
          </cell>
          <cell r="C229">
            <v>67884086</v>
          </cell>
          <cell r="D229">
            <v>13939416</v>
          </cell>
        </row>
        <row r="230">
          <cell r="A230" t="str">
            <v>581</v>
          </cell>
          <cell r="B230" t="str">
            <v>Viramente interne</v>
          </cell>
          <cell r="C230">
            <v>3711675500</v>
          </cell>
          <cell r="D230">
            <v>3711675500</v>
          </cell>
        </row>
        <row r="231">
          <cell r="A231" t="str">
            <v>601</v>
          </cell>
          <cell r="B231" t="str">
            <v>Cheltuieli cu materialele consumabile</v>
          </cell>
          <cell r="C231">
            <v>386617029</v>
          </cell>
          <cell r="D231">
            <v>386617029</v>
          </cell>
        </row>
        <row r="232">
          <cell r="A232" t="str">
            <v>6011</v>
          </cell>
          <cell r="B232" t="str">
            <v>Cheltuieli cu materialele auxiliare</v>
          </cell>
          <cell r="C232">
            <v>0</v>
          </cell>
          <cell r="D232">
            <v>0</v>
          </cell>
        </row>
        <row r="233">
          <cell r="A233" t="str">
            <v>6012</v>
          </cell>
          <cell r="B233" t="str">
            <v>Chelt.privind combustibilul</v>
          </cell>
          <cell r="C233">
            <v>10024492</v>
          </cell>
          <cell r="D233">
            <v>10024492</v>
          </cell>
        </row>
        <row r="234">
          <cell r="A234" t="str">
            <v>6014</v>
          </cell>
          <cell r="B234" t="str">
            <v>Chelt.priv.piesele de schimb</v>
          </cell>
          <cell r="C234">
            <v>81770878</v>
          </cell>
          <cell r="D234">
            <v>81770878</v>
          </cell>
        </row>
        <row r="235">
          <cell r="A235" t="str">
            <v>6014.1</v>
          </cell>
          <cell r="B235" t="str">
            <v>Ch.piese schimb-intern</v>
          </cell>
          <cell r="C235">
            <v>0</v>
          </cell>
          <cell r="D235">
            <v>0</v>
          </cell>
        </row>
        <row r="236">
          <cell r="A236" t="str">
            <v>6014.2</v>
          </cell>
          <cell r="B236" t="str">
            <v>Ch.piese schimb-VOGT AG</v>
          </cell>
          <cell r="C236">
            <v>79171824</v>
          </cell>
          <cell r="D236">
            <v>79171824</v>
          </cell>
        </row>
        <row r="237">
          <cell r="A237" t="str">
            <v>6014.3</v>
          </cell>
          <cell r="B237" t="str">
            <v>Ch.piese schimb-Austria</v>
          </cell>
          <cell r="C237">
            <v>2599054</v>
          </cell>
          <cell r="D237">
            <v>2599054</v>
          </cell>
        </row>
        <row r="238">
          <cell r="A238" t="str">
            <v>6014.4</v>
          </cell>
          <cell r="B238" t="str">
            <v>Ch.piese schimb-Miesau</v>
          </cell>
          <cell r="C238">
            <v>0</v>
          </cell>
          <cell r="D238">
            <v>0</v>
          </cell>
        </row>
        <row r="239">
          <cell r="A239" t="str">
            <v>6018</v>
          </cell>
          <cell r="B239" t="str">
            <v>Chelt.priv.alte mater.cons.</v>
          </cell>
          <cell r="C239">
            <v>294821659</v>
          </cell>
          <cell r="D239">
            <v>294821659</v>
          </cell>
        </row>
        <row r="240">
          <cell r="A240" t="str">
            <v>6018.1</v>
          </cell>
          <cell r="B240" t="str">
            <v>Ch.alte mat.cons-intern</v>
          </cell>
          <cell r="C240">
            <v>2921382</v>
          </cell>
          <cell r="D240">
            <v>2921382</v>
          </cell>
        </row>
        <row r="241">
          <cell r="A241" t="str">
            <v>6018.2</v>
          </cell>
          <cell r="B241" t="str">
            <v>Ch.alte mat.cons-VOGT AG</v>
          </cell>
          <cell r="C241">
            <v>276776041</v>
          </cell>
          <cell r="D241">
            <v>276776041</v>
          </cell>
        </row>
        <row r="242">
          <cell r="A242" t="str">
            <v>6018.3</v>
          </cell>
          <cell r="B242" t="str">
            <v>Ch.alte mat.cons.-Austria</v>
          </cell>
          <cell r="C242">
            <v>15106547</v>
          </cell>
          <cell r="D242">
            <v>15106547</v>
          </cell>
        </row>
        <row r="243">
          <cell r="A243" t="str">
            <v>6018.4</v>
          </cell>
          <cell r="B243" t="str">
            <v>Ch.alte mat.cons.-Miesau</v>
          </cell>
          <cell r="C243">
            <v>17689</v>
          </cell>
          <cell r="D243">
            <v>17689</v>
          </cell>
        </row>
        <row r="244">
          <cell r="A244" t="str">
            <v>6018OO</v>
          </cell>
          <cell r="B244" t="str">
            <v>Cheltuieli privind alte materiale consumabile</v>
          </cell>
          <cell r="C244">
            <v>0</v>
          </cell>
          <cell r="D244">
            <v>0</v>
          </cell>
        </row>
        <row r="245">
          <cell r="A245" t="str">
            <v>602</v>
          </cell>
          <cell r="B245" t="str">
            <v>Cheltuieli privind obiectele de inventar</v>
          </cell>
          <cell r="C245">
            <v>0</v>
          </cell>
          <cell r="D245">
            <v>0</v>
          </cell>
        </row>
        <row r="246">
          <cell r="A246" t="str">
            <v>604</v>
          </cell>
          <cell r="B246" t="str">
            <v>Cheltuieli privind materialele nestocate</v>
          </cell>
          <cell r="C246">
            <v>88841058</v>
          </cell>
          <cell r="D246">
            <v>88841058</v>
          </cell>
        </row>
        <row r="247">
          <cell r="A247" t="str">
            <v>605</v>
          </cell>
          <cell r="B247" t="str">
            <v>Cheltuieli privind energia si apa</v>
          </cell>
          <cell r="C247">
            <v>39207919</v>
          </cell>
          <cell r="D247">
            <v>39207919</v>
          </cell>
        </row>
        <row r="248">
          <cell r="A248" t="str">
            <v>611</v>
          </cell>
          <cell r="B248" t="str">
            <v>Cheltuieli cu intretinerea si reparatiile</v>
          </cell>
          <cell r="C248">
            <v>3889104</v>
          </cell>
          <cell r="D248">
            <v>3889104</v>
          </cell>
        </row>
        <row r="249">
          <cell r="A249" t="str">
            <v>612</v>
          </cell>
          <cell r="B249" t="str">
            <v>Cheltuieli cu redeventele, locatiile de gestiune s</v>
          </cell>
          <cell r="C249">
            <v>46176404</v>
          </cell>
          <cell r="D249">
            <v>46176404</v>
          </cell>
        </row>
        <row r="250">
          <cell r="A250" t="str">
            <v>613</v>
          </cell>
          <cell r="B250" t="str">
            <v>Cheltuieli cu primele de asigurare</v>
          </cell>
          <cell r="C250">
            <v>1273070</v>
          </cell>
          <cell r="D250">
            <v>1273070</v>
          </cell>
        </row>
        <row r="251">
          <cell r="A251" t="str">
            <v>621</v>
          </cell>
          <cell r="B251" t="str">
            <v>Cheltuieli cu colaboratorii</v>
          </cell>
          <cell r="C251">
            <v>8380000</v>
          </cell>
          <cell r="D251">
            <v>8380000</v>
          </cell>
        </row>
        <row r="252">
          <cell r="A252" t="str">
            <v>622</v>
          </cell>
          <cell r="B252" t="str">
            <v>Cheltuieli privind comisioanele si onorariile</v>
          </cell>
          <cell r="C252">
            <v>0</v>
          </cell>
          <cell r="D252">
            <v>0</v>
          </cell>
        </row>
        <row r="253">
          <cell r="A253" t="str">
            <v>623</v>
          </cell>
          <cell r="B253" t="str">
            <v>Cheltuieli de protocol, reclama si publicitate</v>
          </cell>
          <cell r="C253">
            <v>3543721</v>
          </cell>
          <cell r="D253">
            <v>3543721</v>
          </cell>
        </row>
        <row r="254">
          <cell r="A254" t="str">
            <v>623.</v>
          </cell>
          <cell r="B254" t="str">
            <v>Cheltuieli de protocol</v>
          </cell>
          <cell r="C254">
            <v>3543721</v>
          </cell>
          <cell r="D254">
            <v>3543721</v>
          </cell>
        </row>
        <row r="255">
          <cell r="A255" t="str">
            <v>623.01</v>
          </cell>
          <cell r="B255" t="str">
            <v>Cheltuieli de protocol</v>
          </cell>
          <cell r="C255">
            <v>3543721</v>
          </cell>
          <cell r="D255">
            <v>3543721</v>
          </cell>
        </row>
        <row r="256">
          <cell r="A256" t="str">
            <v>623.02</v>
          </cell>
          <cell r="B256" t="str">
            <v>Chelt.de reclama-publicit.</v>
          </cell>
          <cell r="C256">
            <v>0</v>
          </cell>
          <cell r="D256">
            <v>0</v>
          </cell>
        </row>
        <row r="257">
          <cell r="A257" t="str">
            <v>624</v>
          </cell>
          <cell r="B257" t="str">
            <v>Cheltuieli cu transportul de bunuri si de personal</v>
          </cell>
          <cell r="C257">
            <v>0</v>
          </cell>
          <cell r="D257">
            <v>0</v>
          </cell>
        </row>
        <row r="258">
          <cell r="A258" t="str">
            <v>625</v>
          </cell>
          <cell r="B258" t="str">
            <v>Cheltuieli cu deplasari, detasari si transferari</v>
          </cell>
          <cell r="C258">
            <v>23350993</v>
          </cell>
          <cell r="D258">
            <v>23350993</v>
          </cell>
        </row>
        <row r="259">
          <cell r="A259" t="str">
            <v>626</v>
          </cell>
          <cell r="B259" t="str">
            <v>Cheltuieli postale si taxe de telecomunicatii</v>
          </cell>
          <cell r="C259">
            <v>65310184</v>
          </cell>
          <cell r="D259">
            <v>65310184</v>
          </cell>
        </row>
        <row r="260">
          <cell r="A260" t="str">
            <v>627</v>
          </cell>
          <cell r="B260" t="str">
            <v>Cheltuieli cu serviciile bancare si asimilate</v>
          </cell>
          <cell r="C260">
            <v>7133136.54</v>
          </cell>
          <cell r="D260">
            <v>7133136.54</v>
          </cell>
        </row>
        <row r="261">
          <cell r="A261" t="str">
            <v>628</v>
          </cell>
          <cell r="B261" t="str">
            <v>Alte cheltuieli cu serviciile executate de terti</v>
          </cell>
          <cell r="C261">
            <v>55360424</v>
          </cell>
          <cell r="D261">
            <v>55360424</v>
          </cell>
        </row>
        <row r="262">
          <cell r="A262" t="str">
            <v>635</v>
          </cell>
          <cell r="B262" t="str">
            <v>Cheltuieli cu alte impozite, taxe si varsaminte as</v>
          </cell>
          <cell r="C262">
            <v>96130647</v>
          </cell>
          <cell r="D262">
            <v>96130647</v>
          </cell>
        </row>
        <row r="263">
          <cell r="A263" t="str">
            <v>635.</v>
          </cell>
          <cell r="B263" t="str">
            <v>Chelt.alte impoz.,taxe,vars.asim.</v>
          </cell>
          <cell r="C263">
            <v>96130647</v>
          </cell>
          <cell r="D263">
            <v>96130647</v>
          </cell>
        </row>
        <row r="264">
          <cell r="A264" t="str">
            <v>635.01</v>
          </cell>
          <cell r="B264" t="str">
            <v>Chelt.alte impoz.,taxe,vars.asim.</v>
          </cell>
          <cell r="C264">
            <v>94563861</v>
          </cell>
          <cell r="D264">
            <v>94563861</v>
          </cell>
        </row>
        <row r="265">
          <cell r="A265" t="str">
            <v>635.98</v>
          </cell>
          <cell r="B265" t="str">
            <v>Impozit venit nerezidenti</v>
          </cell>
          <cell r="C265">
            <v>0</v>
          </cell>
          <cell r="D265">
            <v>0</v>
          </cell>
        </row>
        <row r="266">
          <cell r="A266" t="str">
            <v>635.99</v>
          </cell>
          <cell r="B266" t="str">
            <v>TVA deductibila pe chelt.</v>
          </cell>
          <cell r="C266">
            <v>1566786</v>
          </cell>
          <cell r="D266">
            <v>1566786</v>
          </cell>
        </row>
        <row r="267">
          <cell r="A267" t="str">
            <v>641</v>
          </cell>
          <cell r="B267" t="str">
            <v>Cheltuieli cu salariile personalului</v>
          </cell>
          <cell r="C267">
            <v>1167991371</v>
          </cell>
          <cell r="D267">
            <v>1167991371</v>
          </cell>
        </row>
        <row r="268">
          <cell r="A268" t="str">
            <v>645</v>
          </cell>
          <cell r="B268" t="str">
            <v>Cheltuieli privind asigurarile si protectia social</v>
          </cell>
          <cell r="C268">
            <v>510047036</v>
          </cell>
          <cell r="D268">
            <v>510047036</v>
          </cell>
        </row>
        <row r="269">
          <cell r="A269" t="str">
            <v>6451</v>
          </cell>
          <cell r="B269" t="str">
            <v>Contributia unitatii la asigurarile sociale</v>
          </cell>
          <cell r="C269">
            <v>433924911</v>
          </cell>
          <cell r="D269">
            <v>433924911</v>
          </cell>
        </row>
        <row r="270">
          <cell r="A270" t="str">
            <v>6452</v>
          </cell>
          <cell r="B270" t="str">
            <v>Contributia unitatii pentru ajutorul de somaj</v>
          </cell>
          <cell r="C270">
            <v>59243500</v>
          </cell>
          <cell r="D270">
            <v>59243500</v>
          </cell>
        </row>
        <row r="271">
          <cell r="A271" t="str">
            <v>6458</v>
          </cell>
          <cell r="B271" t="str">
            <v>Alte cheltuieli privind asigurarea si protectia so</v>
          </cell>
          <cell r="C271">
            <v>16878625</v>
          </cell>
          <cell r="D271">
            <v>16878625</v>
          </cell>
        </row>
        <row r="272">
          <cell r="A272" t="str">
            <v>658</v>
          </cell>
          <cell r="B272" t="str">
            <v>Alte cheltuieli de exploatare</v>
          </cell>
          <cell r="C272">
            <v>3.5</v>
          </cell>
          <cell r="D272">
            <v>3.5</v>
          </cell>
        </row>
        <row r="273">
          <cell r="A273" t="str">
            <v>665</v>
          </cell>
          <cell r="B273" t="str">
            <v>Cheltuieli din diferenta de curs valutar</v>
          </cell>
          <cell r="C273">
            <v>36282039</v>
          </cell>
          <cell r="D273">
            <v>36282039</v>
          </cell>
        </row>
        <row r="274">
          <cell r="A274" t="str">
            <v>666</v>
          </cell>
          <cell r="B274" t="str">
            <v>Cheltuieli privind dobinzile</v>
          </cell>
          <cell r="C274">
            <v>144477310</v>
          </cell>
          <cell r="D274">
            <v>144477310</v>
          </cell>
        </row>
        <row r="275">
          <cell r="A275" t="str">
            <v>671</v>
          </cell>
          <cell r="B275" t="str">
            <v>Cheltuieli exceptionale privind operatiile de gest</v>
          </cell>
          <cell r="C275">
            <v>200000</v>
          </cell>
          <cell r="D275">
            <v>200000</v>
          </cell>
        </row>
        <row r="276">
          <cell r="A276" t="str">
            <v>6711</v>
          </cell>
          <cell r="B276" t="str">
            <v>Despagubiri, amenzi si penalitati</v>
          </cell>
          <cell r="C276">
            <v>200000</v>
          </cell>
          <cell r="D276">
            <v>200000</v>
          </cell>
        </row>
        <row r="277">
          <cell r="A277" t="str">
            <v>6711.1</v>
          </cell>
          <cell r="B277" t="str">
            <v>Majorari si penalitati</v>
          </cell>
          <cell r="C277">
            <v>0</v>
          </cell>
          <cell r="D277">
            <v>0</v>
          </cell>
        </row>
        <row r="278">
          <cell r="A278" t="str">
            <v>6711.2</v>
          </cell>
          <cell r="B278" t="str">
            <v>Amenzi</v>
          </cell>
          <cell r="C278">
            <v>200000</v>
          </cell>
          <cell r="D278">
            <v>200000</v>
          </cell>
        </row>
        <row r="279">
          <cell r="A279" t="str">
            <v>6711.3</v>
          </cell>
          <cell r="B279" t="str">
            <v>Despagubiri</v>
          </cell>
          <cell r="C279">
            <v>0</v>
          </cell>
          <cell r="D279">
            <v>0</v>
          </cell>
        </row>
        <row r="280">
          <cell r="A280" t="str">
            <v>6712</v>
          </cell>
          <cell r="B280" t="str">
            <v>Donatii si subventii acordate</v>
          </cell>
          <cell r="C280">
            <v>0</v>
          </cell>
          <cell r="D280">
            <v>0</v>
          </cell>
        </row>
        <row r="281">
          <cell r="A281" t="str">
            <v>6718</v>
          </cell>
          <cell r="B281" t="str">
            <v>Alte cheltuieli exceptionale privind operatiile de</v>
          </cell>
          <cell r="C281">
            <v>0</v>
          </cell>
          <cell r="D281">
            <v>0</v>
          </cell>
        </row>
        <row r="282">
          <cell r="A282" t="str">
            <v>6718.1</v>
          </cell>
          <cell r="B282" t="str">
            <v>Sponsorizari</v>
          </cell>
          <cell r="C282">
            <v>0</v>
          </cell>
          <cell r="D282">
            <v>0</v>
          </cell>
        </row>
        <row r="283">
          <cell r="A283" t="str">
            <v>6718.2</v>
          </cell>
          <cell r="B283" t="str">
            <v>Xxxxxxxxxxxx</v>
          </cell>
          <cell r="C283">
            <v>0</v>
          </cell>
          <cell r="D283">
            <v>0</v>
          </cell>
        </row>
        <row r="284">
          <cell r="A284" t="str">
            <v>6718.3</v>
          </cell>
          <cell r="B284" t="str">
            <v>Chelt.except.-recup.CO pers.transfer.</v>
          </cell>
          <cell r="C284">
            <v>0</v>
          </cell>
          <cell r="D284">
            <v>0</v>
          </cell>
        </row>
        <row r="285">
          <cell r="A285" t="str">
            <v>6718.9</v>
          </cell>
          <cell r="B285" t="str">
            <v>Alte cheltuieli exceptionale privind operatiile de</v>
          </cell>
          <cell r="C285">
            <v>0</v>
          </cell>
          <cell r="D285">
            <v>0</v>
          </cell>
        </row>
        <row r="286">
          <cell r="A286" t="str">
            <v>681</v>
          </cell>
          <cell r="B286" t="str">
            <v>Chelt.exploat.priv.amortiz.si proviz.</v>
          </cell>
          <cell r="C286">
            <v>70414494</v>
          </cell>
          <cell r="D286">
            <v>70414494</v>
          </cell>
        </row>
        <row r="287">
          <cell r="A287" t="str">
            <v>6811</v>
          </cell>
          <cell r="B287" t="str">
            <v>Chelt.exploat.priv.amortiz.imobiliz.</v>
          </cell>
          <cell r="C287">
            <v>70414494</v>
          </cell>
          <cell r="D287">
            <v>70414494</v>
          </cell>
        </row>
        <row r="288">
          <cell r="A288" t="str">
            <v>691</v>
          </cell>
          <cell r="B288" t="str">
            <v>Cheltuieli cu impozitul pe profit</v>
          </cell>
          <cell r="C288">
            <v>16101352</v>
          </cell>
          <cell r="D288">
            <v>16101352</v>
          </cell>
        </row>
        <row r="289">
          <cell r="A289" t="str">
            <v>704</v>
          </cell>
          <cell r="B289" t="str">
            <v>Venituri din lucr.exec.si serv.prest.</v>
          </cell>
          <cell r="C289">
            <v>2770711471</v>
          </cell>
          <cell r="D289">
            <v>2770711471</v>
          </cell>
        </row>
        <row r="290">
          <cell r="A290" t="str">
            <v>704.</v>
          </cell>
          <cell r="B290" t="str">
            <v>Export lohn-VOGT AG</v>
          </cell>
          <cell r="C290">
            <v>2770711471</v>
          </cell>
          <cell r="D290">
            <v>2770711471</v>
          </cell>
        </row>
        <row r="291">
          <cell r="A291" t="str">
            <v>704.01</v>
          </cell>
          <cell r="B291" t="str">
            <v>Export lohn-VOGT AG</v>
          </cell>
          <cell r="C291">
            <v>1971853551</v>
          </cell>
          <cell r="D291">
            <v>1971853551</v>
          </cell>
        </row>
        <row r="292">
          <cell r="A292" t="str">
            <v>704.01.1</v>
          </cell>
          <cell r="B292" t="str">
            <v>VOGT AG Erlau-BE</v>
          </cell>
          <cell r="C292">
            <v>1971853551</v>
          </cell>
          <cell r="D292">
            <v>1971853551</v>
          </cell>
        </row>
        <row r="293">
          <cell r="A293" t="str">
            <v>704.02</v>
          </cell>
          <cell r="B293" t="str">
            <v>Export lohn-VOGT Austria</v>
          </cell>
          <cell r="C293">
            <v>794606220</v>
          </cell>
          <cell r="D293">
            <v>794606220</v>
          </cell>
        </row>
        <row r="294">
          <cell r="A294" t="str">
            <v>704.02.1</v>
          </cell>
          <cell r="B294" t="str">
            <v>VOGT Austria-BE</v>
          </cell>
          <cell r="C294">
            <v>794606220</v>
          </cell>
          <cell r="D294">
            <v>794606220</v>
          </cell>
        </row>
        <row r="295">
          <cell r="A295" t="str">
            <v>704.03</v>
          </cell>
          <cell r="B295" t="str">
            <v>Export lohn-VOGT Miesau</v>
          </cell>
          <cell r="C295">
            <v>4251700</v>
          </cell>
          <cell r="D295">
            <v>4251700</v>
          </cell>
        </row>
        <row r="296">
          <cell r="A296" t="str">
            <v>704.03.2</v>
          </cell>
          <cell r="B296" t="str">
            <v>VOGT Miesau-BG</v>
          </cell>
          <cell r="C296">
            <v>4251700</v>
          </cell>
          <cell r="D296">
            <v>4251700</v>
          </cell>
        </row>
        <row r="297">
          <cell r="A297" t="str">
            <v>708</v>
          </cell>
          <cell r="B297" t="str">
            <v>Venituri din activ.diverse</v>
          </cell>
          <cell r="C297">
            <v>23020000</v>
          </cell>
          <cell r="D297">
            <v>23020000</v>
          </cell>
        </row>
        <row r="298">
          <cell r="A298" t="str">
            <v>708.</v>
          </cell>
          <cell r="B298" t="str">
            <v>Venituri din vanzari deseuri</v>
          </cell>
          <cell r="C298">
            <v>23020000</v>
          </cell>
          <cell r="D298">
            <v>23020000</v>
          </cell>
        </row>
        <row r="299">
          <cell r="A299" t="str">
            <v>708.01</v>
          </cell>
          <cell r="B299" t="str">
            <v>Venituri din vanzari deseuri</v>
          </cell>
          <cell r="C299">
            <v>23020000</v>
          </cell>
          <cell r="D299">
            <v>23020000</v>
          </cell>
        </row>
        <row r="300">
          <cell r="A300" t="str">
            <v>708.02</v>
          </cell>
          <cell r="B300" t="str">
            <v>Venituri din recup.energie el.</v>
          </cell>
          <cell r="C300">
            <v>0</v>
          </cell>
          <cell r="D300">
            <v>0</v>
          </cell>
        </row>
        <row r="301">
          <cell r="A301" t="str">
            <v>722</v>
          </cell>
          <cell r="B301" t="str">
            <v>Venituri din productia de imobilizari corporale</v>
          </cell>
          <cell r="C301">
            <v>0</v>
          </cell>
          <cell r="D301">
            <v>0</v>
          </cell>
        </row>
        <row r="302">
          <cell r="A302" t="str">
            <v>758</v>
          </cell>
          <cell r="B302" t="str">
            <v>Alte venituri din exploatare</v>
          </cell>
          <cell r="C302">
            <v>26179650</v>
          </cell>
          <cell r="D302">
            <v>26179650</v>
          </cell>
        </row>
        <row r="303">
          <cell r="A303" t="str">
            <v>758.</v>
          </cell>
          <cell r="B303" t="str">
            <v>Recup.conced.odihna necuv.</v>
          </cell>
          <cell r="C303">
            <v>26179650</v>
          </cell>
          <cell r="D303">
            <v>26179650</v>
          </cell>
        </row>
        <row r="304">
          <cell r="A304" t="str">
            <v>758.01</v>
          </cell>
          <cell r="B304" t="str">
            <v>Recup.conced.odihna necuv.</v>
          </cell>
          <cell r="C304">
            <v>1651831</v>
          </cell>
          <cell r="D304">
            <v>1651831</v>
          </cell>
        </row>
        <row r="305">
          <cell r="A305" t="str">
            <v>758.02</v>
          </cell>
          <cell r="B305" t="str">
            <v>Reducere 7% CAS cf.HG 2/99</v>
          </cell>
          <cell r="C305">
            <v>24527819</v>
          </cell>
          <cell r="D305">
            <v>24527819</v>
          </cell>
        </row>
        <row r="306">
          <cell r="A306" t="str">
            <v>758.09</v>
          </cell>
          <cell r="B306" t="str">
            <v>Alte venituri expl.-diverse</v>
          </cell>
          <cell r="C306">
            <v>0</v>
          </cell>
          <cell r="D306">
            <v>0</v>
          </cell>
        </row>
        <row r="307">
          <cell r="A307" t="str">
            <v>765</v>
          </cell>
          <cell r="B307" t="str">
            <v>Venituri din diferente de curs valutar</v>
          </cell>
          <cell r="C307">
            <v>53768382</v>
          </cell>
          <cell r="D307">
            <v>53768382</v>
          </cell>
        </row>
        <row r="308">
          <cell r="A308" t="str">
            <v>766</v>
          </cell>
          <cell r="B308" t="str">
            <v>Venituri din dobinzi</v>
          </cell>
          <cell r="C308">
            <v>288654.18</v>
          </cell>
          <cell r="D308">
            <v>288654.18</v>
          </cell>
        </row>
        <row r="309">
          <cell r="A309" t="str">
            <v>767</v>
          </cell>
          <cell r="B309" t="str">
            <v>Venituri din sconturi obtinute</v>
          </cell>
          <cell r="C309">
            <v>0</v>
          </cell>
          <cell r="D309">
            <v>0</v>
          </cell>
        </row>
        <row r="310">
          <cell r="A310" t="str">
            <v>768</v>
          </cell>
          <cell r="B310" t="str">
            <v>Alte venituri financiare</v>
          </cell>
          <cell r="C310">
            <v>0</v>
          </cell>
          <cell r="D310">
            <v>0</v>
          </cell>
        </row>
        <row r="311">
          <cell r="A311" t="str">
            <v>771</v>
          </cell>
          <cell r="B311" t="str">
            <v>Venituri exceptionale din operatiuni de gestiune</v>
          </cell>
          <cell r="C311">
            <v>279143990.83999997</v>
          </cell>
          <cell r="D311">
            <v>279143990.83999997</v>
          </cell>
        </row>
        <row r="312">
          <cell r="A312" t="str">
            <v>7711</v>
          </cell>
          <cell r="B312" t="str">
            <v>Venituri din despagubiri si penalitati</v>
          </cell>
          <cell r="C312">
            <v>0</v>
          </cell>
          <cell r="D312">
            <v>0</v>
          </cell>
        </row>
        <row r="313">
          <cell r="A313" t="str">
            <v>7718</v>
          </cell>
          <cell r="B313" t="str">
            <v>Alte venituri exceptionale din operatiuni de gesti</v>
          </cell>
          <cell r="C313">
            <v>279143990.83999997</v>
          </cell>
          <cell r="D313">
            <v>279143990.83999997</v>
          </cell>
        </row>
        <row r="314">
          <cell r="A314" t="str">
            <v>7718.1</v>
          </cell>
          <cell r="B314" t="str">
            <v>Valori mater.import-titlu gratuit</v>
          </cell>
          <cell r="C314">
            <v>250926133.5</v>
          </cell>
          <cell r="D314">
            <v>250926133.5</v>
          </cell>
        </row>
        <row r="315">
          <cell r="A315" t="str">
            <v>7718.2</v>
          </cell>
          <cell r="B315" t="str">
            <v>Dif.rotunjire la import</v>
          </cell>
          <cell r="C315">
            <v>-153297.23000000001</v>
          </cell>
          <cell r="D315">
            <v>-153297.23000000001</v>
          </cell>
        </row>
        <row r="316">
          <cell r="A316" t="str">
            <v>7718.3</v>
          </cell>
          <cell r="B316" t="str">
            <v>Penalit.,imputatii,popriri</v>
          </cell>
          <cell r="C316">
            <v>0</v>
          </cell>
          <cell r="D316">
            <v>0</v>
          </cell>
        </row>
        <row r="317">
          <cell r="A317" t="str">
            <v>7718.4</v>
          </cell>
          <cell r="B317" t="str">
            <v>Regulariz.CO pers.transf.</v>
          </cell>
          <cell r="C317">
            <v>0</v>
          </cell>
          <cell r="D317">
            <v>0</v>
          </cell>
        </row>
        <row r="318">
          <cell r="A318" t="str">
            <v>7718.6</v>
          </cell>
          <cell r="B318" t="str">
            <v>Valori mat.import-Austria</v>
          </cell>
          <cell r="C318">
            <v>24342412.57</v>
          </cell>
          <cell r="D318">
            <v>24342412.57</v>
          </cell>
        </row>
        <row r="319">
          <cell r="A319" t="str">
            <v>7718.7</v>
          </cell>
          <cell r="B319" t="str">
            <v>Alte venituri exceptionale din operatiuni de gesti</v>
          </cell>
          <cell r="C319">
            <v>0</v>
          </cell>
          <cell r="D319">
            <v>0</v>
          </cell>
        </row>
        <row r="320">
          <cell r="A320" t="str">
            <v>7718.8</v>
          </cell>
          <cell r="B320" t="str">
            <v>Bonif.5% cf.OG11/99</v>
          </cell>
          <cell r="C320">
            <v>4028742</v>
          </cell>
          <cell r="D320">
            <v>4028742</v>
          </cell>
        </row>
        <row r="321">
          <cell r="A321" t="str">
            <v>7718.9</v>
          </cell>
          <cell r="B321" t="str">
            <v>Alte venit.exceptionale</v>
          </cell>
          <cell r="C321">
            <v>0</v>
          </cell>
          <cell r="D321">
            <v>0</v>
          </cell>
        </row>
        <row r="322">
          <cell r="A322" t="str">
            <v>7718OO</v>
          </cell>
          <cell r="B322" t="str">
            <v>Venituri exceptionale din operatiuni de gestiune</v>
          </cell>
          <cell r="C322">
            <v>0</v>
          </cell>
          <cell r="D322">
            <v>0</v>
          </cell>
        </row>
        <row r="323">
          <cell r="A323" t="str">
            <v>772</v>
          </cell>
          <cell r="B323" t="str">
            <v>Venituri din operatiuni de capital</v>
          </cell>
          <cell r="C323">
            <v>27161384</v>
          </cell>
          <cell r="D323">
            <v>27161384</v>
          </cell>
        </row>
        <row r="324">
          <cell r="A324" t="str">
            <v>7727</v>
          </cell>
          <cell r="B324" t="str">
            <v>Subventii pentru investitii virate la venituri</v>
          </cell>
          <cell r="C324">
            <v>27161384</v>
          </cell>
          <cell r="D324">
            <v>27161384</v>
          </cell>
        </row>
        <row r="325">
          <cell r="A325" t="str">
            <v>7727.1</v>
          </cell>
          <cell r="B325" t="str">
            <v>Subv.pt.inv.virat.venit-Erlau</v>
          </cell>
          <cell r="C325">
            <v>27161384</v>
          </cell>
          <cell r="D325">
            <v>27161384</v>
          </cell>
        </row>
      </sheetData>
      <sheetData sheetId="12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2605389639.3000002</v>
          </cell>
          <cell r="D12">
            <v>2787400934.75</v>
          </cell>
        </row>
        <row r="13">
          <cell r="A13" t="str">
            <v>1211</v>
          </cell>
          <cell r="B13" t="str">
            <v>Profit si pierdere exploatare</v>
          </cell>
          <cell r="C13">
            <v>2564841863.3000002</v>
          </cell>
          <cell r="D13">
            <v>2462632428</v>
          </cell>
        </row>
        <row r="14">
          <cell r="A14" t="str">
            <v>1212</v>
          </cell>
          <cell r="B14" t="str">
            <v>Profit si pierdere finaciar</v>
          </cell>
          <cell r="C14">
            <v>21033155</v>
          </cell>
          <cell r="D14">
            <v>35321396.530000001</v>
          </cell>
        </row>
        <row r="15">
          <cell r="A15" t="str">
            <v>1213</v>
          </cell>
          <cell r="B15" t="str">
            <v>Profit si pierdere exceptional</v>
          </cell>
          <cell r="C15">
            <v>5000000</v>
          </cell>
          <cell r="D15">
            <v>289447110.22000003</v>
          </cell>
        </row>
        <row r="16">
          <cell r="A16" t="str">
            <v>1215</v>
          </cell>
          <cell r="B16" t="str">
            <v>Impozit pe profit</v>
          </cell>
          <cell r="C16">
            <v>14514621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0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0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0</v>
          </cell>
        </row>
        <row r="24">
          <cell r="A24" t="str">
            <v>162</v>
          </cell>
          <cell r="B24" t="str">
            <v>Credit bancar pe term.lung</v>
          </cell>
          <cell r="C24">
            <v>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147210200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147210200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147210200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0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0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0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0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269278675</v>
          </cell>
          <cell r="D44">
            <v>0</v>
          </cell>
        </row>
        <row r="45">
          <cell r="A45" t="str">
            <v>231.</v>
          </cell>
          <cell r="B45" t="str">
            <v>Grup social</v>
          </cell>
          <cell r="C45">
            <v>269278675</v>
          </cell>
          <cell r="D45">
            <v>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112604982</v>
          </cell>
          <cell r="D56">
            <v>0</v>
          </cell>
        </row>
        <row r="57">
          <cell r="A57" t="str">
            <v>231.12</v>
          </cell>
          <cell r="B57" t="str">
            <v>Instalatie climatizare</v>
          </cell>
          <cell r="C57">
            <v>156673693</v>
          </cell>
          <cell r="D57">
            <v>0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285893787.42000002</v>
          </cell>
          <cell r="D72">
            <v>254828325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90983967.810000002</v>
          </cell>
          <cell r="D77">
            <v>65659606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89971584.810000002</v>
          </cell>
          <cell r="D79">
            <v>65194717</v>
          </cell>
        </row>
        <row r="80">
          <cell r="A80" t="str">
            <v>3014.3</v>
          </cell>
          <cell r="B80" t="str">
            <v>Piese schimb-Austria</v>
          </cell>
          <cell r="C80">
            <v>1012383</v>
          </cell>
          <cell r="D80">
            <v>464889</v>
          </cell>
        </row>
        <row r="81">
          <cell r="A81" t="str">
            <v>3014.4</v>
          </cell>
          <cell r="B81" t="str">
            <v>Piese schimb-Miesau</v>
          </cell>
          <cell r="C81">
            <v>0</v>
          </cell>
          <cell r="D81">
            <v>0</v>
          </cell>
        </row>
        <row r="82">
          <cell r="A82" t="str">
            <v>3018</v>
          </cell>
          <cell r="B82" t="str">
            <v>Alte materiale consumabile</v>
          </cell>
          <cell r="C82">
            <v>194909819.61000001</v>
          </cell>
          <cell r="D82">
            <v>189168719</v>
          </cell>
        </row>
        <row r="83">
          <cell r="A83" t="str">
            <v>3018.1</v>
          </cell>
          <cell r="B83" t="str">
            <v>Alte mat.consum.-intern</v>
          </cell>
          <cell r="C83">
            <v>500000</v>
          </cell>
          <cell r="D83">
            <v>1391382</v>
          </cell>
        </row>
        <row r="84">
          <cell r="A84" t="str">
            <v>3018.2</v>
          </cell>
          <cell r="B84" t="str">
            <v>Alte mat.consum.-VOGT AG</v>
          </cell>
          <cell r="C84">
            <v>181125545.75999999</v>
          </cell>
          <cell r="D84">
            <v>175499213</v>
          </cell>
        </row>
        <row r="85">
          <cell r="A85" t="str">
            <v>3018.3</v>
          </cell>
          <cell r="B85" t="str">
            <v>Alte mat.consum.-Austria</v>
          </cell>
          <cell r="C85">
            <v>13284273.85</v>
          </cell>
          <cell r="D85">
            <v>12278124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0</v>
          </cell>
        </row>
        <row r="87">
          <cell r="A87" t="str">
            <v>321</v>
          </cell>
          <cell r="B87" t="str">
            <v>Obiecte de inventar</v>
          </cell>
          <cell r="C87">
            <v>16976564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16976564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1227000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15749564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1227000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62454866</v>
          </cell>
          <cell r="D95">
            <v>136374556</v>
          </cell>
        </row>
        <row r="96">
          <cell r="A96" t="str">
            <v>401.</v>
          </cell>
          <cell r="B96" t="str">
            <v>VOGT AG-Erlau</v>
          </cell>
          <cell r="C96">
            <v>62454866</v>
          </cell>
          <cell r="D96">
            <v>136374556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0</v>
          </cell>
        </row>
        <row r="98">
          <cell r="A98" t="str">
            <v>401.98</v>
          </cell>
          <cell r="B98" t="str">
            <v>Furnizori interni</v>
          </cell>
          <cell r="C98">
            <v>54041716</v>
          </cell>
          <cell r="D98">
            <v>127919556</v>
          </cell>
        </row>
        <row r="99">
          <cell r="A99" t="str">
            <v>401.99</v>
          </cell>
          <cell r="B99" t="str">
            <v>Colaboratori</v>
          </cell>
          <cell r="C99">
            <v>8413150</v>
          </cell>
          <cell r="D99">
            <v>8455000</v>
          </cell>
        </row>
        <row r="100">
          <cell r="A100" t="str">
            <v>404</v>
          </cell>
          <cell r="B100" t="str">
            <v>Furnizori de imobilizari</v>
          </cell>
          <cell r="C100">
            <v>393283826</v>
          </cell>
          <cell r="D100">
            <v>458803586</v>
          </cell>
        </row>
        <row r="101">
          <cell r="A101" t="str">
            <v>404.</v>
          </cell>
          <cell r="B101" t="str">
            <v>VOGT Witten</v>
          </cell>
          <cell r="C101">
            <v>393283826</v>
          </cell>
          <cell r="D101">
            <v>458803586</v>
          </cell>
        </row>
        <row r="102">
          <cell r="A102" t="str">
            <v>404.10</v>
          </cell>
          <cell r="B102" t="str">
            <v>VOGT Witten</v>
          </cell>
          <cell r="C102">
            <v>0</v>
          </cell>
          <cell r="D102">
            <v>0</v>
          </cell>
        </row>
        <row r="103">
          <cell r="A103" t="str">
            <v>404.98</v>
          </cell>
          <cell r="B103" t="str">
            <v>Furniz.imobiliz.-intern</v>
          </cell>
          <cell r="C103">
            <v>393283826</v>
          </cell>
          <cell r="D103">
            <v>458803586</v>
          </cell>
        </row>
        <row r="104">
          <cell r="A104" t="str">
            <v>409</v>
          </cell>
          <cell r="B104" t="str">
            <v>Avansuri acordate furnizorilor</v>
          </cell>
          <cell r="C104">
            <v>48563060</v>
          </cell>
          <cell r="D104">
            <v>48563060</v>
          </cell>
        </row>
        <row r="105">
          <cell r="A105" t="str">
            <v>409.</v>
          </cell>
          <cell r="B105" t="str">
            <v>Avans.furniz.-interni</v>
          </cell>
          <cell r="C105">
            <v>48563060</v>
          </cell>
          <cell r="D105">
            <v>48563060</v>
          </cell>
        </row>
        <row r="106">
          <cell r="A106" t="str">
            <v>409.98</v>
          </cell>
          <cell r="B106" t="str">
            <v>Avans.furniz.-interni</v>
          </cell>
          <cell r="C106">
            <v>48563060</v>
          </cell>
          <cell r="D106">
            <v>48563060</v>
          </cell>
        </row>
        <row r="107">
          <cell r="A107" t="str">
            <v>411</v>
          </cell>
          <cell r="B107" t="str">
            <v>Clienti</v>
          </cell>
          <cell r="C107">
            <v>2438368066</v>
          </cell>
          <cell r="D107">
            <v>3449881282</v>
          </cell>
        </row>
        <row r="108">
          <cell r="A108" t="str">
            <v>411.</v>
          </cell>
          <cell r="B108" t="str">
            <v>VOGT AG Erlau</v>
          </cell>
          <cell r="C108">
            <v>2438368066</v>
          </cell>
          <cell r="D108">
            <v>3449881282</v>
          </cell>
        </row>
        <row r="109">
          <cell r="A109" t="str">
            <v>411.01</v>
          </cell>
          <cell r="B109" t="str">
            <v>VOGT AG Erlau</v>
          </cell>
          <cell r="C109">
            <v>1678626741</v>
          </cell>
          <cell r="D109">
            <v>2399159324</v>
          </cell>
        </row>
        <row r="110">
          <cell r="A110" t="str">
            <v>411.02</v>
          </cell>
          <cell r="B110" t="str">
            <v>VOGT Austria</v>
          </cell>
          <cell r="C110">
            <v>752957630</v>
          </cell>
          <cell r="D110">
            <v>1043938263</v>
          </cell>
        </row>
        <row r="111">
          <cell r="A111" t="str">
            <v>411.03</v>
          </cell>
          <cell r="B111" t="str">
            <v>VOGT Miesau</v>
          </cell>
          <cell r="C111">
            <v>0</v>
          </cell>
          <cell r="D111">
            <v>0</v>
          </cell>
        </row>
        <row r="112">
          <cell r="A112" t="str">
            <v>411.98</v>
          </cell>
          <cell r="B112" t="str">
            <v>Clienti intern</v>
          </cell>
          <cell r="C112">
            <v>6783695</v>
          </cell>
          <cell r="D112">
            <v>6783695</v>
          </cell>
        </row>
        <row r="113">
          <cell r="A113" t="str">
            <v>419</v>
          </cell>
          <cell r="B113" t="str">
            <v>Clienti - creditori</v>
          </cell>
          <cell r="C113">
            <v>0</v>
          </cell>
          <cell r="D113">
            <v>0</v>
          </cell>
        </row>
        <row r="114">
          <cell r="A114" t="str">
            <v>419.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419.01</v>
          </cell>
          <cell r="B115" t="str">
            <v>Clienti-credit./VOGT AG</v>
          </cell>
          <cell r="C115">
            <v>0</v>
          </cell>
          <cell r="D115">
            <v>0</v>
          </cell>
        </row>
        <row r="116">
          <cell r="A116" t="str">
            <v>421</v>
          </cell>
          <cell r="B116" t="str">
            <v>Personal-remuneratii datorate</v>
          </cell>
          <cell r="C116">
            <v>1198136923</v>
          </cell>
          <cell r="D116">
            <v>1236072508</v>
          </cell>
        </row>
        <row r="117">
          <cell r="A117" t="str">
            <v>423</v>
          </cell>
          <cell r="B117" t="str">
            <v>Personal-ajutoare materiale datorate</v>
          </cell>
          <cell r="C117">
            <v>61126529</v>
          </cell>
          <cell r="D117">
            <v>68892636</v>
          </cell>
        </row>
        <row r="118">
          <cell r="A118" t="str">
            <v>423.</v>
          </cell>
          <cell r="B118" t="str">
            <v>Indemnizatii de boala</v>
          </cell>
          <cell r="C118">
            <v>61126529</v>
          </cell>
          <cell r="D118">
            <v>68892636</v>
          </cell>
        </row>
        <row r="119">
          <cell r="A119" t="str">
            <v>423.01</v>
          </cell>
          <cell r="B119" t="str">
            <v>Indemnizatii de boala</v>
          </cell>
          <cell r="C119">
            <v>61126529</v>
          </cell>
          <cell r="D119">
            <v>68892636</v>
          </cell>
        </row>
        <row r="120">
          <cell r="A120" t="str">
            <v>423.02</v>
          </cell>
          <cell r="B120" t="str">
            <v>Indemnizatii de deces</v>
          </cell>
          <cell r="C120">
            <v>0</v>
          </cell>
          <cell r="D120">
            <v>0</v>
          </cell>
        </row>
        <row r="121">
          <cell r="A121" t="str">
            <v>425</v>
          </cell>
          <cell r="B121" t="str">
            <v>Avansuri acordate personalului</v>
          </cell>
          <cell r="C121">
            <v>388847570</v>
          </cell>
          <cell r="D121">
            <v>441087570</v>
          </cell>
        </row>
        <row r="122">
          <cell r="A122" t="str">
            <v>425.</v>
          </cell>
          <cell r="B122" t="str">
            <v>Avans salarii</v>
          </cell>
          <cell r="C122">
            <v>388847570</v>
          </cell>
          <cell r="D122">
            <v>441087570</v>
          </cell>
        </row>
        <row r="123">
          <cell r="A123" t="str">
            <v>425.01</v>
          </cell>
          <cell r="B123" t="str">
            <v>Avans salarii</v>
          </cell>
          <cell r="C123">
            <v>345147570</v>
          </cell>
          <cell r="D123">
            <v>341687570</v>
          </cell>
        </row>
        <row r="124">
          <cell r="A124" t="str">
            <v>425.02</v>
          </cell>
          <cell r="B124" t="str">
            <v>Avans concediu odihna</v>
          </cell>
          <cell r="C124">
            <v>43700000</v>
          </cell>
          <cell r="D124">
            <v>99400000</v>
          </cell>
        </row>
        <row r="125">
          <cell r="A125" t="str">
            <v>425.03</v>
          </cell>
          <cell r="B125" t="str">
            <v>Alte avansuri</v>
          </cell>
          <cell r="C125">
            <v>0</v>
          </cell>
          <cell r="D125">
            <v>0</v>
          </cell>
        </row>
        <row r="126">
          <cell r="A126" t="str">
            <v>427</v>
          </cell>
          <cell r="B126" t="str">
            <v>Retineri din remuneratii datorate tertilor</v>
          </cell>
          <cell r="C126">
            <v>11333863</v>
          </cell>
          <cell r="D126">
            <v>10891417</v>
          </cell>
        </row>
        <row r="127">
          <cell r="A127" t="str">
            <v>427.</v>
          </cell>
          <cell r="B127" t="str">
            <v>B.I.R. Jimbolia</v>
          </cell>
          <cell r="C127">
            <v>11333863</v>
          </cell>
          <cell r="D127">
            <v>10891417</v>
          </cell>
        </row>
        <row r="128">
          <cell r="A128" t="str">
            <v>427.01</v>
          </cell>
          <cell r="B128" t="str">
            <v>B.I.R. Jimbolia</v>
          </cell>
          <cell r="C128">
            <v>4183863</v>
          </cell>
          <cell r="D128">
            <v>3691417</v>
          </cell>
        </row>
        <row r="129">
          <cell r="A129" t="str">
            <v>427.02</v>
          </cell>
          <cell r="B129" t="str">
            <v>Banca de credit coop.-Jimbolia</v>
          </cell>
          <cell r="C129">
            <v>5050000</v>
          </cell>
          <cell r="D129">
            <v>6150000</v>
          </cell>
        </row>
        <row r="130">
          <cell r="A130" t="str">
            <v>427.03</v>
          </cell>
          <cell r="B130" t="str">
            <v>CEC Timisoara</v>
          </cell>
          <cell r="C130">
            <v>0</v>
          </cell>
          <cell r="D130">
            <v>0</v>
          </cell>
        </row>
        <row r="131">
          <cell r="A131" t="str">
            <v>427.04</v>
          </cell>
          <cell r="B131" t="str">
            <v>Bancpost SA Timisoara</v>
          </cell>
          <cell r="C131">
            <v>0</v>
          </cell>
          <cell r="D131">
            <v>0</v>
          </cell>
        </row>
        <row r="132">
          <cell r="A132" t="str">
            <v>427.05</v>
          </cell>
          <cell r="B132" t="str">
            <v>Jimapaterm Serv SA Jimbolia</v>
          </cell>
          <cell r="C132">
            <v>200000</v>
          </cell>
          <cell r="D132">
            <v>200000</v>
          </cell>
        </row>
        <row r="133">
          <cell r="A133" t="str">
            <v>427.06</v>
          </cell>
          <cell r="B133" t="str">
            <v>Coop.Credit Carpinis</v>
          </cell>
          <cell r="C133">
            <v>500000</v>
          </cell>
          <cell r="D133">
            <v>0</v>
          </cell>
        </row>
        <row r="134">
          <cell r="A134" t="str">
            <v>427.07</v>
          </cell>
          <cell r="B134" t="str">
            <v>Trezor Jimbolia</v>
          </cell>
          <cell r="C134">
            <v>200000</v>
          </cell>
          <cell r="D134">
            <v>200000</v>
          </cell>
        </row>
        <row r="135">
          <cell r="A135" t="str">
            <v>427.08</v>
          </cell>
          <cell r="B135" t="str">
            <v>Pati Product SRL</v>
          </cell>
          <cell r="C135">
            <v>900000</v>
          </cell>
          <cell r="D135">
            <v>650000</v>
          </cell>
        </row>
        <row r="136">
          <cell r="A136" t="str">
            <v>427.09</v>
          </cell>
          <cell r="B136" t="str">
            <v>Primaria Jimbolia</v>
          </cell>
          <cell r="C136">
            <v>300000</v>
          </cell>
          <cell r="D136">
            <v>0</v>
          </cell>
        </row>
        <row r="137">
          <cell r="A137" t="str">
            <v>428</v>
          </cell>
          <cell r="B137" t="str">
            <v>Alte datorii si creante in legatura cu personalul</v>
          </cell>
          <cell r="C137">
            <v>2508576</v>
          </cell>
          <cell r="D137">
            <v>1699938</v>
          </cell>
        </row>
        <row r="138">
          <cell r="A138" t="str">
            <v>4282</v>
          </cell>
          <cell r="B138" t="str">
            <v>Alte creante in legatura cu personalul</v>
          </cell>
          <cell r="C138">
            <v>2508576</v>
          </cell>
          <cell r="D138">
            <v>1699938</v>
          </cell>
        </row>
        <row r="139">
          <cell r="A139" t="str">
            <v>431</v>
          </cell>
          <cell r="B139" t="str">
            <v>Asigurari sociale</v>
          </cell>
          <cell r="C139">
            <v>582391133</v>
          </cell>
          <cell r="D139">
            <v>608128238</v>
          </cell>
        </row>
        <row r="140">
          <cell r="A140" t="str">
            <v>4311</v>
          </cell>
          <cell r="B140" t="str">
            <v>Contributia unitatii la asigurarile sociale</v>
          </cell>
          <cell r="C140">
            <v>527037310</v>
          </cell>
          <cell r="D140">
            <v>553399816</v>
          </cell>
        </row>
        <row r="141">
          <cell r="A141" t="str">
            <v>4311.1</v>
          </cell>
          <cell r="B141" t="str">
            <v>C.A.S.-30%</v>
          </cell>
          <cell r="C141">
            <v>355008023</v>
          </cell>
          <cell r="D141">
            <v>370821752</v>
          </cell>
        </row>
        <row r="142">
          <cell r="A142" t="str">
            <v>4311.2</v>
          </cell>
          <cell r="B142" t="str">
            <v>Contr.7% sanat.-angajator</v>
          </cell>
          <cell r="C142">
            <v>83527500</v>
          </cell>
          <cell r="D142">
            <v>88690649</v>
          </cell>
        </row>
        <row r="143">
          <cell r="A143" t="str">
            <v>4311.3</v>
          </cell>
          <cell r="B143" t="str">
            <v>Contr.7% sanat.-asigurati</v>
          </cell>
          <cell r="C143">
            <v>88501787</v>
          </cell>
          <cell r="D143">
            <v>93887415</v>
          </cell>
        </row>
        <row r="144">
          <cell r="A144" t="str">
            <v>4312</v>
          </cell>
          <cell r="B144" t="str">
            <v>Contrib.5% pensia suplim.</v>
          </cell>
          <cell r="C144">
            <v>55353823</v>
          </cell>
          <cell r="D144">
            <v>54728422</v>
          </cell>
        </row>
        <row r="145">
          <cell r="A145" t="str">
            <v>437</v>
          </cell>
          <cell r="B145" t="str">
            <v>Ajutor de somaj</v>
          </cell>
          <cell r="C145">
            <v>70611939</v>
          </cell>
          <cell r="D145">
            <v>74284444</v>
          </cell>
        </row>
        <row r="146">
          <cell r="A146" t="str">
            <v>4371</v>
          </cell>
          <cell r="B146" t="str">
            <v>Contrib.5% somaj unitate</v>
          </cell>
          <cell r="C146">
            <v>59243500</v>
          </cell>
          <cell r="D146">
            <v>62927714</v>
          </cell>
        </row>
        <row r="147">
          <cell r="A147" t="str">
            <v>4372</v>
          </cell>
          <cell r="B147" t="str">
            <v>Contrib.1% somaj personal</v>
          </cell>
          <cell r="C147">
            <v>11368439</v>
          </cell>
          <cell r="D147">
            <v>11356730</v>
          </cell>
        </row>
        <row r="148">
          <cell r="A148" t="str">
            <v>441</v>
          </cell>
          <cell r="B148" t="str">
            <v>Impozitul pe profit</v>
          </cell>
          <cell r="C148">
            <v>0</v>
          </cell>
          <cell r="D148">
            <v>14514621</v>
          </cell>
        </row>
        <row r="149">
          <cell r="A149" t="str">
            <v>442</v>
          </cell>
          <cell r="B149" t="str">
            <v>Taxa pe valoarea adaugata</v>
          </cell>
          <cell r="C149">
            <v>306337769</v>
          </cell>
          <cell r="D149">
            <v>304310240.5</v>
          </cell>
        </row>
        <row r="150">
          <cell r="A150" t="str">
            <v>4424</v>
          </cell>
          <cell r="B150" t="str">
            <v>TVA de recuperat</v>
          </cell>
          <cell r="C150">
            <v>152085773.5</v>
          </cell>
          <cell r="D150">
            <v>150058245</v>
          </cell>
        </row>
        <row r="151">
          <cell r="A151" t="str">
            <v>4426</v>
          </cell>
          <cell r="B151" t="str">
            <v>TVA deductibila</v>
          </cell>
          <cell r="C151">
            <v>153168884.5</v>
          </cell>
          <cell r="D151">
            <v>153168884.5</v>
          </cell>
        </row>
        <row r="152">
          <cell r="A152" t="str">
            <v>4427</v>
          </cell>
          <cell r="B152" t="str">
            <v>TVA colectata</v>
          </cell>
          <cell r="C152">
            <v>1083111</v>
          </cell>
          <cell r="D152">
            <v>1083111</v>
          </cell>
        </row>
        <row r="153">
          <cell r="A153" t="str">
            <v>444</v>
          </cell>
          <cell r="B153" t="str">
            <v>Impozitul pe salarii</v>
          </cell>
          <cell r="C153">
            <v>71640407</v>
          </cell>
          <cell r="D153">
            <v>81288937</v>
          </cell>
        </row>
        <row r="154">
          <cell r="A154" t="str">
            <v>445</v>
          </cell>
          <cell r="B154" t="str">
            <v>Subventii</v>
          </cell>
          <cell r="C154">
            <v>0</v>
          </cell>
          <cell r="D154">
            <v>0</v>
          </cell>
        </row>
        <row r="155">
          <cell r="A155" t="str">
            <v>445.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445.01</v>
          </cell>
          <cell r="B156" t="str">
            <v>Subventii-Erlau</v>
          </cell>
          <cell r="C156">
            <v>0</v>
          </cell>
          <cell r="D156">
            <v>0</v>
          </cell>
        </row>
        <row r="157">
          <cell r="A157" t="str">
            <v>446</v>
          </cell>
          <cell r="B157" t="str">
            <v>Alte impozite, taxe si varsaminte asimilate</v>
          </cell>
          <cell r="C157">
            <v>109041567</v>
          </cell>
          <cell r="D157">
            <v>109041567</v>
          </cell>
        </row>
        <row r="158">
          <cell r="A158" t="str">
            <v>446.</v>
          </cell>
          <cell r="B158" t="str">
            <v>Taxa vamala</v>
          </cell>
          <cell r="C158">
            <v>109041567</v>
          </cell>
          <cell r="D158">
            <v>109041567</v>
          </cell>
        </row>
        <row r="159">
          <cell r="A159" t="str">
            <v>446.01</v>
          </cell>
          <cell r="B159" t="str">
            <v>Taxa vamala</v>
          </cell>
          <cell r="C159">
            <v>42145095</v>
          </cell>
          <cell r="D159">
            <v>42145095</v>
          </cell>
        </row>
        <row r="160">
          <cell r="A160" t="str">
            <v>446.02</v>
          </cell>
          <cell r="B160" t="str">
            <v>Comision vamal</v>
          </cell>
          <cell r="C160">
            <v>1240661</v>
          </cell>
          <cell r="D160">
            <v>1240661</v>
          </cell>
        </row>
        <row r="161">
          <cell r="A161" t="str">
            <v>446.03</v>
          </cell>
          <cell r="B161" t="str">
            <v>TVA datorat la importuri</v>
          </cell>
          <cell r="C161">
            <v>57243067</v>
          </cell>
          <cell r="D161">
            <v>57243067</v>
          </cell>
        </row>
        <row r="162">
          <cell r="A162" t="str">
            <v>446.04</v>
          </cell>
          <cell r="B162" t="str">
            <v>Taxa firma</v>
          </cell>
          <cell r="C162">
            <v>0</v>
          </cell>
          <cell r="D162">
            <v>0</v>
          </cell>
        </row>
        <row r="163">
          <cell r="A163" t="str">
            <v>446.05</v>
          </cell>
          <cell r="B163" t="str">
            <v>Taxa mijloace transport</v>
          </cell>
          <cell r="C163">
            <v>0</v>
          </cell>
          <cell r="D163">
            <v>0</v>
          </cell>
        </row>
        <row r="164">
          <cell r="A164" t="str">
            <v>446.06</v>
          </cell>
          <cell r="B164" t="str">
            <v>Accize</v>
          </cell>
          <cell r="C164">
            <v>0</v>
          </cell>
          <cell r="D164">
            <v>0</v>
          </cell>
        </row>
        <row r="165">
          <cell r="A165" t="str">
            <v>446.07</v>
          </cell>
          <cell r="B165" t="str">
            <v>Taxa de timbru</v>
          </cell>
          <cell r="C165">
            <v>0</v>
          </cell>
          <cell r="D165">
            <v>0</v>
          </cell>
        </row>
        <row r="166">
          <cell r="A166" t="str">
            <v>446.08</v>
          </cell>
          <cell r="B166" t="str">
            <v>Taxa concesionare teren</v>
          </cell>
          <cell r="C166">
            <v>5889000</v>
          </cell>
          <cell r="D166">
            <v>5889000</v>
          </cell>
        </row>
        <row r="167">
          <cell r="A167" t="str">
            <v>446.09</v>
          </cell>
          <cell r="B167" t="str">
            <v>Taxa fond special drumuri</v>
          </cell>
          <cell r="C167">
            <v>0</v>
          </cell>
          <cell r="D167">
            <v>0</v>
          </cell>
        </row>
        <row r="168">
          <cell r="A168" t="str">
            <v>446.10</v>
          </cell>
          <cell r="B168" t="str">
            <v>Impozit venit colaboratori</v>
          </cell>
          <cell r="C168">
            <v>0</v>
          </cell>
          <cell r="D168">
            <v>0</v>
          </cell>
        </row>
        <row r="169">
          <cell r="A169" t="str">
            <v>446.11</v>
          </cell>
          <cell r="B169" t="str">
            <v>Impozit cladiri</v>
          </cell>
          <cell r="C169">
            <v>0</v>
          </cell>
          <cell r="D169">
            <v>0</v>
          </cell>
        </row>
        <row r="170">
          <cell r="A170" t="str">
            <v>446.12</v>
          </cell>
          <cell r="B170" t="str">
            <v>Taxa autoriz.constructii</v>
          </cell>
          <cell r="C170">
            <v>0</v>
          </cell>
          <cell r="D170">
            <v>0</v>
          </cell>
        </row>
        <row r="171">
          <cell r="A171" t="str">
            <v>446.13</v>
          </cell>
          <cell r="B171" t="str">
            <v>Impozit pe redeventa</v>
          </cell>
          <cell r="C171">
            <v>0</v>
          </cell>
          <cell r="D171">
            <v>0</v>
          </cell>
        </row>
        <row r="172">
          <cell r="A172" t="str">
            <v>446.14</v>
          </cell>
          <cell r="B172" t="str">
            <v>Impozit dobanda/nerezid.</v>
          </cell>
          <cell r="C172">
            <v>2523744</v>
          </cell>
          <cell r="D172">
            <v>2523744</v>
          </cell>
        </row>
        <row r="173">
          <cell r="A173" t="str">
            <v>446.15</v>
          </cell>
          <cell r="B173" t="str">
            <v>Alte impozite, taxe si varsaminte asimilate</v>
          </cell>
          <cell r="C173">
            <v>0</v>
          </cell>
          <cell r="D173">
            <v>0</v>
          </cell>
        </row>
        <row r="174">
          <cell r="A174" t="str">
            <v>446.16</v>
          </cell>
          <cell r="B174" t="str">
            <v>Impozit teren</v>
          </cell>
          <cell r="C174">
            <v>0</v>
          </cell>
          <cell r="D174">
            <v>0</v>
          </cell>
        </row>
        <row r="175">
          <cell r="A175" t="str">
            <v>446.99</v>
          </cell>
          <cell r="B175" t="str">
            <v>Alte impoz.,taxe si vars.asimilate</v>
          </cell>
          <cell r="C175">
            <v>0</v>
          </cell>
          <cell r="D175">
            <v>0</v>
          </cell>
        </row>
        <row r="176">
          <cell r="A176" t="str">
            <v>447</v>
          </cell>
          <cell r="B176" t="str">
            <v>Fonduri speciale - taxe si varsaminte asimilate</v>
          </cell>
          <cell r="C176">
            <v>87281425</v>
          </cell>
          <cell r="D176">
            <v>92220520</v>
          </cell>
        </row>
        <row r="177">
          <cell r="A177" t="str">
            <v>447.</v>
          </cell>
          <cell r="B177" t="str">
            <v>Contrib.3% fd.solidarit.soc.</v>
          </cell>
          <cell r="C177">
            <v>87281425</v>
          </cell>
          <cell r="D177">
            <v>92220520</v>
          </cell>
        </row>
        <row r="178">
          <cell r="A178" t="str">
            <v>447.01</v>
          </cell>
          <cell r="B178" t="str">
            <v>Contrib.3% fd.solidarit.soc.</v>
          </cell>
          <cell r="C178">
            <v>54697500</v>
          </cell>
          <cell r="D178">
            <v>57610278</v>
          </cell>
        </row>
        <row r="179">
          <cell r="A179" t="str">
            <v>447.02</v>
          </cell>
          <cell r="B179" t="str">
            <v>Contrib.2% invatamant</v>
          </cell>
          <cell r="C179">
            <v>23697400</v>
          </cell>
          <cell r="D179">
            <v>25171085</v>
          </cell>
        </row>
        <row r="180">
          <cell r="A180" t="str">
            <v>447.03</v>
          </cell>
          <cell r="B180" t="str">
            <v>Comision 0,25% DPMOS</v>
          </cell>
          <cell r="C180">
            <v>8886525</v>
          </cell>
          <cell r="D180">
            <v>9439157</v>
          </cell>
        </row>
        <row r="181">
          <cell r="A181" t="str">
            <v>447O</v>
          </cell>
          <cell r="B181" t="str">
            <v>Contul 447 folosit anterior</v>
          </cell>
          <cell r="C181">
            <v>0</v>
          </cell>
          <cell r="D181">
            <v>0</v>
          </cell>
        </row>
        <row r="182">
          <cell r="A182" t="str">
            <v>448</v>
          </cell>
          <cell r="B182" t="str">
            <v>Alte datorii si creante cu bugetul statului</v>
          </cell>
          <cell r="C182">
            <v>0</v>
          </cell>
          <cell r="D182">
            <v>0</v>
          </cell>
        </row>
        <row r="183">
          <cell r="A183" t="str">
            <v>4481</v>
          </cell>
          <cell r="B183" t="str">
            <v>Alte datorii fata de bugetul statului</v>
          </cell>
          <cell r="C183">
            <v>0</v>
          </cell>
          <cell r="D183">
            <v>0</v>
          </cell>
        </row>
        <row r="184">
          <cell r="A184" t="str">
            <v>456</v>
          </cell>
          <cell r="B184" t="str">
            <v>Decontari cu asociatii privind capitalul</v>
          </cell>
          <cell r="C184">
            <v>0</v>
          </cell>
          <cell r="D184">
            <v>0</v>
          </cell>
        </row>
        <row r="185">
          <cell r="A185" t="str">
            <v>456.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456.01</v>
          </cell>
          <cell r="B186" t="str">
            <v>Decont.cu asoc.priv.capitalul-VOGT</v>
          </cell>
          <cell r="C186">
            <v>0</v>
          </cell>
          <cell r="D186">
            <v>0</v>
          </cell>
        </row>
        <row r="187">
          <cell r="A187" t="str">
            <v>461</v>
          </cell>
          <cell r="B187" t="str">
            <v>Debitori diversi</v>
          </cell>
          <cell r="C187">
            <v>83304984</v>
          </cell>
          <cell r="D187">
            <v>83304984</v>
          </cell>
        </row>
        <row r="188">
          <cell r="A188" t="str">
            <v>462</v>
          </cell>
          <cell r="B188" t="str">
            <v>Creditori diversi</v>
          </cell>
          <cell r="C188">
            <v>0</v>
          </cell>
          <cell r="D188">
            <v>0</v>
          </cell>
        </row>
        <row r="189">
          <cell r="A189" t="str">
            <v>462.</v>
          </cell>
          <cell r="B189" t="str">
            <v>Creditori-VOGT AG Erlau</v>
          </cell>
          <cell r="C189">
            <v>0</v>
          </cell>
          <cell r="D189">
            <v>0</v>
          </cell>
        </row>
        <row r="190">
          <cell r="A190" t="str">
            <v>462.01</v>
          </cell>
          <cell r="B190" t="str">
            <v>Creditori-VOGT AG Erlau</v>
          </cell>
          <cell r="C190">
            <v>0</v>
          </cell>
          <cell r="D190">
            <v>0</v>
          </cell>
        </row>
        <row r="191">
          <cell r="A191" t="str">
            <v>462O</v>
          </cell>
          <cell r="B191" t="str">
            <v>Contul 462 folosit anterior</v>
          </cell>
          <cell r="C191">
            <v>0</v>
          </cell>
          <cell r="D191">
            <v>0</v>
          </cell>
        </row>
        <row r="192">
          <cell r="A192" t="str">
            <v>471</v>
          </cell>
          <cell r="B192" t="str">
            <v>Cheltuieli inregistrate in avans</v>
          </cell>
          <cell r="C192">
            <v>0</v>
          </cell>
          <cell r="D192">
            <v>7961753</v>
          </cell>
        </row>
        <row r="193">
          <cell r="A193" t="str">
            <v>471.</v>
          </cell>
          <cell r="B193" t="str">
            <v>Chelt.in avans-abonamente</v>
          </cell>
          <cell r="C193">
            <v>0</v>
          </cell>
          <cell r="D193">
            <v>7961753</v>
          </cell>
        </row>
        <row r="194">
          <cell r="A194" t="str">
            <v>471.01</v>
          </cell>
          <cell r="B194" t="str">
            <v>Chelt.in avans-abonamente</v>
          </cell>
          <cell r="C194">
            <v>0</v>
          </cell>
          <cell r="D194">
            <v>679317</v>
          </cell>
        </row>
        <row r="195">
          <cell r="A195" t="str">
            <v>471.02</v>
          </cell>
          <cell r="B195" t="str">
            <v>Taxe vama transf.util+3%</v>
          </cell>
          <cell r="C195">
            <v>0</v>
          </cell>
          <cell r="D195">
            <v>0</v>
          </cell>
        </row>
        <row r="196">
          <cell r="A196" t="str">
            <v>471.03</v>
          </cell>
          <cell r="B196" t="str">
            <v>Anticipatie Jimapaterm</v>
          </cell>
          <cell r="C196">
            <v>0</v>
          </cell>
          <cell r="D196">
            <v>0</v>
          </cell>
        </row>
        <row r="197">
          <cell r="A197" t="str">
            <v>471.04</v>
          </cell>
          <cell r="B197" t="str">
            <v>Dif.curs.nefav.ramb.credit VOGT</v>
          </cell>
          <cell r="C197">
            <v>0</v>
          </cell>
          <cell r="D197">
            <v>0</v>
          </cell>
        </row>
        <row r="198">
          <cell r="A198" t="str">
            <v>471.05</v>
          </cell>
          <cell r="B198" t="str">
            <v>Prima asig.-plata in avans</v>
          </cell>
          <cell r="C198">
            <v>0</v>
          </cell>
          <cell r="D198">
            <v>0</v>
          </cell>
        </row>
        <row r="199">
          <cell r="A199" t="str">
            <v>471.06</v>
          </cell>
          <cell r="B199" t="str">
            <v>Impozite si taxe locale</v>
          </cell>
          <cell r="C199">
            <v>0</v>
          </cell>
          <cell r="D199">
            <v>7282436</v>
          </cell>
        </row>
        <row r="200">
          <cell r="A200" t="str">
            <v>471.99</v>
          </cell>
          <cell r="B200" t="str">
            <v>Alte chelt.inreg.in avans</v>
          </cell>
          <cell r="C200">
            <v>0</v>
          </cell>
          <cell r="D200">
            <v>0</v>
          </cell>
        </row>
        <row r="201">
          <cell r="A201" t="str">
            <v>472</v>
          </cell>
          <cell r="B201" t="str">
            <v>Venituri inregistrate in avans</v>
          </cell>
          <cell r="C201">
            <v>0</v>
          </cell>
          <cell r="D201">
            <v>0</v>
          </cell>
        </row>
        <row r="202">
          <cell r="A202" t="str">
            <v>473</v>
          </cell>
          <cell r="B202" t="str">
            <v>Decontari din operatii in curs de clarificare</v>
          </cell>
          <cell r="C202">
            <v>0</v>
          </cell>
          <cell r="D202">
            <v>16587216</v>
          </cell>
        </row>
        <row r="203">
          <cell r="A203" t="str">
            <v>473.</v>
          </cell>
          <cell r="B203" t="str">
            <v>Decontari din operatii in curs de clarificare</v>
          </cell>
          <cell r="C203">
            <v>0</v>
          </cell>
          <cell r="D203">
            <v>16587216</v>
          </cell>
        </row>
        <row r="204">
          <cell r="A204" t="str">
            <v>473.01</v>
          </cell>
          <cell r="B204" t="str">
            <v>Decontari din operatii in curs de clarificare</v>
          </cell>
          <cell r="C204">
            <v>0</v>
          </cell>
          <cell r="D204">
            <v>0</v>
          </cell>
        </row>
        <row r="205">
          <cell r="A205" t="str">
            <v>473.99</v>
          </cell>
          <cell r="B205" t="str">
            <v>Alte sume in curs lamurire</v>
          </cell>
          <cell r="C205">
            <v>0</v>
          </cell>
          <cell r="D205">
            <v>16587216</v>
          </cell>
        </row>
        <row r="206">
          <cell r="A206" t="str">
            <v>476</v>
          </cell>
          <cell r="B206" t="str">
            <v>Diferente de conversie-activ</v>
          </cell>
          <cell r="C206">
            <v>0</v>
          </cell>
          <cell r="D206">
            <v>0</v>
          </cell>
        </row>
        <row r="207">
          <cell r="A207" t="str">
            <v>477</v>
          </cell>
          <cell r="B207" t="str">
            <v>Diferente de conversie-pasiv</v>
          </cell>
          <cell r="C207">
            <v>0</v>
          </cell>
          <cell r="D207">
            <v>0</v>
          </cell>
        </row>
        <row r="208">
          <cell r="A208" t="str">
            <v>512</v>
          </cell>
          <cell r="B208" t="str">
            <v>Conturi curente la banci</v>
          </cell>
          <cell r="C208">
            <v>6019909849.5299997</v>
          </cell>
          <cell r="D208">
            <v>4866952346</v>
          </cell>
        </row>
        <row r="209">
          <cell r="A209" t="str">
            <v>5121</v>
          </cell>
          <cell r="B209" t="str">
            <v>Cont la banca in lei</v>
          </cell>
          <cell r="C209">
            <v>2476484713.5300002</v>
          </cell>
          <cell r="D209">
            <v>2478397170</v>
          </cell>
        </row>
        <row r="210">
          <cell r="A210" t="str">
            <v>5121.1</v>
          </cell>
          <cell r="B210" t="str">
            <v>BCR Jimbolia-ROL</v>
          </cell>
          <cell r="C210">
            <v>2476456880</v>
          </cell>
          <cell r="D210">
            <v>2478094270</v>
          </cell>
        </row>
        <row r="211">
          <cell r="A211" t="str">
            <v>5121.2</v>
          </cell>
          <cell r="B211" t="str">
            <v>BRD Timisoara-ROL</v>
          </cell>
          <cell r="C211">
            <v>0</v>
          </cell>
          <cell r="D211">
            <v>0</v>
          </cell>
        </row>
        <row r="212">
          <cell r="A212" t="str">
            <v>5121.3</v>
          </cell>
          <cell r="B212" t="str">
            <v>Banca Austria Buc.-ROL</v>
          </cell>
          <cell r="C212">
            <v>27833.53</v>
          </cell>
          <cell r="D212">
            <v>302900</v>
          </cell>
        </row>
        <row r="213">
          <cell r="A213" t="str">
            <v>5124</v>
          </cell>
          <cell r="B213" t="str">
            <v>Cont la banca in devize</v>
          </cell>
          <cell r="C213">
            <v>3542762187</v>
          </cell>
          <cell r="D213">
            <v>2388555176</v>
          </cell>
        </row>
        <row r="214">
          <cell r="A214" t="str">
            <v>5124.1</v>
          </cell>
          <cell r="B214" t="str">
            <v>Disp.banca in devize-BCR Jimbolia/DEM</v>
          </cell>
          <cell r="C214">
            <v>2494426222</v>
          </cell>
          <cell r="D214">
            <v>1787032460</v>
          </cell>
        </row>
        <row r="215">
          <cell r="A215" t="str">
            <v>5124.1.1</v>
          </cell>
          <cell r="B215" t="str">
            <v>BCR Jimbolia-DEM</v>
          </cell>
          <cell r="C215">
            <v>2494426222</v>
          </cell>
          <cell r="D215">
            <v>1766100593</v>
          </cell>
        </row>
        <row r="216">
          <cell r="A216" t="str">
            <v>5124.1.2</v>
          </cell>
          <cell r="B216" t="str">
            <v>BRD Timisoara-DEM</v>
          </cell>
          <cell r="C216">
            <v>0</v>
          </cell>
          <cell r="D216">
            <v>0</v>
          </cell>
        </row>
        <row r="217">
          <cell r="A217" t="str">
            <v>5124.1.3</v>
          </cell>
          <cell r="B217" t="str">
            <v>Banca Austria Buc.-DEM</v>
          </cell>
          <cell r="C217">
            <v>0</v>
          </cell>
          <cell r="D217">
            <v>20931867</v>
          </cell>
        </row>
        <row r="218">
          <cell r="A218" t="str">
            <v>5124.1.8</v>
          </cell>
          <cell r="B218" t="str">
            <v>Depozit dem scris.gar.</v>
          </cell>
          <cell r="C218">
            <v>0</v>
          </cell>
          <cell r="D218">
            <v>0</v>
          </cell>
        </row>
        <row r="219">
          <cell r="A219" t="str">
            <v>5124.1.9</v>
          </cell>
          <cell r="B219" t="str">
            <v>Disp.plati externe-DEM</v>
          </cell>
          <cell r="C219">
            <v>0</v>
          </cell>
          <cell r="D219">
            <v>0</v>
          </cell>
        </row>
        <row r="220">
          <cell r="A220" t="str">
            <v>5124.2</v>
          </cell>
          <cell r="B220" t="str">
            <v>BCR Jimbolia-ATS</v>
          </cell>
          <cell r="C220">
            <v>1048335965</v>
          </cell>
          <cell r="D220">
            <v>601522716</v>
          </cell>
        </row>
        <row r="221">
          <cell r="A221" t="str">
            <v>5124.2.1</v>
          </cell>
          <cell r="B221" t="str">
            <v>BCR Jimbolia-ATS</v>
          </cell>
          <cell r="C221">
            <v>1048335965</v>
          </cell>
          <cell r="D221">
            <v>601522716</v>
          </cell>
        </row>
        <row r="222">
          <cell r="A222" t="str">
            <v>5125</v>
          </cell>
          <cell r="B222" t="str">
            <v>Sume in curs de decontare</v>
          </cell>
          <cell r="C222">
            <v>662949</v>
          </cell>
          <cell r="D222">
            <v>0</v>
          </cell>
        </row>
        <row r="223">
          <cell r="A223" t="str">
            <v>512O</v>
          </cell>
          <cell r="B223" t="str">
            <v>Contul 512 folosit anterior</v>
          </cell>
          <cell r="C223">
            <v>0</v>
          </cell>
          <cell r="D223">
            <v>0</v>
          </cell>
        </row>
        <row r="224">
          <cell r="A224" t="str">
            <v>531</v>
          </cell>
          <cell r="B224" t="str">
            <v>Casa</v>
          </cell>
          <cell r="C224">
            <v>393922129</v>
          </cell>
          <cell r="D224">
            <v>396110410</v>
          </cell>
        </row>
        <row r="225">
          <cell r="A225" t="str">
            <v>5311</v>
          </cell>
          <cell r="B225" t="str">
            <v>Casa in lei</v>
          </cell>
          <cell r="C225">
            <v>316831977</v>
          </cell>
          <cell r="D225">
            <v>318401015</v>
          </cell>
        </row>
        <row r="226">
          <cell r="A226" t="str">
            <v>5314</v>
          </cell>
          <cell r="B226" t="str">
            <v>Casa in devize</v>
          </cell>
          <cell r="C226">
            <v>77090152</v>
          </cell>
          <cell r="D226">
            <v>77709395</v>
          </cell>
        </row>
        <row r="227">
          <cell r="A227" t="str">
            <v>5314.1</v>
          </cell>
          <cell r="B227" t="str">
            <v>Casa in devize-DEM</v>
          </cell>
          <cell r="C227">
            <v>77090152</v>
          </cell>
          <cell r="D227">
            <v>77709395</v>
          </cell>
        </row>
        <row r="228">
          <cell r="A228" t="str">
            <v>532</v>
          </cell>
          <cell r="B228" t="str">
            <v>Alte valori</v>
          </cell>
          <cell r="C228">
            <v>0</v>
          </cell>
          <cell r="D228">
            <v>61908000</v>
          </cell>
        </row>
        <row r="229">
          <cell r="A229" t="str">
            <v>5328</v>
          </cell>
          <cell r="B229" t="str">
            <v>Alte valori</v>
          </cell>
          <cell r="C229">
            <v>0</v>
          </cell>
          <cell r="D229">
            <v>61908000</v>
          </cell>
        </row>
        <row r="230">
          <cell r="A230" t="str">
            <v>542</v>
          </cell>
          <cell r="B230" t="str">
            <v>Avansuri de trezorerie</v>
          </cell>
          <cell r="C230">
            <v>114494872</v>
          </cell>
          <cell r="D230">
            <v>113314020</v>
          </cell>
        </row>
        <row r="231">
          <cell r="A231" t="str">
            <v>542.</v>
          </cell>
          <cell r="B231" t="str">
            <v>Avans spre decontare</v>
          </cell>
          <cell r="C231">
            <v>114494872</v>
          </cell>
          <cell r="D231">
            <v>113314020</v>
          </cell>
        </row>
        <row r="232">
          <cell r="A232" t="str">
            <v>542.01</v>
          </cell>
          <cell r="B232" t="str">
            <v>Avans spre decontare</v>
          </cell>
          <cell r="C232">
            <v>40000000</v>
          </cell>
          <cell r="D232">
            <v>40000000</v>
          </cell>
        </row>
        <row r="233">
          <cell r="A233" t="str">
            <v>542.02</v>
          </cell>
          <cell r="B233" t="str">
            <v>Avansuri in devize-DEM</v>
          </cell>
          <cell r="C233">
            <v>74494872</v>
          </cell>
          <cell r="D233">
            <v>73314020</v>
          </cell>
        </row>
        <row r="234">
          <cell r="A234" t="str">
            <v>581</v>
          </cell>
          <cell r="B234" t="str">
            <v>Viramente interne</v>
          </cell>
          <cell r="C234">
            <v>2653493175</v>
          </cell>
          <cell r="D234">
            <v>2653493175</v>
          </cell>
        </row>
        <row r="235">
          <cell r="A235" t="str">
            <v>601</v>
          </cell>
          <cell r="B235" t="str">
            <v>Cheltuieli cu materialele consumabile</v>
          </cell>
          <cell r="C235">
            <v>266239746</v>
          </cell>
          <cell r="D235">
            <v>266239746</v>
          </cell>
        </row>
        <row r="236">
          <cell r="A236" t="str">
            <v>6011</v>
          </cell>
          <cell r="B236" t="str">
            <v>Cheltuieli cu materialele auxiliare</v>
          </cell>
          <cell r="C236">
            <v>0</v>
          </cell>
          <cell r="D236">
            <v>0</v>
          </cell>
        </row>
        <row r="237">
          <cell r="A237" t="str">
            <v>6012</v>
          </cell>
          <cell r="B237" t="str">
            <v>Chelt.privind combustibilul</v>
          </cell>
          <cell r="C237">
            <v>11411421</v>
          </cell>
          <cell r="D237">
            <v>11411421</v>
          </cell>
        </row>
        <row r="238">
          <cell r="A238" t="str">
            <v>6014</v>
          </cell>
          <cell r="B238" t="str">
            <v>Chelt.priv.piesele de schimb</v>
          </cell>
          <cell r="C238">
            <v>65659606</v>
          </cell>
          <cell r="D238">
            <v>65659606</v>
          </cell>
        </row>
        <row r="239">
          <cell r="A239" t="str">
            <v>6014.1</v>
          </cell>
          <cell r="B239" t="str">
            <v>Ch.piese schimb-intern</v>
          </cell>
          <cell r="C239">
            <v>0</v>
          </cell>
          <cell r="D239">
            <v>0</v>
          </cell>
        </row>
        <row r="240">
          <cell r="A240" t="str">
            <v>6014.2</v>
          </cell>
          <cell r="B240" t="str">
            <v>Ch.piese schimb-VOGT AG</v>
          </cell>
          <cell r="C240">
            <v>65194717</v>
          </cell>
          <cell r="D240">
            <v>65194717</v>
          </cell>
        </row>
        <row r="241">
          <cell r="A241" t="str">
            <v>6014.3</v>
          </cell>
          <cell r="B241" t="str">
            <v>Ch.piese schimb-Austria</v>
          </cell>
          <cell r="C241">
            <v>464889</v>
          </cell>
          <cell r="D241">
            <v>464889</v>
          </cell>
        </row>
        <row r="242">
          <cell r="A242" t="str">
            <v>6014.4</v>
          </cell>
          <cell r="B242" t="str">
            <v>Ch.piese schimb-Miesau</v>
          </cell>
          <cell r="C242">
            <v>0</v>
          </cell>
          <cell r="D242">
            <v>0</v>
          </cell>
        </row>
        <row r="243">
          <cell r="A243" t="str">
            <v>6018</v>
          </cell>
          <cell r="B243" t="str">
            <v>Chelt.priv.alte mater.cons.</v>
          </cell>
          <cell r="C243">
            <v>189168719</v>
          </cell>
          <cell r="D243">
            <v>189168719</v>
          </cell>
        </row>
        <row r="244">
          <cell r="A244" t="str">
            <v>6018.1</v>
          </cell>
          <cell r="B244" t="str">
            <v>Ch.alte mat.cons-intern</v>
          </cell>
          <cell r="C244">
            <v>1391382</v>
          </cell>
          <cell r="D244">
            <v>1391382</v>
          </cell>
        </row>
        <row r="245">
          <cell r="A245" t="str">
            <v>6018.2</v>
          </cell>
          <cell r="B245" t="str">
            <v>Ch.alte mat.cons-VOGT AG</v>
          </cell>
          <cell r="C245">
            <v>175499213</v>
          </cell>
          <cell r="D245">
            <v>175499213</v>
          </cell>
        </row>
        <row r="246">
          <cell r="A246" t="str">
            <v>6018.3</v>
          </cell>
          <cell r="B246" t="str">
            <v>Ch.alte mat.cons.-Austria</v>
          </cell>
          <cell r="C246">
            <v>12278124</v>
          </cell>
          <cell r="D246">
            <v>12278124</v>
          </cell>
        </row>
        <row r="247">
          <cell r="A247" t="str">
            <v>6018.4</v>
          </cell>
          <cell r="B247" t="str">
            <v>Ch.alte mat.cons.-Miesau</v>
          </cell>
          <cell r="C247">
            <v>0</v>
          </cell>
          <cell r="D247">
            <v>0</v>
          </cell>
        </row>
        <row r="248">
          <cell r="A248" t="str">
            <v>6018OO</v>
          </cell>
          <cell r="B248" t="str">
            <v>Cheltuieli privind alte materiale consumabile</v>
          </cell>
          <cell r="C248">
            <v>0</v>
          </cell>
          <cell r="D248">
            <v>0</v>
          </cell>
        </row>
        <row r="249">
          <cell r="A249" t="str">
            <v>602</v>
          </cell>
          <cell r="B249" t="str">
            <v>Cheltuieli privind obiectele de inventar</v>
          </cell>
          <cell r="C249">
            <v>1227000</v>
          </cell>
          <cell r="D249">
            <v>1227000</v>
          </cell>
        </row>
        <row r="250">
          <cell r="A250" t="str">
            <v>604</v>
          </cell>
          <cell r="B250" t="str">
            <v>Cheltuieli privind materialele nestocate</v>
          </cell>
          <cell r="C250">
            <v>78801978</v>
          </cell>
          <cell r="D250">
            <v>78801978</v>
          </cell>
        </row>
        <row r="251">
          <cell r="A251" t="str">
            <v>605</v>
          </cell>
          <cell r="B251" t="str">
            <v>Cheltuieli privind energia si apa</v>
          </cell>
          <cell r="C251">
            <v>48117860</v>
          </cell>
          <cell r="D251">
            <v>48117860</v>
          </cell>
        </row>
        <row r="252">
          <cell r="A252" t="str">
            <v>611</v>
          </cell>
          <cell r="B252" t="str">
            <v>Cheltuieli cu intretinerea si reparatiile</v>
          </cell>
          <cell r="C252">
            <v>12343336</v>
          </cell>
          <cell r="D252">
            <v>12343336</v>
          </cell>
        </row>
        <row r="253">
          <cell r="A253" t="str">
            <v>612</v>
          </cell>
          <cell r="B253" t="str">
            <v>Cheltuieli cu redeventele, locatiile de gestiune s</v>
          </cell>
          <cell r="C253">
            <v>51439210</v>
          </cell>
          <cell r="D253">
            <v>51439210</v>
          </cell>
        </row>
        <row r="254">
          <cell r="A254" t="str">
            <v>613</v>
          </cell>
          <cell r="B254" t="str">
            <v>Cheltuieli cu primele de asigurare</v>
          </cell>
          <cell r="C254">
            <v>7117153</v>
          </cell>
          <cell r="D254">
            <v>7117153</v>
          </cell>
        </row>
        <row r="255">
          <cell r="A255" t="str">
            <v>621</v>
          </cell>
          <cell r="B255" t="str">
            <v>Cheltuieli cu colaboratorii</v>
          </cell>
          <cell r="C255">
            <v>8455000</v>
          </cell>
          <cell r="D255">
            <v>8455000</v>
          </cell>
        </row>
        <row r="256">
          <cell r="A256" t="str">
            <v>622</v>
          </cell>
          <cell r="B256" t="str">
            <v>Cheltuieli privind comisioanele si onorariile</v>
          </cell>
          <cell r="C256">
            <v>0</v>
          </cell>
          <cell r="D256">
            <v>0</v>
          </cell>
        </row>
        <row r="257">
          <cell r="A257" t="str">
            <v>623</v>
          </cell>
          <cell r="B257" t="str">
            <v>Cheltuieli de protocol, reclama si publicitate</v>
          </cell>
          <cell r="C257">
            <v>3646528</v>
          </cell>
          <cell r="D257">
            <v>3646528</v>
          </cell>
        </row>
        <row r="258">
          <cell r="A258" t="str">
            <v>623.</v>
          </cell>
          <cell r="B258" t="str">
            <v>Cheltuieli de protocol</v>
          </cell>
          <cell r="C258">
            <v>3646528</v>
          </cell>
          <cell r="D258">
            <v>3646528</v>
          </cell>
        </row>
        <row r="259">
          <cell r="A259" t="str">
            <v>623.01</v>
          </cell>
          <cell r="B259" t="str">
            <v>Cheltuieli de protocol</v>
          </cell>
          <cell r="C259">
            <v>3646528</v>
          </cell>
          <cell r="D259">
            <v>3646528</v>
          </cell>
        </row>
        <row r="260">
          <cell r="A260" t="str">
            <v>623.02</v>
          </cell>
          <cell r="B260" t="str">
            <v>Chelt.de reclama-publicit.</v>
          </cell>
          <cell r="C260">
            <v>0</v>
          </cell>
          <cell r="D260">
            <v>0</v>
          </cell>
        </row>
        <row r="261">
          <cell r="A261" t="str">
            <v>624</v>
          </cell>
          <cell r="B261" t="str">
            <v>Cheltuieli cu transportul de bunuri si de personal</v>
          </cell>
          <cell r="C261">
            <v>0</v>
          </cell>
          <cell r="D261">
            <v>0</v>
          </cell>
        </row>
        <row r="262">
          <cell r="A262" t="str">
            <v>625</v>
          </cell>
          <cell r="B262" t="str">
            <v>Cheltuieli cu deplasari, detasari si transferari</v>
          </cell>
          <cell r="C262">
            <v>-8706432</v>
          </cell>
          <cell r="D262">
            <v>-8706432</v>
          </cell>
        </row>
        <row r="263">
          <cell r="A263" t="str">
            <v>626</v>
          </cell>
          <cell r="B263" t="str">
            <v>Cheltuieli postale si taxe de telecomunicatii</v>
          </cell>
          <cell r="C263">
            <v>83129698</v>
          </cell>
          <cell r="D263">
            <v>83129698</v>
          </cell>
        </row>
        <row r="264">
          <cell r="A264" t="str">
            <v>627</v>
          </cell>
          <cell r="B264" t="str">
            <v>Cheltuieli cu serviciile bancare si asimilate</v>
          </cell>
          <cell r="C264">
            <v>6102774</v>
          </cell>
          <cell r="D264">
            <v>6102774</v>
          </cell>
        </row>
        <row r="265">
          <cell r="A265" t="str">
            <v>628</v>
          </cell>
          <cell r="B265" t="str">
            <v>Alte cheltuieli cu serviciile executate de terti</v>
          </cell>
          <cell r="C265">
            <v>46402433</v>
          </cell>
          <cell r="D265">
            <v>46402433</v>
          </cell>
        </row>
        <row r="266">
          <cell r="A266" t="str">
            <v>635</v>
          </cell>
          <cell r="B266" t="str">
            <v>Cheltuieli cu alte impozite, taxe si varsaminte as</v>
          </cell>
          <cell r="C266">
            <v>109311710</v>
          </cell>
          <cell r="D266">
            <v>109311710</v>
          </cell>
        </row>
        <row r="267">
          <cell r="A267" t="str">
            <v>635.</v>
          </cell>
          <cell r="B267" t="str">
            <v>Chelt.alte impoz.,taxe,vars.asim.</v>
          </cell>
          <cell r="C267">
            <v>109311710</v>
          </cell>
          <cell r="D267">
            <v>109311710</v>
          </cell>
        </row>
        <row r="268">
          <cell r="A268" t="str">
            <v>635.01</v>
          </cell>
          <cell r="B268" t="str">
            <v>Chelt.alte impoz.,taxe,vars.asim.</v>
          </cell>
          <cell r="C268">
            <v>105397324</v>
          </cell>
          <cell r="D268">
            <v>105397324</v>
          </cell>
        </row>
        <row r="269">
          <cell r="A269" t="str">
            <v>635.98</v>
          </cell>
          <cell r="B269" t="str">
            <v>Impozit venit nerezidenti</v>
          </cell>
          <cell r="C269">
            <v>2523744</v>
          </cell>
          <cell r="D269">
            <v>2523744</v>
          </cell>
        </row>
        <row r="270">
          <cell r="A270" t="str">
            <v>635.99</v>
          </cell>
          <cell r="B270" t="str">
            <v>TVA deductibila pe chelt.</v>
          </cell>
          <cell r="C270">
            <v>1390642</v>
          </cell>
          <cell r="D270">
            <v>1390642</v>
          </cell>
        </row>
        <row r="271">
          <cell r="A271" t="str">
            <v>641</v>
          </cell>
          <cell r="B271" t="str">
            <v>Cheltuieli cu salariile personalului</v>
          </cell>
          <cell r="C271">
            <v>1236072508</v>
          </cell>
          <cell r="D271">
            <v>1236072508</v>
          </cell>
        </row>
        <row r="272">
          <cell r="A272" t="str">
            <v>645</v>
          </cell>
          <cell r="B272" t="str">
            <v>Cheltuieli privind asigurarile si protectia social</v>
          </cell>
          <cell r="C272">
            <v>544921881</v>
          </cell>
          <cell r="D272">
            <v>544921881</v>
          </cell>
        </row>
        <row r="273">
          <cell r="A273" t="str">
            <v>6451</v>
          </cell>
          <cell r="B273" t="str">
            <v>Contributia unitatii la asigurarile sociale</v>
          </cell>
          <cell r="C273">
            <v>459512401</v>
          </cell>
          <cell r="D273">
            <v>459512401</v>
          </cell>
        </row>
        <row r="274">
          <cell r="A274" t="str">
            <v>6452</v>
          </cell>
          <cell r="B274" t="str">
            <v>Contributia unitatii pentru ajutorul de somaj</v>
          </cell>
          <cell r="C274">
            <v>62927714</v>
          </cell>
          <cell r="D274">
            <v>62927714</v>
          </cell>
        </row>
        <row r="275">
          <cell r="A275" t="str">
            <v>6458</v>
          </cell>
          <cell r="B275" t="str">
            <v>Alte cheltuieli privind asigurarea si protectia so</v>
          </cell>
          <cell r="C275">
            <v>22481766</v>
          </cell>
          <cell r="D275">
            <v>22481766</v>
          </cell>
        </row>
        <row r="276">
          <cell r="A276" t="str">
            <v>658</v>
          </cell>
          <cell r="B276" t="str">
            <v>Alte cheltuieli de exploatare</v>
          </cell>
          <cell r="C276">
            <v>399986.3</v>
          </cell>
          <cell r="D276">
            <v>399986.3</v>
          </cell>
        </row>
        <row r="277">
          <cell r="A277" t="str">
            <v>665</v>
          </cell>
          <cell r="B277" t="str">
            <v>Cheltuieli din diferenta de curs valutar</v>
          </cell>
          <cell r="C277">
            <v>21033155</v>
          </cell>
          <cell r="D277">
            <v>21033155</v>
          </cell>
        </row>
        <row r="278">
          <cell r="A278" t="str">
            <v>666</v>
          </cell>
          <cell r="B278" t="str">
            <v>Cheltuieli privind dobinzile</v>
          </cell>
          <cell r="C278">
            <v>0</v>
          </cell>
          <cell r="D278">
            <v>0</v>
          </cell>
        </row>
        <row r="279">
          <cell r="A279" t="str">
            <v>671</v>
          </cell>
          <cell r="B279" t="str">
            <v>Cheltuieli exceptionale privind operatiile de gest</v>
          </cell>
          <cell r="C279">
            <v>5000000</v>
          </cell>
          <cell r="D279">
            <v>5000000</v>
          </cell>
        </row>
        <row r="280">
          <cell r="A280" t="str">
            <v>6711</v>
          </cell>
          <cell r="B280" t="str">
            <v>Despagubiri, amenzi si penalitati</v>
          </cell>
          <cell r="C280">
            <v>0</v>
          </cell>
          <cell r="D280">
            <v>0</v>
          </cell>
        </row>
        <row r="281">
          <cell r="A281" t="str">
            <v>6711.1</v>
          </cell>
          <cell r="B281" t="str">
            <v>Majorari si penalitati</v>
          </cell>
          <cell r="C281">
            <v>0</v>
          </cell>
          <cell r="D281">
            <v>0</v>
          </cell>
        </row>
        <row r="282">
          <cell r="A282" t="str">
            <v>6711.2</v>
          </cell>
          <cell r="B282" t="str">
            <v>Amenzi</v>
          </cell>
          <cell r="C282">
            <v>0</v>
          </cell>
          <cell r="D282">
            <v>0</v>
          </cell>
        </row>
        <row r="283">
          <cell r="A283" t="str">
            <v>6711.3</v>
          </cell>
          <cell r="B283" t="str">
            <v>Despagubiri</v>
          </cell>
          <cell r="C283">
            <v>0</v>
          </cell>
          <cell r="D283">
            <v>0</v>
          </cell>
        </row>
        <row r="284">
          <cell r="A284" t="str">
            <v>6712</v>
          </cell>
          <cell r="B284" t="str">
            <v>Donatii si subventii acordate</v>
          </cell>
          <cell r="C284">
            <v>0</v>
          </cell>
          <cell r="D284">
            <v>0</v>
          </cell>
        </row>
        <row r="285">
          <cell r="A285" t="str">
            <v>6718</v>
          </cell>
          <cell r="B285" t="str">
            <v>Alte cheltuieli exceptionale privind operatiile de</v>
          </cell>
          <cell r="C285">
            <v>5000000</v>
          </cell>
          <cell r="D285">
            <v>5000000</v>
          </cell>
        </row>
        <row r="286">
          <cell r="A286" t="str">
            <v>6718.1</v>
          </cell>
          <cell r="B286" t="str">
            <v>Sponsorizari</v>
          </cell>
          <cell r="C286">
            <v>5000000</v>
          </cell>
          <cell r="D286">
            <v>5000000</v>
          </cell>
        </row>
        <row r="287">
          <cell r="A287" t="str">
            <v>6718.2</v>
          </cell>
          <cell r="B287" t="str">
            <v>Xxxxxxxxxxxx</v>
          </cell>
          <cell r="C287">
            <v>0</v>
          </cell>
          <cell r="D287">
            <v>0</v>
          </cell>
        </row>
        <row r="288">
          <cell r="A288" t="str">
            <v>6718.3</v>
          </cell>
          <cell r="B288" t="str">
            <v>Chelt.except.-recup.CO pers.transfer.</v>
          </cell>
          <cell r="C288">
            <v>0</v>
          </cell>
          <cell r="D288">
            <v>0</v>
          </cell>
        </row>
        <row r="289">
          <cell r="A289" t="str">
            <v>6718.9</v>
          </cell>
          <cell r="B289" t="str">
            <v>Alte cheltuieli exceptionale privind operatiile de</v>
          </cell>
          <cell r="C289">
            <v>0</v>
          </cell>
          <cell r="D289">
            <v>0</v>
          </cell>
        </row>
        <row r="290">
          <cell r="A290" t="str">
            <v>681</v>
          </cell>
          <cell r="B290" t="str">
            <v>Chelt.exploat.priv.amortiz.si proviz.</v>
          </cell>
          <cell r="C290">
            <v>69819494</v>
          </cell>
          <cell r="D290">
            <v>69819494</v>
          </cell>
        </row>
        <row r="291">
          <cell r="A291" t="str">
            <v>6811</v>
          </cell>
          <cell r="B291" t="str">
            <v>Chelt.exploat.priv.amortiz.imobiliz.</v>
          </cell>
          <cell r="C291">
            <v>69819494</v>
          </cell>
          <cell r="D291">
            <v>69819494</v>
          </cell>
        </row>
        <row r="292">
          <cell r="A292" t="str">
            <v>691</v>
          </cell>
          <cell r="B292" t="str">
            <v>Cheltuieli cu impozitul pe profit</v>
          </cell>
          <cell r="C292">
            <v>14514621</v>
          </cell>
          <cell r="D292">
            <v>14514621</v>
          </cell>
        </row>
        <row r="293">
          <cell r="A293" t="str">
            <v>704</v>
          </cell>
          <cell r="B293" t="str">
            <v>Venituri din lucr.exec.si serv.prest.</v>
          </cell>
          <cell r="C293">
            <v>2431584371</v>
          </cell>
          <cell r="D293">
            <v>2431584371</v>
          </cell>
        </row>
        <row r="294">
          <cell r="A294" t="str">
            <v>704.</v>
          </cell>
          <cell r="B294" t="str">
            <v>Export lohn-VOGT AG</v>
          </cell>
          <cell r="C294">
            <v>2431584371</v>
          </cell>
          <cell r="D294">
            <v>2431584371</v>
          </cell>
        </row>
        <row r="295">
          <cell r="A295" t="str">
            <v>704.01</v>
          </cell>
          <cell r="B295" t="str">
            <v>Export lohn-VOGT AG</v>
          </cell>
          <cell r="C295">
            <v>1678626741</v>
          </cell>
          <cell r="D295">
            <v>1678626741</v>
          </cell>
        </row>
        <row r="296">
          <cell r="A296" t="str">
            <v>704.01.1</v>
          </cell>
          <cell r="B296" t="str">
            <v>VOGT AG Erlau-BE</v>
          </cell>
          <cell r="C296">
            <v>1678626741</v>
          </cell>
          <cell r="D296">
            <v>1678626741</v>
          </cell>
        </row>
        <row r="297">
          <cell r="A297" t="str">
            <v>704.02</v>
          </cell>
          <cell r="B297" t="str">
            <v>Export lohn-VOGT Austria</v>
          </cell>
          <cell r="C297">
            <v>752957630</v>
          </cell>
          <cell r="D297">
            <v>752957630</v>
          </cell>
        </row>
        <row r="298">
          <cell r="A298" t="str">
            <v>704.02.1</v>
          </cell>
          <cell r="B298" t="str">
            <v>VOGT Austria-BE</v>
          </cell>
          <cell r="C298">
            <v>752957630</v>
          </cell>
          <cell r="D298">
            <v>752957630</v>
          </cell>
        </row>
        <row r="299">
          <cell r="A299" t="str">
            <v>704.03</v>
          </cell>
          <cell r="B299" t="str">
            <v>Export lohn-VOGT Miesau</v>
          </cell>
          <cell r="C299">
            <v>0</v>
          </cell>
          <cell r="D299">
            <v>0</v>
          </cell>
        </row>
        <row r="300">
          <cell r="A300" t="str">
            <v>704.03.2</v>
          </cell>
          <cell r="B300" t="str">
            <v>VOGT Miesau-BG</v>
          </cell>
          <cell r="C300">
            <v>0</v>
          </cell>
          <cell r="D300">
            <v>0</v>
          </cell>
        </row>
        <row r="301">
          <cell r="A301" t="str">
            <v>708</v>
          </cell>
          <cell r="B301" t="str">
            <v>Venituri din activ.diverse</v>
          </cell>
          <cell r="C301">
            <v>5660000</v>
          </cell>
          <cell r="D301">
            <v>5660000</v>
          </cell>
        </row>
        <row r="302">
          <cell r="A302" t="str">
            <v>708.</v>
          </cell>
          <cell r="B302" t="str">
            <v>Venituri din vanzari deseuri</v>
          </cell>
          <cell r="C302">
            <v>5660000</v>
          </cell>
          <cell r="D302">
            <v>5660000</v>
          </cell>
        </row>
        <row r="303">
          <cell r="A303" t="str">
            <v>708.01</v>
          </cell>
          <cell r="B303" t="str">
            <v>Venituri din vanzari deseuri</v>
          </cell>
          <cell r="C303">
            <v>5660000</v>
          </cell>
          <cell r="D303">
            <v>5660000</v>
          </cell>
        </row>
        <row r="304">
          <cell r="A304" t="str">
            <v>708.02</v>
          </cell>
          <cell r="B304" t="str">
            <v>Venituri din recup.energie el.</v>
          </cell>
          <cell r="C304">
            <v>0</v>
          </cell>
          <cell r="D304">
            <v>0</v>
          </cell>
        </row>
        <row r="305">
          <cell r="A305" t="str">
            <v>722</v>
          </cell>
          <cell r="B305" t="str">
            <v>Venituri din productia de imobilizari corporale</v>
          </cell>
          <cell r="C305">
            <v>0</v>
          </cell>
          <cell r="D305">
            <v>0</v>
          </cell>
        </row>
        <row r="306">
          <cell r="A306" t="str">
            <v>758</v>
          </cell>
          <cell r="B306" t="str">
            <v>Alte venituri din exploatare</v>
          </cell>
          <cell r="C306">
            <v>25388057</v>
          </cell>
          <cell r="D306">
            <v>25388057</v>
          </cell>
        </row>
        <row r="307">
          <cell r="A307" t="str">
            <v>758.</v>
          </cell>
          <cell r="B307" t="str">
            <v>Recup.conced.odihna necuv.</v>
          </cell>
          <cell r="C307">
            <v>25388057</v>
          </cell>
          <cell r="D307">
            <v>25388057</v>
          </cell>
        </row>
        <row r="308">
          <cell r="A308" t="str">
            <v>758.01</v>
          </cell>
          <cell r="B308" t="str">
            <v>Recup.conced.odihna necuv.</v>
          </cell>
          <cell r="C308">
            <v>-569466</v>
          </cell>
          <cell r="D308">
            <v>-569466</v>
          </cell>
        </row>
        <row r="309">
          <cell r="A309" t="str">
            <v>758.02</v>
          </cell>
          <cell r="B309" t="str">
            <v>Reducere 7% CAS cf.HG 2/99</v>
          </cell>
          <cell r="C309">
            <v>25957523</v>
          </cell>
          <cell r="D309">
            <v>25957523</v>
          </cell>
        </row>
        <row r="310">
          <cell r="A310" t="str">
            <v>758.09</v>
          </cell>
          <cell r="B310" t="str">
            <v>Alte venituri expl.-diverse</v>
          </cell>
          <cell r="C310">
            <v>0</v>
          </cell>
          <cell r="D310">
            <v>0</v>
          </cell>
        </row>
        <row r="311">
          <cell r="A311" t="str">
            <v>765</v>
          </cell>
          <cell r="B311" t="str">
            <v>Venituri din diferente de curs valutar</v>
          </cell>
          <cell r="C311">
            <v>33659424</v>
          </cell>
          <cell r="D311">
            <v>33659424</v>
          </cell>
        </row>
        <row r="312">
          <cell r="A312" t="str">
            <v>766</v>
          </cell>
          <cell r="B312" t="str">
            <v>Venituri din dobinzi</v>
          </cell>
          <cell r="C312">
            <v>1661972.53</v>
          </cell>
          <cell r="D312">
            <v>1661972.53</v>
          </cell>
        </row>
        <row r="313">
          <cell r="A313" t="str">
            <v>767</v>
          </cell>
          <cell r="B313" t="str">
            <v>Venituri din sconturi obtinute</v>
          </cell>
          <cell r="C313">
            <v>0</v>
          </cell>
          <cell r="D313">
            <v>0</v>
          </cell>
        </row>
        <row r="314">
          <cell r="A314" t="str">
            <v>768</v>
          </cell>
          <cell r="B314" t="str">
            <v>Alte venituri financiare</v>
          </cell>
          <cell r="C314">
            <v>0</v>
          </cell>
          <cell r="D314">
            <v>0</v>
          </cell>
        </row>
        <row r="315">
          <cell r="A315" t="str">
            <v>771</v>
          </cell>
          <cell r="B315" t="str">
            <v>Venituri exceptionale din operatiuni de gestiune</v>
          </cell>
          <cell r="C315">
            <v>262285726.22</v>
          </cell>
          <cell r="D315">
            <v>262285726.22</v>
          </cell>
        </row>
        <row r="316">
          <cell r="A316" t="str">
            <v>7711</v>
          </cell>
          <cell r="B316" t="str">
            <v>Venituri din despagubiri si penalitati</v>
          </cell>
          <cell r="C316">
            <v>1050967</v>
          </cell>
          <cell r="D316">
            <v>1050967</v>
          </cell>
        </row>
        <row r="317">
          <cell r="A317" t="str">
            <v>7718</v>
          </cell>
          <cell r="B317" t="str">
            <v>Alte venituri exceptionale din operatiuni de gesti</v>
          </cell>
          <cell r="C317">
            <v>261234759.22</v>
          </cell>
          <cell r="D317">
            <v>261234759.22</v>
          </cell>
        </row>
        <row r="318">
          <cell r="A318" t="str">
            <v>7718.1</v>
          </cell>
          <cell r="B318" t="str">
            <v>Valori mater.import-Erlau</v>
          </cell>
          <cell r="C318">
            <v>244558455.03</v>
          </cell>
          <cell r="D318">
            <v>244558455.03</v>
          </cell>
        </row>
        <row r="319">
          <cell r="A319" t="str">
            <v>7718.2</v>
          </cell>
          <cell r="B319" t="str">
            <v>Dif.rotunjire la import</v>
          </cell>
          <cell r="C319">
            <v>-135965.06</v>
          </cell>
          <cell r="D319">
            <v>-135965.06</v>
          </cell>
        </row>
        <row r="320">
          <cell r="A320" t="str">
            <v>7718.3</v>
          </cell>
          <cell r="B320" t="str">
            <v>Penalit.,imputatii,popriri</v>
          </cell>
          <cell r="C320">
            <v>0</v>
          </cell>
          <cell r="D320">
            <v>0</v>
          </cell>
        </row>
        <row r="321">
          <cell r="A321" t="str">
            <v>7718.4</v>
          </cell>
          <cell r="B321" t="str">
            <v>Regulariz.CO pers.transf.</v>
          </cell>
          <cell r="C321">
            <v>0</v>
          </cell>
          <cell r="D321">
            <v>0</v>
          </cell>
        </row>
        <row r="322">
          <cell r="A322" t="str">
            <v>7718.5</v>
          </cell>
          <cell r="B322" t="str">
            <v>Reducere 1/12 cf.OG 11/99</v>
          </cell>
          <cell r="C322">
            <v>0</v>
          </cell>
          <cell r="D322">
            <v>0</v>
          </cell>
        </row>
        <row r="323">
          <cell r="A323" t="str">
            <v>7718.6</v>
          </cell>
          <cell r="B323" t="str">
            <v>Valori mat.import-Austria</v>
          </cell>
          <cell r="C323">
            <v>13340463.25</v>
          </cell>
          <cell r="D323">
            <v>13340463.25</v>
          </cell>
        </row>
        <row r="324">
          <cell r="A324" t="str">
            <v>7718.7</v>
          </cell>
          <cell r="B324" t="str">
            <v>Valori mater.import-Miesau</v>
          </cell>
          <cell r="C324">
            <v>0</v>
          </cell>
          <cell r="D324">
            <v>0</v>
          </cell>
        </row>
        <row r="325">
          <cell r="A325" t="str">
            <v>7718.8</v>
          </cell>
          <cell r="B325" t="str">
            <v>Bonif.5% cf.OG11/99</v>
          </cell>
          <cell r="C325">
            <v>3471806</v>
          </cell>
          <cell r="D325">
            <v>3471806</v>
          </cell>
        </row>
        <row r="326">
          <cell r="A326" t="str">
            <v>7718.9</v>
          </cell>
          <cell r="B326" t="str">
            <v>Alte venit.exceptionale</v>
          </cell>
          <cell r="C326">
            <v>0</v>
          </cell>
          <cell r="D326">
            <v>0</v>
          </cell>
        </row>
        <row r="327">
          <cell r="A327" t="str">
            <v>7718OO</v>
          </cell>
          <cell r="B327" t="str">
            <v>Venituri exceptionale din operatiuni de gestiune</v>
          </cell>
          <cell r="C327">
            <v>0</v>
          </cell>
          <cell r="D327">
            <v>0</v>
          </cell>
        </row>
        <row r="328">
          <cell r="A328" t="str">
            <v>772</v>
          </cell>
          <cell r="B328" t="str">
            <v>Venituri din operatiuni de capital</v>
          </cell>
          <cell r="C328">
            <v>27161384</v>
          </cell>
          <cell r="D328">
            <v>27161384</v>
          </cell>
        </row>
        <row r="329">
          <cell r="A329" t="str">
            <v>7727</v>
          </cell>
          <cell r="B329" t="str">
            <v>Subventii pentru investitii virate la venituri</v>
          </cell>
          <cell r="C329">
            <v>27161384</v>
          </cell>
          <cell r="D329">
            <v>27161384</v>
          </cell>
        </row>
        <row r="330">
          <cell r="A330" t="str">
            <v>7727.1</v>
          </cell>
          <cell r="B330" t="str">
            <v>Subv.pt.inv.virat.venit-Erlau</v>
          </cell>
          <cell r="C330">
            <v>27161384</v>
          </cell>
          <cell r="D330">
            <v>27161384</v>
          </cell>
        </row>
      </sheetData>
      <sheetData sheetId="13" refreshError="1">
        <row r="2">
          <cell r="A2" t="str">
            <v>101</v>
          </cell>
          <cell r="B2" t="str">
            <v>Capital social</v>
          </cell>
          <cell r="C2">
            <v>0</v>
          </cell>
          <cell r="D2">
            <v>0</v>
          </cell>
        </row>
        <row r="3">
          <cell r="A3" t="str">
            <v>1011</v>
          </cell>
          <cell r="B3" t="str">
            <v>Capital subscris nevarsat</v>
          </cell>
          <cell r="C3">
            <v>0</v>
          </cell>
          <cell r="D3">
            <v>0</v>
          </cell>
        </row>
        <row r="4">
          <cell r="A4" t="str">
            <v>1012</v>
          </cell>
          <cell r="B4" t="str">
            <v>Capital subscris varsat</v>
          </cell>
          <cell r="C4">
            <v>0</v>
          </cell>
          <cell r="D4">
            <v>0</v>
          </cell>
        </row>
        <row r="5">
          <cell r="A5" t="str">
            <v>107</v>
          </cell>
          <cell r="B5" t="str">
            <v>Rezultatul reportat</v>
          </cell>
          <cell r="C5">
            <v>0</v>
          </cell>
          <cell r="D5">
            <v>0</v>
          </cell>
        </row>
        <row r="6">
          <cell r="A6" t="str">
            <v>107.</v>
          </cell>
          <cell r="B6" t="str">
            <v>Rezult.report-Pierdere'98</v>
          </cell>
          <cell r="C6">
            <v>0</v>
          </cell>
          <cell r="D6">
            <v>0</v>
          </cell>
        </row>
        <row r="7">
          <cell r="A7" t="str">
            <v>107.98</v>
          </cell>
          <cell r="B7" t="str">
            <v>Rezult.report-Pierdere'98</v>
          </cell>
          <cell r="C7">
            <v>0</v>
          </cell>
          <cell r="D7">
            <v>0</v>
          </cell>
        </row>
        <row r="8">
          <cell r="A8" t="str">
            <v>108</v>
          </cell>
          <cell r="B8" t="str">
            <v>Contul intreprinzatorului</v>
          </cell>
          <cell r="C8">
            <v>0</v>
          </cell>
          <cell r="D8">
            <v>0</v>
          </cell>
        </row>
        <row r="9">
          <cell r="A9" t="str">
            <v>118</v>
          </cell>
          <cell r="B9" t="str">
            <v>Alte fonduri</v>
          </cell>
          <cell r="C9">
            <v>0</v>
          </cell>
          <cell r="D9">
            <v>0</v>
          </cell>
        </row>
        <row r="10">
          <cell r="A10" t="str">
            <v>118.</v>
          </cell>
          <cell r="B10" t="str">
            <v>Alte fond.-surse proprii de finantare</v>
          </cell>
          <cell r="C10">
            <v>0</v>
          </cell>
          <cell r="D10">
            <v>0</v>
          </cell>
        </row>
        <row r="11">
          <cell r="A11" t="str">
            <v>118.01</v>
          </cell>
          <cell r="B11" t="str">
            <v>Alte fond.-surse proprii de finantare</v>
          </cell>
          <cell r="C11">
            <v>0</v>
          </cell>
          <cell r="D11">
            <v>0</v>
          </cell>
        </row>
        <row r="12">
          <cell r="A12" t="str">
            <v>121</v>
          </cell>
          <cell r="B12" t="str">
            <v>Profit si pierdere</v>
          </cell>
          <cell r="C12">
            <v>3102042605.6500001</v>
          </cell>
          <cell r="D12">
            <v>3463145647.2199998</v>
          </cell>
        </row>
        <row r="13">
          <cell r="A13" t="str">
            <v>1211</v>
          </cell>
          <cell r="B13" t="str">
            <v>Profit si pierdere exploatare</v>
          </cell>
          <cell r="C13">
            <v>2884403721.6500001</v>
          </cell>
          <cell r="D13">
            <v>2850006201</v>
          </cell>
        </row>
        <row r="14">
          <cell r="A14" t="str">
            <v>1212</v>
          </cell>
          <cell r="B14" t="str">
            <v>Profit si pierdere finaciar</v>
          </cell>
          <cell r="C14">
            <v>184391301</v>
          </cell>
          <cell r="D14">
            <v>108714125.95</v>
          </cell>
        </row>
        <row r="15">
          <cell r="A15" t="str">
            <v>1213</v>
          </cell>
          <cell r="B15" t="str">
            <v>Profit si pierdere exceptional</v>
          </cell>
          <cell r="C15">
            <v>9339010</v>
          </cell>
          <cell r="D15">
            <v>504425320.26999998</v>
          </cell>
        </row>
        <row r="16">
          <cell r="A16" t="str">
            <v>1215</v>
          </cell>
          <cell r="B16" t="str">
            <v>Impozit pe profit</v>
          </cell>
          <cell r="C16">
            <v>23908573</v>
          </cell>
          <cell r="D16">
            <v>0</v>
          </cell>
        </row>
        <row r="17">
          <cell r="A17" t="str">
            <v>1216</v>
          </cell>
          <cell r="B17" t="str">
            <v>Profit an precedent</v>
          </cell>
          <cell r="C17">
            <v>0</v>
          </cell>
          <cell r="D17">
            <v>0</v>
          </cell>
        </row>
        <row r="18">
          <cell r="A18" t="str">
            <v>129</v>
          </cell>
          <cell r="B18" t="str">
            <v>Repartizarea profitului</v>
          </cell>
          <cell r="C18">
            <v>0</v>
          </cell>
          <cell r="D18">
            <v>0</v>
          </cell>
        </row>
        <row r="19">
          <cell r="A19" t="str">
            <v>129.</v>
          </cell>
          <cell r="B19" t="str">
            <v>Repart. profit an preced.</v>
          </cell>
          <cell r="C19">
            <v>0</v>
          </cell>
          <cell r="D19">
            <v>0</v>
          </cell>
        </row>
        <row r="20">
          <cell r="A20" t="str">
            <v>129.09</v>
          </cell>
          <cell r="B20" t="str">
            <v>Repart. profit an preced.</v>
          </cell>
          <cell r="C20">
            <v>0</v>
          </cell>
          <cell r="D20">
            <v>0</v>
          </cell>
        </row>
        <row r="21">
          <cell r="A21" t="str">
            <v>131</v>
          </cell>
          <cell r="B21" t="str">
            <v>Subventii pentru investitii</v>
          </cell>
          <cell r="C21">
            <v>27161384</v>
          </cell>
          <cell r="D21">
            <v>69045432</v>
          </cell>
        </row>
        <row r="22">
          <cell r="A22" t="str">
            <v>131.</v>
          </cell>
          <cell r="B22" t="str">
            <v>Subv.ptr.invest.-Erlau</v>
          </cell>
          <cell r="C22">
            <v>27161384</v>
          </cell>
          <cell r="D22">
            <v>69045432</v>
          </cell>
        </row>
        <row r="23">
          <cell r="A23" t="str">
            <v>131.01</v>
          </cell>
          <cell r="B23" t="str">
            <v>Subv.ptr.invest.-Erlau</v>
          </cell>
          <cell r="C23">
            <v>27161384</v>
          </cell>
          <cell r="D23">
            <v>69045432</v>
          </cell>
        </row>
        <row r="24">
          <cell r="A24" t="str">
            <v>162</v>
          </cell>
          <cell r="B24" t="str">
            <v>Credit bancar pe term.lung</v>
          </cell>
          <cell r="C24">
            <v>504672000</v>
          </cell>
          <cell r="D24">
            <v>0</v>
          </cell>
        </row>
        <row r="25">
          <cell r="A25" t="str">
            <v>1621</v>
          </cell>
          <cell r="B25" t="str">
            <v>Credite bancare pe termen lung si mediu</v>
          </cell>
          <cell r="C25">
            <v>504672000</v>
          </cell>
          <cell r="D25">
            <v>0</v>
          </cell>
        </row>
        <row r="26">
          <cell r="A26" t="str">
            <v>1621.2</v>
          </cell>
          <cell r="B26" t="str">
            <v>Credit bancar pe term.lung</v>
          </cell>
          <cell r="C26">
            <v>504672000</v>
          </cell>
          <cell r="D26">
            <v>0</v>
          </cell>
        </row>
        <row r="27">
          <cell r="A27" t="str">
            <v>167</v>
          </cell>
          <cell r="B27" t="str">
            <v>Alte imprumuturi si datorii asimilate</v>
          </cell>
          <cell r="C27">
            <v>0</v>
          </cell>
          <cell r="D27">
            <v>0</v>
          </cell>
        </row>
        <row r="28">
          <cell r="A28" t="str">
            <v>167.</v>
          </cell>
          <cell r="B28" t="str">
            <v>Imprumut VOGT AG Erlau</v>
          </cell>
          <cell r="C28">
            <v>0</v>
          </cell>
          <cell r="D28">
            <v>0</v>
          </cell>
        </row>
        <row r="29">
          <cell r="A29" t="str">
            <v>167.01</v>
          </cell>
          <cell r="B29" t="str">
            <v>Imprumut VOGT AG Erlau</v>
          </cell>
          <cell r="C29">
            <v>0</v>
          </cell>
          <cell r="D29">
            <v>0</v>
          </cell>
        </row>
        <row r="30">
          <cell r="A30" t="str">
            <v>201</v>
          </cell>
          <cell r="B30" t="str">
            <v>Cheltuieli de constituire</v>
          </cell>
          <cell r="C30">
            <v>0</v>
          </cell>
          <cell r="D30">
            <v>0</v>
          </cell>
        </row>
        <row r="31">
          <cell r="A31" t="str">
            <v>208</v>
          </cell>
          <cell r="B31" t="str">
            <v>Alte imobilizari necorporale</v>
          </cell>
          <cell r="C31">
            <v>0</v>
          </cell>
          <cell r="D31">
            <v>0</v>
          </cell>
        </row>
        <row r="32">
          <cell r="A32" t="str">
            <v>211</v>
          </cell>
          <cell r="B32" t="str">
            <v>Terenuri</v>
          </cell>
          <cell r="C32">
            <v>0</v>
          </cell>
          <cell r="D32">
            <v>0</v>
          </cell>
        </row>
        <row r="33">
          <cell r="A33" t="str">
            <v>2111</v>
          </cell>
          <cell r="B33" t="str">
            <v>Terenuri</v>
          </cell>
          <cell r="C33">
            <v>0</v>
          </cell>
          <cell r="D33">
            <v>0</v>
          </cell>
        </row>
        <row r="34">
          <cell r="A34" t="str">
            <v>2111.1</v>
          </cell>
          <cell r="B34" t="str">
            <v>Terenuri-Cerbului 1A</v>
          </cell>
          <cell r="C34">
            <v>0</v>
          </cell>
          <cell r="D34">
            <v>0</v>
          </cell>
        </row>
        <row r="35">
          <cell r="A35" t="str">
            <v>212</v>
          </cell>
          <cell r="B35" t="str">
            <v>Mijloace fixe</v>
          </cell>
          <cell r="C35">
            <v>9362391155</v>
          </cell>
          <cell r="D35">
            <v>0</v>
          </cell>
        </row>
        <row r="36">
          <cell r="A36" t="str">
            <v>2121</v>
          </cell>
          <cell r="B36" t="str">
            <v>Constructii</v>
          </cell>
          <cell r="C36">
            <v>8243378856</v>
          </cell>
          <cell r="D36">
            <v>0</v>
          </cell>
        </row>
        <row r="37">
          <cell r="A37" t="str">
            <v>2122</v>
          </cell>
          <cell r="B37" t="str">
            <v>Echip.tehnologice(masini,utilaje)</v>
          </cell>
          <cell r="C37">
            <v>869906382</v>
          </cell>
          <cell r="D37">
            <v>0</v>
          </cell>
        </row>
        <row r="38">
          <cell r="A38" t="str">
            <v>2123</v>
          </cell>
          <cell r="B38" t="str">
            <v>Apar.instal.masur,contr,regl.</v>
          </cell>
          <cell r="C38">
            <v>0</v>
          </cell>
          <cell r="D38">
            <v>0</v>
          </cell>
        </row>
        <row r="39">
          <cell r="A39" t="str">
            <v>2124</v>
          </cell>
          <cell r="B39" t="str">
            <v>Mijloace de transport</v>
          </cell>
          <cell r="C39">
            <v>0</v>
          </cell>
          <cell r="D39">
            <v>0</v>
          </cell>
        </row>
        <row r="40">
          <cell r="A40" t="str">
            <v>2125</v>
          </cell>
          <cell r="B40" t="str">
            <v>Mijloace de transport</v>
          </cell>
          <cell r="C40">
            <v>0</v>
          </cell>
          <cell r="D40">
            <v>0</v>
          </cell>
        </row>
        <row r="41">
          <cell r="A41" t="str">
            <v>2126</v>
          </cell>
          <cell r="B41" t="str">
            <v>Mobilier,birotica..alte active</v>
          </cell>
          <cell r="C41">
            <v>249105917</v>
          </cell>
          <cell r="D41">
            <v>0</v>
          </cell>
        </row>
        <row r="42">
          <cell r="A42" t="str">
            <v>2127</v>
          </cell>
          <cell r="B42" t="str">
            <v>Unelte, accesorii de productie si inventar gospoda</v>
          </cell>
          <cell r="C42">
            <v>0</v>
          </cell>
          <cell r="D42">
            <v>0</v>
          </cell>
        </row>
        <row r="43">
          <cell r="A43" t="str">
            <v>2128</v>
          </cell>
          <cell r="B43" t="str">
            <v>Alte active corporale</v>
          </cell>
          <cell r="C43">
            <v>0</v>
          </cell>
          <cell r="D43">
            <v>0</v>
          </cell>
        </row>
        <row r="44">
          <cell r="A44" t="str">
            <v>231</v>
          </cell>
          <cell r="B44" t="str">
            <v>Imobilizari in curs corporale</v>
          </cell>
          <cell r="C44">
            <v>117912562</v>
          </cell>
          <cell r="D44">
            <v>9135219970</v>
          </cell>
        </row>
        <row r="45">
          <cell r="A45" t="str">
            <v>231.</v>
          </cell>
          <cell r="B45" t="str">
            <v>Grup social</v>
          </cell>
          <cell r="C45">
            <v>117912562</v>
          </cell>
          <cell r="D45">
            <v>9135219970</v>
          </cell>
        </row>
        <row r="46">
          <cell r="A46" t="str">
            <v>231.01</v>
          </cell>
          <cell r="B46" t="str">
            <v>Grup social</v>
          </cell>
          <cell r="C46">
            <v>0</v>
          </cell>
          <cell r="D46">
            <v>0</v>
          </cell>
        </row>
        <row r="47">
          <cell r="A47" t="str">
            <v>231.02</v>
          </cell>
          <cell r="B47" t="str">
            <v>Canalizare exterioara</v>
          </cell>
          <cell r="C47">
            <v>0</v>
          </cell>
          <cell r="D47">
            <v>0</v>
          </cell>
        </row>
        <row r="48">
          <cell r="A48" t="str">
            <v>231.03</v>
          </cell>
          <cell r="B48" t="str">
            <v>Platforma curte</v>
          </cell>
          <cell r="C48">
            <v>0</v>
          </cell>
          <cell r="D48">
            <v>0</v>
          </cell>
        </row>
        <row r="49">
          <cell r="A49" t="str">
            <v>231.04</v>
          </cell>
          <cell r="B49" t="str">
            <v>Platforma exterioara</v>
          </cell>
          <cell r="C49">
            <v>0</v>
          </cell>
          <cell r="D49">
            <v>0</v>
          </cell>
        </row>
        <row r="50">
          <cell r="A50" t="str">
            <v>231.05</v>
          </cell>
          <cell r="B50" t="str">
            <v>Hala Butler I</v>
          </cell>
          <cell r="C50">
            <v>0</v>
          </cell>
          <cell r="D50">
            <v>0</v>
          </cell>
        </row>
        <row r="51">
          <cell r="A51" t="str">
            <v>231.06</v>
          </cell>
          <cell r="B51" t="str">
            <v>Pod canal centura</v>
          </cell>
          <cell r="C51">
            <v>0</v>
          </cell>
          <cell r="D51">
            <v>0</v>
          </cell>
        </row>
        <row r="52">
          <cell r="A52" t="str">
            <v>231.07</v>
          </cell>
          <cell r="B52" t="str">
            <v>Recipient tampon</v>
          </cell>
          <cell r="C52">
            <v>0</v>
          </cell>
          <cell r="D52">
            <v>0</v>
          </cell>
        </row>
        <row r="53">
          <cell r="A53" t="str">
            <v>231.08</v>
          </cell>
          <cell r="B53" t="str">
            <v>Moderniz.grup adm-tiv</v>
          </cell>
          <cell r="C53">
            <v>0</v>
          </cell>
          <cell r="D53">
            <v>0</v>
          </cell>
        </row>
        <row r="54">
          <cell r="A54" t="str">
            <v>231.09</v>
          </cell>
          <cell r="B54" t="str">
            <v>Put forat</v>
          </cell>
          <cell r="C54">
            <v>0</v>
          </cell>
          <cell r="D54">
            <v>0</v>
          </cell>
        </row>
        <row r="55">
          <cell r="A55" t="str">
            <v>231.10</v>
          </cell>
          <cell r="B55" t="str">
            <v>Rampa incarc.-descarc.</v>
          </cell>
          <cell r="C55">
            <v>0</v>
          </cell>
          <cell r="D55">
            <v>0</v>
          </cell>
        </row>
        <row r="56">
          <cell r="A56" t="str">
            <v>231.11</v>
          </cell>
          <cell r="B56" t="str">
            <v>Hala Butler II</v>
          </cell>
          <cell r="C56">
            <v>24495962</v>
          </cell>
          <cell r="D56">
            <v>8265313588</v>
          </cell>
        </row>
        <row r="57">
          <cell r="A57" t="str">
            <v>231.12</v>
          </cell>
          <cell r="B57" t="str">
            <v>Instalatie climatizare</v>
          </cell>
          <cell r="C57">
            <v>93416600</v>
          </cell>
          <cell r="D57">
            <v>869906382</v>
          </cell>
        </row>
        <row r="58">
          <cell r="A58" t="str">
            <v>267</v>
          </cell>
          <cell r="B58" t="str">
            <v>Creante imobilizate</v>
          </cell>
          <cell r="C58">
            <v>0</v>
          </cell>
          <cell r="D58">
            <v>0</v>
          </cell>
        </row>
        <row r="59">
          <cell r="A59" t="str">
            <v>2677</v>
          </cell>
          <cell r="B59" t="str">
            <v>Alte creante imobilizate</v>
          </cell>
          <cell r="C59">
            <v>0</v>
          </cell>
          <cell r="D59">
            <v>0</v>
          </cell>
        </row>
        <row r="60">
          <cell r="A60" t="str">
            <v>280</v>
          </cell>
          <cell r="B60" t="str">
            <v>Amortizari privind imobilizarile necorporale</v>
          </cell>
          <cell r="C60">
            <v>0</v>
          </cell>
          <cell r="D60">
            <v>0</v>
          </cell>
        </row>
        <row r="61">
          <cell r="A61" t="str">
            <v>2801</v>
          </cell>
          <cell r="B61" t="str">
            <v>Amortizarea cheltuielilor de constituire</v>
          </cell>
          <cell r="C61">
            <v>0</v>
          </cell>
          <cell r="D61">
            <v>0</v>
          </cell>
        </row>
        <row r="62">
          <cell r="A62" t="str">
            <v>2808</v>
          </cell>
          <cell r="B62" t="str">
            <v>Amortizarea altor imobilizari necorporale</v>
          </cell>
          <cell r="C62">
            <v>0</v>
          </cell>
          <cell r="D62">
            <v>0</v>
          </cell>
        </row>
        <row r="63">
          <cell r="A63" t="str">
            <v>281</v>
          </cell>
          <cell r="B63" t="str">
            <v>Amortizari privind imobilizarile corporale</v>
          </cell>
          <cell r="C63">
            <v>0</v>
          </cell>
          <cell r="D63">
            <v>69819494</v>
          </cell>
        </row>
        <row r="64">
          <cell r="A64" t="str">
            <v>2811</v>
          </cell>
          <cell r="B64" t="str">
            <v>Amortiz.constructiilor</v>
          </cell>
          <cell r="C64">
            <v>0</v>
          </cell>
          <cell r="D64">
            <v>20639137</v>
          </cell>
        </row>
        <row r="65">
          <cell r="A65" t="str">
            <v>2812</v>
          </cell>
          <cell r="B65" t="str">
            <v>Amortiz.echip.tehnologice</v>
          </cell>
          <cell r="C65">
            <v>0</v>
          </cell>
          <cell r="D65">
            <v>545031</v>
          </cell>
        </row>
        <row r="66">
          <cell r="A66" t="str">
            <v>2813</v>
          </cell>
          <cell r="B66" t="str">
            <v>Amortiz.apar,inst.mas,contr,regl.</v>
          </cell>
          <cell r="C66">
            <v>0</v>
          </cell>
          <cell r="D66">
            <v>41347654</v>
          </cell>
        </row>
        <row r="67">
          <cell r="A67" t="str">
            <v>2814</v>
          </cell>
          <cell r="B67" t="str">
            <v>Amortiz.mijl.de transport</v>
          </cell>
          <cell r="C67">
            <v>0</v>
          </cell>
          <cell r="D67">
            <v>5888343</v>
          </cell>
        </row>
        <row r="68">
          <cell r="A68" t="str">
            <v>2815</v>
          </cell>
          <cell r="B68" t="str">
            <v>Amortizarea mijloacelor de transport</v>
          </cell>
          <cell r="C68">
            <v>0</v>
          </cell>
          <cell r="D68">
            <v>0</v>
          </cell>
        </row>
        <row r="69">
          <cell r="A69" t="str">
            <v>2816</v>
          </cell>
          <cell r="B69" t="str">
            <v>Amortiz.mobilier,birotica...</v>
          </cell>
          <cell r="C69">
            <v>0</v>
          </cell>
          <cell r="D69">
            <v>1399329</v>
          </cell>
        </row>
        <row r="70">
          <cell r="A70" t="str">
            <v>2817</v>
          </cell>
          <cell r="B70" t="str">
            <v>Amortiz.unelt,dispoz,mobilier,birot.</v>
          </cell>
          <cell r="C70">
            <v>0</v>
          </cell>
          <cell r="D70">
            <v>0</v>
          </cell>
        </row>
        <row r="71">
          <cell r="A71" t="str">
            <v>2818</v>
          </cell>
          <cell r="B71" t="str">
            <v>Amortizarea accesoriilor de productie si inventaru</v>
          </cell>
          <cell r="C71">
            <v>0</v>
          </cell>
          <cell r="D71">
            <v>0</v>
          </cell>
        </row>
        <row r="72">
          <cell r="A72" t="str">
            <v>301</v>
          </cell>
          <cell r="B72" t="str">
            <v>Materiale consumabile</v>
          </cell>
          <cell r="C72">
            <v>293643467.97000003</v>
          </cell>
          <cell r="D72">
            <v>282185377</v>
          </cell>
        </row>
        <row r="73">
          <cell r="A73" t="str">
            <v>3011</v>
          </cell>
          <cell r="B73" t="str">
            <v>Materiale auxiliare</v>
          </cell>
          <cell r="C73">
            <v>0</v>
          </cell>
          <cell r="D73">
            <v>0</v>
          </cell>
        </row>
        <row r="74">
          <cell r="A74" t="str">
            <v>3011.1</v>
          </cell>
          <cell r="B74" t="str">
            <v>Mater.intretin.-intern</v>
          </cell>
          <cell r="C74">
            <v>0</v>
          </cell>
          <cell r="D74">
            <v>0</v>
          </cell>
        </row>
        <row r="75">
          <cell r="A75" t="str">
            <v>3011.2</v>
          </cell>
          <cell r="B75" t="str">
            <v>Mater.intretinere-VOGT</v>
          </cell>
          <cell r="C75">
            <v>0</v>
          </cell>
          <cell r="D75">
            <v>0</v>
          </cell>
        </row>
        <row r="76">
          <cell r="A76" t="str">
            <v>3012</v>
          </cell>
          <cell r="B76" t="str">
            <v>Combustibili</v>
          </cell>
          <cell r="C76">
            <v>0</v>
          </cell>
          <cell r="D76">
            <v>0</v>
          </cell>
        </row>
        <row r="77">
          <cell r="A77" t="str">
            <v>3014</v>
          </cell>
          <cell r="B77" t="str">
            <v>Piese de schimb</v>
          </cell>
          <cell r="C77">
            <v>117042483.54000001</v>
          </cell>
          <cell r="D77">
            <v>107424164</v>
          </cell>
        </row>
        <row r="78">
          <cell r="A78" t="str">
            <v>3014.1</v>
          </cell>
          <cell r="B78" t="str">
            <v>Piese schimb-intern</v>
          </cell>
          <cell r="C78">
            <v>0</v>
          </cell>
          <cell r="D78">
            <v>0</v>
          </cell>
        </row>
        <row r="79">
          <cell r="A79" t="str">
            <v>3014.2</v>
          </cell>
          <cell r="B79" t="str">
            <v>Piese schimb-VOGT AG</v>
          </cell>
          <cell r="C79">
            <v>89526320.260000005</v>
          </cell>
          <cell r="D79">
            <v>94376313</v>
          </cell>
        </row>
        <row r="80">
          <cell r="A80" t="str">
            <v>3014.3</v>
          </cell>
          <cell r="B80" t="str">
            <v>Piese schimb-Austria</v>
          </cell>
          <cell r="C80">
            <v>1142910</v>
          </cell>
          <cell r="D80">
            <v>1629572</v>
          </cell>
        </row>
        <row r="81">
          <cell r="A81" t="str">
            <v>3014.4</v>
          </cell>
          <cell r="B81" t="str">
            <v>Piese schimb-Miesau</v>
          </cell>
          <cell r="C81">
            <v>26373253.280000001</v>
          </cell>
          <cell r="D81">
            <v>11418279</v>
          </cell>
        </row>
        <row r="82">
          <cell r="A82" t="str">
            <v>3018</v>
          </cell>
          <cell r="B82" t="str">
            <v>Alte materiale consumabile</v>
          </cell>
          <cell r="C82">
            <v>176600984.43000001</v>
          </cell>
          <cell r="D82">
            <v>174761213</v>
          </cell>
        </row>
        <row r="83">
          <cell r="A83" t="str">
            <v>3018.1</v>
          </cell>
          <cell r="B83" t="str">
            <v>Alte mat.consum.-intern</v>
          </cell>
          <cell r="C83">
            <v>0</v>
          </cell>
          <cell r="D83">
            <v>0</v>
          </cell>
        </row>
        <row r="84">
          <cell r="A84" t="str">
            <v>3018.2</v>
          </cell>
          <cell r="B84" t="str">
            <v>Alte mat.consum.-VOGT AG</v>
          </cell>
          <cell r="C84">
            <v>174193188.93000001</v>
          </cell>
          <cell r="D84">
            <v>170637318</v>
          </cell>
        </row>
        <row r="85">
          <cell r="A85" t="str">
            <v>3018.3</v>
          </cell>
          <cell r="B85" t="str">
            <v>Alte mat.consum.-Austria</v>
          </cell>
          <cell r="C85">
            <v>2407795.5</v>
          </cell>
          <cell r="D85">
            <v>4123895</v>
          </cell>
        </row>
        <row r="86">
          <cell r="A86" t="str">
            <v>3018.4</v>
          </cell>
          <cell r="B86" t="str">
            <v>Alte mat.consum.-Miesau</v>
          </cell>
          <cell r="C86">
            <v>0</v>
          </cell>
          <cell r="D86">
            <v>0</v>
          </cell>
        </row>
        <row r="87">
          <cell r="A87" t="str">
            <v>321</v>
          </cell>
          <cell r="B87" t="str">
            <v>Obiecte de inventar</v>
          </cell>
          <cell r="C87">
            <v>65171796.93</v>
          </cell>
          <cell r="D87">
            <v>0</v>
          </cell>
        </row>
        <row r="88">
          <cell r="A88" t="str">
            <v>321.</v>
          </cell>
          <cell r="B88" t="str">
            <v>Obiecte inventar-intern</v>
          </cell>
          <cell r="C88">
            <v>65171796.93</v>
          </cell>
          <cell r="D88">
            <v>0</v>
          </cell>
        </row>
        <row r="89">
          <cell r="A89" t="str">
            <v>321..3</v>
          </cell>
          <cell r="B89" t="str">
            <v>Obiecte inventar-intern</v>
          </cell>
          <cell r="C89">
            <v>0</v>
          </cell>
          <cell r="D89">
            <v>0</v>
          </cell>
        </row>
        <row r="90">
          <cell r="A90" t="str">
            <v>321.01</v>
          </cell>
          <cell r="B90" t="str">
            <v>Obiecte inventar-intern</v>
          </cell>
          <cell r="C90">
            <v>0</v>
          </cell>
          <cell r="D90">
            <v>0</v>
          </cell>
        </row>
        <row r="91">
          <cell r="A91" t="str">
            <v>321.02</v>
          </cell>
          <cell r="B91" t="str">
            <v>Obiecte invent.-VOGT AG</v>
          </cell>
          <cell r="C91">
            <v>65171796.93</v>
          </cell>
          <cell r="D91">
            <v>0</v>
          </cell>
        </row>
        <row r="92">
          <cell r="A92" t="str">
            <v>321.03</v>
          </cell>
          <cell r="B92" t="str">
            <v>Obiecte inventar-VOGT Austria</v>
          </cell>
          <cell r="C92">
            <v>0</v>
          </cell>
          <cell r="D92">
            <v>0</v>
          </cell>
        </row>
        <row r="93">
          <cell r="A93" t="str">
            <v>322</v>
          </cell>
          <cell r="B93" t="str">
            <v>Uzura obiectelor de inventar</v>
          </cell>
          <cell r="C93">
            <v>0</v>
          </cell>
          <cell r="D93">
            <v>181906894.34</v>
          </cell>
        </row>
        <row r="94">
          <cell r="A94" t="str">
            <v>378</v>
          </cell>
          <cell r="B94" t="str">
            <v>Diferente de pret la marfuri</v>
          </cell>
          <cell r="C94">
            <v>0</v>
          </cell>
          <cell r="D94">
            <v>0</v>
          </cell>
        </row>
        <row r="95">
          <cell r="A95" t="str">
            <v>401</v>
          </cell>
          <cell r="B95" t="str">
            <v>Furnizori</v>
          </cell>
          <cell r="C95">
            <v>210645377</v>
          </cell>
          <cell r="D95">
            <v>226463250</v>
          </cell>
        </row>
        <row r="96">
          <cell r="A96" t="str">
            <v>401.</v>
          </cell>
          <cell r="B96" t="str">
            <v>VOGT AG-Erlau</v>
          </cell>
          <cell r="C96">
            <v>210645377</v>
          </cell>
          <cell r="D96">
            <v>226463250</v>
          </cell>
        </row>
        <row r="97">
          <cell r="A97" t="str">
            <v>401.01</v>
          </cell>
          <cell r="B97" t="str">
            <v>VOGT AG-Erlau</v>
          </cell>
          <cell r="C97">
            <v>0</v>
          </cell>
          <cell r="D97">
            <v>9791100</v>
          </cell>
        </row>
        <row r="98">
          <cell r="A98" t="str">
            <v>401.98</v>
          </cell>
          <cell r="B98" t="str">
            <v>Furnizori interni</v>
          </cell>
          <cell r="C98">
            <v>202024627</v>
          </cell>
          <cell r="D98">
            <v>207842150</v>
          </cell>
        </row>
        <row r="99">
          <cell r="A99" t="str">
            <v>401.99</v>
          </cell>
          <cell r="B99" t="str">
            <v>Colaboratori</v>
          </cell>
          <cell r="C99">
            <v>8620750</v>
          </cell>
          <cell r="D99">
            <v>8830000</v>
          </cell>
        </row>
        <row r="100">
          <cell r="A100" t="str">
            <v>404</v>
          </cell>
          <cell r="B100" t="str">
            <v>Furnizori de imobilizari</v>
          </cell>
          <cell r="C100">
            <v>176685514</v>
          </cell>
          <cell r="D100">
            <v>314517523</v>
          </cell>
        </row>
        <row r="101">
          <cell r="A101" t="str">
            <v>404.</v>
          </cell>
          <cell r="B101" t="str">
            <v>VOGT Witten</v>
          </cell>
          <cell r="C101">
            <v>176685514</v>
          </cell>
          <cell r="D101">
            <v>314517523</v>
          </cell>
        </row>
        <row r="102">
          <cell r="A102" t="str">
            <v>404.10</v>
          </cell>
          <cell r="B102" t="str">
            <v>VOGT Witten</v>
          </cell>
          <cell r="C102">
            <v>0</v>
          </cell>
          <cell r="D102">
            <v>124501769</v>
          </cell>
        </row>
        <row r="103">
          <cell r="A103" t="str">
            <v>404.98</v>
          </cell>
          <cell r="B103" t="str">
            <v>Furniz.imobiliz.-intern</v>
          </cell>
          <cell r="C103">
            <v>176685514</v>
          </cell>
          <cell r="D103">
            <v>190015754</v>
          </cell>
        </row>
        <row r="104">
          <cell r="A104" t="str">
            <v>409</v>
          </cell>
          <cell r="B104" t="str">
            <v>Avansuri acordate furnizorilor</v>
          </cell>
          <cell r="C104">
            <v>0</v>
          </cell>
          <cell r="D104">
            <v>0</v>
          </cell>
        </row>
        <row r="105">
          <cell r="A105" t="str">
            <v>409.</v>
          </cell>
          <cell r="B105" t="str">
            <v>Avans.furniz.-interni</v>
          </cell>
          <cell r="C105">
            <v>0</v>
          </cell>
          <cell r="D105">
            <v>0</v>
          </cell>
        </row>
        <row r="106">
          <cell r="A106" t="str">
            <v>409.98</v>
          </cell>
          <cell r="B106" t="str">
            <v>Avans.furniz.-interni</v>
          </cell>
          <cell r="C106">
            <v>0</v>
          </cell>
          <cell r="D106">
            <v>0</v>
          </cell>
        </row>
        <row r="107">
          <cell r="A107" t="str">
            <v>411</v>
          </cell>
          <cell r="B107" t="str">
            <v>Clienti</v>
          </cell>
          <cell r="C107">
            <v>3132521716</v>
          </cell>
          <cell r="D107">
            <v>2604125681</v>
          </cell>
        </row>
        <row r="108">
          <cell r="A108" t="str">
            <v>411.</v>
          </cell>
          <cell r="B108" t="str">
            <v>VOGT AG Erlau</v>
          </cell>
          <cell r="C108">
            <v>3132521716</v>
          </cell>
          <cell r="D108">
            <v>2604125681</v>
          </cell>
        </row>
        <row r="109">
          <cell r="A109" t="str">
            <v>411.01</v>
          </cell>
          <cell r="B109" t="str">
            <v>VOGT AG Erlau</v>
          </cell>
          <cell r="C109">
            <v>2408252903</v>
          </cell>
          <cell r="D109">
            <v>2082551124</v>
          </cell>
        </row>
        <row r="110">
          <cell r="A110" t="str">
            <v>411.02</v>
          </cell>
          <cell r="B110" t="str">
            <v>VOGT Austria</v>
          </cell>
          <cell r="C110">
            <v>698092869</v>
          </cell>
          <cell r="D110">
            <v>521500944</v>
          </cell>
        </row>
        <row r="111">
          <cell r="A111" t="str">
            <v>411.03</v>
          </cell>
          <cell r="B111" t="str">
            <v>VOGT Miesau</v>
          </cell>
          <cell r="C111">
            <v>0</v>
          </cell>
          <cell r="D111">
            <v>0</v>
          </cell>
        </row>
        <row r="112">
          <cell r="A112" t="str">
            <v>411.98</v>
          </cell>
          <cell r="B112" t="str">
            <v>Clienti intern</v>
          </cell>
          <cell r="C112">
            <v>26175944</v>
          </cell>
          <cell r="D112">
            <v>73613</v>
          </cell>
        </row>
        <row r="113">
          <cell r="A113" t="str">
            <v>419</v>
          </cell>
          <cell r="B113" t="str">
            <v>Clienti - creditori</v>
          </cell>
          <cell r="C113">
            <v>0</v>
          </cell>
          <cell r="D113">
            <v>0</v>
          </cell>
        </row>
        <row r="114">
          <cell r="A114" t="str">
            <v>419.</v>
          </cell>
          <cell r="B114" t="str">
            <v>Clienti-credit./VOGT AG</v>
          </cell>
          <cell r="C114">
            <v>0</v>
          </cell>
          <cell r="D114">
            <v>0</v>
          </cell>
        </row>
        <row r="115">
          <cell r="A115" t="str">
            <v>419.01</v>
          </cell>
          <cell r="B115" t="str">
            <v>Clienti-credit./VOGT AG</v>
          </cell>
          <cell r="C115">
            <v>0</v>
          </cell>
          <cell r="D115">
            <v>0</v>
          </cell>
        </row>
        <row r="116">
          <cell r="A116" t="str">
            <v>421</v>
          </cell>
          <cell r="B116" t="str">
            <v>Personal-remuneratii datorate</v>
          </cell>
          <cell r="C116">
            <v>1251766639</v>
          </cell>
          <cell r="D116">
            <v>1272483295</v>
          </cell>
        </row>
        <row r="117">
          <cell r="A117" t="str">
            <v>423</v>
          </cell>
          <cell r="B117" t="str">
            <v>Personal-ajutoare materiale datorate</v>
          </cell>
          <cell r="C117">
            <v>68892636</v>
          </cell>
          <cell r="D117">
            <v>66071059</v>
          </cell>
        </row>
        <row r="118">
          <cell r="A118" t="str">
            <v>423.</v>
          </cell>
          <cell r="B118" t="str">
            <v>Indemnizatii de boala</v>
          </cell>
          <cell r="C118">
            <v>68892636</v>
          </cell>
          <cell r="D118">
            <v>66071059</v>
          </cell>
        </row>
        <row r="119">
          <cell r="A119" t="str">
            <v>423.01</v>
          </cell>
          <cell r="B119" t="str">
            <v>Indemnizatii de boala</v>
          </cell>
          <cell r="C119">
            <v>68892636</v>
          </cell>
          <cell r="D119">
            <v>66071059</v>
          </cell>
        </row>
        <row r="120">
          <cell r="A120" t="str">
            <v>423.02</v>
          </cell>
          <cell r="B120" t="str">
            <v>Indemnizatii de deces</v>
          </cell>
          <cell r="C120">
            <v>0</v>
          </cell>
          <cell r="D120">
            <v>0</v>
          </cell>
        </row>
        <row r="121">
          <cell r="A121" t="str">
            <v>425</v>
          </cell>
          <cell r="B121" t="str">
            <v>Avansuri acordate personalului</v>
          </cell>
          <cell r="C121">
            <v>471270000</v>
          </cell>
          <cell r="D121">
            <v>448380000</v>
          </cell>
        </row>
        <row r="122">
          <cell r="A122" t="str">
            <v>425.</v>
          </cell>
          <cell r="B122" t="str">
            <v>Avans salarii</v>
          </cell>
          <cell r="C122">
            <v>471270000</v>
          </cell>
          <cell r="D122">
            <v>448380000</v>
          </cell>
        </row>
        <row r="123">
          <cell r="A123" t="str">
            <v>425.01</v>
          </cell>
          <cell r="B123" t="str">
            <v>Avans salarii</v>
          </cell>
          <cell r="C123">
            <v>390220000</v>
          </cell>
          <cell r="D123">
            <v>390680000</v>
          </cell>
        </row>
        <row r="124">
          <cell r="A124" t="str">
            <v>425.02</v>
          </cell>
          <cell r="B124" t="str">
            <v>Avans concediu odihna</v>
          </cell>
          <cell r="C124">
            <v>81050000</v>
          </cell>
          <cell r="D124">
            <v>57700000</v>
          </cell>
        </row>
        <row r="125">
          <cell r="A125" t="str">
            <v>425.03</v>
          </cell>
          <cell r="B125" t="str">
            <v>Alte avansuri</v>
          </cell>
          <cell r="C125">
            <v>0</v>
          </cell>
          <cell r="D125">
            <v>0</v>
          </cell>
        </row>
        <row r="126">
          <cell r="A126" t="str">
            <v>427</v>
          </cell>
          <cell r="B126" t="str">
            <v>Retineri din remuneratii datorate tertilor</v>
          </cell>
          <cell r="C126">
            <v>10891417</v>
          </cell>
          <cell r="D126">
            <v>9043093</v>
          </cell>
        </row>
        <row r="127">
          <cell r="A127" t="str">
            <v>427.</v>
          </cell>
          <cell r="B127" t="str">
            <v>B.I.R. Jimbolia</v>
          </cell>
          <cell r="C127">
            <v>10891417</v>
          </cell>
          <cell r="D127">
            <v>9043093</v>
          </cell>
        </row>
        <row r="128">
          <cell r="A128" t="str">
            <v>427.01</v>
          </cell>
          <cell r="B128" t="str">
            <v>B.I.R. Jimbolia</v>
          </cell>
          <cell r="C128">
            <v>3691417</v>
          </cell>
          <cell r="D128">
            <v>1343093</v>
          </cell>
        </row>
        <row r="129">
          <cell r="A129" t="str">
            <v>427.02</v>
          </cell>
          <cell r="B129" t="str">
            <v>Banca de credit coop.-Jimbolia</v>
          </cell>
          <cell r="C129">
            <v>6150000</v>
          </cell>
          <cell r="D129">
            <v>6300000</v>
          </cell>
        </row>
        <row r="130">
          <cell r="A130" t="str">
            <v>427.03</v>
          </cell>
          <cell r="B130" t="str">
            <v>CEC Timisoara</v>
          </cell>
          <cell r="C130">
            <v>0</v>
          </cell>
          <cell r="D130">
            <v>0</v>
          </cell>
        </row>
        <row r="131">
          <cell r="A131" t="str">
            <v>427.04</v>
          </cell>
          <cell r="B131" t="str">
            <v>Bancpost SA Timisoara</v>
          </cell>
          <cell r="C131">
            <v>0</v>
          </cell>
          <cell r="D131">
            <v>0</v>
          </cell>
        </row>
        <row r="132">
          <cell r="A132" t="str">
            <v>427.05</v>
          </cell>
          <cell r="B132" t="str">
            <v>Jimapaterm Serv SA Jimbolia</v>
          </cell>
          <cell r="C132">
            <v>200000</v>
          </cell>
          <cell r="D132">
            <v>100000</v>
          </cell>
        </row>
        <row r="133">
          <cell r="A133" t="str">
            <v>427.06</v>
          </cell>
          <cell r="B133" t="str">
            <v>Coop.Credit Carpinis</v>
          </cell>
          <cell r="C133">
            <v>0</v>
          </cell>
          <cell r="D133">
            <v>200000</v>
          </cell>
        </row>
        <row r="134">
          <cell r="A134" t="str">
            <v>427.07</v>
          </cell>
          <cell r="B134" t="str">
            <v>Trezor Jimbolia</v>
          </cell>
          <cell r="C134">
            <v>200000</v>
          </cell>
          <cell r="D134">
            <v>200000</v>
          </cell>
        </row>
        <row r="135">
          <cell r="A135" t="str">
            <v>427.08</v>
          </cell>
          <cell r="B135" t="str">
            <v>Pati Product SRL</v>
          </cell>
          <cell r="C135">
            <v>650000</v>
          </cell>
          <cell r="D135">
            <v>900000</v>
          </cell>
        </row>
        <row r="136">
          <cell r="A136" t="str">
            <v>427.09</v>
          </cell>
          <cell r="B136" t="str">
            <v>Primaria Jimbolia</v>
          </cell>
          <cell r="C136">
            <v>0</v>
          </cell>
          <cell r="D136">
            <v>0</v>
          </cell>
        </row>
        <row r="137">
          <cell r="A137" t="str">
            <v>428</v>
          </cell>
          <cell r="B137" t="str">
            <v>Alte datorii si creante in legatura cu personalul</v>
          </cell>
          <cell r="C137">
            <v>1284526</v>
          </cell>
          <cell r="D137">
            <v>100000</v>
          </cell>
        </row>
        <row r="138">
          <cell r="A138" t="str">
            <v>4282</v>
          </cell>
          <cell r="B138" t="str">
            <v>Alte creante in legatura cu personalul</v>
          </cell>
          <cell r="C138">
            <v>1284526</v>
          </cell>
          <cell r="D138">
            <v>100000</v>
          </cell>
        </row>
        <row r="139">
          <cell r="A139" t="str">
            <v>431</v>
          </cell>
          <cell r="B139" t="str">
            <v>Asigurari sociale</v>
          </cell>
          <cell r="C139">
            <v>611348836</v>
          </cell>
          <cell r="D139">
            <v>624667694</v>
          </cell>
        </row>
        <row r="140">
          <cell r="A140" t="str">
            <v>4311</v>
          </cell>
          <cell r="B140" t="str">
            <v>Contributia unitatii la asigurarile sociale</v>
          </cell>
          <cell r="C140">
            <v>556620414</v>
          </cell>
          <cell r="D140">
            <v>568165771</v>
          </cell>
        </row>
        <row r="141">
          <cell r="A141" t="str">
            <v>4311.1</v>
          </cell>
          <cell r="B141" t="str">
            <v>C.A.S.-30%</v>
          </cell>
          <cell r="C141">
            <v>374042350</v>
          </cell>
          <cell r="D141">
            <v>381744989</v>
          </cell>
        </row>
        <row r="142">
          <cell r="A142" t="str">
            <v>4311.2</v>
          </cell>
          <cell r="B142" t="str">
            <v>Contr.7% sanat.-angajator</v>
          </cell>
          <cell r="C142">
            <v>88690649</v>
          </cell>
          <cell r="D142">
            <v>90821377</v>
          </cell>
        </row>
        <row r="143">
          <cell r="A143" t="str">
            <v>4311.3</v>
          </cell>
          <cell r="B143" t="str">
            <v>Contr.7% sanat.-asigurati</v>
          </cell>
          <cell r="C143">
            <v>93887415</v>
          </cell>
          <cell r="D143">
            <v>95599405</v>
          </cell>
        </row>
        <row r="144">
          <cell r="A144" t="str">
            <v>4312</v>
          </cell>
          <cell r="B144" t="str">
            <v>Contrib.5% pensia suplim.</v>
          </cell>
          <cell r="C144">
            <v>54728422</v>
          </cell>
          <cell r="D144">
            <v>56501923</v>
          </cell>
        </row>
        <row r="145">
          <cell r="A145" t="str">
            <v>437</v>
          </cell>
          <cell r="B145" t="str">
            <v>Ajutor de somaj</v>
          </cell>
          <cell r="C145">
            <v>74284444</v>
          </cell>
          <cell r="D145">
            <v>76023495</v>
          </cell>
        </row>
        <row r="146">
          <cell r="A146" t="str">
            <v>4371</v>
          </cell>
          <cell r="B146" t="str">
            <v>Contrib.5% somaj unitate</v>
          </cell>
          <cell r="C146">
            <v>62927714</v>
          </cell>
          <cell r="D146">
            <v>64430912</v>
          </cell>
        </row>
        <row r="147">
          <cell r="A147" t="str">
            <v>4372</v>
          </cell>
          <cell r="B147" t="str">
            <v>Contrib.1% somaj personal</v>
          </cell>
          <cell r="C147">
            <v>11356730</v>
          </cell>
          <cell r="D147">
            <v>11592583</v>
          </cell>
        </row>
        <row r="148">
          <cell r="A148" t="str">
            <v>441</v>
          </cell>
          <cell r="B148" t="str">
            <v>Impozitul pe profit</v>
          </cell>
          <cell r="C148">
            <v>0</v>
          </cell>
          <cell r="D148">
            <v>23908573</v>
          </cell>
        </row>
        <row r="149">
          <cell r="A149" t="str">
            <v>442</v>
          </cell>
          <cell r="B149" t="str">
            <v>Taxa pe valoarea adaugata</v>
          </cell>
          <cell r="C149">
            <v>372730437.54000002</v>
          </cell>
          <cell r="D149">
            <v>190945515.77000001</v>
          </cell>
        </row>
        <row r="150">
          <cell r="A150" t="str">
            <v>4424</v>
          </cell>
          <cell r="B150" t="str">
            <v>TVA de recuperat</v>
          </cell>
          <cell r="C150">
            <v>182185866.77000001</v>
          </cell>
          <cell r="D150">
            <v>400945</v>
          </cell>
        </row>
        <row r="151">
          <cell r="A151" t="str">
            <v>4426</v>
          </cell>
          <cell r="B151" t="str">
            <v>TVA deductibila</v>
          </cell>
          <cell r="C151">
            <v>186365218.77000001</v>
          </cell>
          <cell r="D151">
            <v>186365218.77000001</v>
          </cell>
        </row>
        <row r="152">
          <cell r="A152" t="str">
            <v>4427</v>
          </cell>
          <cell r="B152" t="str">
            <v>TVA colectata</v>
          </cell>
          <cell r="C152">
            <v>4179352</v>
          </cell>
          <cell r="D152">
            <v>4179352</v>
          </cell>
        </row>
        <row r="153">
          <cell r="A153" t="str">
            <v>444</v>
          </cell>
          <cell r="B153" t="str">
            <v>Impozitul pe salarii</v>
          </cell>
          <cell r="C153">
            <v>81288937</v>
          </cell>
          <cell r="D153">
            <v>85198947</v>
          </cell>
        </row>
        <row r="154">
          <cell r="A154" t="str">
            <v>445</v>
          </cell>
          <cell r="B154" t="str">
            <v>Subventii</v>
          </cell>
          <cell r="C154">
            <v>0</v>
          </cell>
          <cell r="D154">
            <v>0</v>
          </cell>
        </row>
        <row r="155">
          <cell r="A155" t="str">
            <v>445.</v>
          </cell>
          <cell r="B155" t="str">
            <v>Subventii-Erlau</v>
          </cell>
          <cell r="C155">
            <v>0</v>
          </cell>
          <cell r="D155">
            <v>0</v>
          </cell>
        </row>
        <row r="156">
          <cell r="A156" t="str">
            <v>445.01</v>
          </cell>
          <cell r="B156" t="str">
            <v>Subventii-Erlau</v>
          </cell>
          <cell r="C156">
            <v>0</v>
          </cell>
          <cell r="D156">
            <v>0</v>
          </cell>
        </row>
        <row r="157">
          <cell r="A157" t="str">
            <v>446</v>
          </cell>
          <cell r="B157" t="str">
            <v>Alte impozite, taxe si varsaminte asimilate</v>
          </cell>
          <cell r="C157">
            <v>187830904</v>
          </cell>
          <cell r="D157">
            <v>215683093</v>
          </cell>
        </row>
        <row r="158">
          <cell r="A158" t="str">
            <v>446.</v>
          </cell>
          <cell r="B158" t="str">
            <v>Taxa vamala</v>
          </cell>
          <cell r="C158">
            <v>187830904</v>
          </cell>
          <cell r="D158">
            <v>215683093</v>
          </cell>
        </row>
        <row r="159">
          <cell r="A159" t="str">
            <v>446.01</v>
          </cell>
          <cell r="B159" t="str">
            <v>Taxa vamala</v>
          </cell>
          <cell r="C159">
            <v>81702049</v>
          </cell>
          <cell r="D159">
            <v>95088136</v>
          </cell>
        </row>
        <row r="160">
          <cell r="A160" t="str">
            <v>446.02</v>
          </cell>
          <cell r="B160" t="str">
            <v>Comision vamal</v>
          </cell>
          <cell r="C160">
            <v>2241836</v>
          </cell>
          <cell r="D160">
            <v>2546066</v>
          </cell>
        </row>
        <row r="161">
          <cell r="A161" t="str">
            <v>446.03</v>
          </cell>
          <cell r="B161" t="str">
            <v>TVA datorat la importuri</v>
          </cell>
          <cell r="C161">
            <v>101352019</v>
          </cell>
          <cell r="D161">
            <v>115513891</v>
          </cell>
        </row>
        <row r="162">
          <cell r="A162" t="str">
            <v>446.04</v>
          </cell>
          <cell r="B162" t="str">
            <v>Taxa firma</v>
          </cell>
          <cell r="C162">
            <v>0</v>
          </cell>
          <cell r="D162">
            <v>0</v>
          </cell>
        </row>
        <row r="163">
          <cell r="A163" t="str">
            <v>446.05</v>
          </cell>
          <cell r="B163" t="str">
            <v>Taxa mijloace transport</v>
          </cell>
          <cell r="C163">
            <v>0</v>
          </cell>
          <cell r="D163">
            <v>0</v>
          </cell>
        </row>
        <row r="164">
          <cell r="A164" t="str">
            <v>446.06</v>
          </cell>
          <cell r="B164" t="str">
            <v>Accize</v>
          </cell>
          <cell r="C164">
            <v>0</v>
          </cell>
          <cell r="D164">
            <v>0</v>
          </cell>
        </row>
        <row r="165">
          <cell r="A165" t="str">
            <v>446.07</v>
          </cell>
          <cell r="B165" t="str">
            <v>Taxa de timbru</v>
          </cell>
          <cell r="C165">
            <v>0</v>
          </cell>
          <cell r="D165">
            <v>0</v>
          </cell>
        </row>
        <row r="166">
          <cell r="A166" t="str">
            <v>446.08</v>
          </cell>
          <cell r="B166" t="str">
            <v>Taxa concesionare teren</v>
          </cell>
          <cell r="C166">
            <v>0</v>
          </cell>
          <cell r="D166">
            <v>0</v>
          </cell>
        </row>
        <row r="167">
          <cell r="A167" t="str">
            <v>446.09</v>
          </cell>
          <cell r="B167" t="str">
            <v>Taxa fond special drumuri</v>
          </cell>
          <cell r="C167">
            <v>0</v>
          </cell>
          <cell r="D167">
            <v>0</v>
          </cell>
        </row>
        <row r="168">
          <cell r="A168" t="str">
            <v>446.10</v>
          </cell>
          <cell r="B168" t="str">
            <v>Impozit venit colaboratori</v>
          </cell>
          <cell r="C168">
            <v>0</v>
          </cell>
          <cell r="D168">
            <v>0</v>
          </cell>
        </row>
        <row r="169">
          <cell r="A169" t="str">
            <v>446.11</v>
          </cell>
          <cell r="B169" t="str">
            <v>Impozit cladiri</v>
          </cell>
          <cell r="C169">
            <v>0</v>
          </cell>
          <cell r="D169">
            <v>0</v>
          </cell>
        </row>
        <row r="170">
          <cell r="A170" t="str">
            <v>446.12</v>
          </cell>
          <cell r="B170" t="str">
            <v>Taxa autoriz.constructii</v>
          </cell>
          <cell r="C170">
            <v>0</v>
          </cell>
          <cell r="D170">
            <v>0</v>
          </cell>
        </row>
        <row r="171">
          <cell r="A171" t="str">
            <v>446.13</v>
          </cell>
          <cell r="B171" t="str">
            <v>Impozit pe redeventa</v>
          </cell>
          <cell r="C171">
            <v>0</v>
          </cell>
          <cell r="D171">
            <v>0</v>
          </cell>
        </row>
        <row r="172">
          <cell r="A172" t="str">
            <v>446.14</v>
          </cell>
          <cell r="B172" t="str">
            <v>Impozit dobanda/nerezid.</v>
          </cell>
          <cell r="C172">
            <v>0</v>
          </cell>
          <cell r="D172">
            <v>0</v>
          </cell>
        </row>
        <row r="173">
          <cell r="A173" t="str">
            <v>446.15</v>
          </cell>
          <cell r="B173" t="str">
            <v>Alte impozite, taxe si varsaminte asimilate</v>
          </cell>
          <cell r="C173">
            <v>0</v>
          </cell>
          <cell r="D173">
            <v>0</v>
          </cell>
        </row>
        <row r="174">
          <cell r="A174" t="str">
            <v>446.16</v>
          </cell>
          <cell r="B174" t="str">
            <v>Impozit teren</v>
          </cell>
          <cell r="C174">
            <v>0</v>
          </cell>
          <cell r="D174">
            <v>0</v>
          </cell>
        </row>
        <row r="175">
          <cell r="A175" t="str">
            <v>446.99</v>
          </cell>
          <cell r="B175" t="str">
            <v>Alte impoz.,taxe si vars.asimilate</v>
          </cell>
          <cell r="C175">
            <v>2535000</v>
          </cell>
          <cell r="D175">
            <v>2535000</v>
          </cell>
        </row>
        <row r="176">
          <cell r="A176" t="str">
            <v>447</v>
          </cell>
          <cell r="B176" t="str">
            <v>Fonduri speciale - taxe si varsaminte asimilate</v>
          </cell>
          <cell r="C176">
            <v>92220520</v>
          </cell>
          <cell r="D176">
            <v>93960449</v>
          </cell>
        </row>
        <row r="177">
          <cell r="A177" t="str">
            <v>447.</v>
          </cell>
          <cell r="B177" t="str">
            <v>Contrib.3% fd.solidarit.soc.</v>
          </cell>
          <cell r="C177">
            <v>92220520</v>
          </cell>
          <cell r="D177">
            <v>93960449</v>
          </cell>
        </row>
        <row r="178">
          <cell r="A178" t="str">
            <v>447.01</v>
          </cell>
          <cell r="B178" t="str">
            <v>Contrib.3% fd.solidarit.soc.</v>
          </cell>
          <cell r="C178">
            <v>57610278</v>
          </cell>
          <cell r="D178">
            <v>58523447</v>
          </cell>
        </row>
        <row r="179">
          <cell r="A179" t="str">
            <v>447.02</v>
          </cell>
          <cell r="B179" t="str">
            <v>Contrib.2% invatamant</v>
          </cell>
          <cell r="C179">
            <v>25171085</v>
          </cell>
          <cell r="D179">
            <v>25772365</v>
          </cell>
        </row>
        <row r="180">
          <cell r="A180" t="str">
            <v>447.03</v>
          </cell>
          <cell r="B180" t="str">
            <v>Comision 0,25% DPMOS</v>
          </cell>
          <cell r="C180">
            <v>9439157</v>
          </cell>
          <cell r="D180">
            <v>9664637</v>
          </cell>
        </row>
        <row r="181">
          <cell r="A181" t="str">
            <v>447O</v>
          </cell>
          <cell r="B181" t="str">
            <v>Contul 447 folosit anterior</v>
          </cell>
          <cell r="C181">
            <v>0</v>
          </cell>
          <cell r="D181">
            <v>0</v>
          </cell>
        </row>
        <row r="182">
          <cell r="A182" t="str">
            <v>448</v>
          </cell>
          <cell r="B182" t="str">
            <v>Alte datorii si creante cu bugetul statului</v>
          </cell>
          <cell r="C182">
            <v>0</v>
          </cell>
          <cell r="D182">
            <v>0</v>
          </cell>
        </row>
        <row r="183">
          <cell r="A183" t="str">
            <v>4481</v>
          </cell>
          <cell r="B183" t="str">
            <v>Alte datorii fata de bugetul statului</v>
          </cell>
          <cell r="C183">
            <v>0</v>
          </cell>
          <cell r="D183">
            <v>0</v>
          </cell>
        </row>
        <row r="184">
          <cell r="A184" t="str">
            <v>456</v>
          </cell>
          <cell r="B184" t="str">
            <v>Decontari cu asociatii privind capitalul</v>
          </cell>
          <cell r="C184">
            <v>0</v>
          </cell>
          <cell r="D184">
            <v>0</v>
          </cell>
        </row>
        <row r="185">
          <cell r="A185" t="str">
            <v>456.</v>
          </cell>
          <cell r="B185" t="str">
            <v>Decont.cu asoc.priv.capitalul-VOGT</v>
          </cell>
          <cell r="C185">
            <v>0</v>
          </cell>
          <cell r="D185">
            <v>0</v>
          </cell>
        </row>
        <row r="186">
          <cell r="A186" t="str">
            <v>456.01</v>
          </cell>
          <cell r="B186" t="str">
            <v>Decont.cu asoc.priv.capitalul-VOGT</v>
          </cell>
          <cell r="C186">
            <v>0</v>
          </cell>
          <cell r="D186">
            <v>0</v>
          </cell>
        </row>
        <row r="187">
          <cell r="A187" t="str">
            <v>461</v>
          </cell>
          <cell r="B187" t="str">
            <v>Debitori diversi</v>
          </cell>
          <cell r="C187">
            <v>61860</v>
          </cell>
          <cell r="D187">
            <v>61860</v>
          </cell>
        </row>
        <row r="188">
          <cell r="A188" t="str">
            <v>462</v>
          </cell>
          <cell r="B188" t="str">
            <v>Creditori diversi</v>
          </cell>
          <cell r="C188">
            <v>0</v>
          </cell>
          <cell r="D188">
            <v>6022478</v>
          </cell>
        </row>
        <row r="189">
          <cell r="A189" t="str">
            <v>462.</v>
          </cell>
          <cell r="B189" t="str">
            <v>Creditori-VOGT AG Erlau</v>
          </cell>
          <cell r="C189">
            <v>0</v>
          </cell>
          <cell r="D189">
            <v>6022478</v>
          </cell>
        </row>
        <row r="190">
          <cell r="A190" t="str">
            <v>462.01</v>
          </cell>
          <cell r="B190" t="str">
            <v>Creditori-VOGT AG Erlau</v>
          </cell>
          <cell r="C190">
            <v>0</v>
          </cell>
          <cell r="D190">
            <v>6022478</v>
          </cell>
        </row>
        <row r="191">
          <cell r="A191" t="str">
            <v>462O</v>
          </cell>
          <cell r="B191" t="str">
            <v>Contul 462 folosit anterior</v>
          </cell>
          <cell r="C191">
            <v>0</v>
          </cell>
          <cell r="D191">
            <v>0</v>
          </cell>
        </row>
        <row r="192">
          <cell r="A192" t="str">
            <v>471</v>
          </cell>
          <cell r="B192" t="str">
            <v>Cheltuieli inregistrate in avans</v>
          </cell>
          <cell r="C192">
            <v>0</v>
          </cell>
          <cell r="D192">
            <v>7846003</v>
          </cell>
        </row>
        <row r="193">
          <cell r="A193" t="str">
            <v>471.</v>
          </cell>
          <cell r="B193" t="str">
            <v>Chelt.in avans-abonamente</v>
          </cell>
          <cell r="C193">
            <v>0</v>
          </cell>
          <cell r="D193">
            <v>7846003</v>
          </cell>
        </row>
        <row r="194">
          <cell r="A194" t="str">
            <v>471.01</v>
          </cell>
          <cell r="B194" t="str">
            <v>Chelt.in avans-abonamente</v>
          </cell>
          <cell r="C194">
            <v>0</v>
          </cell>
          <cell r="D194">
            <v>563567</v>
          </cell>
        </row>
        <row r="195">
          <cell r="A195" t="str">
            <v>471.02</v>
          </cell>
          <cell r="B195" t="str">
            <v>Taxe vama transf.util+3%</v>
          </cell>
          <cell r="C195">
            <v>0</v>
          </cell>
          <cell r="D195">
            <v>0</v>
          </cell>
        </row>
        <row r="196">
          <cell r="A196" t="str">
            <v>471.03</v>
          </cell>
          <cell r="B196" t="str">
            <v>Anticipatie Jimapaterm</v>
          </cell>
          <cell r="C196">
            <v>0</v>
          </cell>
          <cell r="D196">
            <v>0</v>
          </cell>
        </row>
        <row r="197">
          <cell r="A197" t="str">
            <v>471.04</v>
          </cell>
          <cell r="B197" t="str">
            <v>Dif.curs.nefav.ramb.credit VOGT</v>
          </cell>
          <cell r="C197">
            <v>0</v>
          </cell>
          <cell r="D197">
            <v>0</v>
          </cell>
        </row>
        <row r="198">
          <cell r="A198" t="str">
            <v>471.05</v>
          </cell>
          <cell r="B198" t="str">
            <v>Prima asig.-plata in avans</v>
          </cell>
          <cell r="C198">
            <v>0</v>
          </cell>
          <cell r="D198">
            <v>0</v>
          </cell>
        </row>
        <row r="199">
          <cell r="A199" t="str">
            <v>471.06</v>
          </cell>
          <cell r="B199" t="str">
            <v>Impozite si taxe locale</v>
          </cell>
          <cell r="C199">
            <v>0</v>
          </cell>
          <cell r="D199">
            <v>7282436</v>
          </cell>
        </row>
        <row r="200">
          <cell r="A200" t="str">
            <v>471.99</v>
          </cell>
          <cell r="B200" t="str">
            <v>Alte chelt.inreg.in avans</v>
          </cell>
          <cell r="C200">
            <v>0</v>
          </cell>
          <cell r="D200">
            <v>0</v>
          </cell>
        </row>
        <row r="201">
          <cell r="A201" t="str">
            <v>472</v>
          </cell>
          <cell r="B201" t="str">
            <v>Venituri inregistrate in avans</v>
          </cell>
          <cell r="C201">
            <v>0</v>
          </cell>
          <cell r="D201">
            <v>0</v>
          </cell>
        </row>
        <row r="202">
          <cell r="A202" t="str">
            <v>473</v>
          </cell>
          <cell r="B202" t="str">
            <v>Decontari din operatii in curs de clarificare</v>
          </cell>
          <cell r="C202">
            <v>0</v>
          </cell>
          <cell r="D202">
            <v>0</v>
          </cell>
        </row>
        <row r="203">
          <cell r="A203" t="str">
            <v>473.</v>
          </cell>
          <cell r="B203" t="str">
            <v>Decontari din operatii in curs de clarificare</v>
          </cell>
          <cell r="C203">
            <v>0</v>
          </cell>
          <cell r="D203">
            <v>0</v>
          </cell>
        </row>
        <row r="204">
          <cell r="A204" t="str">
            <v>473.01</v>
          </cell>
          <cell r="B204" t="str">
            <v>Decontari din operatii in curs de clarificare</v>
          </cell>
          <cell r="C204">
            <v>0</v>
          </cell>
          <cell r="D204">
            <v>0</v>
          </cell>
        </row>
        <row r="205">
          <cell r="A205" t="str">
            <v>473.99</v>
          </cell>
          <cell r="B205" t="str">
            <v>Alte sume in curs lamurire</v>
          </cell>
          <cell r="C205">
            <v>0</v>
          </cell>
          <cell r="D205">
            <v>0</v>
          </cell>
        </row>
        <row r="206">
          <cell r="A206" t="str">
            <v>476</v>
          </cell>
          <cell r="B206" t="str">
            <v>Diferente de conversie-activ</v>
          </cell>
          <cell r="C206">
            <v>0</v>
          </cell>
          <cell r="D206">
            <v>0</v>
          </cell>
        </row>
        <row r="207">
          <cell r="A207" t="str">
            <v>477</v>
          </cell>
          <cell r="B207" t="str">
            <v>Diferente de conversie-pasiv</v>
          </cell>
          <cell r="C207">
            <v>0</v>
          </cell>
          <cell r="D207">
            <v>0</v>
          </cell>
        </row>
        <row r="208">
          <cell r="A208" t="str">
            <v>512</v>
          </cell>
          <cell r="B208" t="str">
            <v>Conturi curente la banci</v>
          </cell>
          <cell r="C208">
            <v>6092265042.9499998</v>
          </cell>
          <cell r="D208">
            <v>6817392177.71</v>
          </cell>
        </row>
        <row r="209">
          <cell r="A209" t="str">
            <v>5121</v>
          </cell>
          <cell r="B209" t="str">
            <v>Cont la banca in lei</v>
          </cell>
          <cell r="C209">
            <v>2728864475.9499998</v>
          </cell>
          <cell r="D209">
            <v>2735390235.71</v>
          </cell>
        </row>
        <row r="210">
          <cell r="A210" t="str">
            <v>5121.1</v>
          </cell>
          <cell r="B210" t="str">
            <v>BCR Jimbolia-ROL</v>
          </cell>
          <cell r="C210">
            <v>2728846726</v>
          </cell>
          <cell r="D210">
            <v>2735065809</v>
          </cell>
        </row>
        <row r="211">
          <cell r="A211" t="str">
            <v>5121.2</v>
          </cell>
          <cell r="B211" t="str">
            <v>BRD Timisoara-ROL</v>
          </cell>
          <cell r="C211">
            <v>0</v>
          </cell>
          <cell r="D211">
            <v>0</v>
          </cell>
        </row>
        <row r="212">
          <cell r="A212" t="str">
            <v>5121.3</v>
          </cell>
          <cell r="B212" t="str">
            <v>Banca Austria Buc.-ROL</v>
          </cell>
          <cell r="C212">
            <v>17749.95</v>
          </cell>
          <cell r="D212">
            <v>324426.71000000002</v>
          </cell>
        </row>
        <row r="213">
          <cell r="A213" t="str">
            <v>5124</v>
          </cell>
          <cell r="B213" t="str">
            <v>Cont la banca in devize</v>
          </cell>
          <cell r="C213">
            <v>3363400567</v>
          </cell>
          <cell r="D213">
            <v>4081338993</v>
          </cell>
        </row>
        <row r="214">
          <cell r="A214" t="str">
            <v>5124.1</v>
          </cell>
          <cell r="B214" t="str">
            <v>Disp.banca in devize-BCR Jimbolia/DEM</v>
          </cell>
          <cell r="C214">
            <v>2818507364</v>
          </cell>
          <cell r="D214">
            <v>3430254390</v>
          </cell>
        </row>
        <row r="215">
          <cell r="A215" t="str">
            <v>5124.1.1</v>
          </cell>
          <cell r="B215" t="str">
            <v>BCR Jimbolia-DEM</v>
          </cell>
          <cell r="C215">
            <v>2154834171</v>
          </cell>
          <cell r="D215">
            <v>2749563363</v>
          </cell>
        </row>
        <row r="216">
          <cell r="A216" t="str">
            <v>5124.1.2</v>
          </cell>
          <cell r="B216" t="str">
            <v>BRD Timisoara-DEM</v>
          </cell>
          <cell r="C216">
            <v>0</v>
          </cell>
          <cell r="D216">
            <v>0</v>
          </cell>
        </row>
        <row r="217">
          <cell r="A217" t="str">
            <v>5124.1.3</v>
          </cell>
          <cell r="B217" t="str">
            <v>Banca Austria Buc.-DEM</v>
          </cell>
          <cell r="C217">
            <v>663673193</v>
          </cell>
          <cell r="D217">
            <v>680691027</v>
          </cell>
        </row>
        <row r="218">
          <cell r="A218" t="str">
            <v>5124.1.8</v>
          </cell>
          <cell r="B218" t="str">
            <v>Depozit dem scris.gar.</v>
          </cell>
          <cell r="C218">
            <v>0</v>
          </cell>
          <cell r="D218">
            <v>0</v>
          </cell>
        </row>
        <row r="219">
          <cell r="A219" t="str">
            <v>5124.1.9</v>
          </cell>
          <cell r="B219" t="str">
            <v>Disp.plati externe-DEM</v>
          </cell>
          <cell r="C219">
            <v>0</v>
          </cell>
          <cell r="D219">
            <v>0</v>
          </cell>
        </row>
        <row r="220">
          <cell r="A220" t="str">
            <v>5124.2</v>
          </cell>
          <cell r="B220" t="str">
            <v>BCR Jimbolia-ATS</v>
          </cell>
          <cell r="C220">
            <v>544893203</v>
          </cell>
          <cell r="D220">
            <v>651084603</v>
          </cell>
        </row>
        <row r="221">
          <cell r="A221" t="str">
            <v>5124.2.1</v>
          </cell>
          <cell r="B221" t="str">
            <v>BCR Jimbolia-ATS</v>
          </cell>
          <cell r="C221">
            <v>544893203</v>
          </cell>
          <cell r="D221">
            <v>651084603</v>
          </cell>
        </row>
        <row r="222">
          <cell r="A222" t="str">
            <v>5125</v>
          </cell>
          <cell r="B222" t="str">
            <v>Sume in curs de decontare</v>
          </cell>
          <cell r="C222">
            <v>0</v>
          </cell>
          <cell r="D222">
            <v>662949</v>
          </cell>
        </row>
        <row r="223">
          <cell r="A223" t="str">
            <v>512O</v>
          </cell>
          <cell r="B223" t="str">
            <v>Contul 512 folosit anterior</v>
          </cell>
          <cell r="C223">
            <v>0</v>
          </cell>
          <cell r="D223">
            <v>0</v>
          </cell>
        </row>
        <row r="224">
          <cell r="A224" t="str">
            <v>520000</v>
          </cell>
          <cell r="B224">
            <v>0</v>
          </cell>
          <cell r="C224">
            <v>0</v>
          </cell>
          <cell r="D224">
            <v>0</v>
          </cell>
        </row>
        <row r="225">
          <cell r="A225" t="str">
            <v>531</v>
          </cell>
          <cell r="B225" t="str">
            <v>Casa</v>
          </cell>
          <cell r="C225">
            <v>338063175</v>
          </cell>
          <cell r="D225">
            <v>338035840</v>
          </cell>
        </row>
        <row r="226">
          <cell r="A226" t="str">
            <v>5311</v>
          </cell>
          <cell r="B226" t="str">
            <v>Casa in lei</v>
          </cell>
          <cell r="C226">
            <v>303815470</v>
          </cell>
          <cell r="D226">
            <v>304758960</v>
          </cell>
        </row>
        <row r="227">
          <cell r="A227" t="str">
            <v>5314</v>
          </cell>
          <cell r="B227" t="str">
            <v>Casa in devize</v>
          </cell>
          <cell r="C227">
            <v>34247705</v>
          </cell>
          <cell r="D227">
            <v>33276880</v>
          </cell>
        </row>
        <row r="228">
          <cell r="A228" t="str">
            <v>5314.1</v>
          </cell>
          <cell r="B228" t="str">
            <v>Casa in devize-DEM</v>
          </cell>
          <cell r="C228">
            <v>34247705</v>
          </cell>
          <cell r="D228">
            <v>33276880</v>
          </cell>
        </row>
        <row r="229">
          <cell r="A229" t="str">
            <v>532</v>
          </cell>
          <cell r="B229" t="str">
            <v>Alte valori</v>
          </cell>
          <cell r="C229">
            <v>75600000</v>
          </cell>
          <cell r="D229">
            <v>81450000</v>
          </cell>
        </row>
        <row r="230">
          <cell r="A230" t="str">
            <v>5328</v>
          </cell>
          <cell r="B230" t="str">
            <v>Alte valori</v>
          </cell>
          <cell r="C230">
            <v>75600000</v>
          </cell>
          <cell r="D230">
            <v>81450000</v>
          </cell>
        </row>
        <row r="231">
          <cell r="A231" t="str">
            <v>542</v>
          </cell>
          <cell r="B231" t="str">
            <v>Avansuri de trezorerie</v>
          </cell>
          <cell r="C231">
            <v>74693360</v>
          </cell>
          <cell r="D231">
            <v>93637472</v>
          </cell>
        </row>
        <row r="232">
          <cell r="A232" t="str">
            <v>542.</v>
          </cell>
          <cell r="B232" t="str">
            <v>Avans spre decontare</v>
          </cell>
          <cell r="C232">
            <v>74693360</v>
          </cell>
          <cell r="D232">
            <v>93637472</v>
          </cell>
        </row>
        <row r="233">
          <cell r="A233" t="str">
            <v>542.01</v>
          </cell>
          <cell r="B233" t="str">
            <v>Avans spre decontare</v>
          </cell>
          <cell r="C233">
            <v>43300000</v>
          </cell>
          <cell r="D233">
            <v>23300000</v>
          </cell>
        </row>
        <row r="234">
          <cell r="A234" t="str">
            <v>542.02</v>
          </cell>
          <cell r="B234" t="str">
            <v>Avansuri in devize-DEM</v>
          </cell>
          <cell r="C234">
            <v>31393360</v>
          </cell>
          <cell r="D234">
            <v>70337472</v>
          </cell>
        </row>
        <row r="235">
          <cell r="A235" t="str">
            <v>581</v>
          </cell>
          <cell r="B235" t="str">
            <v>Viramente interne</v>
          </cell>
          <cell r="C235">
            <v>3011214214</v>
          </cell>
          <cell r="D235">
            <v>3011214214</v>
          </cell>
        </row>
        <row r="236">
          <cell r="A236" t="str">
            <v>601</v>
          </cell>
          <cell r="B236" t="str">
            <v>Cheltuieli cu materialele consumabile</v>
          </cell>
          <cell r="C236">
            <v>295369761</v>
          </cell>
          <cell r="D236">
            <v>295369761</v>
          </cell>
        </row>
        <row r="237">
          <cell r="A237" t="str">
            <v>6011</v>
          </cell>
          <cell r="B237" t="str">
            <v>Cheltuieli cu materialele auxiliare</v>
          </cell>
          <cell r="C237">
            <v>0</v>
          </cell>
          <cell r="D237">
            <v>0</v>
          </cell>
        </row>
        <row r="238">
          <cell r="A238" t="str">
            <v>6012</v>
          </cell>
          <cell r="B238" t="str">
            <v>Chelt.privind combustibilul</v>
          </cell>
          <cell r="C238">
            <v>13184384</v>
          </cell>
          <cell r="D238">
            <v>13184384</v>
          </cell>
        </row>
        <row r="239">
          <cell r="A239" t="str">
            <v>6014</v>
          </cell>
          <cell r="B239" t="str">
            <v>Chelt.priv.piesele de schimb</v>
          </cell>
          <cell r="C239">
            <v>107424164</v>
          </cell>
          <cell r="D239">
            <v>107424164</v>
          </cell>
        </row>
        <row r="240">
          <cell r="A240" t="str">
            <v>6014.1</v>
          </cell>
          <cell r="B240" t="str">
            <v>Ch.piese schimb-intern</v>
          </cell>
          <cell r="C240">
            <v>0</v>
          </cell>
          <cell r="D240">
            <v>0</v>
          </cell>
        </row>
        <row r="241">
          <cell r="A241" t="str">
            <v>6014.2</v>
          </cell>
          <cell r="B241" t="str">
            <v>Ch.piese schimb-VOGT AG</v>
          </cell>
          <cell r="C241">
            <v>94376313</v>
          </cell>
          <cell r="D241">
            <v>94376313</v>
          </cell>
        </row>
        <row r="242">
          <cell r="A242" t="str">
            <v>6014.3</v>
          </cell>
          <cell r="B242" t="str">
            <v>Ch.piese schimb-Austria</v>
          </cell>
          <cell r="C242">
            <v>1629572</v>
          </cell>
          <cell r="D242">
            <v>1629572</v>
          </cell>
        </row>
        <row r="243">
          <cell r="A243" t="str">
            <v>6014.4</v>
          </cell>
          <cell r="B243" t="str">
            <v>Ch.piese schimb-Miesau</v>
          </cell>
          <cell r="C243">
            <v>11418279</v>
          </cell>
          <cell r="D243">
            <v>11418279</v>
          </cell>
        </row>
        <row r="244">
          <cell r="A244" t="str">
            <v>6018</v>
          </cell>
          <cell r="B244" t="str">
            <v>Chelt.priv.alte mater.cons.</v>
          </cell>
          <cell r="C244">
            <v>174761213</v>
          </cell>
          <cell r="D244">
            <v>174761213</v>
          </cell>
        </row>
        <row r="245">
          <cell r="A245" t="str">
            <v>6018.1</v>
          </cell>
          <cell r="B245" t="str">
            <v>Ch.alte mat.cons-intern</v>
          </cell>
          <cell r="C245">
            <v>0</v>
          </cell>
          <cell r="D245">
            <v>0</v>
          </cell>
        </row>
        <row r="246">
          <cell r="A246" t="str">
            <v>6018.2</v>
          </cell>
          <cell r="B246" t="str">
            <v>Ch.alte mat.cons-VOGT AG</v>
          </cell>
          <cell r="C246">
            <v>170637318</v>
          </cell>
          <cell r="D246">
            <v>170637318</v>
          </cell>
        </row>
        <row r="247">
          <cell r="A247" t="str">
            <v>6018.3</v>
          </cell>
          <cell r="B247" t="str">
            <v>Ch.alte mat.cons.-Austria</v>
          </cell>
          <cell r="C247">
            <v>4123895</v>
          </cell>
          <cell r="D247">
            <v>4123895</v>
          </cell>
        </row>
        <row r="248">
          <cell r="A248" t="str">
            <v>6018.4</v>
          </cell>
          <cell r="B248" t="str">
            <v>Ch.alte mat.cons.-Miesau</v>
          </cell>
          <cell r="C248">
            <v>0</v>
          </cell>
          <cell r="D248">
            <v>0</v>
          </cell>
        </row>
        <row r="249">
          <cell r="A249" t="str">
            <v>6018OO</v>
          </cell>
          <cell r="B249" t="str">
            <v>Cheltuieli privind alte materiale consumabile</v>
          </cell>
          <cell r="C249">
            <v>0</v>
          </cell>
          <cell r="D249">
            <v>0</v>
          </cell>
        </row>
        <row r="250">
          <cell r="A250" t="str">
            <v>602</v>
          </cell>
          <cell r="B250" t="str">
            <v>Cheltuieli privind obiectele de inventar</v>
          </cell>
          <cell r="C250">
            <v>181906894.34</v>
          </cell>
          <cell r="D250">
            <v>181906894.34</v>
          </cell>
        </row>
        <row r="251">
          <cell r="A251" t="str">
            <v>604</v>
          </cell>
          <cell r="B251" t="str">
            <v>Cheltuieli privind materialele nestocate</v>
          </cell>
          <cell r="C251">
            <v>103628382</v>
          </cell>
          <cell r="D251">
            <v>103628382</v>
          </cell>
        </row>
        <row r="252">
          <cell r="A252" t="str">
            <v>605</v>
          </cell>
          <cell r="B252" t="str">
            <v>Cheltuieli privind energia si apa</v>
          </cell>
          <cell r="C252">
            <v>58911364</v>
          </cell>
          <cell r="D252">
            <v>58911364</v>
          </cell>
        </row>
        <row r="253">
          <cell r="A253" t="str">
            <v>611</v>
          </cell>
          <cell r="B253" t="str">
            <v>Cheltuieli cu intretinerea si reparatiile</v>
          </cell>
          <cell r="C253">
            <v>25971473</v>
          </cell>
          <cell r="D253">
            <v>25971473</v>
          </cell>
        </row>
        <row r="254">
          <cell r="A254" t="str">
            <v>612</v>
          </cell>
          <cell r="B254" t="str">
            <v>Cheltuieli cu redeventele, locatiile de gestiune s</v>
          </cell>
          <cell r="C254">
            <v>49409788</v>
          </cell>
          <cell r="D254">
            <v>49409788</v>
          </cell>
        </row>
        <row r="255">
          <cell r="A255" t="str">
            <v>613</v>
          </cell>
          <cell r="B255" t="str">
            <v>Cheltuieli cu primele de asigurare</v>
          </cell>
          <cell r="C255">
            <v>14035460</v>
          </cell>
          <cell r="D255">
            <v>14035460</v>
          </cell>
        </row>
        <row r="256">
          <cell r="A256" t="str">
            <v>621</v>
          </cell>
          <cell r="B256" t="str">
            <v>Cheltuieli cu colaboratorii</v>
          </cell>
          <cell r="C256">
            <v>8830000</v>
          </cell>
          <cell r="D256">
            <v>8830000</v>
          </cell>
        </row>
        <row r="257">
          <cell r="A257" t="str">
            <v>622</v>
          </cell>
          <cell r="B257" t="str">
            <v>Cheltuieli privind comisioanele si onorariile</v>
          </cell>
          <cell r="C257">
            <v>0</v>
          </cell>
          <cell r="D257">
            <v>0</v>
          </cell>
        </row>
        <row r="258">
          <cell r="A258" t="str">
            <v>623</v>
          </cell>
          <cell r="B258" t="str">
            <v>Cheltuieli de protocol, reclama si publicitate</v>
          </cell>
          <cell r="C258">
            <v>7030908</v>
          </cell>
          <cell r="D258">
            <v>7030908</v>
          </cell>
        </row>
        <row r="259">
          <cell r="A259" t="str">
            <v>623.</v>
          </cell>
          <cell r="B259" t="str">
            <v>Cheltuieli de protocol</v>
          </cell>
          <cell r="C259">
            <v>7030908</v>
          </cell>
          <cell r="D259">
            <v>7030908</v>
          </cell>
        </row>
        <row r="260">
          <cell r="A260" t="str">
            <v>623.01</v>
          </cell>
          <cell r="B260" t="str">
            <v>Cheltuieli de protocol</v>
          </cell>
          <cell r="C260">
            <v>5383849</v>
          </cell>
          <cell r="D260">
            <v>5383849</v>
          </cell>
        </row>
        <row r="261">
          <cell r="A261" t="str">
            <v>623.02</v>
          </cell>
          <cell r="B261" t="str">
            <v>Chelt.de reclama-publicit.</v>
          </cell>
          <cell r="C261">
            <v>1647059</v>
          </cell>
          <cell r="D261">
            <v>1647059</v>
          </cell>
        </row>
        <row r="262">
          <cell r="A262" t="str">
            <v>624</v>
          </cell>
          <cell r="B262" t="str">
            <v>Cheltuieli cu transportul de bunuri si de personal</v>
          </cell>
          <cell r="C262">
            <v>9791100</v>
          </cell>
          <cell r="D262">
            <v>9791100</v>
          </cell>
        </row>
        <row r="263">
          <cell r="A263" t="str">
            <v>625</v>
          </cell>
          <cell r="B263" t="str">
            <v>Cheltuieli cu deplasari, detasari si transferari</v>
          </cell>
          <cell r="C263">
            <v>-10874876</v>
          </cell>
          <cell r="D263">
            <v>-10874876</v>
          </cell>
        </row>
        <row r="264">
          <cell r="A264" t="str">
            <v>626</v>
          </cell>
          <cell r="B264" t="str">
            <v>Cheltuieli postale si taxe de telecomunicatii</v>
          </cell>
          <cell r="C264">
            <v>67571693</v>
          </cell>
          <cell r="D264">
            <v>67571693</v>
          </cell>
        </row>
        <row r="265">
          <cell r="A265" t="str">
            <v>627</v>
          </cell>
          <cell r="B265" t="str">
            <v>Cheltuieli cu serviciile bancare si asimilate</v>
          </cell>
          <cell r="C265">
            <v>10519211.710000001</v>
          </cell>
          <cell r="D265">
            <v>10519211.710000001</v>
          </cell>
        </row>
        <row r="266">
          <cell r="A266" t="str">
            <v>628</v>
          </cell>
          <cell r="B266" t="str">
            <v>Alte cheltuieli cu serviciile executate de terti</v>
          </cell>
          <cell r="C266">
            <v>59122816</v>
          </cell>
          <cell r="D266">
            <v>59122816</v>
          </cell>
        </row>
        <row r="267">
          <cell r="A267" t="str">
            <v>635</v>
          </cell>
          <cell r="B267" t="str">
            <v>Cheltuieli cu alte impozite, taxe si varsaminte as</v>
          </cell>
          <cell r="C267">
            <v>104971697</v>
          </cell>
          <cell r="D267">
            <v>104971697</v>
          </cell>
        </row>
        <row r="268">
          <cell r="A268" t="str">
            <v>635.</v>
          </cell>
          <cell r="B268" t="str">
            <v>Chelt.alte impoz.,taxe,vars.asim.</v>
          </cell>
          <cell r="C268">
            <v>104971697</v>
          </cell>
          <cell r="D268">
            <v>104971697</v>
          </cell>
        </row>
        <row r="269">
          <cell r="A269" t="str">
            <v>635.01</v>
          </cell>
          <cell r="B269" t="str">
            <v>Chelt.alte impoz.,taxe,vars.asim.</v>
          </cell>
          <cell r="C269">
            <v>103825125</v>
          </cell>
          <cell r="D269">
            <v>103825125</v>
          </cell>
        </row>
        <row r="270">
          <cell r="A270" t="str">
            <v>635.98</v>
          </cell>
          <cell r="B270" t="str">
            <v>Impozit venit nerezidenti</v>
          </cell>
          <cell r="C270">
            <v>0</v>
          </cell>
          <cell r="D270">
            <v>0</v>
          </cell>
        </row>
        <row r="271">
          <cell r="A271" t="str">
            <v>635.99</v>
          </cell>
          <cell r="B271" t="str">
            <v>TVA deductibila pe chelt.</v>
          </cell>
          <cell r="C271">
            <v>1146572</v>
          </cell>
          <cell r="D271">
            <v>1146572</v>
          </cell>
        </row>
        <row r="272">
          <cell r="A272" t="str">
            <v>641</v>
          </cell>
          <cell r="B272" t="str">
            <v>Cheltuieli cu salariile personalului</v>
          </cell>
          <cell r="C272">
            <v>1272483295</v>
          </cell>
          <cell r="D272">
            <v>1272483295</v>
          </cell>
        </row>
        <row r="273">
          <cell r="A273" t="str">
            <v>645</v>
          </cell>
          <cell r="B273" t="str">
            <v>Cheltuieli privind asigurarile si protectia social</v>
          </cell>
          <cell r="C273">
            <v>555932219</v>
          </cell>
          <cell r="D273">
            <v>555932219</v>
          </cell>
        </row>
        <row r="274">
          <cell r="A274" t="str">
            <v>6451</v>
          </cell>
          <cell r="B274" t="str">
            <v>Contributia unitatii la asigurarile sociale</v>
          </cell>
          <cell r="C274">
            <v>472566366</v>
          </cell>
          <cell r="D274">
            <v>472566366</v>
          </cell>
        </row>
        <row r="275">
          <cell r="A275" t="str">
            <v>6452</v>
          </cell>
          <cell r="B275" t="str">
            <v>Contributia unitatii pentru ajutorul de somaj</v>
          </cell>
          <cell r="C275">
            <v>64430912</v>
          </cell>
          <cell r="D275">
            <v>64430912</v>
          </cell>
        </row>
        <row r="276">
          <cell r="A276" t="str">
            <v>6458</v>
          </cell>
          <cell r="B276" t="str">
            <v>Alte cheltuieli privind asigurarea si protectia so</v>
          </cell>
          <cell r="C276">
            <v>18934941</v>
          </cell>
          <cell r="D276">
            <v>18934941</v>
          </cell>
        </row>
        <row r="277">
          <cell r="A277" t="str">
            <v>658</v>
          </cell>
          <cell r="B277" t="str">
            <v>Alte cheltuieli de exploatare</v>
          </cell>
          <cell r="C277">
            <v>-26958.400000000001</v>
          </cell>
          <cell r="D277">
            <v>-26958.400000000001</v>
          </cell>
        </row>
        <row r="278">
          <cell r="A278" t="str">
            <v>665</v>
          </cell>
          <cell r="B278" t="str">
            <v>Cheltuieli din diferenta de curs valutar</v>
          </cell>
          <cell r="C278">
            <v>30031692</v>
          </cell>
          <cell r="D278">
            <v>30031692</v>
          </cell>
        </row>
        <row r="279">
          <cell r="A279" t="str">
            <v>666</v>
          </cell>
          <cell r="B279" t="str">
            <v>Cheltuieli privind dobinzile</v>
          </cell>
          <cell r="C279">
            <v>154359609</v>
          </cell>
          <cell r="D279">
            <v>154359609</v>
          </cell>
        </row>
        <row r="280">
          <cell r="A280" t="str">
            <v>671</v>
          </cell>
          <cell r="B280" t="str">
            <v>Cheltuieli exceptionale privind operatiile de gest</v>
          </cell>
          <cell r="C280">
            <v>9339010</v>
          </cell>
          <cell r="D280">
            <v>9339010</v>
          </cell>
        </row>
        <row r="281">
          <cell r="A281" t="str">
            <v>6711</v>
          </cell>
          <cell r="B281" t="str">
            <v>Despagubiri, amenzi si penalitati</v>
          </cell>
          <cell r="C281">
            <v>9039010</v>
          </cell>
          <cell r="D281">
            <v>9039010</v>
          </cell>
        </row>
        <row r="282">
          <cell r="A282" t="str">
            <v>6711.1</v>
          </cell>
          <cell r="B282" t="str">
            <v>Majorari si penalitati</v>
          </cell>
          <cell r="C282">
            <v>9039010</v>
          </cell>
          <cell r="D282">
            <v>9039010</v>
          </cell>
        </row>
        <row r="283">
          <cell r="A283" t="str">
            <v>6711.2</v>
          </cell>
          <cell r="B283" t="str">
            <v>Amenzi</v>
          </cell>
          <cell r="C283">
            <v>0</v>
          </cell>
          <cell r="D283">
            <v>0</v>
          </cell>
        </row>
        <row r="284">
          <cell r="A284" t="str">
            <v>6711.3</v>
          </cell>
          <cell r="B284" t="str">
            <v>Despagubiri</v>
          </cell>
          <cell r="C284">
            <v>0</v>
          </cell>
          <cell r="D284">
            <v>0</v>
          </cell>
        </row>
        <row r="285">
          <cell r="A285" t="str">
            <v>6712</v>
          </cell>
          <cell r="B285" t="str">
            <v>Donatii si subventii acordate</v>
          </cell>
          <cell r="C285">
            <v>0</v>
          </cell>
          <cell r="D285">
            <v>0</v>
          </cell>
        </row>
        <row r="286">
          <cell r="A286" t="str">
            <v>6718</v>
          </cell>
          <cell r="B286" t="str">
            <v>Alte cheltuieli exceptionale privind operatiile de</v>
          </cell>
          <cell r="C286">
            <v>300000</v>
          </cell>
          <cell r="D286">
            <v>300000</v>
          </cell>
        </row>
        <row r="287">
          <cell r="A287" t="str">
            <v>6718.1</v>
          </cell>
          <cell r="B287" t="str">
            <v>Sponsorizari</v>
          </cell>
          <cell r="C287">
            <v>300000</v>
          </cell>
          <cell r="D287">
            <v>300000</v>
          </cell>
        </row>
        <row r="288">
          <cell r="A288" t="str">
            <v>6718.2</v>
          </cell>
          <cell r="B288" t="str">
            <v>Xxxxxxxxxxxx</v>
          </cell>
          <cell r="C288">
            <v>0</v>
          </cell>
          <cell r="D288">
            <v>0</v>
          </cell>
        </row>
        <row r="289">
          <cell r="A289" t="str">
            <v>6718.3</v>
          </cell>
          <cell r="B289" t="str">
            <v>Chelt.except.-recup.CO pers.transfer.</v>
          </cell>
          <cell r="C289">
            <v>0</v>
          </cell>
          <cell r="D289">
            <v>0</v>
          </cell>
        </row>
        <row r="290">
          <cell r="A290" t="str">
            <v>6718.9</v>
          </cell>
          <cell r="B290" t="str">
            <v>Alte cheltuieli exceptionale privind operatiile de</v>
          </cell>
          <cell r="C290">
            <v>0</v>
          </cell>
          <cell r="D290">
            <v>0</v>
          </cell>
        </row>
        <row r="291">
          <cell r="A291" t="str">
            <v>681</v>
          </cell>
          <cell r="B291" t="str">
            <v>Chelt.exploat.priv.amortiz.si proviz.</v>
          </cell>
          <cell r="C291">
            <v>69819494</v>
          </cell>
          <cell r="D291">
            <v>69819494</v>
          </cell>
        </row>
        <row r="292">
          <cell r="A292" t="str">
            <v>6811</v>
          </cell>
          <cell r="B292" t="str">
            <v>Chelt.exploat.priv.amortiz.imobiliz.</v>
          </cell>
          <cell r="C292">
            <v>69819494</v>
          </cell>
          <cell r="D292">
            <v>69819494</v>
          </cell>
        </row>
        <row r="293">
          <cell r="A293" t="str">
            <v>691</v>
          </cell>
          <cell r="B293" t="str">
            <v>Cheltuieli cu impozitul pe profit</v>
          </cell>
          <cell r="C293">
            <v>23908573</v>
          </cell>
          <cell r="D293">
            <v>23908573</v>
          </cell>
        </row>
        <row r="294">
          <cell r="A294" t="str">
            <v>704</v>
          </cell>
          <cell r="B294" t="str">
            <v>Venituri din lucr.exec.si serv.prest.</v>
          </cell>
          <cell r="C294">
            <v>2822750722</v>
          </cell>
          <cell r="D294">
            <v>2822750722</v>
          </cell>
        </row>
        <row r="295">
          <cell r="A295" t="str">
            <v>704.</v>
          </cell>
          <cell r="B295" t="str">
            <v>Export lohn-VOGT AG</v>
          </cell>
          <cell r="C295">
            <v>2822750722</v>
          </cell>
          <cell r="D295">
            <v>2822750722</v>
          </cell>
        </row>
        <row r="296">
          <cell r="A296" t="str">
            <v>704.01</v>
          </cell>
          <cell r="B296" t="str">
            <v>Export lohn-VOGT AG</v>
          </cell>
          <cell r="C296">
            <v>2124657853</v>
          </cell>
          <cell r="D296">
            <v>2124657853</v>
          </cell>
        </row>
        <row r="297">
          <cell r="A297" t="str">
            <v>704.01.1</v>
          </cell>
          <cell r="B297" t="str">
            <v>VOGT AG Erlau-BE</v>
          </cell>
          <cell r="C297">
            <v>2124657853</v>
          </cell>
          <cell r="D297">
            <v>2124657853</v>
          </cell>
        </row>
        <row r="298">
          <cell r="A298" t="str">
            <v>704.02</v>
          </cell>
          <cell r="B298" t="str">
            <v>Export lohn-VOGT Austria</v>
          </cell>
          <cell r="C298">
            <v>698092869</v>
          </cell>
          <cell r="D298">
            <v>698092869</v>
          </cell>
        </row>
        <row r="299">
          <cell r="A299" t="str">
            <v>704.02.1</v>
          </cell>
          <cell r="B299" t="str">
            <v>VOGT Austria-BE</v>
          </cell>
          <cell r="C299">
            <v>698092869</v>
          </cell>
          <cell r="D299">
            <v>698092869</v>
          </cell>
        </row>
        <row r="300">
          <cell r="A300" t="str">
            <v>704.03</v>
          </cell>
          <cell r="B300" t="str">
            <v>Export lohn-VOGT Miesau</v>
          </cell>
          <cell r="C300">
            <v>0</v>
          </cell>
          <cell r="D300">
            <v>0</v>
          </cell>
        </row>
        <row r="301">
          <cell r="A301" t="str">
            <v>704.03.2</v>
          </cell>
          <cell r="B301" t="str">
            <v>VOGT Miesau-BG</v>
          </cell>
          <cell r="C301">
            <v>0</v>
          </cell>
          <cell r="D301">
            <v>0</v>
          </cell>
        </row>
        <row r="302">
          <cell r="A302" t="str">
            <v>708</v>
          </cell>
          <cell r="B302" t="str">
            <v>Venituri din activ.diverse</v>
          </cell>
          <cell r="C302">
            <v>0</v>
          </cell>
          <cell r="D302">
            <v>0</v>
          </cell>
        </row>
        <row r="303">
          <cell r="A303" t="str">
            <v>708.</v>
          </cell>
          <cell r="B303" t="str">
            <v>Venituri din vanzari deseuri</v>
          </cell>
          <cell r="C303">
            <v>0</v>
          </cell>
          <cell r="D303">
            <v>0</v>
          </cell>
        </row>
        <row r="304">
          <cell r="A304" t="str">
            <v>708.01</v>
          </cell>
          <cell r="B304" t="str">
            <v>Venituri din vanzari deseuri</v>
          </cell>
          <cell r="C304">
            <v>0</v>
          </cell>
          <cell r="D304">
            <v>0</v>
          </cell>
        </row>
        <row r="305">
          <cell r="A305" t="str">
            <v>708.02</v>
          </cell>
          <cell r="B305" t="str">
            <v>Venituri din recup.energie el.</v>
          </cell>
          <cell r="C305">
            <v>0</v>
          </cell>
          <cell r="D305">
            <v>0</v>
          </cell>
        </row>
        <row r="306">
          <cell r="A306" t="str">
            <v>722</v>
          </cell>
          <cell r="B306" t="str">
            <v>Venituri din productia de imobilizari corporale</v>
          </cell>
          <cell r="C306">
            <v>0</v>
          </cell>
          <cell r="D306">
            <v>0</v>
          </cell>
        </row>
        <row r="307">
          <cell r="A307" t="str">
            <v>758</v>
          </cell>
          <cell r="B307" t="str">
            <v>Alte venituri din exploatare</v>
          </cell>
          <cell r="C307">
            <v>27255479</v>
          </cell>
          <cell r="D307">
            <v>27255479</v>
          </cell>
        </row>
        <row r="308">
          <cell r="A308" t="str">
            <v>758.</v>
          </cell>
          <cell r="B308" t="str">
            <v>Recup.conced.odihna necuv.</v>
          </cell>
          <cell r="C308">
            <v>27255479</v>
          </cell>
          <cell r="D308">
            <v>27255479</v>
          </cell>
        </row>
        <row r="309">
          <cell r="A309" t="str">
            <v>758.01</v>
          </cell>
          <cell r="B309" t="str">
            <v>Recup.conced.odihna necuv.</v>
          </cell>
          <cell r="C309">
            <v>533330</v>
          </cell>
          <cell r="D309">
            <v>533330</v>
          </cell>
        </row>
        <row r="310">
          <cell r="A310" t="str">
            <v>758.02</v>
          </cell>
          <cell r="B310" t="str">
            <v>Reducere 7% CAS cf.HG 2/99</v>
          </cell>
          <cell r="C310">
            <v>26722149</v>
          </cell>
          <cell r="D310">
            <v>26722149</v>
          </cell>
        </row>
        <row r="311">
          <cell r="A311" t="str">
            <v>758.09</v>
          </cell>
          <cell r="B311" t="str">
            <v>Alte venituri expl.-diverse</v>
          </cell>
          <cell r="C311">
            <v>0</v>
          </cell>
          <cell r="D311">
            <v>0</v>
          </cell>
        </row>
        <row r="312">
          <cell r="A312" t="str">
            <v>765</v>
          </cell>
          <cell r="B312" t="str">
            <v>Venituri din diferente de curs valutar</v>
          </cell>
          <cell r="C312">
            <v>108047421</v>
          </cell>
          <cell r="D312">
            <v>108047421</v>
          </cell>
        </row>
        <row r="313">
          <cell r="A313" t="str">
            <v>766</v>
          </cell>
          <cell r="B313" t="str">
            <v>Venituri din dobinzi</v>
          </cell>
          <cell r="C313">
            <v>666704.94999999995</v>
          </cell>
          <cell r="D313">
            <v>666704.94999999995</v>
          </cell>
        </row>
        <row r="314">
          <cell r="A314" t="str">
            <v>767</v>
          </cell>
          <cell r="B314" t="str">
            <v>Venituri din sconturi obtinute</v>
          </cell>
          <cell r="C314">
            <v>0</v>
          </cell>
          <cell r="D314">
            <v>0</v>
          </cell>
        </row>
        <row r="315">
          <cell r="A315" t="str">
            <v>768</v>
          </cell>
          <cell r="B315" t="str">
            <v>Alte venituri financiare</v>
          </cell>
          <cell r="C315">
            <v>0</v>
          </cell>
          <cell r="D315">
            <v>0</v>
          </cell>
        </row>
        <row r="316">
          <cell r="A316" t="str">
            <v>771</v>
          </cell>
          <cell r="B316" t="str">
            <v>Venituri exceptionale din operatiuni de gestiune</v>
          </cell>
          <cell r="C316">
            <v>477263936.26999998</v>
          </cell>
          <cell r="D316">
            <v>477263936.26999998</v>
          </cell>
        </row>
        <row r="317">
          <cell r="A317" t="str">
            <v>7711</v>
          </cell>
          <cell r="B317" t="str">
            <v>Venituri din despagubiri si penalitati</v>
          </cell>
          <cell r="C317">
            <v>0</v>
          </cell>
          <cell r="D317">
            <v>0</v>
          </cell>
        </row>
        <row r="318">
          <cell r="A318" t="str">
            <v>7718</v>
          </cell>
          <cell r="B318" t="str">
            <v>Alte venituri exceptionale din operatiuni de gesti</v>
          </cell>
          <cell r="C318">
            <v>477263936.26999998</v>
          </cell>
          <cell r="D318">
            <v>477263936.26999998</v>
          </cell>
        </row>
        <row r="319">
          <cell r="A319" t="str">
            <v>7718.1</v>
          </cell>
          <cell r="B319" t="str">
            <v>Valori mater.import-Erlau</v>
          </cell>
          <cell r="C319">
            <v>281068837.31</v>
          </cell>
          <cell r="D319">
            <v>281068837.31</v>
          </cell>
        </row>
        <row r="320">
          <cell r="A320" t="str">
            <v>7718.2</v>
          </cell>
          <cell r="B320" t="str">
            <v>Dif.rotunjire la import</v>
          </cell>
          <cell r="C320">
            <v>-126315.01</v>
          </cell>
          <cell r="D320">
            <v>-126315.01</v>
          </cell>
        </row>
        <row r="321">
          <cell r="A321" t="str">
            <v>7718.3</v>
          </cell>
          <cell r="B321" t="str">
            <v>Penalit.,imputatii,popriri</v>
          </cell>
          <cell r="C321">
            <v>2392192</v>
          </cell>
          <cell r="D321">
            <v>2392192</v>
          </cell>
        </row>
        <row r="322">
          <cell r="A322" t="str">
            <v>7718.4</v>
          </cell>
          <cell r="B322" t="str">
            <v>Regulariz.CO pers.transf.</v>
          </cell>
          <cell r="C322">
            <v>0</v>
          </cell>
          <cell r="D322">
            <v>0</v>
          </cell>
        </row>
        <row r="323">
          <cell r="A323" t="str">
            <v>7718.5</v>
          </cell>
          <cell r="B323" t="str">
            <v>Reducere 1/12 cf.OG 11/99</v>
          </cell>
          <cell r="C323">
            <v>39825107</v>
          </cell>
          <cell r="D323">
            <v>39825107</v>
          </cell>
        </row>
        <row r="324">
          <cell r="A324" t="str">
            <v>7718.6</v>
          </cell>
          <cell r="B324" t="str">
            <v>Valori mat.import-Austria</v>
          </cell>
          <cell r="C324">
            <v>3158880</v>
          </cell>
          <cell r="D324">
            <v>3158880</v>
          </cell>
        </row>
        <row r="325">
          <cell r="A325" t="str">
            <v>7718.7</v>
          </cell>
          <cell r="B325" t="str">
            <v>Valori mater.import-Miesau</v>
          </cell>
          <cell r="C325">
            <v>22821982.969999999</v>
          </cell>
          <cell r="D325">
            <v>22821982.969999999</v>
          </cell>
        </row>
        <row r="326">
          <cell r="A326" t="str">
            <v>7718.8</v>
          </cell>
          <cell r="B326" t="str">
            <v>Bonif.5% cf.OG11/99</v>
          </cell>
          <cell r="C326">
            <v>3952838</v>
          </cell>
          <cell r="D326">
            <v>3952838</v>
          </cell>
        </row>
        <row r="327">
          <cell r="A327" t="str">
            <v>7718.9</v>
          </cell>
          <cell r="B327" t="str">
            <v>Alte venit.exceptionale</v>
          </cell>
          <cell r="C327">
            <v>124170414</v>
          </cell>
          <cell r="D327">
            <v>124170414</v>
          </cell>
        </row>
        <row r="328">
          <cell r="A328" t="str">
            <v>7718OO</v>
          </cell>
          <cell r="B328" t="str">
            <v>Venituri exceptionale din operatiuni de gestiune</v>
          </cell>
          <cell r="C328">
            <v>0</v>
          </cell>
          <cell r="D328">
            <v>0</v>
          </cell>
        </row>
        <row r="329">
          <cell r="A329" t="str">
            <v>772</v>
          </cell>
          <cell r="B329" t="str">
            <v>Venituri din operatiuni de capital</v>
          </cell>
          <cell r="C329">
            <v>27161384</v>
          </cell>
          <cell r="D329">
            <v>27161384</v>
          </cell>
        </row>
        <row r="330">
          <cell r="A330" t="str">
            <v>7727</v>
          </cell>
          <cell r="B330" t="str">
            <v>Subventii pentru investitii virate la venituri</v>
          </cell>
          <cell r="C330">
            <v>27161384</v>
          </cell>
          <cell r="D330">
            <v>27161384</v>
          </cell>
        </row>
        <row r="331">
          <cell r="A331" t="str">
            <v>7727.1</v>
          </cell>
          <cell r="B331" t="str">
            <v>Subv.pt.inv.virat.venit-Erlau</v>
          </cell>
          <cell r="C331">
            <v>27161384</v>
          </cell>
          <cell r="D331">
            <v>27161384</v>
          </cell>
        </row>
      </sheetData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Captions"/>
      <sheetName val="BS"/>
      <sheetName val="BSbrkdwn"/>
      <sheetName val="P&amp;L"/>
      <sheetName val="PL"/>
      <sheetName val="PLbrkdwn"/>
      <sheetName val="TB"/>
      <sheetName val="IASadj"/>
      <sheetName val="REVjrnls"/>
      <sheetName val="DeferredTax"/>
      <sheetName val="CFws"/>
      <sheetName val="CF )"/>
      <sheetName val="NewAcc"/>
      <sheetName val="0000000"/>
      <sheetName val="00000000000"/>
      <sheetName val="0000000000000"/>
      <sheetName val="0000000000000000"/>
      <sheetName val="1000000000000"/>
      <sheetName val="1000000"/>
      <sheetName val="000000"/>
      <sheetName val="BIL"/>
      <sheetName val="CF_)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WW Rev"/>
      <sheetName val=".Coduri sucursale"/>
      <sheetName val="WW_Rev"/>
      <sheetName val="CF_)1"/>
      <sheetName val="WW_Rev1"/>
      <sheetName val="CF_)2"/>
      <sheetName val="WW_Rev2"/>
      <sheetName val="CF_)3"/>
      <sheetName val="WW_Rev3"/>
      <sheetName val="CF_)4"/>
      <sheetName val="CF_)5"/>
      <sheetName val="WW_Rev4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Q3" t="str">
            <v>Restated MROL</v>
          </cell>
        </row>
        <row r="190">
          <cell r="A190" t="str">
            <v>BS</v>
          </cell>
          <cell r="B190" t="str">
            <v>Control key = 0</v>
          </cell>
        </row>
      </sheetData>
      <sheetData sheetId="8" refreshError="1"/>
      <sheetData sheetId="9" refreshError="1">
        <row r="1">
          <cell r="C1" t="str">
            <v>Reversing Journals list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on"/>
      <sheetName val="statutory TB adjusted"/>
      <sheetName val="summary of differences"/>
      <sheetName val="deferred tax"/>
      <sheetName val="Adj 00"/>
      <sheetName val="Adj 01"/>
      <sheetName val="BS HB I-Nov"/>
      <sheetName val="def tax calculation"/>
      <sheetName val="def tax fixed assets"/>
      <sheetName val="P_L €"/>
      <sheetName val="€Balance Sheet"/>
      <sheetName val="capitalised Interest"/>
      <sheetName val="Inventory"/>
      <sheetName val="Trans loss reasonability"/>
      <sheetName val="list of accounts"/>
      <sheetName val="BS rom brkdn"/>
      <sheetName val="BS"/>
      <sheetName val="PL rom brkdn"/>
      <sheetName val="PL"/>
      <sheetName val="indicatori ELAP"/>
      <sheetName val="Master"/>
      <sheetName val="dec"/>
      <sheetName val="statutory_TB_adjusted"/>
      <sheetName val="summary_of_differences"/>
      <sheetName val="deferred_tax"/>
      <sheetName val="Adj_00"/>
      <sheetName val="Adj_01"/>
      <sheetName val="BS_HB_I-Nov"/>
      <sheetName val="def_tax_calculation"/>
      <sheetName val="def_tax_fixed_assets"/>
      <sheetName val="P_L_€"/>
      <sheetName val="€Balance_Sheet"/>
      <sheetName val="capitalised_Interest"/>
      <sheetName val="Trans_loss_reasonability"/>
      <sheetName val="list_of_accounts"/>
      <sheetName val="BS_rom_brkdn"/>
      <sheetName val="PL_rom_brkdn"/>
      <sheetName val="indicatori_ELAP"/>
      <sheetName val="BIL"/>
      <sheetName val="statutory_TB_adjusted1"/>
      <sheetName val="summary_of_differences1"/>
      <sheetName val="deferred_tax1"/>
      <sheetName val="Adj_001"/>
      <sheetName val="Adj_011"/>
      <sheetName val="BS_HB_I-Nov1"/>
      <sheetName val="def_tax_calculation1"/>
      <sheetName val="def_tax_fixed_assets1"/>
      <sheetName val="P_L_€1"/>
      <sheetName val="€Balance_Sheet1"/>
      <sheetName val="capitalised_Interest1"/>
      <sheetName val="Trans_loss_reasonability1"/>
      <sheetName val="list_of_accounts1"/>
      <sheetName val="BS_rom_brkdn1"/>
      <sheetName val="PL_rom_brkdn1"/>
      <sheetName val="indicatori_ELAP1"/>
      <sheetName val="statutory_TB_adjusted2"/>
      <sheetName val="summary_of_differences2"/>
      <sheetName val="deferred_tax2"/>
      <sheetName val="Adj_002"/>
      <sheetName val="Adj_012"/>
      <sheetName val="BS_HB_I-Nov2"/>
      <sheetName val="def_tax_calculation2"/>
      <sheetName val="def_tax_fixed_assets2"/>
      <sheetName val="P_L_€2"/>
      <sheetName val="€Balance_Sheet2"/>
      <sheetName val="capitalised_Interest2"/>
      <sheetName val="Trans_loss_reasonability2"/>
      <sheetName val="list_of_accounts2"/>
      <sheetName val="BS_rom_brkdn2"/>
      <sheetName val="PL_rom_brkdn2"/>
      <sheetName val="indicatori_ELAP2"/>
      <sheetName val="statutory_TB_adjusted3"/>
      <sheetName val="summary_of_differences3"/>
      <sheetName val="deferred_tax3"/>
      <sheetName val="Adj_003"/>
      <sheetName val="Adj_013"/>
      <sheetName val="BS_HB_I-Nov3"/>
      <sheetName val="def_tax_calculation3"/>
      <sheetName val="def_tax_fixed_assets3"/>
      <sheetName val="P_L_€3"/>
      <sheetName val="€Balance_Sheet3"/>
      <sheetName val="capitalised_Interest3"/>
      <sheetName val="Trans_loss_reasonability3"/>
      <sheetName val="list_of_accounts3"/>
      <sheetName val="BS_rom_brkdn3"/>
      <sheetName val="PL_rom_brkdn3"/>
      <sheetName val="indicatori_ELAP3"/>
      <sheetName val="statutory_TB_adjusted4"/>
      <sheetName val="summary_of_differences4"/>
      <sheetName val="deferred_tax4"/>
      <sheetName val="Adj_004"/>
      <sheetName val="Adj_014"/>
      <sheetName val="BS_HB_I-Nov4"/>
      <sheetName val="def_tax_calculation4"/>
      <sheetName val="def_tax_fixed_assets4"/>
      <sheetName val="P_L_€4"/>
      <sheetName val="€Balance_Sheet4"/>
      <sheetName val="capitalised_Interest4"/>
      <sheetName val="Trans_loss_reasonability4"/>
      <sheetName val="list_of_accounts4"/>
      <sheetName val="BS_rom_brkdn4"/>
      <sheetName val="PL_rom_brkdn4"/>
      <sheetName val="indicatori_ELAP4"/>
      <sheetName val="statutory_TB_adjusted5"/>
      <sheetName val="summary_of_differences5"/>
      <sheetName val="deferred_tax5"/>
      <sheetName val="Adj_005"/>
      <sheetName val="Adj_015"/>
      <sheetName val="BS_HB_I-Nov5"/>
      <sheetName val="def_tax_calculation5"/>
      <sheetName val="def_tax_fixed_assets5"/>
      <sheetName val="P_L_€5"/>
      <sheetName val="€Balance_Sheet5"/>
      <sheetName val="capitalised_Interest5"/>
      <sheetName val="Trans_loss_reasonability5"/>
      <sheetName val="list_of_accounts5"/>
      <sheetName val="BS_rom_brkdn5"/>
      <sheetName val="PL_rom_brkdn5"/>
      <sheetName val="indicatori_ELAP5"/>
      <sheetName val="statutory_TB_adjusted6"/>
      <sheetName val="summary_of_differences6"/>
      <sheetName val="deferred_tax6"/>
      <sheetName val="Adj_006"/>
      <sheetName val="Adj_016"/>
      <sheetName val="BS_HB_I-Nov6"/>
      <sheetName val="def_tax_calculation6"/>
      <sheetName val="def_tax_fixed_assets6"/>
      <sheetName val="P_L_€6"/>
      <sheetName val="€Balance_Sheet6"/>
      <sheetName val="capitalised_Interest6"/>
      <sheetName val="Trans_loss_reasonability6"/>
      <sheetName val="list_of_accounts6"/>
      <sheetName val="BS_rom_brkdn6"/>
      <sheetName val="PL_rom_brkdn6"/>
      <sheetName val="indicatori_ELAP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UNISHO"/>
      <sheetName val="UNISHO abril"/>
      <sheetName val="UNISHO maio"/>
      <sheetName val="junho"/>
      <sheetName val="junho-unicons"/>
      <sheetName val="junho-uniadm"/>
      <sheetName val="Managements Assess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ul de numerar KPMG"/>
      <sheetName val="CPP modif cf OMFP 1827"/>
      <sheetName val="BIL MODIF CF OMFP 1827"/>
      <sheetName val="2003-VAR 1 ( 791)"/>
      <sheetName val="B ROL"/>
      <sheetName val="B KROL"/>
      <sheetName val="BIL"/>
      <sheetName val="CPP"/>
      <sheetName val="CF Met. Indir."/>
      <sheetName val="SMCP"/>
      <sheetName val="indicatori"/>
      <sheetName val="stoc mediu"/>
      <sheetName val="sold mediu cl-f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BALANTA_31_12_2001"/>
      <sheetName val="stoc_mediu"/>
      <sheetName val="sold_mediu_cl-fz"/>
      <sheetName val="R1.Sales-direct"/>
    </sheetNames>
    <sheetDataSet>
      <sheetData sheetId="0" refreshError="1"/>
      <sheetData sheetId="1" refreshError="1">
        <row r="16">
          <cell r="G16">
            <v>4035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2142-E832-4519-A0F8-95687372BB78}">
  <dimension ref="A1:X20"/>
  <sheetViews>
    <sheetView showGridLines="0" tabSelected="1" zoomScaleNormal="100" workbookViewId="0">
      <pane ySplit="16" topLeftCell="A17" activePane="bottomLeft" state="frozen"/>
      <selection pane="bottomLeft" activeCell="A16" sqref="A16"/>
    </sheetView>
  </sheetViews>
  <sheetFormatPr defaultColWidth="8.85546875" defaultRowHeight="10.5" x14ac:dyDescent="0.15"/>
  <cols>
    <col min="1" max="1" width="10.7109375" style="2" bestFit="1" customWidth="1"/>
    <col min="2" max="2" width="19.85546875" style="2" customWidth="1"/>
    <col min="3" max="3" width="5" style="3" customWidth="1"/>
    <col min="4" max="4" width="18" style="2" bestFit="1" customWidth="1"/>
    <col min="5" max="5" width="7.42578125" style="2" bestFit="1" customWidth="1"/>
    <col min="6" max="6" width="8.28515625" style="2" bestFit="1" customWidth="1"/>
    <col min="7" max="7" width="8" style="2" customWidth="1"/>
    <col min="8" max="8" width="6.85546875" style="2" bestFit="1" customWidth="1"/>
    <col min="9" max="9" width="9.5703125" style="2" bestFit="1" customWidth="1"/>
    <col min="10" max="10" width="11.7109375" style="2" customWidth="1"/>
    <col min="11" max="11" width="10.5703125" style="2" customWidth="1"/>
    <col min="12" max="12" width="3.140625" style="2" customWidth="1"/>
    <col min="13" max="13" width="9.85546875" style="2" bestFit="1" customWidth="1"/>
    <col min="14" max="14" width="8.140625" style="2" customWidth="1"/>
    <col min="15" max="15" width="10.7109375" style="2" customWidth="1"/>
    <col min="16" max="16" width="11.42578125" style="2" bestFit="1" customWidth="1"/>
    <col min="17" max="17" width="11.42578125" style="2" customWidth="1"/>
    <col min="18" max="18" width="10.28515625" style="2" customWidth="1"/>
    <col min="19" max="19" width="13.42578125" style="2" customWidth="1"/>
    <col min="20" max="20" width="11.140625" style="2" customWidth="1"/>
    <col min="21" max="21" width="9.7109375" style="2" bestFit="1" customWidth="1"/>
    <col min="22" max="22" width="10.5703125" style="2" customWidth="1"/>
    <col min="23" max="23" width="11.28515625" style="2" customWidth="1"/>
    <col min="24" max="24" width="12.140625" style="2" customWidth="1"/>
    <col min="25" max="16384" width="8.85546875" style="2"/>
  </cols>
  <sheetData>
    <row r="1" spans="1:24" x14ac:dyDescent="0.15">
      <c r="A1" s="1" t="s">
        <v>25</v>
      </c>
      <c r="B1" s="1"/>
      <c r="C1" s="8"/>
      <c r="D1" s="8"/>
      <c r="E1" s="8"/>
      <c r="F1" s="8"/>
      <c r="G1" s="8"/>
      <c r="H1" s="18"/>
      <c r="I1" s="8"/>
    </row>
    <row r="2" spans="1:24" x14ac:dyDescent="0.15">
      <c r="A2" s="1" t="s">
        <v>26</v>
      </c>
      <c r="B2" s="21">
        <v>44926</v>
      </c>
      <c r="C2" s="8"/>
      <c r="D2" s="8"/>
      <c r="E2" s="8"/>
      <c r="F2" s="8"/>
      <c r="G2" s="8"/>
      <c r="H2" s="19" t="s">
        <v>27</v>
      </c>
    </row>
    <row r="3" spans="1:24" x14ac:dyDescent="0.15">
      <c r="A3" s="8"/>
      <c r="B3" s="8"/>
      <c r="C3" s="8"/>
      <c r="D3" s="8"/>
      <c r="E3" s="8"/>
      <c r="F3" s="8"/>
      <c r="G3" s="8"/>
      <c r="H3" s="19" t="s">
        <v>28</v>
      </c>
      <c r="I3" s="20" t="s">
        <v>29</v>
      </c>
    </row>
    <row r="4" spans="1:24" x14ac:dyDescent="0.15">
      <c r="A4" s="8"/>
      <c r="B4" s="8"/>
      <c r="C4" s="1" t="s">
        <v>30</v>
      </c>
      <c r="D4" s="8"/>
      <c r="E4" s="8"/>
      <c r="F4" s="8"/>
      <c r="G4" s="8"/>
      <c r="H4" s="8"/>
      <c r="I4" s="8"/>
    </row>
    <row r="5" spans="1:24" x14ac:dyDescent="0.15">
      <c r="A5" s="8"/>
      <c r="B5" s="8"/>
      <c r="C5" s="8"/>
      <c r="D5" s="8"/>
      <c r="E5" s="8"/>
      <c r="F5" s="8"/>
      <c r="G5" s="8"/>
      <c r="H5" s="8"/>
      <c r="I5" s="8"/>
    </row>
    <row r="6" spans="1:24" x14ac:dyDescent="0.15">
      <c r="A6" s="8"/>
      <c r="B6" s="8"/>
      <c r="C6" s="8"/>
      <c r="D6" s="8"/>
      <c r="E6" s="8"/>
      <c r="F6" s="8"/>
      <c r="G6" s="8"/>
      <c r="H6" s="8"/>
      <c r="I6" s="8"/>
    </row>
    <row r="7" spans="1:24" x14ac:dyDescent="0.15">
      <c r="A7" s="19" t="s">
        <v>31</v>
      </c>
      <c r="B7" s="8" t="s">
        <v>32</v>
      </c>
      <c r="C7" s="8"/>
      <c r="D7" s="8"/>
      <c r="E7" s="8"/>
      <c r="F7" s="8"/>
      <c r="G7" s="8"/>
      <c r="H7" s="8"/>
      <c r="I7" s="8"/>
    </row>
    <row r="8" spans="1:24" x14ac:dyDescent="0.15">
      <c r="A8" s="8"/>
      <c r="B8" s="8" t="s">
        <v>33</v>
      </c>
      <c r="C8" s="8"/>
      <c r="D8" s="8"/>
      <c r="E8" s="8"/>
      <c r="F8" s="8"/>
      <c r="G8" s="8"/>
      <c r="H8" s="8"/>
      <c r="I8" s="8"/>
    </row>
    <row r="9" spans="1:24" x14ac:dyDescent="0.15">
      <c r="A9" s="8"/>
      <c r="B9" s="8" t="s">
        <v>34</v>
      </c>
      <c r="C9" s="8"/>
      <c r="D9" s="8"/>
      <c r="E9" s="8"/>
      <c r="F9" s="8"/>
      <c r="G9" s="8"/>
      <c r="H9" s="8"/>
      <c r="I9" s="8"/>
    </row>
    <row r="10" spans="1:24" x14ac:dyDescent="0.15">
      <c r="A10" s="19" t="s">
        <v>35</v>
      </c>
      <c r="B10" s="8" t="s">
        <v>36</v>
      </c>
      <c r="C10" s="8"/>
      <c r="D10" s="8"/>
      <c r="E10" s="8"/>
      <c r="F10" s="8"/>
      <c r="G10" s="8"/>
      <c r="H10" s="8"/>
      <c r="I10" s="8"/>
    </row>
    <row r="11" spans="1:24" x14ac:dyDescent="0.15">
      <c r="A11" s="19"/>
      <c r="B11" s="8"/>
      <c r="C11" s="8"/>
      <c r="D11" s="8"/>
      <c r="E11" s="8"/>
      <c r="F11" s="8"/>
      <c r="G11" s="8"/>
      <c r="H11" s="8"/>
      <c r="I11" s="8"/>
    </row>
    <row r="12" spans="1:24" x14ac:dyDescent="0.15">
      <c r="A12" s="19"/>
      <c r="B12" s="8"/>
      <c r="C12" s="8"/>
      <c r="D12" s="8"/>
      <c r="E12" s="8"/>
      <c r="F12" s="8"/>
      <c r="G12" s="8"/>
      <c r="H12" s="8"/>
      <c r="I12" s="8"/>
    </row>
    <row r="13" spans="1:24" x14ac:dyDescent="0.15">
      <c r="A13" s="22" t="s">
        <v>37</v>
      </c>
      <c r="D13" s="23" t="s">
        <v>39</v>
      </c>
      <c r="E13" s="24"/>
      <c r="F13" s="23"/>
      <c r="G13" s="23"/>
      <c r="H13" s="23"/>
      <c r="I13" s="25">
        <f>SUM(I16:I17)</f>
        <v>116071.72</v>
      </c>
      <c r="J13" s="25">
        <f>SUM(J16:J17)</f>
        <v>58666.684565217394</v>
      </c>
      <c r="K13" s="25">
        <f>SUM(K16:K17)</f>
        <v>57405.035434782607</v>
      </c>
      <c r="M13" s="22" t="s">
        <v>38</v>
      </c>
    </row>
    <row r="14" spans="1:24" x14ac:dyDescent="0.15">
      <c r="D14" s="4"/>
      <c r="E14" s="4"/>
      <c r="K14" s="5"/>
      <c r="M14" s="11">
        <v>44926</v>
      </c>
    </row>
    <row r="15" spans="1:24" x14ac:dyDescent="0.15">
      <c r="M15" s="11">
        <v>44562</v>
      </c>
    </row>
    <row r="16" spans="1:24" ht="63.75" thickBot="1" x14ac:dyDescent="0.2">
      <c r="A16" s="6" t="s">
        <v>0</v>
      </c>
      <c r="B16" s="6" t="s">
        <v>1</v>
      </c>
      <c r="C16" s="7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19</v>
      </c>
      <c r="I16" s="6" t="s">
        <v>18</v>
      </c>
      <c r="J16" s="6" t="s">
        <v>20</v>
      </c>
      <c r="K16" s="6" t="s">
        <v>21</v>
      </c>
      <c r="M16" s="10" t="s">
        <v>9</v>
      </c>
      <c r="N16" s="10" t="s">
        <v>10</v>
      </c>
      <c r="O16" s="10" t="s">
        <v>11</v>
      </c>
      <c r="P16" s="6" t="s">
        <v>12</v>
      </c>
      <c r="Q16" s="6" t="s">
        <v>13</v>
      </c>
      <c r="R16" s="6" t="s">
        <v>14</v>
      </c>
      <c r="S16" s="9" t="s">
        <v>24</v>
      </c>
      <c r="T16" s="6" t="s">
        <v>7</v>
      </c>
      <c r="U16" s="6" t="s">
        <v>8</v>
      </c>
      <c r="V16" s="9" t="s">
        <v>23</v>
      </c>
      <c r="W16" s="9" t="s">
        <v>15</v>
      </c>
      <c r="X16" s="9" t="s">
        <v>22</v>
      </c>
    </row>
    <row r="17" spans="1:24" ht="11.25" thickTop="1" x14ac:dyDescent="0.15">
      <c r="A17" s="8" t="str">
        <f t="shared" ref="A17" si="0">LEFT(TRIM(B17),3)</f>
        <v>213</v>
      </c>
      <c r="B17" s="8">
        <v>21310000</v>
      </c>
      <c r="C17" s="3">
        <v>1</v>
      </c>
      <c r="D17" s="8" t="s">
        <v>16</v>
      </c>
      <c r="E17" s="8">
        <f t="shared" ref="E17" si="1">YEAR(F17)</f>
        <v>2014</v>
      </c>
      <c r="F17" s="13">
        <v>41699</v>
      </c>
      <c r="G17" s="14"/>
      <c r="H17" s="4">
        <f>184</f>
        <v>184</v>
      </c>
      <c r="I17" s="15">
        <v>116071.72</v>
      </c>
      <c r="J17" s="15">
        <f>((YEAR(M17)-E17)*12+(12-MONTH(F17)))*I17/H17</f>
        <v>58666.684565217394</v>
      </c>
      <c r="K17" s="15">
        <f>I17-J17</f>
        <v>57405.035434782607</v>
      </c>
      <c r="M17" s="16">
        <v>44561</v>
      </c>
      <c r="N17" s="4" t="s">
        <v>17</v>
      </c>
      <c r="O17" s="4">
        <v>132680</v>
      </c>
      <c r="P17" s="4">
        <f>O17-K17</f>
        <v>75274.964565217393</v>
      </c>
      <c r="Q17" s="4">
        <f>H17-DATEDIF(F17,M17,"m")</f>
        <v>91</v>
      </c>
      <c r="R17" s="4">
        <f>Q17-DATEDIF(M17,$M$14,"m")</f>
        <v>79</v>
      </c>
      <c r="S17" s="4">
        <f>IF(YEAR($M$14)=YEAR(M17),DATEDIF(M17,$M$14,"m"),12)</f>
        <v>12</v>
      </c>
      <c r="T17" s="15">
        <f>(Q17-R17)*O17/Q17</f>
        <v>17496.263736263736</v>
      </c>
      <c r="U17" s="15">
        <f>O17-T17</f>
        <v>115183.73626373627</v>
      </c>
      <c r="V17" s="17">
        <f>P17/Q17</f>
        <v>827.19741280458675</v>
      </c>
      <c r="W17" s="17">
        <f>V17*S17</f>
        <v>9926.368953655041</v>
      </c>
      <c r="X17" s="17">
        <f>V17*(Q17-R17)</f>
        <v>9926.368953655041</v>
      </c>
    </row>
    <row r="18" spans="1:24" x14ac:dyDescent="0.15">
      <c r="A18" s="8" t="str">
        <f t="shared" ref="A18" si="2">LEFT(TRIM(B18),3)</f>
        <v>213</v>
      </c>
      <c r="B18" s="8">
        <v>21310000</v>
      </c>
      <c r="C18" s="3">
        <v>2</v>
      </c>
      <c r="D18" s="8" t="s">
        <v>16</v>
      </c>
      <c r="E18" s="8">
        <f t="shared" ref="E18" si="3">YEAR(F18)</f>
        <v>2014</v>
      </c>
      <c r="F18" s="13">
        <v>41699</v>
      </c>
      <c r="G18" s="14"/>
      <c r="H18" s="4">
        <f>184</f>
        <v>184</v>
      </c>
      <c r="I18" s="15">
        <v>116071.72</v>
      </c>
      <c r="J18" s="15">
        <f>((YEAR(M18)-E18)*12+(12-MONTH(F18)))*I18/H18</f>
        <v>51096.789782608699</v>
      </c>
      <c r="K18" s="15">
        <f>I18-J18</f>
        <v>64974.930217391302</v>
      </c>
      <c r="M18" s="16">
        <v>44196</v>
      </c>
      <c r="N18" s="4" t="s">
        <v>17</v>
      </c>
      <c r="O18" s="4">
        <v>120000</v>
      </c>
      <c r="P18" s="4">
        <f>O18-K18</f>
        <v>55025.069782608698</v>
      </c>
      <c r="Q18" s="4">
        <f>H18-DATEDIF(F18,M18,"m")</f>
        <v>103</v>
      </c>
      <c r="R18" s="4">
        <f>Q18-DATEDIF(M18,$M$14,"m")</f>
        <v>79</v>
      </c>
      <c r="S18" s="4">
        <f>IF(YEAR($M$14)=YEAR(M18),DATEDIF(M18,$M$14,"m"),12)</f>
        <v>12</v>
      </c>
      <c r="T18" s="15">
        <f>(Q18-R18)*O18/Q18</f>
        <v>27961.165048543688</v>
      </c>
      <c r="U18" s="15">
        <f>O18-T18</f>
        <v>92038.834951456316</v>
      </c>
      <c r="V18" s="17">
        <f>P18/Q18</f>
        <v>534.22397847192906</v>
      </c>
      <c r="W18" s="17">
        <f>V18*S18</f>
        <v>6410.6877416631487</v>
      </c>
      <c r="X18" s="17">
        <f>V18*(Q18-R18)</f>
        <v>12821.375483326297</v>
      </c>
    </row>
    <row r="20" spans="1:24" x14ac:dyDescent="0.15">
      <c r="Q20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 Reevaluation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Ene | Nexia</dc:creator>
  <cp:lastModifiedBy>Andrei Soare</cp:lastModifiedBy>
  <dcterms:created xsi:type="dcterms:W3CDTF">2015-06-05T18:17:20Z</dcterms:created>
  <dcterms:modified xsi:type="dcterms:W3CDTF">2023-12-21T12:01:55Z</dcterms:modified>
</cp:coreProperties>
</file>