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8F64F5B-AE6E-4771-945C-9BD7A7418F2A}" xr6:coauthVersionLast="46" xr6:coauthVersionMax="46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Treatment details" sheetId="1" r:id="rId1"/>
    <sheet name="Subject Details" sheetId="2" r:id="rId2"/>
    <sheet name="Consolidated data" sheetId="3" r:id="rId3"/>
    <sheet name="Drug Impact" sheetId="4" r:id="rId4"/>
    <sheet name="Consolidated data-revised" sheetId="5" r:id="rId5"/>
    <sheet name="Pivot Table 1" sheetId="6" r:id="rId6"/>
    <sheet name="Bar Graph" sheetId="7" r:id="rId7"/>
  </sheets>
  <definedNames>
    <definedName name="_xlnm._FilterDatabase" localSheetId="1" hidden="1">'Subject Details'!$B$1:$F$188</definedName>
    <definedName name="_xlnm._FilterDatabase" localSheetId="0" hidden="1">'Treatment details'!$A$1:$K$201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L2" i="3" l="1"/>
  <c r="M2" i="3"/>
  <c r="N2" i="3"/>
  <c r="O2" i="3"/>
  <c r="P2" i="3"/>
  <c r="Q2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" i="5"/>
  <c r="M2" i="5"/>
  <c r="N2" i="5"/>
  <c r="O2" i="5"/>
  <c r="P2" i="5"/>
  <c r="Q2" i="5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L78" i="5"/>
  <c r="M78" i="5"/>
  <c r="N78" i="5"/>
  <c r="O78" i="5"/>
  <c r="P78" i="5"/>
  <c r="Q78" i="5"/>
  <c r="L79" i="5"/>
  <c r="M79" i="5"/>
  <c r="N79" i="5"/>
  <c r="O79" i="5"/>
  <c r="P79" i="5"/>
  <c r="Q79" i="5"/>
  <c r="L80" i="5"/>
  <c r="M80" i="5"/>
  <c r="N80" i="5"/>
  <c r="O80" i="5"/>
  <c r="P80" i="5"/>
  <c r="Q80" i="5"/>
  <c r="L81" i="5"/>
  <c r="M81" i="5"/>
  <c r="N81" i="5"/>
  <c r="O81" i="5"/>
  <c r="P81" i="5"/>
  <c r="Q81" i="5"/>
  <c r="L82" i="5"/>
  <c r="M82" i="5"/>
  <c r="N82" i="5"/>
  <c r="O82" i="5"/>
  <c r="P82" i="5"/>
  <c r="Q82" i="5"/>
  <c r="L83" i="5"/>
  <c r="M83" i="5"/>
  <c r="N83" i="5"/>
  <c r="O83" i="5"/>
  <c r="P83" i="5"/>
  <c r="Q83" i="5"/>
  <c r="L84" i="5"/>
  <c r="M84" i="5"/>
  <c r="N84" i="5"/>
  <c r="O84" i="5"/>
  <c r="P84" i="5"/>
  <c r="Q84" i="5"/>
  <c r="L85" i="5"/>
  <c r="M85" i="5"/>
  <c r="N85" i="5"/>
  <c r="O85" i="5"/>
  <c r="P85" i="5"/>
  <c r="Q85" i="5"/>
  <c r="L86" i="5"/>
  <c r="M86" i="5"/>
  <c r="N86" i="5"/>
  <c r="O86" i="5"/>
  <c r="P86" i="5"/>
  <c r="Q86" i="5"/>
  <c r="L87" i="5"/>
  <c r="M87" i="5"/>
  <c r="N87" i="5"/>
  <c r="O87" i="5"/>
  <c r="P87" i="5"/>
  <c r="Q87" i="5"/>
  <c r="L88" i="5"/>
  <c r="M88" i="5"/>
  <c r="N88" i="5"/>
  <c r="O88" i="5"/>
  <c r="P88" i="5"/>
  <c r="Q88" i="5"/>
  <c r="L89" i="5"/>
  <c r="M89" i="5"/>
  <c r="N89" i="5"/>
  <c r="O89" i="5"/>
  <c r="P89" i="5"/>
  <c r="Q89" i="5"/>
  <c r="L90" i="5"/>
  <c r="M90" i="5"/>
  <c r="N90" i="5"/>
  <c r="O90" i="5"/>
  <c r="P90" i="5"/>
  <c r="Q90" i="5"/>
  <c r="L91" i="5"/>
  <c r="M91" i="5"/>
  <c r="N91" i="5"/>
  <c r="O91" i="5"/>
  <c r="P91" i="5"/>
  <c r="Q91" i="5"/>
  <c r="L92" i="5"/>
  <c r="M92" i="5"/>
  <c r="N92" i="5"/>
  <c r="O92" i="5"/>
  <c r="P92" i="5"/>
  <c r="Q92" i="5"/>
  <c r="L93" i="5"/>
  <c r="M93" i="5"/>
  <c r="N93" i="5"/>
  <c r="O93" i="5"/>
  <c r="P93" i="5"/>
  <c r="Q93" i="5"/>
  <c r="L94" i="5"/>
  <c r="M94" i="5"/>
  <c r="N94" i="5"/>
  <c r="O94" i="5"/>
  <c r="P94" i="5"/>
  <c r="Q94" i="5"/>
  <c r="L95" i="5"/>
  <c r="M95" i="5"/>
  <c r="N95" i="5"/>
  <c r="O95" i="5"/>
  <c r="P95" i="5"/>
  <c r="Q95" i="5"/>
  <c r="L96" i="5"/>
  <c r="M96" i="5"/>
  <c r="N96" i="5"/>
  <c r="O96" i="5"/>
  <c r="P96" i="5"/>
  <c r="Q96" i="5"/>
  <c r="L97" i="5"/>
  <c r="M97" i="5"/>
  <c r="N97" i="5"/>
  <c r="O97" i="5"/>
  <c r="P97" i="5"/>
  <c r="Q97" i="5"/>
  <c r="L98" i="5"/>
  <c r="M98" i="5"/>
  <c r="N98" i="5"/>
  <c r="O98" i="5"/>
  <c r="P98" i="5"/>
  <c r="Q98" i="5"/>
  <c r="L99" i="5"/>
  <c r="M99" i="5"/>
  <c r="N99" i="5"/>
  <c r="O99" i="5"/>
  <c r="P99" i="5"/>
  <c r="Q99" i="5"/>
  <c r="L100" i="5"/>
  <c r="M100" i="5"/>
  <c r="N100" i="5"/>
  <c r="O100" i="5"/>
  <c r="P100" i="5"/>
  <c r="Q100" i="5"/>
  <c r="L101" i="5"/>
  <c r="M101" i="5"/>
  <c r="N101" i="5"/>
  <c r="O101" i="5"/>
  <c r="P101" i="5"/>
  <c r="Q101" i="5"/>
  <c r="L102" i="5"/>
  <c r="M102" i="5"/>
  <c r="N102" i="5"/>
  <c r="O102" i="5"/>
  <c r="P102" i="5"/>
  <c r="Q102" i="5"/>
  <c r="L103" i="5"/>
  <c r="M103" i="5"/>
  <c r="N103" i="5"/>
  <c r="O103" i="5"/>
  <c r="P103" i="5"/>
  <c r="Q103" i="5"/>
  <c r="L104" i="5"/>
  <c r="M104" i="5"/>
  <c r="N104" i="5"/>
  <c r="O104" i="5"/>
  <c r="P104" i="5"/>
  <c r="Q104" i="5"/>
  <c r="L105" i="5"/>
  <c r="M105" i="5"/>
  <c r="N105" i="5"/>
  <c r="O105" i="5"/>
  <c r="P105" i="5"/>
  <c r="Q105" i="5"/>
  <c r="L106" i="5"/>
  <c r="M106" i="5"/>
  <c r="N106" i="5"/>
  <c r="O106" i="5"/>
  <c r="P106" i="5"/>
  <c r="Q106" i="5"/>
  <c r="L107" i="5"/>
  <c r="M107" i="5"/>
  <c r="N107" i="5"/>
  <c r="O107" i="5"/>
  <c r="P107" i="5"/>
  <c r="Q107" i="5"/>
  <c r="L108" i="5"/>
  <c r="M108" i="5"/>
  <c r="N108" i="5"/>
  <c r="O108" i="5"/>
  <c r="P108" i="5"/>
  <c r="Q108" i="5"/>
  <c r="L109" i="5"/>
  <c r="M109" i="5"/>
  <c r="N109" i="5"/>
  <c r="O109" i="5"/>
  <c r="P109" i="5"/>
  <c r="Q109" i="5"/>
  <c r="L110" i="5"/>
  <c r="M110" i="5"/>
  <c r="N110" i="5"/>
  <c r="O110" i="5"/>
  <c r="P110" i="5"/>
  <c r="Q110" i="5"/>
  <c r="L111" i="5"/>
  <c r="M111" i="5"/>
  <c r="N111" i="5"/>
  <c r="O111" i="5"/>
  <c r="P111" i="5"/>
  <c r="Q111" i="5"/>
  <c r="L112" i="5"/>
  <c r="M112" i="5"/>
  <c r="N112" i="5"/>
  <c r="O112" i="5"/>
  <c r="P112" i="5"/>
  <c r="Q112" i="5"/>
  <c r="L113" i="5"/>
  <c r="M113" i="5"/>
  <c r="N113" i="5"/>
  <c r="O113" i="5"/>
  <c r="P113" i="5"/>
  <c r="Q113" i="5"/>
  <c r="L114" i="5"/>
  <c r="M114" i="5"/>
  <c r="N114" i="5"/>
  <c r="O114" i="5"/>
  <c r="P114" i="5"/>
  <c r="Q114" i="5"/>
  <c r="L115" i="5"/>
  <c r="M115" i="5"/>
  <c r="N115" i="5"/>
  <c r="O115" i="5"/>
  <c r="P115" i="5"/>
  <c r="Q115" i="5"/>
  <c r="L116" i="5"/>
  <c r="M116" i="5"/>
  <c r="N116" i="5"/>
  <c r="O116" i="5"/>
  <c r="P116" i="5"/>
  <c r="Q116" i="5"/>
  <c r="L117" i="5"/>
  <c r="M117" i="5"/>
  <c r="N117" i="5"/>
  <c r="O117" i="5"/>
  <c r="P117" i="5"/>
  <c r="Q117" i="5"/>
  <c r="L118" i="5"/>
  <c r="M118" i="5"/>
  <c r="N118" i="5"/>
  <c r="O118" i="5"/>
  <c r="P118" i="5"/>
  <c r="Q118" i="5"/>
  <c r="L119" i="5"/>
  <c r="M119" i="5"/>
  <c r="N119" i="5"/>
  <c r="O119" i="5"/>
  <c r="P119" i="5"/>
  <c r="Q119" i="5"/>
  <c r="L120" i="5"/>
  <c r="M120" i="5"/>
  <c r="N120" i="5"/>
  <c r="O120" i="5"/>
  <c r="P120" i="5"/>
  <c r="Q120" i="5"/>
  <c r="L121" i="5"/>
  <c r="M121" i="5"/>
  <c r="N121" i="5"/>
  <c r="O121" i="5"/>
  <c r="P121" i="5"/>
  <c r="Q121" i="5"/>
  <c r="L122" i="5"/>
  <c r="M122" i="5"/>
  <c r="N122" i="5"/>
  <c r="O122" i="5"/>
  <c r="P122" i="5"/>
  <c r="Q122" i="5"/>
  <c r="L123" i="5"/>
  <c r="M123" i="5"/>
  <c r="N123" i="5"/>
  <c r="O123" i="5"/>
  <c r="P123" i="5"/>
  <c r="Q123" i="5"/>
  <c r="L124" i="5"/>
  <c r="M124" i="5"/>
  <c r="N124" i="5"/>
  <c r="O124" i="5"/>
  <c r="P124" i="5"/>
  <c r="Q124" i="5"/>
  <c r="L125" i="5"/>
  <c r="M125" i="5"/>
  <c r="N125" i="5"/>
  <c r="O125" i="5"/>
  <c r="P125" i="5"/>
  <c r="Q125" i="5"/>
  <c r="L126" i="5"/>
  <c r="M126" i="5"/>
  <c r="N126" i="5"/>
  <c r="O126" i="5"/>
  <c r="P126" i="5"/>
  <c r="Q126" i="5"/>
  <c r="L127" i="5"/>
  <c r="M127" i="5"/>
  <c r="N127" i="5"/>
  <c r="O127" i="5"/>
  <c r="P127" i="5"/>
  <c r="Q127" i="5"/>
  <c r="L128" i="5"/>
  <c r="M128" i="5"/>
  <c r="N128" i="5"/>
  <c r="O128" i="5"/>
  <c r="P128" i="5"/>
  <c r="Q128" i="5"/>
  <c r="L129" i="5"/>
  <c r="M129" i="5"/>
  <c r="N129" i="5"/>
  <c r="O129" i="5"/>
  <c r="P129" i="5"/>
  <c r="Q129" i="5"/>
  <c r="L130" i="5"/>
  <c r="M130" i="5"/>
  <c r="N130" i="5"/>
  <c r="O130" i="5"/>
  <c r="P130" i="5"/>
  <c r="Q130" i="5"/>
  <c r="L131" i="5"/>
  <c r="M131" i="5"/>
  <c r="N131" i="5"/>
  <c r="O131" i="5"/>
  <c r="P131" i="5"/>
  <c r="Q131" i="5"/>
  <c r="L132" i="5"/>
  <c r="M132" i="5"/>
  <c r="N132" i="5"/>
  <c r="O132" i="5"/>
  <c r="P132" i="5"/>
  <c r="Q132" i="5"/>
  <c r="L133" i="5"/>
  <c r="M133" i="5"/>
  <c r="N133" i="5"/>
  <c r="O133" i="5"/>
  <c r="P133" i="5"/>
  <c r="Q133" i="5"/>
  <c r="L134" i="5"/>
  <c r="M134" i="5"/>
  <c r="N134" i="5"/>
  <c r="O134" i="5"/>
  <c r="P134" i="5"/>
  <c r="Q134" i="5"/>
  <c r="L135" i="5"/>
  <c r="M135" i="5"/>
  <c r="N135" i="5"/>
  <c r="O135" i="5"/>
  <c r="P135" i="5"/>
  <c r="Q135" i="5"/>
  <c r="L136" i="5"/>
  <c r="M136" i="5"/>
  <c r="N136" i="5"/>
  <c r="O136" i="5"/>
  <c r="P136" i="5"/>
  <c r="Q136" i="5"/>
  <c r="L137" i="5"/>
  <c r="M137" i="5"/>
  <c r="N137" i="5"/>
  <c r="O137" i="5"/>
  <c r="P137" i="5"/>
  <c r="Q137" i="5"/>
  <c r="L138" i="5"/>
  <c r="M138" i="5"/>
  <c r="N138" i="5"/>
  <c r="O138" i="5"/>
  <c r="P138" i="5"/>
  <c r="Q138" i="5"/>
  <c r="L139" i="5"/>
  <c r="M139" i="5"/>
  <c r="N139" i="5"/>
  <c r="O139" i="5"/>
  <c r="P139" i="5"/>
  <c r="Q139" i="5"/>
  <c r="L140" i="5"/>
  <c r="M140" i="5"/>
  <c r="N140" i="5"/>
  <c r="O140" i="5"/>
  <c r="P140" i="5"/>
  <c r="Q140" i="5"/>
  <c r="L141" i="5"/>
  <c r="M141" i="5"/>
  <c r="N141" i="5"/>
  <c r="O141" i="5"/>
  <c r="P141" i="5"/>
  <c r="Q141" i="5"/>
  <c r="L142" i="5"/>
  <c r="M142" i="5"/>
  <c r="N142" i="5"/>
  <c r="O142" i="5"/>
  <c r="P142" i="5"/>
  <c r="Q142" i="5"/>
  <c r="L143" i="5"/>
  <c r="M143" i="5"/>
  <c r="N143" i="5"/>
  <c r="O143" i="5"/>
  <c r="P143" i="5"/>
  <c r="Q143" i="5"/>
  <c r="L144" i="5"/>
  <c r="M144" i="5"/>
  <c r="N144" i="5"/>
  <c r="O144" i="5"/>
  <c r="P144" i="5"/>
  <c r="Q144" i="5"/>
  <c r="L145" i="5"/>
  <c r="M145" i="5"/>
  <c r="N145" i="5"/>
  <c r="O145" i="5"/>
  <c r="P145" i="5"/>
  <c r="Q145" i="5"/>
  <c r="L146" i="5"/>
  <c r="M146" i="5"/>
  <c r="N146" i="5"/>
  <c r="O146" i="5"/>
  <c r="P146" i="5"/>
  <c r="Q146" i="5"/>
  <c r="L147" i="5"/>
  <c r="M147" i="5"/>
  <c r="N147" i="5"/>
  <c r="O147" i="5"/>
  <c r="P147" i="5"/>
  <c r="Q147" i="5"/>
  <c r="L148" i="5"/>
  <c r="M148" i="5"/>
  <c r="N148" i="5"/>
  <c r="O148" i="5"/>
  <c r="P148" i="5"/>
  <c r="Q148" i="5"/>
  <c r="L149" i="5"/>
  <c r="M149" i="5"/>
  <c r="N149" i="5"/>
  <c r="O149" i="5"/>
  <c r="P149" i="5"/>
  <c r="Q149" i="5"/>
  <c r="L150" i="5"/>
  <c r="M150" i="5"/>
  <c r="N150" i="5"/>
  <c r="O150" i="5"/>
  <c r="P150" i="5"/>
  <c r="Q150" i="5"/>
  <c r="L151" i="5"/>
  <c r="M151" i="5"/>
  <c r="N151" i="5"/>
  <c r="O151" i="5"/>
  <c r="P151" i="5"/>
  <c r="Q151" i="5"/>
  <c r="L152" i="5"/>
  <c r="M152" i="5"/>
  <c r="N152" i="5"/>
  <c r="O152" i="5"/>
  <c r="P152" i="5"/>
  <c r="Q152" i="5"/>
  <c r="L153" i="5"/>
  <c r="M153" i="5"/>
  <c r="N153" i="5"/>
  <c r="O153" i="5"/>
  <c r="P153" i="5"/>
  <c r="Q153" i="5"/>
  <c r="L154" i="5"/>
  <c r="M154" i="5"/>
  <c r="N154" i="5"/>
  <c r="O154" i="5"/>
  <c r="P154" i="5"/>
  <c r="Q154" i="5"/>
  <c r="L155" i="5"/>
  <c r="M155" i="5"/>
  <c r="N155" i="5"/>
  <c r="O155" i="5"/>
  <c r="P155" i="5"/>
  <c r="Q155" i="5"/>
  <c r="L156" i="5"/>
  <c r="M156" i="5"/>
  <c r="N156" i="5"/>
  <c r="O156" i="5"/>
  <c r="P156" i="5"/>
  <c r="Q156" i="5"/>
  <c r="L157" i="5"/>
  <c r="M157" i="5"/>
  <c r="N157" i="5"/>
  <c r="O157" i="5"/>
  <c r="P157" i="5"/>
  <c r="Q157" i="5"/>
  <c r="L158" i="5"/>
  <c r="M158" i="5"/>
  <c r="N158" i="5"/>
  <c r="O158" i="5"/>
  <c r="P158" i="5"/>
  <c r="Q158" i="5"/>
  <c r="L159" i="5"/>
  <c r="M159" i="5"/>
  <c r="N159" i="5"/>
  <c r="O159" i="5"/>
  <c r="P159" i="5"/>
  <c r="Q159" i="5"/>
  <c r="L160" i="5"/>
  <c r="M160" i="5"/>
  <c r="N160" i="5"/>
  <c r="O160" i="5"/>
  <c r="P160" i="5"/>
  <c r="Q160" i="5"/>
  <c r="L161" i="5"/>
  <c r="M161" i="5"/>
  <c r="N161" i="5"/>
  <c r="O161" i="5"/>
  <c r="P161" i="5"/>
  <c r="Q161" i="5"/>
  <c r="L162" i="5"/>
  <c r="M162" i="5"/>
  <c r="N162" i="5"/>
  <c r="O162" i="5"/>
  <c r="P162" i="5"/>
  <c r="Q162" i="5"/>
  <c r="L163" i="5"/>
  <c r="M163" i="5"/>
  <c r="N163" i="5"/>
  <c r="O163" i="5"/>
  <c r="P163" i="5"/>
  <c r="Q163" i="5"/>
  <c r="L164" i="5"/>
  <c r="M164" i="5"/>
  <c r="N164" i="5"/>
  <c r="O164" i="5"/>
  <c r="P164" i="5"/>
  <c r="Q164" i="5"/>
  <c r="L165" i="5"/>
  <c r="M165" i="5"/>
  <c r="N165" i="5"/>
  <c r="O165" i="5"/>
  <c r="P165" i="5"/>
  <c r="Q165" i="5"/>
  <c r="L166" i="5"/>
  <c r="M166" i="5"/>
  <c r="N166" i="5"/>
  <c r="O166" i="5"/>
  <c r="P166" i="5"/>
  <c r="Q166" i="5"/>
  <c r="L167" i="5"/>
  <c r="M167" i="5"/>
  <c r="N167" i="5"/>
  <c r="O167" i="5"/>
  <c r="P167" i="5"/>
  <c r="Q167" i="5"/>
  <c r="L168" i="5"/>
  <c r="M168" i="5"/>
  <c r="N168" i="5"/>
  <c r="O168" i="5"/>
  <c r="P168" i="5"/>
  <c r="Q168" i="5"/>
  <c r="L169" i="5"/>
  <c r="M169" i="5"/>
  <c r="N169" i="5"/>
  <c r="O169" i="5"/>
  <c r="P169" i="5"/>
  <c r="Q169" i="5"/>
  <c r="L170" i="5"/>
  <c r="M170" i="5"/>
  <c r="N170" i="5"/>
  <c r="O170" i="5"/>
  <c r="P170" i="5"/>
  <c r="Q170" i="5"/>
  <c r="L171" i="5"/>
  <c r="M171" i="5"/>
  <c r="N171" i="5"/>
  <c r="O171" i="5"/>
  <c r="P171" i="5"/>
  <c r="Q171" i="5"/>
  <c r="L172" i="5"/>
  <c r="M172" i="5"/>
  <c r="N172" i="5"/>
  <c r="O172" i="5"/>
  <c r="P172" i="5"/>
  <c r="Q172" i="5"/>
  <c r="L173" i="5"/>
  <c r="M173" i="5"/>
  <c r="N173" i="5"/>
  <c r="O173" i="5"/>
  <c r="P173" i="5"/>
  <c r="Q173" i="5"/>
  <c r="L174" i="5"/>
  <c r="M174" i="5"/>
  <c r="N174" i="5"/>
  <c r="O174" i="5"/>
  <c r="P174" i="5"/>
  <c r="Q174" i="5"/>
  <c r="L175" i="5"/>
  <c r="M175" i="5"/>
  <c r="N175" i="5"/>
  <c r="O175" i="5"/>
  <c r="P175" i="5"/>
  <c r="Q175" i="5"/>
  <c r="L176" i="5"/>
  <c r="M176" i="5"/>
  <c r="N176" i="5"/>
  <c r="O176" i="5"/>
  <c r="P176" i="5"/>
  <c r="Q176" i="5"/>
  <c r="L177" i="5"/>
  <c r="M177" i="5"/>
  <c r="N177" i="5"/>
  <c r="O177" i="5"/>
  <c r="P177" i="5"/>
  <c r="Q177" i="5"/>
  <c r="L178" i="5"/>
  <c r="M178" i="5"/>
  <c r="N178" i="5"/>
  <c r="O178" i="5"/>
  <c r="P178" i="5"/>
  <c r="Q178" i="5"/>
  <c r="L179" i="5"/>
  <c r="M179" i="5"/>
  <c r="N179" i="5"/>
  <c r="O179" i="5"/>
  <c r="P179" i="5"/>
  <c r="Q179" i="5"/>
  <c r="L180" i="5"/>
  <c r="M180" i="5"/>
  <c r="N180" i="5"/>
  <c r="O180" i="5"/>
  <c r="P180" i="5"/>
  <c r="Q180" i="5"/>
  <c r="L181" i="5"/>
  <c r="M181" i="5"/>
  <c r="N181" i="5"/>
  <c r="O181" i="5"/>
  <c r="P181" i="5"/>
  <c r="Q181" i="5"/>
  <c r="L182" i="5"/>
  <c r="M182" i="5"/>
  <c r="N182" i="5"/>
  <c r="O182" i="5"/>
  <c r="P182" i="5"/>
  <c r="Q182" i="5"/>
  <c r="L183" i="5"/>
  <c r="M183" i="5"/>
  <c r="N183" i="5"/>
  <c r="O183" i="5"/>
  <c r="P183" i="5"/>
  <c r="Q183" i="5"/>
  <c r="L184" i="5"/>
  <c r="M184" i="5"/>
  <c r="N184" i="5"/>
  <c r="O184" i="5"/>
  <c r="P184" i="5"/>
  <c r="Q184" i="5"/>
  <c r="L185" i="5"/>
  <c r="M185" i="5"/>
  <c r="N185" i="5"/>
  <c r="O185" i="5"/>
  <c r="P185" i="5"/>
  <c r="Q185" i="5"/>
  <c r="L186" i="5"/>
  <c r="M186" i="5"/>
  <c r="N186" i="5"/>
  <c r="O186" i="5"/>
  <c r="P186" i="5"/>
  <c r="Q186" i="5"/>
  <c r="L187" i="5"/>
  <c r="M187" i="5"/>
  <c r="N187" i="5"/>
  <c r="O187" i="5"/>
  <c r="P187" i="5"/>
  <c r="Q187" i="5"/>
  <c r="L188" i="5"/>
  <c r="M188" i="5"/>
  <c r="N188" i="5"/>
  <c r="O188" i="5"/>
  <c r="P188" i="5"/>
  <c r="Q188" i="5"/>
  <c r="L2" i="4"/>
  <c r="M2" i="4"/>
  <c r="N2" i="4"/>
  <c r="O2" i="4"/>
  <c r="P2" i="4"/>
  <c r="Q2" i="4"/>
  <c r="R2" i="4"/>
  <c r="L3" i="4"/>
  <c r="M3" i="4"/>
  <c r="N3" i="4"/>
  <c r="O3" i="4"/>
  <c r="P3" i="4"/>
  <c r="Q3" i="4"/>
  <c r="R3" i="4"/>
  <c r="L4" i="4"/>
  <c r="M4" i="4"/>
  <c r="N4" i="4"/>
  <c r="O4" i="4"/>
  <c r="P4" i="4"/>
  <c r="Q4" i="4"/>
  <c r="R4" i="4"/>
  <c r="L5" i="4"/>
  <c r="M5" i="4"/>
  <c r="N5" i="4"/>
  <c r="O5" i="4"/>
  <c r="P5" i="4"/>
  <c r="Q5" i="4"/>
  <c r="R5" i="4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L8" i="4"/>
  <c r="M8" i="4"/>
  <c r="N8" i="4"/>
  <c r="O8" i="4"/>
  <c r="P8" i="4"/>
  <c r="Q8" i="4"/>
  <c r="R8" i="4"/>
  <c r="L9" i="4"/>
  <c r="M9" i="4"/>
  <c r="N9" i="4"/>
  <c r="O9" i="4"/>
  <c r="P9" i="4"/>
  <c r="Q9" i="4"/>
  <c r="R9" i="4"/>
  <c r="L10" i="4"/>
  <c r="M10" i="4"/>
  <c r="N10" i="4"/>
  <c r="O10" i="4"/>
  <c r="P10" i="4"/>
  <c r="Q10" i="4"/>
  <c r="R10" i="4"/>
  <c r="L11" i="4"/>
  <c r="M11" i="4"/>
  <c r="N11" i="4"/>
  <c r="O11" i="4"/>
  <c r="P11" i="4"/>
  <c r="Q11" i="4"/>
  <c r="R11" i="4"/>
  <c r="L12" i="4"/>
  <c r="M12" i="4"/>
  <c r="N12" i="4"/>
  <c r="O12" i="4"/>
  <c r="P12" i="4"/>
  <c r="Q12" i="4"/>
  <c r="R12" i="4"/>
  <c r="L13" i="4"/>
  <c r="M13" i="4"/>
  <c r="N13" i="4"/>
  <c r="O13" i="4"/>
  <c r="P13" i="4"/>
  <c r="Q13" i="4"/>
  <c r="R13" i="4"/>
  <c r="L14" i="4"/>
  <c r="M14" i="4"/>
  <c r="N14" i="4"/>
  <c r="O14" i="4"/>
  <c r="P14" i="4"/>
  <c r="Q14" i="4"/>
  <c r="R14" i="4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6" i="4"/>
  <c r="M26" i="4"/>
  <c r="N26" i="4"/>
  <c r="O26" i="4"/>
  <c r="P26" i="4"/>
  <c r="Q26" i="4"/>
  <c r="R26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L32" i="4"/>
  <c r="M32" i="4"/>
  <c r="N32" i="4"/>
  <c r="O32" i="4"/>
  <c r="P32" i="4"/>
  <c r="Q32" i="4"/>
  <c r="R32" i="4"/>
  <c r="L33" i="4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L41" i="4"/>
  <c r="M41" i="4"/>
  <c r="N41" i="4"/>
  <c r="O41" i="4"/>
  <c r="P41" i="4"/>
  <c r="Q41" i="4"/>
  <c r="R41" i="4"/>
  <c r="L42" i="4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M46" i="4"/>
  <c r="N46" i="4"/>
  <c r="O46" i="4"/>
  <c r="P46" i="4"/>
  <c r="Q46" i="4"/>
  <c r="R46" i="4"/>
  <c r="L47" i="4"/>
  <c r="M47" i="4"/>
  <c r="N47" i="4"/>
  <c r="O47" i="4"/>
  <c r="P47" i="4"/>
  <c r="Q47" i="4"/>
  <c r="R47" i="4"/>
  <c r="L48" i="4"/>
  <c r="M48" i="4"/>
  <c r="N48" i="4"/>
  <c r="O48" i="4"/>
  <c r="P48" i="4"/>
  <c r="Q48" i="4"/>
  <c r="R48" i="4"/>
  <c r="L49" i="4"/>
  <c r="M49" i="4"/>
  <c r="N49" i="4"/>
  <c r="O49" i="4"/>
  <c r="P49" i="4"/>
  <c r="Q49" i="4"/>
  <c r="R49" i="4"/>
  <c r="L50" i="4"/>
  <c r="M50" i="4"/>
  <c r="N50" i="4"/>
  <c r="O50" i="4"/>
  <c r="P50" i="4"/>
  <c r="Q50" i="4"/>
  <c r="R50" i="4"/>
  <c r="L51" i="4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L56" i="4"/>
  <c r="M56" i="4"/>
  <c r="N56" i="4"/>
  <c r="O56" i="4"/>
  <c r="P56" i="4"/>
  <c r="Q56" i="4"/>
  <c r="R56" i="4"/>
  <c r="L57" i="4"/>
  <c r="M57" i="4"/>
  <c r="N57" i="4"/>
  <c r="O57" i="4"/>
  <c r="P57" i="4"/>
  <c r="Q57" i="4"/>
  <c r="R57" i="4"/>
  <c r="L58" i="4"/>
  <c r="M58" i="4"/>
  <c r="N58" i="4"/>
  <c r="O58" i="4"/>
  <c r="P58" i="4"/>
  <c r="Q58" i="4"/>
  <c r="R58" i="4"/>
  <c r="L59" i="4"/>
  <c r="M59" i="4"/>
  <c r="N59" i="4"/>
  <c r="O59" i="4"/>
  <c r="P59" i="4"/>
  <c r="Q59" i="4"/>
  <c r="R59" i="4"/>
  <c r="L60" i="4"/>
  <c r="M60" i="4"/>
  <c r="N60" i="4"/>
  <c r="O60" i="4"/>
  <c r="P60" i="4"/>
  <c r="Q60" i="4"/>
  <c r="R60" i="4"/>
  <c r="L61" i="4"/>
  <c r="M61" i="4"/>
  <c r="N61" i="4"/>
  <c r="O61" i="4"/>
  <c r="P61" i="4"/>
  <c r="Q61" i="4"/>
  <c r="R61" i="4"/>
  <c r="L62" i="4"/>
  <c r="M62" i="4"/>
  <c r="N62" i="4"/>
  <c r="O62" i="4"/>
  <c r="P62" i="4"/>
  <c r="Q62" i="4"/>
  <c r="R62" i="4"/>
  <c r="L63" i="4"/>
  <c r="M63" i="4"/>
  <c r="N63" i="4"/>
  <c r="O63" i="4"/>
  <c r="P63" i="4"/>
  <c r="Q63" i="4"/>
  <c r="R63" i="4"/>
  <c r="L64" i="4"/>
  <c r="M64" i="4"/>
  <c r="N64" i="4"/>
  <c r="O64" i="4"/>
  <c r="P64" i="4"/>
  <c r="Q64" i="4"/>
  <c r="R64" i="4"/>
  <c r="L65" i="4"/>
  <c r="M65" i="4"/>
  <c r="N65" i="4"/>
  <c r="O65" i="4"/>
  <c r="P65" i="4"/>
  <c r="Q65" i="4"/>
  <c r="R65" i="4"/>
  <c r="L66" i="4"/>
  <c r="M66" i="4"/>
  <c r="N66" i="4"/>
  <c r="O66" i="4"/>
  <c r="P66" i="4"/>
  <c r="Q66" i="4"/>
  <c r="R66" i="4"/>
  <c r="L67" i="4"/>
  <c r="M67" i="4"/>
  <c r="N67" i="4"/>
  <c r="O67" i="4"/>
  <c r="P67" i="4"/>
  <c r="Q67" i="4"/>
  <c r="R67" i="4"/>
  <c r="L68" i="4"/>
  <c r="M68" i="4"/>
  <c r="N68" i="4"/>
  <c r="O68" i="4"/>
  <c r="P68" i="4"/>
  <c r="Q68" i="4"/>
  <c r="R68" i="4"/>
  <c r="L69" i="4"/>
  <c r="M69" i="4"/>
  <c r="N69" i="4"/>
  <c r="O69" i="4"/>
  <c r="P69" i="4"/>
  <c r="Q69" i="4"/>
  <c r="R69" i="4"/>
  <c r="L70" i="4"/>
  <c r="M70" i="4"/>
  <c r="N70" i="4"/>
  <c r="O70" i="4"/>
  <c r="P70" i="4"/>
  <c r="Q70" i="4"/>
  <c r="R70" i="4"/>
  <c r="L71" i="4"/>
  <c r="M71" i="4"/>
  <c r="N71" i="4"/>
  <c r="O71" i="4"/>
  <c r="P71" i="4"/>
  <c r="Q71" i="4"/>
  <c r="R71" i="4"/>
  <c r="L72" i="4"/>
  <c r="M72" i="4"/>
  <c r="N72" i="4"/>
  <c r="O72" i="4"/>
  <c r="P72" i="4"/>
  <c r="Q72" i="4"/>
  <c r="R72" i="4"/>
  <c r="L73" i="4"/>
  <c r="M73" i="4"/>
  <c r="N73" i="4"/>
  <c r="O73" i="4"/>
  <c r="P73" i="4"/>
  <c r="Q73" i="4"/>
  <c r="R73" i="4"/>
  <c r="L74" i="4"/>
  <c r="M74" i="4"/>
  <c r="N74" i="4"/>
  <c r="O74" i="4"/>
  <c r="P74" i="4"/>
  <c r="Q74" i="4"/>
  <c r="R74" i="4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L94" i="4"/>
  <c r="M94" i="4"/>
  <c r="N94" i="4"/>
  <c r="O94" i="4"/>
  <c r="P94" i="4"/>
  <c r="Q94" i="4"/>
  <c r="R94" i="4"/>
  <c r="L95" i="4"/>
  <c r="M95" i="4"/>
  <c r="N95" i="4"/>
  <c r="O95" i="4"/>
  <c r="P95" i="4"/>
  <c r="Q95" i="4"/>
  <c r="R95" i="4"/>
  <c r="L96" i="4"/>
  <c r="M96" i="4"/>
  <c r="N96" i="4"/>
  <c r="O96" i="4"/>
  <c r="P96" i="4"/>
  <c r="Q96" i="4"/>
  <c r="R96" i="4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L102" i="4"/>
  <c r="M102" i="4"/>
  <c r="N102" i="4"/>
  <c r="O102" i="4"/>
  <c r="P102" i="4"/>
  <c r="Q102" i="4"/>
  <c r="R102" i="4"/>
  <c r="L103" i="4"/>
  <c r="M103" i="4"/>
  <c r="N103" i="4"/>
  <c r="O103" i="4"/>
  <c r="P103" i="4"/>
  <c r="Q103" i="4"/>
  <c r="R103" i="4"/>
  <c r="L104" i="4"/>
  <c r="M104" i="4"/>
  <c r="N104" i="4"/>
  <c r="O104" i="4"/>
  <c r="P104" i="4"/>
  <c r="Q104" i="4"/>
  <c r="R104" i="4"/>
  <c r="L105" i="4"/>
  <c r="M105" i="4"/>
  <c r="N105" i="4"/>
  <c r="O105" i="4"/>
  <c r="P105" i="4"/>
  <c r="Q105" i="4"/>
  <c r="R105" i="4"/>
  <c r="L106" i="4"/>
  <c r="M106" i="4"/>
  <c r="N106" i="4"/>
  <c r="O106" i="4"/>
  <c r="P106" i="4"/>
  <c r="Q106" i="4"/>
  <c r="R106" i="4"/>
  <c r="L107" i="4"/>
  <c r="M107" i="4"/>
  <c r="N107" i="4"/>
  <c r="O107" i="4"/>
  <c r="P107" i="4"/>
  <c r="Q107" i="4"/>
  <c r="R107" i="4"/>
  <c r="L108" i="4"/>
  <c r="M108" i="4"/>
  <c r="N108" i="4"/>
  <c r="O108" i="4"/>
  <c r="P108" i="4"/>
  <c r="Q108" i="4"/>
  <c r="R108" i="4"/>
  <c r="L109" i="4"/>
  <c r="M109" i="4"/>
  <c r="N109" i="4"/>
  <c r="O109" i="4"/>
  <c r="P109" i="4"/>
  <c r="Q109" i="4"/>
  <c r="R109" i="4"/>
  <c r="L110" i="4"/>
  <c r="M110" i="4"/>
  <c r="N110" i="4"/>
  <c r="O110" i="4"/>
  <c r="P110" i="4"/>
  <c r="Q110" i="4"/>
  <c r="R110" i="4"/>
  <c r="L111" i="4"/>
  <c r="M111" i="4"/>
  <c r="N111" i="4"/>
  <c r="O111" i="4"/>
  <c r="P111" i="4"/>
  <c r="Q111" i="4"/>
  <c r="R111" i="4"/>
  <c r="L112" i="4"/>
  <c r="M112" i="4"/>
  <c r="N112" i="4"/>
  <c r="O112" i="4"/>
  <c r="P112" i="4"/>
  <c r="Q112" i="4"/>
  <c r="R112" i="4"/>
  <c r="L113" i="4"/>
  <c r="M113" i="4"/>
  <c r="N113" i="4"/>
  <c r="O113" i="4"/>
  <c r="P113" i="4"/>
  <c r="Q113" i="4"/>
  <c r="R113" i="4"/>
  <c r="L114" i="4"/>
  <c r="M114" i="4"/>
  <c r="N114" i="4"/>
  <c r="O114" i="4"/>
  <c r="P114" i="4"/>
  <c r="Q114" i="4"/>
  <c r="R114" i="4"/>
  <c r="L115" i="4"/>
  <c r="M115" i="4"/>
  <c r="N115" i="4"/>
  <c r="O115" i="4"/>
  <c r="P115" i="4"/>
  <c r="Q115" i="4"/>
  <c r="R115" i="4"/>
  <c r="L116" i="4"/>
  <c r="M116" i="4"/>
  <c r="N116" i="4"/>
  <c r="O116" i="4"/>
  <c r="P116" i="4"/>
  <c r="Q116" i="4"/>
  <c r="R116" i="4"/>
  <c r="L117" i="4"/>
  <c r="M117" i="4"/>
  <c r="N117" i="4"/>
  <c r="O117" i="4"/>
  <c r="P117" i="4"/>
  <c r="Q117" i="4"/>
  <c r="R117" i="4"/>
  <c r="L118" i="4"/>
  <c r="M118" i="4"/>
  <c r="N118" i="4"/>
  <c r="O118" i="4"/>
  <c r="P118" i="4"/>
  <c r="Q118" i="4"/>
  <c r="R118" i="4"/>
  <c r="L119" i="4"/>
  <c r="M119" i="4"/>
  <c r="N119" i="4"/>
  <c r="O119" i="4"/>
  <c r="P119" i="4"/>
  <c r="Q119" i="4"/>
  <c r="R119" i="4"/>
  <c r="L120" i="4"/>
  <c r="M120" i="4"/>
  <c r="N120" i="4"/>
  <c r="O120" i="4"/>
  <c r="P120" i="4"/>
  <c r="Q120" i="4"/>
  <c r="R120" i="4"/>
  <c r="L121" i="4"/>
  <c r="M121" i="4"/>
  <c r="N121" i="4"/>
  <c r="O121" i="4"/>
  <c r="P121" i="4"/>
  <c r="Q121" i="4"/>
  <c r="R121" i="4"/>
  <c r="L122" i="4"/>
  <c r="M122" i="4"/>
  <c r="N122" i="4"/>
  <c r="O122" i="4"/>
  <c r="P122" i="4"/>
  <c r="Q122" i="4"/>
  <c r="R122" i="4"/>
  <c r="L123" i="4"/>
  <c r="M123" i="4"/>
  <c r="N123" i="4"/>
  <c r="O123" i="4"/>
  <c r="P123" i="4"/>
  <c r="Q123" i="4"/>
  <c r="R123" i="4"/>
  <c r="L124" i="4"/>
  <c r="M124" i="4"/>
  <c r="N124" i="4"/>
  <c r="O124" i="4"/>
  <c r="P124" i="4"/>
  <c r="Q124" i="4"/>
  <c r="R124" i="4"/>
  <c r="L125" i="4"/>
  <c r="M125" i="4"/>
  <c r="N125" i="4"/>
  <c r="O125" i="4"/>
  <c r="P125" i="4"/>
  <c r="Q125" i="4"/>
  <c r="R125" i="4"/>
  <c r="L126" i="4"/>
  <c r="M126" i="4"/>
  <c r="N126" i="4"/>
  <c r="O126" i="4"/>
  <c r="P126" i="4"/>
  <c r="Q126" i="4"/>
  <c r="R126" i="4"/>
  <c r="L127" i="4"/>
  <c r="M127" i="4"/>
  <c r="N127" i="4"/>
  <c r="O127" i="4"/>
  <c r="P127" i="4"/>
  <c r="Q127" i="4"/>
  <c r="R127" i="4"/>
  <c r="L128" i="4"/>
  <c r="M128" i="4"/>
  <c r="N128" i="4"/>
  <c r="O128" i="4"/>
  <c r="P128" i="4"/>
  <c r="Q128" i="4"/>
  <c r="R128" i="4"/>
  <c r="L129" i="4"/>
  <c r="M129" i="4"/>
  <c r="N129" i="4"/>
  <c r="O129" i="4"/>
  <c r="P129" i="4"/>
  <c r="Q129" i="4"/>
  <c r="R129" i="4"/>
  <c r="L130" i="4"/>
  <c r="M130" i="4"/>
  <c r="N130" i="4"/>
  <c r="O130" i="4"/>
  <c r="P130" i="4"/>
  <c r="Q130" i="4"/>
  <c r="R130" i="4"/>
  <c r="L131" i="4"/>
  <c r="M131" i="4"/>
  <c r="N131" i="4"/>
  <c r="O131" i="4"/>
  <c r="P131" i="4"/>
  <c r="Q131" i="4"/>
  <c r="R131" i="4"/>
  <c r="L132" i="4"/>
  <c r="M132" i="4"/>
  <c r="N132" i="4"/>
  <c r="O132" i="4"/>
  <c r="P132" i="4"/>
  <c r="Q132" i="4"/>
  <c r="R132" i="4"/>
  <c r="L133" i="4"/>
  <c r="M133" i="4"/>
  <c r="N133" i="4"/>
  <c r="O133" i="4"/>
  <c r="P133" i="4"/>
  <c r="Q133" i="4"/>
  <c r="R133" i="4"/>
  <c r="L134" i="4"/>
  <c r="M134" i="4"/>
  <c r="N134" i="4"/>
  <c r="O134" i="4"/>
  <c r="P134" i="4"/>
  <c r="Q134" i="4"/>
  <c r="R134" i="4"/>
  <c r="L135" i="4"/>
  <c r="M135" i="4"/>
  <c r="N135" i="4"/>
  <c r="O135" i="4"/>
  <c r="P135" i="4"/>
  <c r="Q135" i="4"/>
  <c r="R135" i="4"/>
  <c r="L136" i="4"/>
  <c r="M136" i="4"/>
  <c r="N136" i="4"/>
  <c r="O136" i="4"/>
  <c r="P136" i="4"/>
  <c r="Q136" i="4"/>
  <c r="R136" i="4"/>
  <c r="L137" i="4"/>
  <c r="M137" i="4"/>
  <c r="N137" i="4"/>
  <c r="O137" i="4"/>
  <c r="P137" i="4"/>
  <c r="Q137" i="4"/>
  <c r="R137" i="4"/>
  <c r="L138" i="4"/>
  <c r="M138" i="4"/>
  <c r="N138" i="4"/>
  <c r="O138" i="4"/>
  <c r="P138" i="4"/>
  <c r="Q138" i="4"/>
  <c r="R138" i="4"/>
  <c r="L139" i="4"/>
  <c r="M139" i="4"/>
  <c r="N139" i="4"/>
  <c r="O139" i="4"/>
  <c r="P139" i="4"/>
  <c r="Q139" i="4"/>
  <c r="R139" i="4"/>
  <c r="L140" i="4"/>
  <c r="M140" i="4"/>
  <c r="N140" i="4"/>
  <c r="O140" i="4"/>
  <c r="P140" i="4"/>
  <c r="Q140" i="4"/>
  <c r="R140" i="4"/>
  <c r="L141" i="4"/>
  <c r="M141" i="4"/>
  <c r="N141" i="4"/>
  <c r="O141" i="4"/>
  <c r="P141" i="4"/>
  <c r="Q141" i="4"/>
  <c r="R141" i="4"/>
  <c r="L142" i="4"/>
  <c r="M142" i="4"/>
  <c r="N142" i="4"/>
  <c r="O142" i="4"/>
  <c r="P142" i="4"/>
  <c r="Q142" i="4"/>
  <c r="R142" i="4"/>
  <c r="L143" i="4"/>
  <c r="M143" i="4"/>
  <c r="N143" i="4"/>
  <c r="O143" i="4"/>
  <c r="P143" i="4"/>
  <c r="Q143" i="4"/>
  <c r="R143" i="4"/>
  <c r="L144" i="4"/>
  <c r="M144" i="4"/>
  <c r="N144" i="4"/>
  <c r="O144" i="4"/>
  <c r="P144" i="4"/>
  <c r="Q144" i="4"/>
  <c r="R144" i="4"/>
  <c r="L145" i="4"/>
  <c r="M145" i="4"/>
  <c r="N145" i="4"/>
  <c r="O145" i="4"/>
  <c r="P145" i="4"/>
  <c r="Q145" i="4"/>
  <c r="R145" i="4"/>
  <c r="L146" i="4"/>
  <c r="M146" i="4"/>
  <c r="N146" i="4"/>
  <c r="O146" i="4"/>
  <c r="P146" i="4"/>
  <c r="Q146" i="4"/>
  <c r="R146" i="4"/>
  <c r="L147" i="4"/>
  <c r="M147" i="4"/>
  <c r="N147" i="4"/>
  <c r="O147" i="4"/>
  <c r="P147" i="4"/>
  <c r="Q147" i="4"/>
  <c r="R147" i="4"/>
  <c r="L148" i="4"/>
  <c r="M148" i="4"/>
  <c r="N148" i="4"/>
  <c r="O148" i="4"/>
  <c r="P148" i="4"/>
  <c r="Q148" i="4"/>
  <c r="R148" i="4"/>
  <c r="L149" i="4"/>
  <c r="M149" i="4"/>
  <c r="N149" i="4"/>
  <c r="O149" i="4"/>
  <c r="P149" i="4"/>
  <c r="Q149" i="4"/>
  <c r="R149" i="4"/>
  <c r="L150" i="4"/>
  <c r="M150" i="4"/>
  <c r="N150" i="4"/>
  <c r="O150" i="4"/>
  <c r="P150" i="4"/>
  <c r="Q150" i="4"/>
  <c r="R150" i="4"/>
  <c r="L151" i="4"/>
  <c r="M151" i="4"/>
  <c r="N151" i="4"/>
  <c r="O151" i="4"/>
  <c r="P151" i="4"/>
  <c r="Q151" i="4"/>
  <c r="R151" i="4"/>
  <c r="L152" i="4"/>
  <c r="M152" i="4"/>
  <c r="N152" i="4"/>
  <c r="O152" i="4"/>
  <c r="P152" i="4"/>
  <c r="Q152" i="4"/>
  <c r="R152" i="4"/>
  <c r="L153" i="4"/>
  <c r="M153" i="4"/>
  <c r="N153" i="4"/>
  <c r="O153" i="4"/>
  <c r="P153" i="4"/>
  <c r="Q153" i="4"/>
  <c r="R153" i="4"/>
  <c r="L154" i="4"/>
  <c r="M154" i="4"/>
  <c r="N154" i="4"/>
  <c r="O154" i="4"/>
  <c r="P154" i="4"/>
  <c r="Q154" i="4"/>
  <c r="R154" i="4"/>
  <c r="L155" i="4"/>
  <c r="M155" i="4"/>
  <c r="N155" i="4"/>
  <c r="O155" i="4"/>
  <c r="P155" i="4"/>
  <c r="Q155" i="4"/>
  <c r="R155" i="4"/>
  <c r="L156" i="4"/>
  <c r="M156" i="4"/>
  <c r="N156" i="4"/>
  <c r="O156" i="4"/>
  <c r="P156" i="4"/>
  <c r="Q156" i="4"/>
  <c r="R156" i="4"/>
  <c r="L157" i="4"/>
  <c r="M157" i="4"/>
  <c r="N157" i="4"/>
  <c r="O157" i="4"/>
  <c r="P157" i="4"/>
  <c r="Q157" i="4"/>
  <c r="R157" i="4"/>
  <c r="L158" i="4"/>
  <c r="M158" i="4"/>
  <c r="N158" i="4"/>
  <c r="O158" i="4"/>
  <c r="P158" i="4"/>
  <c r="Q158" i="4"/>
  <c r="R158" i="4"/>
  <c r="L159" i="4"/>
  <c r="M159" i="4"/>
  <c r="N159" i="4"/>
  <c r="O159" i="4"/>
  <c r="P159" i="4"/>
  <c r="Q159" i="4"/>
  <c r="R159" i="4"/>
  <c r="L160" i="4"/>
  <c r="M160" i="4"/>
  <c r="N160" i="4"/>
  <c r="O160" i="4"/>
  <c r="P160" i="4"/>
  <c r="Q160" i="4"/>
  <c r="R160" i="4"/>
  <c r="L161" i="4"/>
  <c r="M161" i="4"/>
  <c r="N161" i="4"/>
  <c r="O161" i="4"/>
  <c r="P161" i="4"/>
  <c r="Q161" i="4"/>
  <c r="R161" i="4"/>
  <c r="L162" i="4"/>
  <c r="M162" i="4"/>
  <c r="N162" i="4"/>
  <c r="O162" i="4"/>
  <c r="P162" i="4"/>
  <c r="Q162" i="4"/>
  <c r="R162" i="4"/>
  <c r="L163" i="4"/>
  <c r="M163" i="4"/>
  <c r="N163" i="4"/>
  <c r="O163" i="4"/>
  <c r="P163" i="4"/>
  <c r="Q163" i="4"/>
  <c r="R163" i="4"/>
  <c r="L164" i="4"/>
  <c r="M164" i="4"/>
  <c r="N164" i="4"/>
  <c r="O164" i="4"/>
  <c r="P164" i="4"/>
  <c r="Q164" i="4"/>
  <c r="R164" i="4"/>
  <c r="L165" i="4"/>
  <c r="M165" i="4"/>
  <c r="N165" i="4"/>
  <c r="O165" i="4"/>
  <c r="P165" i="4"/>
  <c r="Q165" i="4"/>
  <c r="R165" i="4"/>
  <c r="L166" i="4"/>
  <c r="M166" i="4"/>
  <c r="N166" i="4"/>
  <c r="O166" i="4"/>
  <c r="P166" i="4"/>
  <c r="Q166" i="4"/>
  <c r="R166" i="4"/>
  <c r="L167" i="4"/>
  <c r="M167" i="4"/>
  <c r="N167" i="4"/>
  <c r="O167" i="4"/>
  <c r="P167" i="4"/>
  <c r="Q167" i="4"/>
  <c r="R167" i="4"/>
  <c r="L168" i="4"/>
  <c r="M168" i="4"/>
  <c r="N168" i="4"/>
  <c r="O168" i="4"/>
  <c r="P168" i="4"/>
  <c r="Q168" i="4"/>
  <c r="R168" i="4"/>
  <c r="L169" i="4"/>
  <c r="M169" i="4"/>
  <c r="N169" i="4"/>
  <c r="O169" i="4"/>
  <c r="P169" i="4"/>
  <c r="Q169" i="4"/>
  <c r="R169" i="4"/>
  <c r="L170" i="4"/>
  <c r="M170" i="4"/>
  <c r="N170" i="4"/>
  <c r="O170" i="4"/>
  <c r="P170" i="4"/>
  <c r="Q170" i="4"/>
  <c r="R170" i="4"/>
  <c r="L171" i="4"/>
  <c r="M171" i="4"/>
  <c r="N171" i="4"/>
  <c r="O171" i="4"/>
  <c r="P171" i="4"/>
  <c r="Q171" i="4"/>
  <c r="R171" i="4"/>
  <c r="L172" i="4"/>
  <c r="M172" i="4"/>
  <c r="N172" i="4"/>
  <c r="O172" i="4"/>
  <c r="P172" i="4"/>
  <c r="Q172" i="4"/>
  <c r="R172" i="4"/>
  <c r="L173" i="4"/>
  <c r="M173" i="4"/>
  <c r="N173" i="4"/>
  <c r="O173" i="4"/>
  <c r="P173" i="4"/>
  <c r="Q173" i="4"/>
  <c r="R173" i="4"/>
  <c r="L174" i="4"/>
  <c r="M174" i="4"/>
  <c r="N174" i="4"/>
  <c r="O174" i="4"/>
  <c r="P174" i="4"/>
  <c r="Q174" i="4"/>
  <c r="R174" i="4"/>
  <c r="L175" i="4"/>
  <c r="M175" i="4"/>
  <c r="N175" i="4"/>
  <c r="O175" i="4"/>
  <c r="P175" i="4"/>
  <c r="Q175" i="4"/>
  <c r="R175" i="4"/>
  <c r="L176" i="4"/>
  <c r="M176" i="4"/>
  <c r="N176" i="4"/>
  <c r="O176" i="4"/>
  <c r="P176" i="4"/>
  <c r="Q176" i="4"/>
  <c r="R176" i="4"/>
  <c r="L177" i="4"/>
  <c r="M177" i="4"/>
  <c r="N177" i="4"/>
  <c r="O177" i="4"/>
  <c r="P177" i="4"/>
  <c r="Q177" i="4"/>
  <c r="R177" i="4"/>
  <c r="L178" i="4"/>
  <c r="M178" i="4"/>
  <c r="N178" i="4"/>
  <c r="O178" i="4"/>
  <c r="P178" i="4"/>
  <c r="Q178" i="4"/>
  <c r="R178" i="4"/>
  <c r="L179" i="4"/>
  <c r="M179" i="4"/>
  <c r="N179" i="4"/>
  <c r="O179" i="4"/>
  <c r="P179" i="4"/>
  <c r="Q179" i="4"/>
  <c r="R179" i="4"/>
  <c r="L180" i="4"/>
  <c r="M180" i="4"/>
  <c r="N180" i="4"/>
  <c r="O180" i="4"/>
  <c r="P180" i="4"/>
  <c r="Q180" i="4"/>
  <c r="R180" i="4"/>
  <c r="L181" i="4"/>
  <c r="M181" i="4"/>
  <c r="N181" i="4"/>
  <c r="O181" i="4"/>
  <c r="P181" i="4"/>
  <c r="Q181" i="4"/>
  <c r="R181" i="4"/>
  <c r="L182" i="4"/>
  <c r="M182" i="4"/>
  <c r="N182" i="4"/>
  <c r="O182" i="4"/>
  <c r="P182" i="4"/>
  <c r="Q182" i="4"/>
  <c r="R182" i="4"/>
  <c r="L183" i="4"/>
  <c r="M183" i="4"/>
  <c r="N183" i="4"/>
  <c r="O183" i="4"/>
  <c r="P183" i="4"/>
  <c r="Q183" i="4"/>
  <c r="R183" i="4"/>
  <c r="L184" i="4"/>
  <c r="M184" i="4"/>
  <c r="N184" i="4"/>
  <c r="O184" i="4"/>
  <c r="P184" i="4"/>
  <c r="Q184" i="4"/>
  <c r="R184" i="4"/>
  <c r="L185" i="4"/>
  <c r="M185" i="4"/>
  <c r="N185" i="4"/>
  <c r="O185" i="4"/>
  <c r="P185" i="4"/>
  <c r="Q185" i="4"/>
  <c r="R185" i="4"/>
  <c r="L186" i="4"/>
  <c r="M186" i="4"/>
  <c r="N186" i="4"/>
  <c r="O186" i="4"/>
  <c r="P186" i="4"/>
  <c r="Q186" i="4"/>
  <c r="R186" i="4"/>
  <c r="L187" i="4"/>
  <c r="M187" i="4"/>
  <c r="N187" i="4"/>
  <c r="O187" i="4"/>
  <c r="P187" i="4"/>
  <c r="Q187" i="4"/>
  <c r="R187" i="4"/>
  <c r="L188" i="4"/>
  <c r="M188" i="4"/>
  <c r="N188" i="4"/>
  <c r="O188" i="4"/>
  <c r="P188" i="4"/>
  <c r="Q188" i="4"/>
  <c r="R188" i="4"/>
  <c r="L189" i="4"/>
  <c r="M189" i="4"/>
  <c r="N189" i="4"/>
  <c r="O189" i="4"/>
  <c r="P189" i="4"/>
  <c r="Q189" i="4"/>
  <c r="R189" i="4"/>
  <c r="L190" i="4"/>
  <c r="M190" i="4"/>
  <c r="N190" i="4"/>
  <c r="O190" i="4"/>
  <c r="P190" i="4"/>
  <c r="Q190" i="4"/>
  <c r="R190" i="4"/>
  <c r="L191" i="4"/>
  <c r="M191" i="4"/>
  <c r="N191" i="4"/>
  <c r="O191" i="4"/>
  <c r="P191" i="4"/>
  <c r="Q191" i="4"/>
  <c r="R191" i="4"/>
  <c r="L192" i="4"/>
  <c r="M192" i="4"/>
  <c r="N192" i="4"/>
  <c r="O192" i="4"/>
  <c r="P192" i="4"/>
  <c r="Q192" i="4"/>
  <c r="R192" i="4"/>
  <c r="L193" i="4"/>
  <c r="M193" i="4"/>
  <c r="N193" i="4"/>
  <c r="O193" i="4"/>
  <c r="P193" i="4"/>
  <c r="Q193" i="4"/>
  <c r="R193" i="4"/>
  <c r="L194" i="4"/>
  <c r="M194" i="4"/>
  <c r="N194" i="4"/>
  <c r="O194" i="4"/>
  <c r="P194" i="4"/>
  <c r="Q194" i="4"/>
  <c r="R194" i="4"/>
  <c r="L195" i="4"/>
  <c r="M195" i="4"/>
  <c r="N195" i="4"/>
  <c r="O195" i="4"/>
  <c r="P195" i="4"/>
  <c r="Q195" i="4"/>
  <c r="R195" i="4"/>
  <c r="L196" i="4"/>
  <c r="M196" i="4"/>
  <c r="N196" i="4"/>
  <c r="O196" i="4"/>
  <c r="P196" i="4"/>
  <c r="Q196" i="4"/>
  <c r="R196" i="4"/>
  <c r="L197" i="4"/>
  <c r="M197" i="4"/>
  <c r="N197" i="4"/>
  <c r="O197" i="4"/>
  <c r="P197" i="4"/>
  <c r="Q197" i="4"/>
  <c r="R197" i="4"/>
  <c r="L198" i="4"/>
  <c r="M198" i="4"/>
  <c r="N198" i="4"/>
  <c r="O198" i="4"/>
  <c r="P198" i="4"/>
  <c r="Q198" i="4"/>
  <c r="R198" i="4"/>
  <c r="L199" i="4"/>
  <c r="M199" i="4"/>
  <c r="N199" i="4"/>
  <c r="O199" i="4"/>
  <c r="P199" i="4"/>
  <c r="Q199" i="4"/>
  <c r="R199" i="4"/>
  <c r="L200" i="4"/>
  <c r="M200" i="4"/>
  <c r="N200" i="4"/>
  <c r="O200" i="4"/>
  <c r="P200" i="4"/>
  <c r="Q200" i="4"/>
  <c r="R200" i="4"/>
  <c r="L201" i="4"/>
  <c r="M201" i="4"/>
  <c r="N201" i="4"/>
  <c r="O201" i="4"/>
  <c r="P201" i="4"/>
  <c r="Q201" i="4"/>
  <c r="R201" i="4"/>
</calcChain>
</file>

<file path=xl/sharedStrings.xml><?xml version="1.0" encoding="utf-8"?>
<sst xmlns="http://schemas.openxmlformats.org/spreadsheetml/2006/main" count="6049" uniqueCount="677">
  <si>
    <t>Subject ID</t>
  </si>
  <si>
    <t>BP systolic</t>
  </si>
  <si>
    <t>BP diastolic</t>
  </si>
  <si>
    <t>Other illnesses</t>
  </si>
  <si>
    <t>Past Treatment</t>
  </si>
  <si>
    <t>Drinker</t>
  </si>
  <si>
    <t>Smoker</t>
  </si>
  <si>
    <t>Dosage administered</t>
  </si>
  <si>
    <t>Blockage at the time of administering the drug</t>
  </si>
  <si>
    <t>Blockage after 6 months</t>
  </si>
  <si>
    <t>Any side effects observed</t>
  </si>
  <si>
    <t>UMI001</t>
  </si>
  <si>
    <t>Type 1 diabetes, Hypercholestrolemia</t>
  </si>
  <si>
    <t>Coronary Angioplasty</t>
  </si>
  <si>
    <t>N</t>
  </si>
  <si>
    <t>Y</t>
  </si>
  <si>
    <t>Breathlessness</t>
  </si>
  <si>
    <t>UMI002</t>
  </si>
  <si>
    <t>Hypercholestrolemia</t>
  </si>
  <si>
    <t>Frequent swetting</t>
  </si>
  <si>
    <t>UMI003</t>
  </si>
  <si>
    <t>Type 2 diabetes</t>
  </si>
  <si>
    <t>None</t>
  </si>
  <si>
    <t>UMI004</t>
  </si>
  <si>
    <t>NA</t>
  </si>
  <si>
    <t>Increased sleepiness</t>
  </si>
  <si>
    <t>UMI005</t>
  </si>
  <si>
    <t>By-pass surgery</t>
  </si>
  <si>
    <t>UMI006</t>
  </si>
  <si>
    <t>UMI007</t>
  </si>
  <si>
    <t>UMI008</t>
  </si>
  <si>
    <t>UMI009</t>
  </si>
  <si>
    <t>Type 2 diabetes, Hypercholestrolemia</t>
  </si>
  <si>
    <t>UMI010</t>
  </si>
  <si>
    <t>UMI011</t>
  </si>
  <si>
    <t>UMI012</t>
  </si>
  <si>
    <t>Drop in sugar levels</t>
  </si>
  <si>
    <t>UMI013</t>
  </si>
  <si>
    <t>Type 1 diabetes</t>
  </si>
  <si>
    <t>UMI014</t>
  </si>
  <si>
    <t>UMI015</t>
  </si>
  <si>
    <t>UMI016</t>
  </si>
  <si>
    <t>UMI017</t>
  </si>
  <si>
    <t>UMI018</t>
  </si>
  <si>
    <t>UMI019</t>
  </si>
  <si>
    <t>High pulse rate</t>
  </si>
  <si>
    <t>UMI020</t>
  </si>
  <si>
    <t>UMI021</t>
  </si>
  <si>
    <t>UMI022</t>
  </si>
  <si>
    <t>UMI023</t>
  </si>
  <si>
    <t>UMI024</t>
  </si>
  <si>
    <t>UMI025</t>
  </si>
  <si>
    <t>UMI026</t>
  </si>
  <si>
    <t>UMI027</t>
  </si>
  <si>
    <t>UMI028</t>
  </si>
  <si>
    <t>UMI029</t>
  </si>
  <si>
    <t>UMI030</t>
  </si>
  <si>
    <t>UMI031</t>
  </si>
  <si>
    <t>UMI032</t>
  </si>
  <si>
    <t>UMI033</t>
  </si>
  <si>
    <t>UMI034</t>
  </si>
  <si>
    <t>UMI035</t>
  </si>
  <si>
    <t>UMI036</t>
  </si>
  <si>
    <t>UMI037</t>
  </si>
  <si>
    <t>UMI038</t>
  </si>
  <si>
    <t>UMI039</t>
  </si>
  <si>
    <t>UMI040</t>
  </si>
  <si>
    <t>UMI041</t>
  </si>
  <si>
    <t>UMI042</t>
  </si>
  <si>
    <t>UMI043</t>
  </si>
  <si>
    <t>UMI044</t>
  </si>
  <si>
    <t>UMI045</t>
  </si>
  <si>
    <t>UMI046</t>
  </si>
  <si>
    <t>UMI047</t>
  </si>
  <si>
    <t>UMI048</t>
  </si>
  <si>
    <t>UMI049</t>
  </si>
  <si>
    <t>UMI050</t>
  </si>
  <si>
    <t>UMI051</t>
  </si>
  <si>
    <t>UMI052</t>
  </si>
  <si>
    <t>UMI053</t>
  </si>
  <si>
    <t>UMI054</t>
  </si>
  <si>
    <t>UMI055</t>
  </si>
  <si>
    <t>UMI056</t>
  </si>
  <si>
    <t>UMI057</t>
  </si>
  <si>
    <t>UMI058</t>
  </si>
  <si>
    <t>UMI059</t>
  </si>
  <si>
    <t>UMI060</t>
  </si>
  <si>
    <t>UMI061</t>
  </si>
  <si>
    <t>UMI062</t>
  </si>
  <si>
    <t>UMI063</t>
  </si>
  <si>
    <t>UMI064</t>
  </si>
  <si>
    <t>UMI065</t>
  </si>
  <si>
    <t>UMI066</t>
  </si>
  <si>
    <t>UMI067</t>
  </si>
  <si>
    <t>UMI068</t>
  </si>
  <si>
    <t>UMI069</t>
  </si>
  <si>
    <t>UMI070</t>
  </si>
  <si>
    <t>UMI071</t>
  </si>
  <si>
    <t>UMI072</t>
  </si>
  <si>
    <t>UMI073</t>
  </si>
  <si>
    <t>UMI074</t>
  </si>
  <si>
    <t>UMI075</t>
  </si>
  <si>
    <t>UMI076</t>
  </si>
  <si>
    <t>UMI077</t>
  </si>
  <si>
    <t>UMI078</t>
  </si>
  <si>
    <t>UMI079</t>
  </si>
  <si>
    <t>UMI080</t>
  </si>
  <si>
    <t>UMI081</t>
  </si>
  <si>
    <t>UMI082</t>
  </si>
  <si>
    <t>UMI083</t>
  </si>
  <si>
    <t>UMI084</t>
  </si>
  <si>
    <t>UMI085</t>
  </si>
  <si>
    <t>UMI086</t>
  </si>
  <si>
    <t>UMI087</t>
  </si>
  <si>
    <t>UMI088</t>
  </si>
  <si>
    <t>UMI089</t>
  </si>
  <si>
    <t>UMI090</t>
  </si>
  <si>
    <t>UMI091</t>
  </si>
  <si>
    <t>UMI092</t>
  </si>
  <si>
    <t>UMI093</t>
  </si>
  <si>
    <t>UMI094</t>
  </si>
  <si>
    <t>UMI095</t>
  </si>
  <si>
    <t>UMI096</t>
  </si>
  <si>
    <t>UMI097</t>
  </si>
  <si>
    <t>UMI098</t>
  </si>
  <si>
    <t>UMI099</t>
  </si>
  <si>
    <t>UMI100</t>
  </si>
  <si>
    <t>UMI101</t>
  </si>
  <si>
    <t>UMI102</t>
  </si>
  <si>
    <t>UMI103</t>
  </si>
  <si>
    <t>UMI104</t>
  </si>
  <si>
    <t>UMI105</t>
  </si>
  <si>
    <t>UMI106</t>
  </si>
  <si>
    <t>UMI107</t>
  </si>
  <si>
    <t>UMI108</t>
  </si>
  <si>
    <t>UMI109</t>
  </si>
  <si>
    <t>UMI110</t>
  </si>
  <si>
    <t>UMI111</t>
  </si>
  <si>
    <t>UMI112</t>
  </si>
  <si>
    <t>UMI113</t>
  </si>
  <si>
    <t>UMI114</t>
  </si>
  <si>
    <t>UMI115</t>
  </si>
  <si>
    <t>UMI116</t>
  </si>
  <si>
    <t>UMI117</t>
  </si>
  <si>
    <t>UMI118</t>
  </si>
  <si>
    <t>UMI119</t>
  </si>
  <si>
    <t>UMI120</t>
  </si>
  <si>
    <t>UMI121</t>
  </si>
  <si>
    <t>UMI122</t>
  </si>
  <si>
    <t>UMI123</t>
  </si>
  <si>
    <t>UMI124</t>
  </si>
  <si>
    <t>UMI125</t>
  </si>
  <si>
    <t>UMI126</t>
  </si>
  <si>
    <t>UMI127</t>
  </si>
  <si>
    <t>UMI128</t>
  </si>
  <si>
    <t>UMI129</t>
  </si>
  <si>
    <t>UMI130</t>
  </si>
  <si>
    <t>UMI131</t>
  </si>
  <si>
    <t>UMI132</t>
  </si>
  <si>
    <t>UMI133</t>
  </si>
  <si>
    <t>UMI134</t>
  </si>
  <si>
    <t>UMI135</t>
  </si>
  <si>
    <t>UMI136</t>
  </si>
  <si>
    <t>UMI137</t>
  </si>
  <si>
    <t>UMI138</t>
  </si>
  <si>
    <t>UMI139</t>
  </si>
  <si>
    <t>UMI140</t>
  </si>
  <si>
    <t>UMI141</t>
  </si>
  <si>
    <t>UMI142</t>
  </si>
  <si>
    <t>UMI143</t>
  </si>
  <si>
    <t>UMI144</t>
  </si>
  <si>
    <t>UMI145</t>
  </si>
  <si>
    <t>UMI146</t>
  </si>
  <si>
    <t>UMI147</t>
  </si>
  <si>
    <t>UMI148</t>
  </si>
  <si>
    <t>UMI149</t>
  </si>
  <si>
    <t>UMI150</t>
  </si>
  <si>
    <t>UMI151</t>
  </si>
  <si>
    <t>UMI152</t>
  </si>
  <si>
    <t>UMI153</t>
  </si>
  <si>
    <t>UMI154</t>
  </si>
  <si>
    <t>UMI155</t>
  </si>
  <si>
    <t>UMI156</t>
  </si>
  <si>
    <t>UMI157</t>
  </si>
  <si>
    <t>UMI158</t>
  </si>
  <si>
    <t>UMI159</t>
  </si>
  <si>
    <t>UMI160</t>
  </si>
  <si>
    <t>UMI161</t>
  </si>
  <si>
    <t>UMI162</t>
  </si>
  <si>
    <t>UMI163</t>
  </si>
  <si>
    <t>UMI164</t>
  </si>
  <si>
    <t>UMI165</t>
  </si>
  <si>
    <t>UMI166</t>
  </si>
  <si>
    <t>UMI167</t>
  </si>
  <si>
    <t>UMI168</t>
  </si>
  <si>
    <t>UMI169</t>
  </si>
  <si>
    <t>UMI170</t>
  </si>
  <si>
    <t>UMI171</t>
  </si>
  <si>
    <t>UMI172</t>
  </si>
  <si>
    <t>UMI173</t>
  </si>
  <si>
    <t>UMI174</t>
  </si>
  <si>
    <t>UMI175</t>
  </si>
  <si>
    <t>UMI176</t>
  </si>
  <si>
    <t>UMI177</t>
  </si>
  <si>
    <t>UMI178</t>
  </si>
  <si>
    <t>UMI179</t>
  </si>
  <si>
    <t>UMI180</t>
  </si>
  <si>
    <t>UMI181</t>
  </si>
  <si>
    <t>UMI182</t>
  </si>
  <si>
    <t>UMI183</t>
  </si>
  <si>
    <t>UMI184</t>
  </si>
  <si>
    <t>UMI185</t>
  </si>
  <si>
    <t>UMI186</t>
  </si>
  <si>
    <t>UMI187</t>
  </si>
  <si>
    <t>UMI188</t>
  </si>
  <si>
    <t>UMI189</t>
  </si>
  <si>
    <t>UMI190</t>
  </si>
  <si>
    <t>UMI191</t>
  </si>
  <si>
    <t>UMI192</t>
  </si>
  <si>
    <t>UMI193</t>
  </si>
  <si>
    <t>UMI194</t>
  </si>
  <si>
    <t>UMI195</t>
  </si>
  <si>
    <t>UMI196</t>
  </si>
  <si>
    <t>UMI197</t>
  </si>
  <si>
    <t>UMI198</t>
  </si>
  <si>
    <t>UMI199</t>
  </si>
  <si>
    <t>UMI200</t>
  </si>
  <si>
    <t>Name</t>
  </si>
  <si>
    <t>Age</t>
  </si>
  <si>
    <t>Gender</t>
  </si>
  <si>
    <t>Weight (in kg)</t>
  </si>
  <si>
    <t>Height (in cms)</t>
  </si>
  <si>
    <t>Place of Birth</t>
  </si>
  <si>
    <t>Aakarsh</t>
  </si>
  <si>
    <t>M</t>
  </si>
  <si>
    <t>Chandigarh</t>
  </si>
  <si>
    <t>Aashna</t>
  </si>
  <si>
    <t>F</t>
  </si>
  <si>
    <t>Pune</t>
  </si>
  <si>
    <t>Abhay</t>
  </si>
  <si>
    <t>Jaipur</t>
  </si>
  <si>
    <t>Abhijit</t>
  </si>
  <si>
    <t>Kerala</t>
  </si>
  <si>
    <t>Abhilash</t>
  </si>
  <si>
    <t>Mumbai</t>
  </si>
  <si>
    <t>Abhilasha</t>
  </si>
  <si>
    <t>Abhinav</t>
  </si>
  <si>
    <t>Hyderabad</t>
  </si>
  <si>
    <t>Abhishek</t>
  </si>
  <si>
    <t>Delhi</t>
  </si>
  <si>
    <t>Adhiraj</t>
  </si>
  <si>
    <t>Aditi</t>
  </si>
  <si>
    <t>Aditya</t>
  </si>
  <si>
    <t>Aishwarya</t>
  </si>
  <si>
    <t>Ajay</t>
  </si>
  <si>
    <t>Ahmedabad</t>
  </si>
  <si>
    <t>Akash</t>
  </si>
  <si>
    <t>Akhila</t>
  </si>
  <si>
    <t>Akhilesh</t>
  </si>
  <si>
    <t>Akshay</t>
  </si>
  <si>
    <t>Alwyn</t>
  </si>
  <si>
    <t>Aman</t>
  </si>
  <si>
    <t>Amar</t>
  </si>
  <si>
    <t>Amish</t>
  </si>
  <si>
    <t>Amrinder</t>
  </si>
  <si>
    <t>Bangalore</t>
  </si>
  <si>
    <t>Anand</t>
  </si>
  <si>
    <t>Anant</t>
  </si>
  <si>
    <t>Anchit</t>
  </si>
  <si>
    <t>Aniket</t>
  </si>
  <si>
    <t>Anil</t>
  </si>
  <si>
    <t>Anirudh</t>
  </si>
  <si>
    <t>Anish</t>
  </si>
  <si>
    <t>Anitesh</t>
  </si>
  <si>
    <t>Ankur</t>
  </si>
  <si>
    <t>Anmol</t>
  </si>
  <si>
    <t>Anoop</t>
  </si>
  <si>
    <t>Kolkata</t>
  </si>
  <si>
    <t>Anshul</t>
  </si>
  <si>
    <t>Anubha</t>
  </si>
  <si>
    <t>Anubhav</t>
  </si>
  <si>
    <t>Anuradha</t>
  </si>
  <si>
    <t>Anurag</t>
  </si>
  <si>
    <t>Apoorv</t>
  </si>
  <si>
    <t>Arjun</t>
  </si>
  <si>
    <t>Ashish</t>
  </si>
  <si>
    <t>Avadhesh</t>
  </si>
  <si>
    <t>Ayan</t>
  </si>
  <si>
    <t>Baisakhi</t>
  </si>
  <si>
    <t>Bharat</t>
  </si>
  <si>
    <t>Bhuvan</t>
  </si>
  <si>
    <t>Binoy</t>
  </si>
  <si>
    <t>Brijesh</t>
  </si>
  <si>
    <t>Chandan</t>
  </si>
  <si>
    <t>Chandrashekhar</t>
  </si>
  <si>
    <t>Chetan</t>
  </si>
  <si>
    <t>Chhavi</t>
  </si>
  <si>
    <t>Chinay</t>
  </si>
  <si>
    <t>Chirag</t>
  </si>
  <si>
    <t>Damini</t>
  </si>
  <si>
    <t>Danish</t>
  </si>
  <si>
    <t>Darshan</t>
  </si>
  <si>
    <t>David</t>
  </si>
  <si>
    <t>Debin</t>
  </si>
  <si>
    <t>Deepa</t>
  </si>
  <si>
    <t>Deepam</t>
  </si>
  <si>
    <t>Deependra</t>
  </si>
  <si>
    <t>Deepesh</t>
  </si>
  <si>
    <t>Deepjyoti</t>
  </si>
  <si>
    <t>Deepti</t>
  </si>
  <si>
    <t>Devanshi</t>
  </si>
  <si>
    <t>Dharmesh</t>
  </si>
  <si>
    <t>Dheeraj</t>
  </si>
  <si>
    <t>Dhruv</t>
  </si>
  <si>
    <t>Dimple</t>
  </si>
  <si>
    <t>Dipesh</t>
  </si>
  <si>
    <t>Divya</t>
  </si>
  <si>
    <t>Dripto</t>
  </si>
  <si>
    <t>Dushyant</t>
  </si>
  <si>
    <t>Faraz</t>
  </si>
  <si>
    <t>Fawaz</t>
  </si>
  <si>
    <t>Gaurav</t>
  </si>
  <si>
    <t>Gautam</t>
  </si>
  <si>
    <t>Geetika</t>
  </si>
  <si>
    <t>Girish</t>
  </si>
  <si>
    <t>Gurmeet</t>
  </si>
  <si>
    <t>Gurpreet</t>
  </si>
  <si>
    <t xml:space="preserve">Hari </t>
  </si>
  <si>
    <t>Harish</t>
  </si>
  <si>
    <t>Harsh</t>
  </si>
  <si>
    <t>Himesh</t>
  </si>
  <si>
    <t>Hitanshu</t>
  </si>
  <si>
    <t>Hitesh</t>
  </si>
  <si>
    <t>Ishant</t>
  </si>
  <si>
    <t>Jagdish</t>
  </si>
  <si>
    <t>Jagmohan</t>
  </si>
  <si>
    <t>Jaskaran</t>
  </si>
  <si>
    <t>Jasnoor</t>
  </si>
  <si>
    <t>Jigyasa</t>
  </si>
  <si>
    <t>Jiten</t>
  </si>
  <si>
    <t>Jitesh</t>
  </si>
  <si>
    <t>Jivitha</t>
  </si>
  <si>
    <t>Kamal</t>
  </si>
  <si>
    <t>Kanishk</t>
  </si>
  <si>
    <t>Karuna</t>
  </si>
  <si>
    <t>Lakshmi</t>
  </si>
  <si>
    <t>Lalit</t>
  </si>
  <si>
    <t>Lalita</t>
  </si>
  <si>
    <t>Lokesh</t>
  </si>
  <si>
    <t>Mahendra</t>
  </si>
  <si>
    <t>Mahesh</t>
  </si>
  <si>
    <t>Mahima</t>
  </si>
  <si>
    <t>Mahitosh</t>
  </si>
  <si>
    <t>Mitali</t>
  </si>
  <si>
    <t>Mohan</t>
  </si>
  <si>
    <t>Mohit</t>
  </si>
  <si>
    <t>Mrinal</t>
  </si>
  <si>
    <t>Mrinali</t>
  </si>
  <si>
    <t>Muhammad</t>
  </si>
  <si>
    <t>Neelesh</t>
  </si>
  <si>
    <t>Neeraj</t>
  </si>
  <si>
    <t>Neetu</t>
  </si>
  <si>
    <t>Nikhil</t>
  </si>
  <si>
    <t>Nikita</t>
  </si>
  <si>
    <t>Nilesh</t>
  </si>
  <si>
    <t>Ninad</t>
  </si>
  <si>
    <t>Nitesh</t>
  </si>
  <si>
    <t>Palak</t>
  </si>
  <si>
    <t>Pallavi</t>
  </si>
  <si>
    <t>Paresh</t>
  </si>
  <si>
    <t>Paritosh</t>
  </si>
  <si>
    <t>Parth</t>
  </si>
  <si>
    <t>Peter</t>
  </si>
  <si>
    <t>Piyali</t>
  </si>
  <si>
    <t>Piyushi</t>
  </si>
  <si>
    <t>Pranali</t>
  </si>
  <si>
    <t>Pranjali</t>
  </si>
  <si>
    <t>Prashant</t>
  </si>
  <si>
    <t>Pratima</t>
  </si>
  <si>
    <t>Preeti</t>
  </si>
  <si>
    <t>Priya</t>
  </si>
  <si>
    <t>Priyank</t>
  </si>
  <si>
    <t>Priyanka</t>
  </si>
  <si>
    <t>Priyesh</t>
  </si>
  <si>
    <t>Pulkit</t>
  </si>
  <si>
    <t>Puneet</t>
  </si>
  <si>
    <t>Raghavendra</t>
  </si>
  <si>
    <t>Rahul</t>
  </si>
  <si>
    <t>Rajat</t>
  </si>
  <si>
    <t>Rajendra</t>
  </si>
  <si>
    <t>Ramakant</t>
  </si>
  <si>
    <t>Renu</t>
  </si>
  <si>
    <t>Ritesh</t>
  </si>
  <si>
    <t>Rohan</t>
  </si>
  <si>
    <t>Rohit</t>
  </si>
  <si>
    <t>Ruhani</t>
  </si>
  <si>
    <t>Sahil</t>
  </si>
  <si>
    <t>Salman</t>
  </si>
  <si>
    <t>Samridhi</t>
  </si>
  <si>
    <t>Sanchayeeta</t>
  </si>
  <si>
    <t>Sangeeta</t>
  </si>
  <si>
    <t>Sanjeeda</t>
  </si>
  <si>
    <t>Sarvesh</t>
  </si>
  <si>
    <t>Sharzeel</t>
  </si>
  <si>
    <t>Shobit</t>
  </si>
  <si>
    <t>Shubham</t>
  </si>
  <si>
    <t>Sidhant</t>
  </si>
  <si>
    <t>Sidhesh</t>
  </si>
  <si>
    <t>Sonal</t>
  </si>
  <si>
    <t>Sonali</t>
  </si>
  <si>
    <t>Sreejit</t>
  </si>
  <si>
    <t>Srestangsh</t>
  </si>
  <si>
    <t>Srinesh</t>
  </si>
  <si>
    <t>Srinivas</t>
  </si>
  <si>
    <t>Srishti</t>
  </si>
  <si>
    <t>Sudhanshu</t>
  </si>
  <si>
    <t>Sudipto</t>
  </si>
  <si>
    <t>Sujata</t>
  </si>
  <si>
    <t>Sujeet</t>
  </si>
  <si>
    <t>Sujoy</t>
  </si>
  <si>
    <t>Sumit</t>
  </si>
  <si>
    <t>Suneet</t>
  </si>
  <si>
    <t>Sunil</t>
  </si>
  <si>
    <t>Sunita</t>
  </si>
  <si>
    <t>Suresh</t>
  </si>
  <si>
    <t>Sushma</t>
  </si>
  <si>
    <t>Usha</t>
  </si>
  <si>
    <t>Vaidehi</t>
  </si>
  <si>
    <t>Varun</t>
  </si>
  <si>
    <t>Vibhusha</t>
  </si>
  <si>
    <t>Virat</t>
  </si>
  <si>
    <t>Viren</t>
  </si>
  <si>
    <t>Difference in Blockage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</si>
  <si>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</si>
  <si>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</si>
  <si>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</si>
  <si>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</si>
  <si>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</si>
  <si>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</si>
  <si>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</si>
  <si>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</si>
  <si>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</si>
  <si>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</si>
  <si>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</si>
  <si>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</si>
  <si>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</si>
  <si>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</si>
  <si>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</si>
  <si>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</si>
  <si>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</si>
  <si>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</si>
  <si>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</si>
  <si>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</si>
  <si>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</si>
  <si>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</si>
  <si>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</si>
  <si>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</si>
  <si>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</si>
  <si>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</si>
  <si>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</si>
  <si>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</si>
  <si>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</si>
  <si>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</si>
  <si>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</si>
  <si>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</si>
  <si>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</si>
  <si>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</si>
  <si>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</si>
  <si>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</si>
  <si>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</si>
  <si>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</si>
  <si>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</si>
  <si>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</si>
  <si>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</si>
  <si>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</si>
  <si>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</si>
  <si>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</si>
  <si>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</si>
  <si>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</si>
  <si>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</si>
  <si>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</si>
  <si>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</si>
  <si>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</si>
  <si>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</si>
  <si>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</si>
  <si>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</si>
  <si>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</si>
  <si>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</si>
  <si>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</si>
  <si>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</si>
  <si>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</si>
  <si>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</si>
  <si>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</si>
  <si>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</si>
  <si>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</si>
  <si>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</si>
  <si>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</si>
  <si>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</si>
  <si>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</si>
  <si>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</si>
  <si>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</si>
  <si>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</si>
  <si>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</si>
  <si>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</si>
  <si>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</si>
  <si>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</si>
  <si>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</si>
  <si>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</si>
  <si>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</si>
  <si>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</si>
  <si>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</si>
  <si>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</si>
  <si>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</si>
  <si>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</si>
  <si>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</si>
  <si>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</si>
  <si>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</si>
  <si>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</si>
  <si>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</si>
  <si>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</si>
  <si>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</si>
  <si>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</si>
  <si>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</si>
  <si>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</si>
  <si>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</si>
  <si>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</si>
  <si>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</si>
  <si>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</si>
  <si>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</si>
  <si>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</si>
  <si>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</si>
  <si>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</si>
  <si>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</si>
  <si>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</si>
  <si>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</si>
  <si>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</si>
  <si>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</si>
  <si>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</si>
  <si>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</si>
  <si>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</si>
  <si>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</si>
  <si>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</si>
  <si>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</si>
  <si>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</si>
  <si>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</si>
  <si>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</si>
  <si>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</si>
  <si>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</si>
  <si>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</si>
  <si>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</si>
  <si>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</si>
  <si>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</si>
  <si>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</si>
  <si>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</si>
  <si>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</si>
  <si>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</si>
  <si>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</si>
  <si>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</si>
  <si>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</si>
  <si>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</si>
  <si>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</si>
  <si>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</si>
  <si>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</si>
  <si>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</si>
  <si>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</si>
  <si>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</si>
  <si>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</si>
  <si>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</si>
  <si>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</si>
  <si>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</si>
  <si>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</si>
  <si>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</si>
  <si>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</si>
  <si>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</si>
  <si>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</si>
  <si>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</si>
  <si>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</si>
  <si>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</si>
  <si>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</si>
  <si>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</si>
  <si>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</si>
  <si>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</si>
  <si>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</si>
  <si>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</si>
  <si>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</si>
  <si>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</si>
  <si>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</si>
  <si>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</si>
  <si>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</si>
  <si>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</si>
  <si>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</si>
  <si>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</si>
  <si>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</si>
  <si>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</si>
  <si>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</si>
  <si>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</si>
  <si>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</si>
  <si>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</si>
  <si>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</si>
  <si>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</si>
  <si>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</si>
  <si>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</si>
  <si>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</si>
  <si>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</si>
  <si>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</si>
  <si>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</si>
  <si>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</si>
  <si>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</si>
  <si>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</si>
  <si>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</si>
  <si>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</si>
  <si>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</si>
  <si>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</si>
  <si>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</si>
  <si>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</si>
  <si>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</si>
  <si>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</si>
  <si>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</si>
  <si>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</si>
  <si>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</si>
  <si>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</si>
  <si>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</si>
  <si>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</si>
  <si>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</si>
  <si>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</si>
  <si>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</si>
  <si>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</si>
  <si>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</si>
  <si>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</si>
  <si>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</si>
  <si>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</si>
  <si>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</si>
  <si>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</si>
  <si>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</si>
  <si>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</si>
  <si>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</si>
  <si>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</si>
  <si>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</si>
  <si>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</si>
  <si>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</si>
  <si>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</si>
  <si>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</si>
  <si>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</si>
  <si>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</si>
  <si>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</si>
  <si>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</si>
  <si>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</si>
  <si>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</si>
  <si>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</si>
  <si>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</si>
  <si>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</si>
  <si>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</si>
  <si>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</si>
  <si>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</si>
  <si>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</si>
  <si>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</si>
  <si>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</si>
  <si>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</si>
  <si>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</si>
  <si>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</si>
  <si>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</si>
  <si>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</si>
  <si>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</si>
  <si>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</si>
  <si>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</si>
  <si>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</si>
  <si>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</si>
  <si>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</si>
  <si>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</si>
  <si>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</si>
  <si>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</si>
  <si>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Count of Subject ID</t>
  </si>
  <si>
    <t>50 Total</t>
  </si>
  <si>
    <t>100 Total</t>
  </si>
  <si>
    <t>170 Total</t>
  </si>
  <si>
    <t>Grand Total</t>
  </si>
  <si>
    <t>Column239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</si>
</sst>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6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pivotButton="1"/>
    <xf numFmtId="9" fontId="0" fillId="2" borderId="0" xfId="0" applyNumberFormat="1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3" formatCode="0%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[NMIMS_MBA_P4_Tanu_Gupta.xlsx]Bar Graph!PivotTable4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Dosage administered vs Side Effects</a:t>
            </a:r>
          </a:p>
        </c:rich>
      </c:tx>
      <c:layout>
        <c:manualLayout>
          <c:xMode val="edge"/>
          <c:yMode val="edge"/>
          <c:x val="0.39588845680788209"/>
          <c:y val="2.3279644848754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62177685402436E-2"/>
          <c:y val="0.12012555928286443"/>
          <c:w val="0.83732077431580232"/>
          <c:h val="0.76428683227419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Graph'!$B$3:$B$4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Graph'!$A$5:$A$11</c:f>
              <c:strCache>
                <c:ptCount val="6"/>
                <c:pt idx="0">
                  <c:v>Breathlessness</c:v>
                </c:pt>
                <c:pt idx="1">
                  <c:v>Drop in sugar levels</c:v>
                </c:pt>
                <c:pt idx="2">
                  <c:v>Frequent swetting</c:v>
                </c:pt>
                <c:pt idx="3">
                  <c:v>High pulse rate</c:v>
                </c:pt>
                <c:pt idx="4">
                  <c:v>Increased sleepiness</c:v>
                </c:pt>
                <c:pt idx="5">
                  <c:v>None</c:v>
                </c:pt>
              </c:strCache>
            </c:strRef>
          </c:cat>
          <c:val>
            <c:numRef>
              <c:f>'Bar Graph'!$B$5:$B$11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AA3-8843-FE13E38A6835}"/>
            </c:ext>
          </c:extLst>
        </c:ser>
        <c:ser>
          <c:idx val="1"/>
          <c:order val="1"/>
          <c:tx>
            <c:strRef>
              <c:f>'Bar Graph'!$C$3:$C$4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Graph'!$A$5:$A$11</c:f>
              <c:strCache>
                <c:ptCount val="6"/>
                <c:pt idx="0">
                  <c:v>Breathlessness</c:v>
                </c:pt>
                <c:pt idx="1">
                  <c:v>Drop in sugar levels</c:v>
                </c:pt>
                <c:pt idx="2">
                  <c:v>Frequent swetting</c:v>
                </c:pt>
                <c:pt idx="3">
                  <c:v>High pulse rate</c:v>
                </c:pt>
                <c:pt idx="4">
                  <c:v>Increased sleepiness</c:v>
                </c:pt>
                <c:pt idx="5">
                  <c:v>None</c:v>
                </c:pt>
              </c:strCache>
            </c:strRef>
          </c:cat>
          <c:val>
            <c:numRef>
              <c:f>'Bar Graph'!$C$5:$C$11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AA3-8843-FE13E38A6835}"/>
            </c:ext>
          </c:extLst>
        </c:ser>
        <c:ser>
          <c:idx val="2"/>
          <c:order val="2"/>
          <c:tx>
            <c:strRef>
              <c:f>'Bar Graph'!$D$3:$D$4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Graph'!$A$5:$A$11</c:f>
              <c:strCache>
                <c:ptCount val="6"/>
                <c:pt idx="0">
                  <c:v>Breathlessness</c:v>
                </c:pt>
                <c:pt idx="1">
                  <c:v>Drop in sugar levels</c:v>
                </c:pt>
                <c:pt idx="2">
                  <c:v>Frequent swetting</c:v>
                </c:pt>
                <c:pt idx="3">
                  <c:v>High pulse rate</c:v>
                </c:pt>
                <c:pt idx="4">
                  <c:v>Increased sleepiness</c:v>
                </c:pt>
                <c:pt idx="5">
                  <c:v>None</c:v>
                </c:pt>
              </c:strCache>
            </c:strRef>
          </c:cat>
          <c:val>
            <c:numRef>
              <c:f>'Bar Graph'!$D$5:$D$11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AA3-8843-FE13E38A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669039"/>
        <c:axId val="857672367"/>
      </c:barChart>
      <c:catAx>
        <c:axId val="85766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 Effects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367"/>
        <c:crosses val="autoZero"/>
        <c:auto val="1"/>
        <c:lblAlgn val="ctr"/>
        <c:lblOffset val="100"/>
        <c:noMultiLvlLbl val="0"/>
      </c:catAx>
      <c:valAx>
        <c:axId val="8576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Dosage administered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135038</xdr:rowOff>
    </xdr:from>
    <xdr:to>
      <xdr:col>8</xdr:col>
      <xdr:colOff>1128530</xdr:colOff>
      <xdr:row>34</xdr:row>
      <xdr:rowOff>163975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59D6C-E50B-43AD-A42E-3F8AD3376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u" refreshedDate="0" createdVersion="1" recordCount="187" upgradeOnRefresh="1" xr:uid="{00000000-000A-0000-FFFF-FFFF00000000}">
  <cacheSource type="worksheet">
    <worksheetSource ref="A1:Q188" sheet="Consolidated data-revised"/>
  </cacheSource>
  <cacheFields count="17">
    <cacheField name="Subject ID" numFmtId="0">
      <sharedItems/>
    </cacheField>
    <cacheField name="BP systolic" numFmtId="0">
      <sharedItems containsSemiMixedTypes="0" containsString="0" containsNumber="1" containsInteger="1" minValue="100" maxValue="150"/>
    </cacheField>
    <cacheField name="BP diastolic" numFmtId="0">
      <sharedItems containsSemiMixedTypes="0" containsString="0" containsNumber="1" containsInteger="1" minValue="65" maxValue="100"/>
    </cacheField>
    <cacheField name="Other illnesses" numFmtId="0">
      <sharedItems/>
    </cacheField>
    <cacheField name="Past Treatment" numFmtId="0">
      <sharedItems/>
    </cacheField>
    <cacheField name="Drinker" numFmtId="0">
      <sharedItems/>
    </cacheField>
    <cacheField name="Smoker" numFmtId="0">
      <sharedItems/>
    </cacheField>
    <cacheField name="Dosage administered" numFmtId="0">
      <sharedItems containsSemiMixedTypes="0" containsString="0" containsNumber="1" containsInteger="1" minValue="50" maxValue="170" count="3">
        <n v="50"/>
        <n v="170"/>
        <n v="100"/>
      </sharedItems>
    </cacheField>
    <cacheField name="Blockage at the time of administering the drug" numFmtId="0">
      <sharedItems containsSemiMixedTypes="0" containsString="0" containsNumber="1" minValue="0.4" maxValue="0.98"/>
    </cacheField>
    <cacheField name="Blockage after 6 months" numFmtId="0">
      <sharedItems containsSemiMixedTypes="0" containsString="0" containsNumber="1" minValue="0.2" maxValue="0.8"/>
    </cacheField>
    <cacheField name="Any side effects observed" numFmtId="0">
      <sharedItems count="6">
        <s v="Breathlessness"/>
        <s v="Frequent swetting"/>
        <s v="None"/>
        <s v="Increased sleepiness"/>
        <s v="Drop in sugar levels"/>
        <s v="High pulse rate"/>
      </sharedItems>
    </cacheField>
    <cacheField name="Name" numFmtId="0">
      <sharedItems/>
    </cacheField>
    <cacheField name="Age" numFmtId="0">
      <sharedItems containsSemiMixedTypes="0" containsString="0" containsNumber="1" containsInteger="1" minValue="25" maxValue="75"/>
    </cacheField>
    <cacheField name="Gender" numFmtId="0">
      <sharedItems count="2">
        <s v="M"/>
        <s v="F"/>
      </sharedItems>
    </cacheField>
    <cacheField name="Weight (in kg)" numFmtId="0">
      <sharedItems containsSemiMixedTypes="0" containsString="0" containsNumber="1" containsInteger="1" minValue="56" maxValue="120"/>
    </cacheField>
    <cacheField name="Height (in cms)" numFmtId="0">
      <sharedItems containsSemiMixedTypes="0" containsString="0" containsNumber="1" containsInteger="1" minValue="150" maxValue="215"/>
    </cacheField>
    <cacheField name="Place of Bir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s v="UMI001"/>
    <n v="137"/>
    <n v="87"/>
    <s v="Type 1 diabetes, Hypercholestrolemia"/>
    <s v="Coronary Angioplasty"/>
    <s v="N"/>
    <s v="Y"/>
    <x v="0"/>
    <n v="0.79"/>
    <n v="0.65"/>
    <x v="0"/>
    <s v="Rohan"/>
    <n v="59"/>
    <x v="0"/>
    <n v="78"/>
    <n v="169"/>
    <s v="Mumbai"/>
  </r>
  <r>
    <s v="UMI002"/>
    <n v="132"/>
    <n v="77"/>
    <s v="Hypercholestrolemia"/>
    <s v="Coronary Angioplasty"/>
    <s v="Y"/>
    <s v="Y"/>
    <x v="0"/>
    <n v="0.94"/>
    <n v="0.77"/>
    <x v="1"/>
    <s v="Abhilash"/>
    <n v="66"/>
    <x v="0"/>
    <n v="69"/>
    <n v="167"/>
    <s v="Mumbai"/>
  </r>
  <r>
    <s v="UMI003"/>
    <n v="108"/>
    <n v="65"/>
    <s v="Type 2 diabetes"/>
    <s v="Coronary Angioplasty"/>
    <s v="N"/>
    <s v="Y"/>
    <x v="1"/>
    <n v="0.77"/>
    <n v="0.67"/>
    <x v="2"/>
    <s v="Suresh"/>
    <n v="27"/>
    <x v="0"/>
    <n v="58"/>
    <n v="159"/>
    <s v="Ahmedabad"/>
  </r>
  <r>
    <s v="UMI004"/>
    <n v="138"/>
    <n v="90"/>
    <s v="Type 1 diabetes, Hypercholestrolemia"/>
    <s v="NA"/>
    <s v="N"/>
    <s v="Y"/>
    <x v="1"/>
    <n v="0.57999999999999996"/>
    <n v="0.34"/>
    <x v="3"/>
    <s v="Mohit"/>
    <n v="69"/>
    <x v="0"/>
    <n v="116"/>
    <n v="167"/>
    <s v="Ahmedabad"/>
  </r>
  <r>
    <s v="UMI005"/>
    <n v="108"/>
    <n v="76"/>
    <s v="Type 1 diabetes, Hypercholestrolemia"/>
    <s v="By-pass surgery"/>
    <s v="Y"/>
    <s v="N"/>
    <x v="1"/>
    <n v="0.79"/>
    <n v="0.68"/>
    <x v="2"/>
    <s v="Mahesh"/>
    <n v="74"/>
    <x v="0"/>
    <n v="107"/>
    <n v="155"/>
    <s v="Bangalore"/>
  </r>
  <r>
    <s v="UMI006"/>
    <n v="150"/>
    <n v="76"/>
    <s v="Type 1 diabetes, Hypercholestrolemia"/>
    <s v="Coronary Angioplasty"/>
    <s v="Y"/>
    <s v="N"/>
    <x v="1"/>
    <n v="0.96"/>
    <n v="0.36"/>
    <x v="2"/>
    <s v="Neeraj"/>
    <n v="37"/>
    <x v="0"/>
    <n v="56"/>
    <n v="179"/>
    <s v="Mumbai"/>
  </r>
  <r>
    <s v="UMI007"/>
    <n v="111"/>
    <n v="72"/>
    <s v="Type 1 diabetes, Hypercholestrolemia"/>
    <s v="NA"/>
    <s v="N"/>
    <s v="N"/>
    <x v="2"/>
    <n v="0.86"/>
    <n v="0.28000000000000003"/>
    <x v="1"/>
    <s v="Ramakant"/>
    <n v="60"/>
    <x v="0"/>
    <n v="76"/>
    <n v="190"/>
    <s v="Kolkata"/>
  </r>
  <r>
    <s v="UMI008"/>
    <n v="142"/>
    <n v="78"/>
    <s v="Type 2 diabetes"/>
    <s v="NA"/>
    <s v="N"/>
    <s v="N"/>
    <x v="0"/>
    <n v="0.56999999999999995"/>
    <n v="0.8"/>
    <x v="2"/>
    <s v="Shobit"/>
    <n v="59"/>
    <x v="0"/>
    <n v="70"/>
    <n v="154"/>
    <s v="Chandigarh"/>
  </r>
  <r>
    <s v="UMI009"/>
    <n v="106"/>
    <n v="72"/>
    <s v="Type 2 diabetes, Hypercholestrolemia"/>
    <s v="By-pass surgery"/>
    <s v="N"/>
    <s v="Y"/>
    <x v="2"/>
    <n v="0.74"/>
    <n v="0.5"/>
    <x v="2"/>
    <s v="Rohit"/>
    <n v="72"/>
    <x v="0"/>
    <n v="62"/>
    <n v="176"/>
    <s v="Delhi"/>
  </r>
  <r>
    <s v="UMI010"/>
    <n v="137"/>
    <n v="95"/>
    <s v="Type 2 diabetes"/>
    <s v="Coronary Angioplasty"/>
    <s v="N"/>
    <s v="N"/>
    <x v="0"/>
    <n v="0.51"/>
    <n v="0.37"/>
    <x v="1"/>
    <s v="Nilesh"/>
    <n v="30"/>
    <x v="0"/>
    <n v="119"/>
    <n v="201"/>
    <s v="Kolkata"/>
  </r>
  <r>
    <s v="UMI011"/>
    <n v="119"/>
    <n v="94"/>
    <s v="Hypercholestrolemia"/>
    <s v="NA"/>
    <s v="N"/>
    <s v="Y"/>
    <x v="2"/>
    <n v="0.66"/>
    <n v="0.7"/>
    <x v="0"/>
    <s v="Neelesh"/>
    <n v="48"/>
    <x v="0"/>
    <n v="94"/>
    <n v="204"/>
    <s v="Ahmedabad"/>
  </r>
  <r>
    <s v="UMI012"/>
    <n v="104"/>
    <n v="67"/>
    <s v="Type 1 diabetes, Hypercholestrolemia"/>
    <s v="Coronary Angioplasty"/>
    <s v="Y"/>
    <s v="Y"/>
    <x v="1"/>
    <n v="0.51"/>
    <n v="0.3"/>
    <x v="4"/>
    <s v="Ritesh"/>
    <n v="73"/>
    <x v="0"/>
    <n v="96"/>
    <n v="202"/>
    <s v="Kolkata"/>
  </r>
  <r>
    <s v="UMI013"/>
    <n v="119"/>
    <n v="65"/>
    <s v="Type 1 diabetes"/>
    <s v="By-pass surgery"/>
    <s v="Y"/>
    <s v="N"/>
    <x v="1"/>
    <n v="0.85"/>
    <n v="0.33"/>
    <x v="2"/>
    <s v="Mahitosh"/>
    <n v="64"/>
    <x v="0"/>
    <n v="69"/>
    <n v="202"/>
    <s v="Jaipur"/>
  </r>
  <r>
    <s v="UMI014"/>
    <n v="124"/>
    <n v="76"/>
    <s v="Hypercholestrolemia"/>
    <s v="Coronary Angioplasty"/>
    <s v="Y"/>
    <s v="Y"/>
    <x v="2"/>
    <n v="0.94"/>
    <n v="0.8"/>
    <x v="0"/>
    <s v="Akash"/>
    <n v="35"/>
    <x v="0"/>
    <n v="60"/>
    <n v="202"/>
    <s v="Pune"/>
  </r>
  <r>
    <s v="UMI015"/>
    <n v="119"/>
    <n v="80"/>
    <s v="Hypercholestrolemia"/>
    <s v="By-pass surgery"/>
    <s v="N"/>
    <s v="N"/>
    <x v="0"/>
    <n v="0.82"/>
    <n v="0.24"/>
    <x v="3"/>
    <s v="Fawaz"/>
    <n v="44"/>
    <x v="0"/>
    <n v="68"/>
    <n v="163"/>
    <s v="Chandigarh"/>
  </r>
  <r>
    <s v="UMI016"/>
    <n v="148"/>
    <n v="86"/>
    <s v="Type 2 diabetes, Hypercholestrolemia"/>
    <s v="Coronary Angioplasty"/>
    <s v="Y"/>
    <s v="Y"/>
    <x v="2"/>
    <n v="0.82"/>
    <n v="0.45"/>
    <x v="2"/>
    <s v="Salman"/>
    <n v="66"/>
    <x v="0"/>
    <n v="107"/>
    <n v="214"/>
    <s v="Ahmedabad"/>
  </r>
  <r>
    <s v="UMI017"/>
    <n v="144"/>
    <n v="73"/>
    <s v="Type 2 diabetes"/>
    <s v="NA"/>
    <s v="Y"/>
    <s v="N"/>
    <x v="1"/>
    <n v="0.85"/>
    <n v="0.42"/>
    <x v="1"/>
    <s v="Sharzeel"/>
    <n v="51"/>
    <x v="0"/>
    <n v="109"/>
    <n v="191"/>
    <s v="Pune"/>
  </r>
  <r>
    <s v="UMI019"/>
    <n v="142"/>
    <n v="82"/>
    <s v="Hypercholestrolemia"/>
    <s v="Coronary Angioplasty"/>
    <s v="N"/>
    <s v="N"/>
    <x v="0"/>
    <n v="0.46"/>
    <n v="0.36"/>
    <x v="5"/>
    <s v="Shubham"/>
    <n v="25"/>
    <x v="0"/>
    <n v="64"/>
    <n v="195"/>
    <s v="Bangalore"/>
  </r>
  <r>
    <s v="UMI020"/>
    <n v="148"/>
    <n v="81"/>
    <s v="Type 2 diabetes"/>
    <s v="By-pass surgery"/>
    <s v="N"/>
    <s v="Y"/>
    <x v="1"/>
    <n v="0.41"/>
    <n v="0.25"/>
    <x v="2"/>
    <s v="Pulkit"/>
    <n v="57"/>
    <x v="0"/>
    <n v="100"/>
    <n v="165"/>
    <s v="Bangalore"/>
  </r>
  <r>
    <s v="UMI021"/>
    <n v="100"/>
    <n v="80"/>
    <s v="Type 2 diabetes"/>
    <s v="Coronary Angioplasty"/>
    <s v="Y"/>
    <s v="N"/>
    <x v="0"/>
    <n v="0.62"/>
    <n v="0.44"/>
    <x v="2"/>
    <s v="Peter"/>
    <n v="71"/>
    <x v="0"/>
    <n v="109"/>
    <n v="151"/>
    <s v="Hyderabad"/>
  </r>
  <r>
    <s v="UMI022"/>
    <n v="139"/>
    <n v="75"/>
    <s v="Hypercholestrolemia"/>
    <s v="By-pass surgery"/>
    <s v="N"/>
    <s v="Y"/>
    <x v="2"/>
    <n v="0.59"/>
    <n v="0.26"/>
    <x v="3"/>
    <s v="Abhishek"/>
    <n v="34"/>
    <x v="0"/>
    <n v="107"/>
    <n v="181"/>
    <s v="Delhi"/>
  </r>
  <r>
    <s v="UMI023"/>
    <n v="125"/>
    <n v="99"/>
    <s v="Type 1 diabetes"/>
    <s v="Coronary Angioplasty"/>
    <s v="Y"/>
    <s v="Y"/>
    <x v="0"/>
    <n v="0.98"/>
    <n v="0.2"/>
    <x v="2"/>
    <s v="Varun"/>
    <n v="29"/>
    <x v="0"/>
    <n v="79"/>
    <n v="184"/>
    <s v="Pune"/>
  </r>
  <r>
    <s v="UMI024"/>
    <n v="114"/>
    <n v="72"/>
    <s v="Hypercholestrolemia"/>
    <s v="Coronary Angioplasty"/>
    <s v="Y"/>
    <s v="Y"/>
    <x v="1"/>
    <n v="0.4"/>
    <n v="0.64"/>
    <x v="0"/>
    <s v="Srinivas"/>
    <n v="47"/>
    <x v="0"/>
    <n v="98"/>
    <n v="215"/>
    <s v="Pune"/>
  </r>
  <r>
    <s v="UMI025"/>
    <n v="108"/>
    <n v="100"/>
    <s v="Type 2 diabetes"/>
    <s v="By-pass surgery"/>
    <s v="N"/>
    <s v="N"/>
    <x v="1"/>
    <n v="0.93"/>
    <n v="0.79"/>
    <x v="2"/>
    <s v="Srinesh"/>
    <n v="63"/>
    <x v="0"/>
    <n v="95"/>
    <n v="185"/>
    <s v="Pune"/>
  </r>
  <r>
    <s v="UMI026"/>
    <n v="137"/>
    <n v="70"/>
    <s v="NA"/>
    <s v="NA"/>
    <s v="N"/>
    <s v="Y"/>
    <x v="2"/>
    <n v="0.4"/>
    <n v="0.48"/>
    <x v="2"/>
    <s v="Ashish"/>
    <n v="26"/>
    <x v="0"/>
    <n v="110"/>
    <n v="168"/>
    <s v="Kolkata"/>
  </r>
  <r>
    <s v="UMI027"/>
    <n v="148"/>
    <n v="73"/>
    <s v="Type 2 diabetes"/>
    <s v="NA"/>
    <s v="N"/>
    <s v="Y"/>
    <x v="0"/>
    <n v="0.5"/>
    <n v="0.27"/>
    <x v="5"/>
    <s v="Nikhil"/>
    <n v="38"/>
    <x v="0"/>
    <n v="68"/>
    <n v="204"/>
    <s v="Delhi"/>
  </r>
  <r>
    <s v="UMI028"/>
    <n v="146"/>
    <n v="74"/>
    <s v="Type 2 diabetes, Hypercholestrolemia"/>
    <s v="Coronary Angioplasty"/>
    <s v="N"/>
    <s v="Y"/>
    <x v="2"/>
    <n v="0.4"/>
    <n v="0.71"/>
    <x v="2"/>
    <s v="Abhay"/>
    <n v="48"/>
    <x v="0"/>
    <n v="66"/>
    <n v="165"/>
    <s v="Jaipur"/>
  </r>
  <r>
    <s v="UMI029"/>
    <n v="106"/>
    <n v="95"/>
    <s v="Type 2 diabetes"/>
    <s v="NA"/>
    <s v="Y"/>
    <s v="N"/>
    <x v="0"/>
    <n v="0.71"/>
    <n v="0.72"/>
    <x v="5"/>
    <s v="Anubhav"/>
    <n v="42"/>
    <x v="0"/>
    <n v="110"/>
    <n v="211"/>
    <s v="Mumbai"/>
  </r>
  <r>
    <s v="UMI030"/>
    <n v="110"/>
    <n v="99"/>
    <s v="Type 2 diabetes"/>
    <s v="Coronary Angioplasty"/>
    <s v="N"/>
    <s v="Y"/>
    <x v="1"/>
    <n v="0.41"/>
    <n v="0.7"/>
    <x v="5"/>
    <s v="Arjun"/>
    <n v="61"/>
    <x v="0"/>
    <n v="115"/>
    <n v="157"/>
    <s v="Chandigarh"/>
  </r>
  <r>
    <s v="UMI031"/>
    <n v="144"/>
    <n v="68"/>
    <s v="Type 2 diabetes"/>
    <s v="Coronary Angioplasty"/>
    <s v="N"/>
    <s v="N"/>
    <x v="2"/>
    <n v="0.65"/>
    <n v="0.46"/>
    <x v="2"/>
    <s v="Aditya"/>
    <n v="25"/>
    <x v="0"/>
    <n v="73"/>
    <n v="211"/>
    <s v="Jaipur"/>
  </r>
  <r>
    <s v="UMI032"/>
    <n v="115"/>
    <n v="92"/>
    <s v="Type 1 diabetes"/>
    <s v="NA"/>
    <s v="Y"/>
    <s v="Y"/>
    <x v="2"/>
    <n v="0.51"/>
    <n v="0.56000000000000005"/>
    <x v="5"/>
    <s v="Sudipto"/>
    <n v="26"/>
    <x v="0"/>
    <n v="78"/>
    <n v="156"/>
    <s v="Hyderabad"/>
  </r>
  <r>
    <s v="UMI033"/>
    <n v="123"/>
    <n v="92"/>
    <s v="Type 2 diabetes, Hypercholestrolemia"/>
    <s v="NA"/>
    <s v="N"/>
    <s v="N"/>
    <x v="1"/>
    <n v="0.52"/>
    <n v="0.73"/>
    <x v="2"/>
    <s v="Dripto"/>
    <n v="36"/>
    <x v="0"/>
    <n v="105"/>
    <n v="184"/>
    <s v="Hyderabad"/>
  </r>
  <r>
    <s v="UMI034"/>
    <n v="123"/>
    <n v="98"/>
    <s v="Type 1 diabetes"/>
    <s v="Coronary Angioplasty"/>
    <s v="N"/>
    <s v="Y"/>
    <x v="2"/>
    <n v="0.72"/>
    <n v="0.25"/>
    <x v="0"/>
    <s v="Danish"/>
    <n v="49"/>
    <x v="0"/>
    <n v="105"/>
    <n v="153"/>
    <s v="Ahmedabad"/>
  </r>
  <r>
    <s v="UMI035"/>
    <n v="128"/>
    <n v="91"/>
    <s v="NA"/>
    <s v="By-pass surgery"/>
    <s v="Y"/>
    <s v="N"/>
    <x v="1"/>
    <n v="0.89"/>
    <n v="0.24"/>
    <x v="2"/>
    <s v="Jagdish"/>
    <n v="30"/>
    <x v="0"/>
    <n v="84"/>
    <n v="187"/>
    <s v="Kerala"/>
  </r>
  <r>
    <s v="UMI036"/>
    <n v="135"/>
    <n v="69"/>
    <s v="Type 2 diabetes, Hypercholestrolemia"/>
    <s v="NA"/>
    <s v="N"/>
    <s v="N"/>
    <x v="2"/>
    <n v="0.42"/>
    <n v="0.28000000000000003"/>
    <x v="2"/>
    <s v="Girish"/>
    <n v="64"/>
    <x v="0"/>
    <n v="101"/>
    <n v="212"/>
    <s v="Pune"/>
  </r>
  <r>
    <s v="UMI037"/>
    <n v="105"/>
    <n v="83"/>
    <s v="NA"/>
    <s v="NA"/>
    <s v="N"/>
    <s v="Y"/>
    <x v="0"/>
    <n v="0.55000000000000004"/>
    <n v="0.31"/>
    <x v="3"/>
    <s v="Dipesh"/>
    <n v="46"/>
    <x v="0"/>
    <n v="109"/>
    <n v="196"/>
    <s v="Hyderabad"/>
  </r>
  <r>
    <s v="UMI038"/>
    <n v="117"/>
    <n v="73"/>
    <s v="Type 1 diabetes, Hypercholestrolemia"/>
    <s v="Coronary Angioplasty"/>
    <s v="Y"/>
    <s v="N"/>
    <x v="1"/>
    <n v="0.84"/>
    <n v="0.3"/>
    <x v="3"/>
    <s v="Sahil"/>
    <n v="68"/>
    <x v="0"/>
    <n v="107"/>
    <n v="173"/>
    <s v="Jaipur"/>
  </r>
  <r>
    <s v="UMI039"/>
    <n v="132"/>
    <n v="77"/>
    <s v="Hypercholestrolemia"/>
    <s v="Coronary Angioplasty"/>
    <s v="N"/>
    <s v="Y"/>
    <x v="0"/>
    <n v="0.9"/>
    <n v="0.57999999999999996"/>
    <x v="3"/>
    <s v="Parth"/>
    <n v="29"/>
    <x v="0"/>
    <n v="97"/>
    <n v="204"/>
    <s v="Delhi"/>
  </r>
  <r>
    <s v="UMI040"/>
    <n v="135"/>
    <n v="97"/>
    <s v="Type 2 diabetes"/>
    <s v="NA"/>
    <s v="Y"/>
    <s v="N"/>
    <x v="1"/>
    <n v="0.88"/>
    <n v="0.76"/>
    <x v="3"/>
    <s v="Rajendra"/>
    <n v="26"/>
    <x v="0"/>
    <n v="56"/>
    <n v="195"/>
    <s v="Kerala"/>
  </r>
  <r>
    <s v="UMI041"/>
    <n v="123"/>
    <n v="82"/>
    <s v="Type 2 diabetes, Hypercholestrolemia"/>
    <s v="By-pass surgery"/>
    <s v="Y"/>
    <s v="Y"/>
    <x v="2"/>
    <n v="0.81"/>
    <n v="0.42"/>
    <x v="5"/>
    <s v="Sreejit"/>
    <n v="34"/>
    <x v="0"/>
    <n v="119"/>
    <n v="183"/>
    <s v="Mumbai"/>
  </r>
  <r>
    <s v="UMI042"/>
    <n v="106"/>
    <n v="78"/>
    <s v="Type 1 diabetes, Hypercholestrolemia"/>
    <s v="NA"/>
    <s v="N"/>
    <s v="N"/>
    <x v="2"/>
    <n v="0.91"/>
    <n v="0.38"/>
    <x v="3"/>
    <s v="Aakarsh"/>
    <n v="55"/>
    <x v="0"/>
    <n v="114"/>
    <n v="187"/>
    <s v="Chandigarh"/>
  </r>
  <r>
    <s v="UMI043"/>
    <n v="121"/>
    <n v="75"/>
    <s v="Type 2 diabetes, Hypercholestrolemia"/>
    <s v="Coronary Angioplasty"/>
    <s v="N"/>
    <s v="Y"/>
    <x v="2"/>
    <n v="0.47"/>
    <n v="0.69"/>
    <x v="4"/>
    <s v="Abhijit"/>
    <n v="35"/>
    <x v="0"/>
    <n v="109"/>
    <n v="197"/>
    <s v="Kerala"/>
  </r>
  <r>
    <s v="UMI044"/>
    <n v="145"/>
    <n v="97"/>
    <s v="NA"/>
    <s v="NA"/>
    <s v="N"/>
    <s v="Y"/>
    <x v="0"/>
    <n v="0.61"/>
    <n v="0.67"/>
    <x v="4"/>
    <s v="Akhilesh"/>
    <n v="65"/>
    <x v="0"/>
    <n v="118"/>
    <n v="206"/>
    <s v="Delhi"/>
  </r>
  <r>
    <s v="UMI046"/>
    <n v="137"/>
    <n v="76"/>
    <s v="Type 2 diabetes"/>
    <s v="NA"/>
    <s v="N"/>
    <s v="N"/>
    <x v="1"/>
    <n v="0.62"/>
    <n v="0.21"/>
    <x v="4"/>
    <s v="Abhinav"/>
    <n v="34"/>
    <x v="0"/>
    <n v="104"/>
    <n v="181"/>
    <s v="Hyderabad"/>
  </r>
  <r>
    <s v="UMI047"/>
    <n v="102"/>
    <n v="89"/>
    <s v="Type 2 diabetes, Hypercholestrolemia"/>
    <s v="By-pass surgery"/>
    <s v="N"/>
    <s v="Y"/>
    <x v="1"/>
    <n v="0.76"/>
    <n v="0.39"/>
    <x v="1"/>
    <s v="Deepesh"/>
    <n v="75"/>
    <x v="0"/>
    <n v="92"/>
    <n v="188"/>
    <s v="Mumbai"/>
  </r>
  <r>
    <s v="UMI048"/>
    <n v="109"/>
    <n v="81"/>
    <s v="Hypercholestrolemia"/>
    <s v="By-pass surgery"/>
    <s v="N"/>
    <s v="Y"/>
    <x v="1"/>
    <n v="0.88"/>
    <n v="0.59"/>
    <x v="1"/>
    <s v="Mahima"/>
    <n v="41"/>
    <x v="1"/>
    <n v="57"/>
    <n v="172"/>
    <s v="Chandigarh"/>
  </r>
  <r>
    <s v="UMI049"/>
    <n v="104"/>
    <n v="82"/>
    <s v="Hypercholestrolemia"/>
    <s v="Coronary Angioplasty"/>
    <s v="Y"/>
    <s v="N"/>
    <x v="1"/>
    <n v="0.48"/>
    <n v="0.48"/>
    <x v="0"/>
    <s v="Ankur"/>
    <n v="34"/>
    <x v="0"/>
    <n v="94"/>
    <n v="211"/>
    <s v="Mumbai"/>
  </r>
  <r>
    <s v="UMI050"/>
    <n v="106"/>
    <n v="83"/>
    <s v="Hypercholestrolemia"/>
    <s v="By-pass surgery"/>
    <s v="Y"/>
    <s v="Y"/>
    <x v="0"/>
    <n v="0.61"/>
    <n v="0.28999999999999998"/>
    <x v="0"/>
    <s v="Sujata"/>
    <n v="70"/>
    <x v="1"/>
    <n v="67"/>
    <n v="165"/>
    <s v="Hyderabad"/>
  </r>
  <r>
    <s v="UMI051"/>
    <n v="106"/>
    <n v="97"/>
    <s v="NA"/>
    <s v="NA"/>
    <s v="Y"/>
    <s v="N"/>
    <x v="2"/>
    <n v="0.46"/>
    <n v="0.56000000000000005"/>
    <x v="2"/>
    <s v="Lalita"/>
    <n v="59"/>
    <x v="1"/>
    <n v="88"/>
    <n v="179"/>
    <s v="Bangalore"/>
  </r>
  <r>
    <s v="UMI052"/>
    <n v="124"/>
    <n v="80"/>
    <s v="Type 2 diabetes, Hypercholestrolemia"/>
    <s v="NA"/>
    <s v="Y"/>
    <s v="Y"/>
    <x v="1"/>
    <n v="0.9"/>
    <n v="0.57999999999999996"/>
    <x v="2"/>
    <s v="Puneet"/>
    <n v="42"/>
    <x v="0"/>
    <n v="76"/>
    <n v="207"/>
    <s v="Ahmedabad"/>
  </r>
  <r>
    <s v="UMI053"/>
    <n v="116"/>
    <n v="91"/>
    <s v="Type 1 diabetes, Hypercholestrolemia"/>
    <s v="By-pass surgery"/>
    <s v="N"/>
    <s v="Y"/>
    <x v="1"/>
    <n v="0.97"/>
    <n v="0.63"/>
    <x v="0"/>
    <s v="Akshay"/>
    <n v="30"/>
    <x v="0"/>
    <n v="80"/>
    <n v="165"/>
    <s v="Hyderabad"/>
  </r>
  <r>
    <s v="UMI054"/>
    <n v="114"/>
    <n v="90"/>
    <s v="Type 1 diabetes"/>
    <s v="By-pass surgery"/>
    <s v="N"/>
    <s v="Y"/>
    <x v="0"/>
    <n v="0.63"/>
    <n v="0.5"/>
    <x v="2"/>
    <s v="Usha"/>
    <n v="51"/>
    <x v="1"/>
    <n v="102"/>
    <n v="214"/>
    <s v="Chandigarh"/>
  </r>
  <r>
    <s v="UMI056"/>
    <n v="122"/>
    <n v="69"/>
    <s v="Type 2 diabetes, Hypercholestrolemia"/>
    <s v="Coronary Angioplasty"/>
    <s v="Y"/>
    <s v="Y"/>
    <x v="2"/>
    <n v="0.67"/>
    <n v="0.54"/>
    <x v="1"/>
    <s v="Suneet"/>
    <n v="55"/>
    <x v="0"/>
    <n v="89"/>
    <n v="207"/>
    <s v="Ahmedabad"/>
  </r>
  <r>
    <s v="UMI057"/>
    <n v="127"/>
    <n v="72"/>
    <s v="Type 2 diabetes, Hypercholestrolemia"/>
    <s v="NA"/>
    <s v="Y"/>
    <s v="N"/>
    <x v="2"/>
    <n v="0.93"/>
    <n v="0.39"/>
    <x v="4"/>
    <s v="Sunil"/>
    <n v="60"/>
    <x v="0"/>
    <n v="108"/>
    <n v="199"/>
    <s v="Hyderabad"/>
  </r>
  <r>
    <s v="UMI058"/>
    <n v="132"/>
    <n v="98"/>
    <s v="NA"/>
    <s v="Coronary Angioplasty"/>
    <s v="Y"/>
    <s v="Y"/>
    <x v="2"/>
    <n v="0.69"/>
    <n v="0.63"/>
    <x v="1"/>
    <s v="Sujeet"/>
    <n v="71"/>
    <x v="0"/>
    <n v="98"/>
    <n v="175"/>
    <s v="Mumbai"/>
  </r>
  <r>
    <s v="UMI059"/>
    <n v="135"/>
    <n v="83"/>
    <s v="NA"/>
    <s v="NA"/>
    <s v="Y"/>
    <s v="N"/>
    <x v="0"/>
    <n v="0.95"/>
    <n v="0.48"/>
    <x v="4"/>
    <s v="Aman"/>
    <n v="59"/>
    <x v="0"/>
    <n v="68"/>
    <n v="198"/>
    <s v="Kerala"/>
  </r>
  <r>
    <s v="UMI060"/>
    <n v="123"/>
    <n v="82"/>
    <s v="NA"/>
    <s v="By-pass surgery"/>
    <s v="Y"/>
    <s v="N"/>
    <x v="2"/>
    <n v="0.89"/>
    <n v="0.22"/>
    <x v="4"/>
    <s v="Anuradha"/>
    <n v="58"/>
    <x v="1"/>
    <n v="113"/>
    <n v="214"/>
    <s v="Jaipur"/>
  </r>
  <r>
    <s v="UMI061"/>
    <n v="118"/>
    <n v="77"/>
    <s v="Type 1 diabetes, Hypercholestrolemia"/>
    <s v="NA"/>
    <s v="N"/>
    <s v="Y"/>
    <x v="0"/>
    <n v="0.87"/>
    <n v="0.37"/>
    <x v="4"/>
    <s v="Alwyn"/>
    <n v="67"/>
    <x v="0"/>
    <n v="106"/>
    <n v="187"/>
    <s v="Ahmedabad"/>
  </r>
  <r>
    <s v="UMI062"/>
    <n v="121"/>
    <n v="92"/>
    <s v="Type 2 diabetes"/>
    <s v="By-pass surgery"/>
    <s v="N"/>
    <s v="N"/>
    <x v="1"/>
    <n v="0.84"/>
    <n v="0.27"/>
    <x v="0"/>
    <s v="Mrinali"/>
    <n v="49"/>
    <x v="1"/>
    <n v="99"/>
    <n v="202"/>
    <s v="Kerala"/>
  </r>
  <r>
    <s v="UMI063"/>
    <n v="108"/>
    <n v="71"/>
    <s v="Type 1 diabetes, Hypercholestrolemia"/>
    <s v="NA"/>
    <s v="Y"/>
    <s v="Y"/>
    <x v="0"/>
    <n v="0.55000000000000004"/>
    <n v="0.31"/>
    <x v="2"/>
    <s v="Amar"/>
    <n v="25"/>
    <x v="0"/>
    <n v="105"/>
    <n v="160"/>
    <s v="Jaipur"/>
  </r>
  <r>
    <s v="UMI065"/>
    <n v="116"/>
    <n v="100"/>
    <s v="Type 1 diabetes"/>
    <s v="By-pass surgery"/>
    <s v="N"/>
    <s v="Y"/>
    <x v="1"/>
    <n v="0.41"/>
    <n v="0.64"/>
    <x v="3"/>
    <s v="Amrinder"/>
    <n v="44"/>
    <x v="0"/>
    <n v="99"/>
    <n v="192"/>
    <s v="Bangalore"/>
  </r>
  <r>
    <s v="UMI066"/>
    <n v="145"/>
    <n v="70"/>
    <s v="Type 2 diabetes"/>
    <s v="By-pass surgery"/>
    <s v="Y"/>
    <s v="Y"/>
    <x v="1"/>
    <n v="0.73"/>
    <n v="0.45"/>
    <x v="3"/>
    <s v="Anand"/>
    <n v="62"/>
    <x v="0"/>
    <n v="84"/>
    <n v="210"/>
    <s v="Mumbai"/>
  </r>
  <r>
    <s v="UMI067"/>
    <n v="145"/>
    <n v="98"/>
    <s v="Type 2 diabetes, Hypercholestrolemia"/>
    <s v="NA"/>
    <s v="Y"/>
    <s v="Y"/>
    <x v="2"/>
    <n v="0.64"/>
    <n v="0.54"/>
    <x v="2"/>
    <s v="Piyali"/>
    <n v="50"/>
    <x v="1"/>
    <n v="58"/>
    <n v="215"/>
    <s v="Kerala"/>
  </r>
  <r>
    <s v="UMI068"/>
    <n v="130"/>
    <n v="77"/>
    <s v="Type 1 diabetes, Hypercholestrolemia"/>
    <s v="Coronary Angioplasty"/>
    <s v="N"/>
    <s v="N"/>
    <x v="2"/>
    <n v="0.76"/>
    <n v="0.43"/>
    <x v="2"/>
    <s v="Ruhani"/>
    <n v="37"/>
    <x v="1"/>
    <n v="97"/>
    <n v="208"/>
    <s v="Delhi"/>
  </r>
  <r>
    <s v="UMI069"/>
    <n v="106"/>
    <n v="73"/>
    <s v="NA"/>
    <s v="Coronary Angioplasty"/>
    <s v="Y"/>
    <s v="Y"/>
    <x v="0"/>
    <n v="0.41"/>
    <n v="0.55000000000000004"/>
    <x v="2"/>
    <s v="Anant"/>
    <n v="45"/>
    <x v="0"/>
    <n v="114"/>
    <n v="192"/>
    <s v="Mumbai"/>
  </r>
  <r>
    <s v="UMI070"/>
    <n v="134"/>
    <n v="76"/>
    <s v="NA"/>
    <s v="By-pass surgery"/>
    <s v="N"/>
    <s v="N"/>
    <x v="2"/>
    <n v="0.98"/>
    <n v="0.64"/>
    <x v="4"/>
    <s v="Anchit"/>
    <n v="45"/>
    <x v="0"/>
    <n v="112"/>
    <n v="208"/>
    <s v="Bangalore"/>
  </r>
  <r>
    <s v="UMI071"/>
    <n v="147"/>
    <n v="80"/>
    <s v="Type 1 diabetes"/>
    <s v="By-pass surgery"/>
    <s v="N"/>
    <s v="N"/>
    <x v="2"/>
    <n v="0.45"/>
    <n v="0.6"/>
    <x v="5"/>
    <s v="Mitali"/>
    <n v="47"/>
    <x v="1"/>
    <n v="60"/>
    <n v="182"/>
    <s v="Delhi"/>
  </r>
  <r>
    <s v="UMI072"/>
    <n v="121"/>
    <n v="68"/>
    <s v="Type 1 diabetes, Hypercholestrolemia"/>
    <s v="By-pass surgery"/>
    <s v="Y"/>
    <s v="Y"/>
    <x v="2"/>
    <n v="0.83"/>
    <n v="0.24"/>
    <x v="2"/>
    <s v="Sonali"/>
    <n v="44"/>
    <x v="1"/>
    <n v="85"/>
    <n v="186"/>
    <s v="Kolkata"/>
  </r>
  <r>
    <s v="UMI073"/>
    <n v="141"/>
    <n v="78"/>
    <s v="Type 2 diabetes"/>
    <s v="Coronary Angioplasty"/>
    <s v="Y"/>
    <s v="Y"/>
    <x v="0"/>
    <n v="0.57999999999999996"/>
    <n v="0.2"/>
    <x v="5"/>
    <s v="Anil"/>
    <n v="52"/>
    <x v="0"/>
    <n v="89"/>
    <n v="214"/>
    <s v="Pune"/>
  </r>
  <r>
    <s v="UMI074"/>
    <n v="101"/>
    <n v="99"/>
    <s v="Type 2 diabetes"/>
    <s v="Coronary Angioplasty"/>
    <s v="Y"/>
    <s v="Y"/>
    <x v="2"/>
    <n v="0.89"/>
    <n v="0.74"/>
    <x v="3"/>
    <s v="Sonal"/>
    <n v="75"/>
    <x v="1"/>
    <n v="69"/>
    <n v="209"/>
    <s v="Hyderabad"/>
  </r>
  <r>
    <s v="UMI075"/>
    <n v="111"/>
    <n v="85"/>
    <s v="Type 2 diabetes, Hypercholestrolemia"/>
    <s v="NA"/>
    <s v="N"/>
    <s v="N"/>
    <x v="1"/>
    <n v="0.61"/>
    <n v="0.28999999999999998"/>
    <x v="4"/>
    <s v="Sunita"/>
    <n v="72"/>
    <x v="1"/>
    <n v="87"/>
    <n v="193"/>
    <s v="Hyderabad"/>
  </r>
  <r>
    <s v="UMI076"/>
    <n v="118"/>
    <n v="99"/>
    <s v="Hypercholestrolemia"/>
    <s v="NA"/>
    <s v="N"/>
    <s v="N"/>
    <x v="2"/>
    <n v="0.94"/>
    <n v="0.24"/>
    <x v="2"/>
    <s v="Aniket"/>
    <n v="41"/>
    <x v="0"/>
    <n v="109"/>
    <n v="183"/>
    <s v="Bangalore"/>
  </r>
  <r>
    <s v="UMI077"/>
    <n v="106"/>
    <n v="98"/>
    <s v="Type 1 diabetes, Hypercholestrolemia"/>
    <s v="Coronary Angioplasty"/>
    <s v="N"/>
    <s v="Y"/>
    <x v="0"/>
    <n v="0.69"/>
    <n v="0.39"/>
    <x v="1"/>
    <s v="Gurmeet"/>
    <n v="64"/>
    <x v="0"/>
    <n v="68"/>
    <n v="208"/>
    <s v="Bangalore"/>
  </r>
  <r>
    <s v="UMI078"/>
    <n v="149"/>
    <n v="94"/>
    <s v="Hypercholestrolemia"/>
    <s v="By-pass surgery"/>
    <s v="N"/>
    <s v="Y"/>
    <x v="0"/>
    <n v="0.51"/>
    <n v="0.59"/>
    <x v="2"/>
    <s v="Renu"/>
    <n v="62"/>
    <x v="1"/>
    <n v="80"/>
    <n v="166"/>
    <s v="Mumbai"/>
  </r>
  <r>
    <s v="UMI079"/>
    <n v="111"/>
    <n v="98"/>
    <s v="Hypercholestrolemia"/>
    <s v="NA"/>
    <s v="Y"/>
    <s v="N"/>
    <x v="2"/>
    <n v="0.76"/>
    <n v="0.51"/>
    <x v="4"/>
    <s v="Pratima"/>
    <n v="36"/>
    <x v="1"/>
    <n v="106"/>
    <n v="192"/>
    <s v="Delhi"/>
  </r>
  <r>
    <s v="UMI080"/>
    <n v="120"/>
    <n v="84"/>
    <s v="Type 1 diabetes, Hypercholestrolemia"/>
    <s v="NA"/>
    <s v="N"/>
    <s v="Y"/>
    <x v="0"/>
    <n v="0.74"/>
    <n v="0.28000000000000003"/>
    <x v="5"/>
    <s v="Gurpreet"/>
    <n v="46"/>
    <x v="0"/>
    <n v="109"/>
    <n v="173"/>
    <s v="Delhi"/>
  </r>
  <r>
    <s v="UMI081"/>
    <n v="147"/>
    <n v="100"/>
    <s v="Type 2 diabetes, Hypercholestrolemia"/>
    <s v="By-pass surgery"/>
    <s v="Y"/>
    <s v="Y"/>
    <x v="1"/>
    <n v="0.88"/>
    <n v="0.23"/>
    <x v="2"/>
    <s v="Anirudh"/>
    <n v="58"/>
    <x v="0"/>
    <n v="73"/>
    <n v="213"/>
    <s v="Jaipur"/>
  </r>
  <r>
    <s v="UMI082"/>
    <n v="132"/>
    <n v="84"/>
    <s v="Type 2 diabetes"/>
    <s v="By-pass surgery"/>
    <s v="Y"/>
    <s v="Y"/>
    <x v="2"/>
    <n v="0.6"/>
    <n v="0.68"/>
    <x v="4"/>
    <s v="Abhilasha"/>
    <n v="50"/>
    <x v="1"/>
    <n v="64"/>
    <n v="170"/>
    <s v="Jaipur"/>
  </r>
  <r>
    <s v="UMI083"/>
    <n v="101"/>
    <n v="68"/>
    <s v="Type 2 diabetes, Hypercholestrolemia"/>
    <s v="Coronary Angioplasty"/>
    <s v="Y"/>
    <s v="N"/>
    <x v="0"/>
    <n v="0.65"/>
    <n v="0.65"/>
    <x v="2"/>
    <s v="Amish"/>
    <n v="50"/>
    <x v="0"/>
    <n v="61"/>
    <n v="172"/>
    <s v="Hyderabad"/>
  </r>
  <r>
    <s v="UMI084"/>
    <n v="135"/>
    <n v="99"/>
    <s v="NA"/>
    <s v="Coronary Angioplasty"/>
    <s v="Y"/>
    <s v="N"/>
    <x v="2"/>
    <n v="0.94"/>
    <n v="0.59"/>
    <x v="2"/>
    <s v="Preeti"/>
    <n v="32"/>
    <x v="1"/>
    <n v="57"/>
    <n v="213"/>
    <s v="Jaipur"/>
  </r>
  <r>
    <s v="UMI085"/>
    <n v="138"/>
    <n v="96"/>
    <s v="NA"/>
    <s v="By-pass surgery"/>
    <s v="Y"/>
    <s v="N"/>
    <x v="1"/>
    <n v="0.78"/>
    <n v="0.73"/>
    <x v="2"/>
    <s v="Anish"/>
    <n v="72"/>
    <x v="0"/>
    <n v="117"/>
    <n v="167"/>
    <s v="Jaipur"/>
  </r>
  <r>
    <s v="UMI086"/>
    <n v="140"/>
    <n v="71"/>
    <s v="Type 1 diabetes, Hypercholestrolemia"/>
    <s v="Coronary Angioplasty"/>
    <s v="Y"/>
    <s v="Y"/>
    <x v="1"/>
    <n v="0.91"/>
    <n v="0.7"/>
    <x v="5"/>
    <s v="Anmol"/>
    <n v="52"/>
    <x v="0"/>
    <n v="89"/>
    <n v="192"/>
    <s v="Hyderabad"/>
  </r>
  <r>
    <s v="UMI087"/>
    <n v="134"/>
    <n v="100"/>
    <s v="Type 2 diabetes, Hypercholestrolemia"/>
    <s v="NA"/>
    <s v="Y"/>
    <s v="Y"/>
    <x v="0"/>
    <n v="0.56999999999999995"/>
    <n v="0.26"/>
    <x v="5"/>
    <s v="Anoop"/>
    <n v="61"/>
    <x v="0"/>
    <n v="94"/>
    <n v="185"/>
    <s v="Kolkata"/>
  </r>
  <r>
    <s v="UMI088"/>
    <n v="118"/>
    <n v="90"/>
    <s v="Type 2 diabetes"/>
    <s v="NA"/>
    <s v="N"/>
    <s v="Y"/>
    <x v="0"/>
    <n v="0.62"/>
    <n v="0.77"/>
    <x v="1"/>
    <s v="Anshul"/>
    <n v="71"/>
    <x v="0"/>
    <n v="82"/>
    <n v="169"/>
    <s v="Bangalore"/>
  </r>
  <r>
    <s v="UMI089"/>
    <n v="125"/>
    <n v="66"/>
    <s v="Type 2 diabetes"/>
    <s v="NA"/>
    <s v="N"/>
    <s v="N"/>
    <x v="1"/>
    <n v="0.94"/>
    <n v="0.7"/>
    <x v="2"/>
    <s v="Aishwarya"/>
    <n v="56"/>
    <x v="1"/>
    <n v="119"/>
    <n v="154"/>
    <s v="Mumbai"/>
  </r>
  <r>
    <s v="UMI091"/>
    <n v="149"/>
    <n v="71"/>
    <s v="Hypercholestrolemia"/>
    <s v="NA"/>
    <s v="N"/>
    <s v="N"/>
    <x v="2"/>
    <n v="0.7"/>
    <n v="0.55000000000000004"/>
    <x v="5"/>
    <s v="Anurag"/>
    <n v="45"/>
    <x v="0"/>
    <n v="64"/>
    <n v="205"/>
    <s v="Bangalore"/>
  </r>
  <r>
    <s v="UMI092"/>
    <n v="136"/>
    <n v="82"/>
    <s v="Type 1 diabetes"/>
    <s v="Coronary Angioplasty"/>
    <s v="N"/>
    <s v="N"/>
    <x v="1"/>
    <n v="0.76"/>
    <n v="0.59"/>
    <x v="2"/>
    <s v="Apoorv"/>
    <n v="26"/>
    <x v="0"/>
    <n v="105"/>
    <n v="167"/>
    <s v="Ahmedabad"/>
  </r>
  <r>
    <s v="UMI093"/>
    <n v="134"/>
    <n v="93"/>
    <s v="Type 1 diabetes"/>
    <s v="Coronary Angioplasty"/>
    <s v="N"/>
    <s v="N"/>
    <x v="2"/>
    <n v="0.49"/>
    <n v="0.39"/>
    <x v="2"/>
    <s v="Pranali"/>
    <n v="48"/>
    <x v="1"/>
    <n v="98"/>
    <n v="205"/>
    <s v="Hyderabad"/>
  </r>
  <r>
    <s v="UMI094"/>
    <n v="111"/>
    <n v="67"/>
    <s v="Type 2 diabetes, Hypercholestrolemia"/>
    <s v="By-pass surgery"/>
    <s v="Y"/>
    <s v="Y"/>
    <x v="0"/>
    <n v="0.9"/>
    <n v="0.7"/>
    <x v="3"/>
    <s v="Chhavi"/>
    <n v="55"/>
    <x v="1"/>
    <n v="84"/>
    <n v="198"/>
    <s v="Hyderabad"/>
  </r>
  <r>
    <s v="UMI095"/>
    <n v="129"/>
    <n v="65"/>
    <s v="Type 1 diabetes"/>
    <s v="Coronary Angioplasty"/>
    <s v="Y"/>
    <s v="N"/>
    <x v="2"/>
    <n v="0.77"/>
    <n v="0.8"/>
    <x v="0"/>
    <s v="Bharat"/>
    <n v="42"/>
    <x v="0"/>
    <n v="120"/>
    <n v="176"/>
    <s v="Chandigarh"/>
  </r>
  <r>
    <s v="UMI096"/>
    <n v="117"/>
    <n v="97"/>
    <s v="Type 2 diabetes"/>
    <s v="By-pass surgery"/>
    <s v="Y"/>
    <s v="Y"/>
    <x v="1"/>
    <n v="0.85"/>
    <n v="0.61"/>
    <x v="2"/>
    <s v="Chandan"/>
    <n v="39"/>
    <x v="0"/>
    <n v="118"/>
    <n v="169"/>
    <s v="Kerala"/>
  </r>
  <r>
    <s v="UMI097"/>
    <n v="129"/>
    <n v="89"/>
    <s v="Hypercholestrolemia"/>
    <s v="By-pass surgery"/>
    <s v="N"/>
    <s v="N"/>
    <x v="1"/>
    <n v="0.88"/>
    <n v="0.47"/>
    <x v="2"/>
    <s v="Geetika"/>
    <n v="70"/>
    <x v="1"/>
    <n v="109"/>
    <n v="177"/>
    <s v="Hyderabad"/>
  </r>
  <r>
    <s v="UMI098"/>
    <n v="149"/>
    <n v="97"/>
    <s v="Type 2 diabetes"/>
    <s v="NA"/>
    <s v="N"/>
    <s v="N"/>
    <x v="2"/>
    <n v="0.57999999999999996"/>
    <n v="0.3"/>
    <x v="4"/>
    <s v="Chandrashekhar"/>
    <n v="27"/>
    <x v="0"/>
    <n v="95"/>
    <n v="202"/>
    <s v="Delhi"/>
  </r>
  <r>
    <s v="UMI099"/>
    <n v="126"/>
    <n v="94"/>
    <s v="Type 2 diabetes"/>
    <s v="Coronary Angioplasty"/>
    <s v="N"/>
    <s v="Y"/>
    <x v="2"/>
    <n v="0.85"/>
    <n v="0.59"/>
    <x v="2"/>
    <s v="Chinay"/>
    <n v="65"/>
    <x v="0"/>
    <n v="81"/>
    <n v="191"/>
    <s v="Pune"/>
  </r>
  <r>
    <s v="UMI100"/>
    <n v="149"/>
    <n v="80"/>
    <s v="Type 1 diabetes, Hypercholestrolemia"/>
    <s v="By-pass surgery"/>
    <s v="N"/>
    <s v="Y"/>
    <x v="0"/>
    <n v="0.7"/>
    <n v="0.61"/>
    <x v="4"/>
    <s v="Dimple"/>
    <n v="66"/>
    <x v="1"/>
    <n v="64"/>
    <n v="178"/>
    <s v="Hyderabad"/>
  </r>
  <r>
    <s v="UMI101"/>
    <n v="133"/>
    <n v="86"/>
    <s v="Type 1 diabetes, Hypercholestrolemia"/>
    <s v="By-pass surgery"/>
    <s v="Y"/>
    <s v="N"/>
    <x v="0"/>
    <n v="0.83"/>
    <n v="0.47"/>
    <x v="2"/>
    <s v="Darshan"/>
    <n v="65"/>
    <x v="0"/>
    <n v="109"/>
    <n v="175"/>
    <s v="Ahmedabad"/>
  </r>
  <r>
    <s v="UMI103"/>
    <n v="127"/>
    <n v="98"/>
    <s v="Type 1 diabetes, Hypercholestrolemia"/>
    <s v="NA"/>
    <s v="Y"/>
    <s v="N"/>
    <x v="1"/>
    <n v="0.92"/>
    <n v="0.39"/>
    <x v="2"/>
    <s v="Deepam"/>
    <n v="29"/>
    <x v="0"/>
    <n v="115"/>
    <n v="182"/>
    <s v="Pune"/>
  </r>
  <r>
    <s v="UMI104"/>
    <n v="103"/>
    <n v="82"/>
    <s v="Type 1 diabetes"/>
    <s v="NA"/>
    <s v="Y"/>
    <s v="Y"/>
    <x v="2"/>
    <n v="0.48"/>
    <n v="0.72"/>
    <x v="1"/>
    <s v="Vibhusha"/>
    <n v="49"/>
    <x v="1"/>
    <n v="102"/>
    <n v="193"/>
    <s v="Mumbai"/>
  </r>
  <r>
    <s v="UMI105"/>
    <n v="145"/>
    <n v="96"/>
    <s v="NA"/>
    <s v="Coronary Angioplasty"/>
    <s v="N"/>
    <s v="N"/>
    <x v="1"/>
    <n v="0.67"/>
    <n v="0.79"/>
    <x v="2"/>
    <s v="Deependra"/>
    <n v="67"/>
    <x v="0"/>
    <n v="112"/>
    <n v="170"/>
    <s v="Pune"/>
  </r>
  <r>
    <s v="UMI106"/>
    <n v="113"/>
    <n v="87"/>
    <s v="NA"/>
    <s v="NA"/>
    <s v="Y"/>
    <s v="Y"/>
    <x v="2"/>
    <n v="0.84"/>
    <n v="0.44"/>
    <x v="4"/>
    <s v="Baisakhi"/>
    <n v="25"/>
    <x v="1"/>
    <n v="71"/>
    <n v="163"/>
    <s v="Hyderabad"/>
  </r>
  <r>
    <s v="UMI107"/>
    <n v="136"/>
    <n v="87"/>
    <s v="Type 1 diabetes"/>
    <s v="By-pass surgery"/>
    <s v="Y"/>
    <s v="Y"/>
    <x v="0"/>
    <n v="0.85"/>
    <n v="0.74"/>
    <x v="2"/>
    <s v="Sushma"/>
    <n v="72"/>
    <x v="1"/>
    <n v="70"/>
    <n v="212"/>
    <s v="Kerala"/>
  </r>
  <r>
    <s v="UMI109"/>
    <n v="145"/>
    <n v="100"/>
    <s v="NA"/>
    <s v="Coronary Angioplasty"/>
    <s v="Y"/>
    <s v="N"/>
    <x v="1"/>
    <n v="0.5"/>
    <n v="0.33"/>
    <x v="2"/>
    <s v="Aditi"/>
    <n v="73"/>
    <x v="1"/>
    <n v="99"/>
    <n v="180"/>
    <s v="Mumbai"/>
  </r>
  <r>
    <s v="UMI110"/>
    <n v="104"/>
    <n v="65"/>
    <s v="NA"/>
    <s v="Coronary Angioplasty"/>
    <s v="N"/>
    <s v="N"/>
    <x v="2"/>
    <n v="0.44"/>
    <n v="0.39"/>
    <x v="3"/>
    <s v="Dharmesh"/>
    <n v="59"/>
    <x v="0"/>
    <n v="91"/>
    <n v="196"/>
    <s v="Chandigarh"/>
  </r>
  <r>
    <s v="UMI111"/>
    <n v="148"/>
    <n v="74"/>
    <s v="NA"/>
    <s v="NA"/>
    <s v="N"/>
    <s v="N"/>
    <x v="1"/>
    <n v="0.56999999999999995"/>
    <n v="0.43"/>
    <x v="2"/>
    <s v="Dheeraj"/>
    <n v="26"/>
    <x v="0"/>
    <n v="119"/>
    <n v="157"/>
    <s v="Kolkata"/>
  </r>
  <r>
    <s v="UMI112"/>
    <n v="121"/>
    <n v="67"/>
    <s v="Type 1 diabetes"/>
    <s v="NA"/>
    <s v="N"/>
    <s v="N"/>
    <x v="2"/>
    <n v="0.88"/>
    <n v="0.43"/>
    <x v="2"/>
    <s v="Dhruv"/>
    <n v="35"/>
    <x v="0"/>
    <n v="81"/>
    <n v="181"/>
    <s v="Delhi"/>
  </r>
  <r>
    <s v="UMI113"/>
    <n v="132"/>
    <n v="92"/>
    <s v="Type 1 diabetes"/>
    <s v="By-pass surgery"/>
    <s v="Y"/>
    <s v="N"/>
    <x v="1"/>
    <n v="0.94"/>
    <n v="0.74"/>
    <x v="1"/>
    <s v="Damini"/>
    <n v="65"/>
    <x v="1"/>
    <n v="97"/>
    <n v="152"/>
    <s v="Ahmedabad"/>
  </r>
  <r>
    <s v="UMI114"/>
    <n v="143"/>
    <n v="74"/>
    <s v="Hypercholestrolemia"/>
    <s v="NA"/>
    <s v="Y"/>
    <s v="Y"/>
    <x v="2"/>
    <n v="0.83"/>
    <n v="0.41"/>
    <x v="3"/>
    <s v="Debin"/>
    <n v="71"/>
    <x v="0"/>
    <n v="76"/>
    <n v="185"/>
    <s v="Ahmedabad"/>
  </r>
  <r>
    <s v="UMI115"/>
    <n v="149"/>
    <n v="93"/>
    <s v="Type 2 diabetes, Hypercholestrolemia"/>
    <s v="NA"/>
    <s v="N"/>
    <s v="N"/>
    <x v="1"/>
    <n v="0.44"/>
    <n v="0.22"/>
    <x v="2"/>
    <s v="Dushyant"/>
    <n v="69"/>
    <x v="0"/>
    <n v="60"/>
    <n v="189"/>
    <s v="Jaipur"/>
  </r>
  <r>
    <s v="UMI116"/>
    <n v="123"/>
    <n v="77"/>
    <s v="Type 1 diabetes"/>
    <s v="Coronary Angioplasty"/>
    <s v="Y"/>
    <s v="N"/>
    <x v="1"/>
    <n v="0.59"/>
    <n v="0.54"/>
    <x v="1"/>
    <s v="Gaurav"/>
    <n v="51"/>
    <x v="0"/>
    <n v="83"/>
    <n v="169"/>
    <s v="Ahmedabad"/>
  </r>
  <r>
    <s v="UMI117"/>
    <n v="139"/>
    <n v="89"/>
    <s v="Type 2 diabetes, Hypercholestrolemia"/>
    <s v="NA"/>
    <s v="N"/>
    <s v="N"/>
    <x v="2"/>
    <n v="0.88"/>
    <n v="0.2"/>
    <x v="1"/>
    <s v="Gautam"/>
    <n v="33"/>
    <x v="0"/>
    <n v="58"/>
    <n v="173"/>
    <s v="Jaipur"/>
  </r>
  <r>
    <s v="UMI118"/>
    <n v="147"/>
    <n v="66"/>
    <s v="Type 1 diabetes, Hypercholestrolemia"/>
    <s v="Coronary Angioplasty"/>
    <s v="N"/>
    <s v="Y"/>
    <x v="0"/>
    <n v="0.59"/>
    <n v="0.75"/>
    <x v="2"/>
    <s v="Harish"/>
    <n v="61"/>
    <x v="0"/>
    <n v="116"/>
    <n v="197"/>
    <s v="Kerala"/>
  </r>
  <r>
    <s v="UMI119"/>
    <n v="148"/>
    <n v="86"/>
    <s v="Hypercholestrolemia"/>
    <s v="By-pass surgery"/>
    <s v="N"/>
    <s v="Y"/>
    <x v="1"/>
    <n v="0.79"/>
    <n v="0.45"/>
    <x v="3"/>
    <s v="Jasnoor"/>
    <n v="40"/>
    <x v="1"/>
    <n v="76"/>
    <n v="153"/>
    <s v="Ahmedabad"/>
  </r>
  <r>
    <s v="UMI120"/>
    <n v="114"/>
    <n v="91"/>
    <s v="Type 2 diabetes, Hypercholestrolemia"/>
    <s v="Coronary Angioplasty"/>
    <s v="N"/>
    <s v="N"/>
    <x v="2"/>
    <n v="0.94"/>
    <n v="0.21"/>
    <x v="3"/>
    <s v="Hari "/>
    <n v="62"/>
    <x v="0"/>
    <n v="113"/>
    <n v="178"/>
    <s v="Kolkata"/>
  </r>
  <r>
    <s v="UMI121"/>
    <n v="116"/>
    <n v="83"/>
    <s v="Hypercholestrolemia"/>
    <s v="Coronary Angioplasty"/>
    <s v="N"/>
    <s v="Y"/>
    <x v="0"/>
    <n v="0.98"/>
    <n v="0.44"/>
    <x v="2"/>
    <s v="Sanchayeeta"/>
    <n v="75"/>
    <x v="1"/>
    <n v="101"/>
    <n v="185"/>
    <s v="Delhi"/>
  </r>
  <r>
    <s v="UMI122"/>
    <n v="116"/>
    <n v="68"/>
    <s v="Type 1 diabetes"/>
    <s v="NA"/>
    <s v="Y"/>
    <s v="N"/>
    <x v="2"/>
    <n v="0.41"/>
    <n v="0.51"/>
    <x v="2"/>
    <s v="Ishant"/>
    <n v="52"/>
    <x v="0"/>
    <n v="94"/>
    <n v="212"/>
    <s v="Chandigarh"/>
  </r>
  <r>
    <s v="UMI123"/>
    <n v="116"/>
    <n v="98"/>
    <s v="Hypercholestrolemia"/>
    <s v="By-pass surgery"/>
    <s v="N"/>
    <s v="N"/>
    <x v="1"/>
    <n v="0.66"/>
    <n v="0.22"/>
    <x v="3"/>
    <s v="Jaskaran"/>
    <n v="69"/>
    <x v="0"/>
    <n v="69"/>
    <n v="152"/>
    <s v="Ahmedabad"/>
  </r>
  <r>
    <s v="UMI124"/>
    <n v="140"/>
    <n v="78"/>
    <s v="Type 1 diabetes"/>
    <s v="By-pass surgery"/>
    <s v="Y"/>
    <s v="Y"/>
    <x v="2"/>
    <n v="0.71"/>
    <n v="0.78"/>
    <x v="5"/>
    <s v="Priyanka"/>
    <n v="60"/>
    <x v="1"/>
    <n v="110"/>
    <n v="180"/>
    <s v="Delhi"/>
  </r>
  <r>
    <s v="UMI125"/>
    <n v="126"/>
    <n v="66"/>
    <s v="Hypercholestrolemia"/>
    <s v="Coronary Angioplasty"/>
    <s v="N"/>
    <s v="Y"/>
    <x v="2"/>
    <n v="0.87"/>
    <n v="0.73"/>
    <x v="2"/>
    <s v="Priya"/>
    <n v="51"/>
    <x v="1"/>
    <n v="106"/>
    <n v="152"/>
    <s v="Hyderabad"/>
  </r>
  <r>
    <s v="UMI126"/>
    <n v="120"/>
    <n v="75"/>
    <s v="Hypercholestrolemia"/>
    <s v="By-pass surgery"/>
    <s v="N"/>
    <s v="N"/>
    <x v="0"/>
    <n v="0.43"/>
    <n v="0.34"/>
    <x v="2"/>
    <s v="Kanishk"/>
    <n v="35"/>
    <x v="0"/>
    <n v="84"/>
    <n v="172"/>
    <s v="Chandigarh"/>
  </r>
  <r>
    <s v="UMI127"/>
    <n v="109"/>
    <n v="97"/>
    <s v="Type 1 diabetes"/>
    <s v="By-pass surgery"/>
    <s v="Y"/>
    <s v="N"/>
    <x v="0"/>
    <n v="0.98"/>
    <n v="0.38"/>
    <x v="1"/>
    <s v="Lalit"/>
    <n v="41"/>
    <x v="0"/>
    <n v="104"/>
    <n v="173"/>
    <s v="Bangalore"/>
  </r>
  <r>
    <s v="UMI128"/>
    <n v="146"/>
    <n v="67"/>
    <s v="NA"/>
    <s v="By-pass surgery"/>
    <s v="N"/>
    <s v="Y"/>
    <x v="1"/>
    <n v="0.88"/>
    <n v="0.7"/>
    <x v="1"/>
    <s v="Deepa"/>
    <n v="68"/>
    <x v="1"/>
    <n v="94"/>
    <n v="210"/>
    <s v="Pune"/>
  </r>
  <r>
    <s v="UMI129"/>
    <n v="149"/>
    <n v="76"/>
    <s v="Type 1 diabetes"/>
    <s v="Coronary Angioplasty"/>
    <s v="N"/>
    <s v="Y"/>
    <x v="0"/>
    <n v="0.78"/>
    <n v="0.66"/>
    <x v="5"/>
    <s v="Deepti"/>
    <n v="50"/>
    <x v="1"/>
    <n v="76"/>
    <n v="171"/>
    <s v="Delhi"/>
  </r>
  <r>
    <s v="UMI131"/>
    <n v="147"/>
    <n v="74"/>
    <s v="Type 2 diabetes"/>
    <s v="Coronary Angioplasty"/>
    <s v="Y"/>
    <s v="N"/>
    <x v="2"/>
    <n v="0.55000000000000004"/>
    <n v="0.71"/>
    <x v="1"/>
    <s v="Palak"/>
    <n v="27"/>
    <x v="1"/>
    <n v="67"/>
    <n v="191"/>
    <s v="Chandigarh"/>
  </r>
  <r>
    <s v="UMI132"/>
    <n v="144"/>
    <n v="67"/>
    <s v="Type 1 diabetes, Hypercholestrolemia"/>
    <s v="By-pass surgery"/>
    <s v="N"/>
    <s v="N"/>
    <x v="0"/>
    <n v="0.72"/>
    <n v="0.65"/>
    <x v="2"/>
    <s v="Anubha"/>
    <n v="62"/>
    <x v="1"/>
    <n v="72"/>
    <n v="176"/>
    <s v="Kolkata"/>
  </r>
  <r>
    <s v="UMI133"/>
    <n v="137"/>
    <n v="95"/>
    <s v="Hypercholestrolemia"/>
    <s v="NA"/>
    <s v="Y"/>
    <s v="N"/>
    <x v="2"/>
    <n v="0.7"/>
    <n v="0.39"/>
    <x v="3"/>
    <s v="Mohan"/>
    <n v="50"/>
    <x v="0"/>
    <n v="110"/>
    <n v="182"/>
    <s v="Pune"/>
  </r>
  <r>
    <s v="UMI134"/>
    <n v="146"/>
    <n v="100"/>
    <s v="Type 1 diabetes"/>
    <s v="NA"/>
    <s v="N"/>
    <s v="N"/>
    <x v="2"/>
    <n v="0.54"/>
    <n v="0.73"/>
    <x v="2"/>
    <s v="Pranjali"/>
    <n v="47"/>
    <x v="1"/>
    <n v="75"/>
    <n v="180"/>
    <s v="Pune"/>
  </r>
  <r>
    <s v="UMI135"/>
    <n v="106"/>
    <n v="89"/>
    <s v="NA"/>
    <s v="NA"/>
    <s v="N"/>
    <s v="N"/>
    <x v="1"/>
    <n v="0.93"/>
    <n v="0.4"/>
    <x v="4"/>
    <s v="Prashant"/>
    <n v="40"/>
    <x v="0"/>
    <n v="81"/>
    <n v="191"/>
    <s v="Bangalore"/>
  </r>
  <r>
    <s v="UMI136"/>
    <n v="105"/>
    <n v="83"/>
    <s v="Type 2 diabetes, Hypercholestrolemia"/>
    <s v="Coronary Angioplasty"/>
    <s v="N"/>
    <s v="N"/>
    <x v="2"/>
    <n v="0.49"/>
    <n v="0.77"/>
    <x v="2"/>
    <s v="Ajay"/>
    <n v="33"/>
    <x v="0"/>
    <n v="117"/>
    <n v="165"/>
    <s v="Ahmedabad"/>
  </r>
  <r>
    <s v="UMI137"/>
    <n v="143"/>
    <n v="86"/>
    <s v="Type 2 diabetes"/>
    <s v="NA"/>
    <s v="Y"/>
    <s v="Y"/>
    <x v="1"/>
    <n v="0.56999999999999995"/>
    <n v="0.31"/>
    <x v="2"/>
    <s v="Rahul"/>
    <n v="41"/>
    <x v="0"/>
    <n v="99"/>
    <n v="209"/>
    <s v="Ahmedabad"/>
  </r>
  <r>
    <s v="UMI138"/>
    <n v="100"/>
    <n v="75"/>
    <s v="NA"/>
    <s v="Coronary Angioplasty"/>
    <s v="N"/>
    <s v="Y"/>
    <x v="0"/>
    <n v="0.57999999999999996"/>
    <n v="0.74"/>
    <x v="4"/>
    <s v="Nikita"/>
    <n v="61"/>
    <x v="1"/>
    <n v="98"/>
    <n v="208"/>
    <s v="Ahmedabad"/>
  </r>
  <r>
    <s v="UMI139"/>
    <n v="106"/>
    <n v="90"/>
    <s v="Type 1 diabetes, Hypercholestrolemia"/>
    <s v="Coronary Angioplasty"/>
    <s v="N"/>
    <s v="Y"/>
    <x v="2"/>
    <n v="0.89"/>
    <n v="0.79"/>
    <x v="2"/>
    <s v="Harsh"/>
    <n v="67"/>
    <x v="0"/>
    <n v="117"/>
    <n v="162"/>
    <s v="Pune"/>
  </r>
  <r>
    <s v="UMI140"/>
    <n v="142"/>
    <n v="97"/>
    <s v="Type 2 diabetes, Hypercholestrolemia"/>
    <s v="By-pass surgery"/>
    <s v="N"/>
    <s v="N"/>
    <x v="0"/>
    <n v="0.45"/>
    <n v="0.76"/>
    <x v="0"/>
    <s v="Mahendra"/>
    <n v="32"/>
    <x v="0"/>
    <n v="103"/>
    <n v="150"/>
    <s v="Kolkata"/>
  </r>
  <r>
    <s v="UMI141"/>
    <n v="130"/>
    <n v="74"/>
    <s v="Type 2 diabetes"/>
    <s v="Coronary Angioplasty"/>
    <s v="N"/>
    <s v="Y"/>
    <x v="0"/>
    <n v="0.59"/>
    <n v="0.37"/>
    <x v="1"/>
    <s v="Raghavendra"/>
    <n v="53"/>
    <x v="0"/>
    <n v="111"/>
    <n v="193"/>
    <s v="Jaipur"/>
  </r>
  <r>
    <s v="UMI142"/>
    <n v="125"/>
    <n v="92"/>
    <s v="Type 2 diabetes, Hypercholestrolemia"/>
    <s v="Coronary Angioplasty"/>
    <s v="Y"/>
    <s v="Y"/>
    <x v="2"/>
    <n v="0.95"/>
    <n v="0.6"/>
    <x v="0"/>
    <s v="Lakshmi"/>
    <n v="25"/>
    <x v="1"/>
    <n v="96"/>
    <n v="198"/>
    <s v="Delhi"/>
  </r>
  <r>
    <s v="UMI143"/>
    <n v="108"/>
    <n v="100"/>
    <s v="Type 2 diabetes, Hypercholestrolemia"/>
    <s v="Coronary Angioplasty"/>
    <s v="Y"/>
    <s v="N"/>
    <x v="0"/>
    <n v="0.98"/>
    <n v="0.79"/>
    <x v="2"/>
    <s v="Jagmohan"/>
    <n v="40"/>
    <x v="0"/>
    <n v="72"/>
    <n v="175"/>
    <s v="Mumbai"/>
  </r>
  <r>
    <s v="UMI144"/>
    <n v="146"/>
    <n v="90"/>
    <s v="Type 2 diabetes, Hypercholestrolemia"/>
    <s v="By-pass surgery"/>
    <s v="N"/>
    <s v="Y"/>
    <x v="2"/>
    <n v="0.44"/>
    <n v="0.35"/>
    <x v="3"/>
    <s v="Srishti"/>
    <n v="63"/>
    <x v="1"/>
    <n v="98"/>
    <n v="198"/>
    <s v="Kerala"/>
  </r>
  <r>
    <s v="UMI147"/>
    <n v="118"/>
    <n v="73"/>
    <s v="Type 2 diabetes"/>
    <s v="NA"/>
    <s v="N"/>
    <s v="Y"/>
    <x v="1"/>
    <n v="0.68"/>
    <n v="0.51"/>
    <x v="2"/>
    <s v="Divya"/>
    <n v="48"/>
    <x v="1"/>
    <n v="87"/>
    <n v="183"/>
    <s v="Chandigarh"/>
  </r>
  <r>
    <s v="UMI148"/>
    <n v="125"/>
    <n v="68"/>
    <s v="Type 2 diabetes"/>
    <s v="By-pass surgery"/>
    <s v="N"/>
    <s v="Y"/>
    <x v="1"/>
    <n v="0.92"/>
    <n v="0.26"/>
    <x v="2"/>
    <s v="Rajat"/>
    <n v="41"/>
    <x v="0"/>
    <n v="86"/>
    <n v="191"/>
    <s v="Jaipur"/>
  </r>
  <r>
    <s v="UMI150"/>
    <n v="135"/>
    <n v="93"/>
    <s v="Hypercholestrolemia"/>
    <s v="Coronary Angioplasty"/>
    <s v="N"/>
    <s v="Y"/>
    <x v="1"/>
    <n v="0.66"/>
    <n v="0.6"/>
    <x v="3"/>
    <s v="Paresh"/>
    <n v="61"/>
    <x v="0"/>
    <n v="119"/>
    <n v="164"/>
    <s v="Jaipur"/>
  </r>
  <r>
    <s v="UMI151"/>
    <n v="102"/>
    <n v="73"/>
    <s v="Type 2 diabetes, Hypercholestrolemia"/>
    <s v="Coronary Angioplasty"/>
    <s v="N"/>
    <s v="N"/>
    <x v="1"/>
    <n v="0.96"/>
    <n v="0.72"/>
    <x v="2"/>
    <s v="Akhila"/>
    <n v="57"/>
    <x v="1"/>
    <n v="117"/>
    <n v="196"/>
    <s v="Hyderabad"/>
  </r>
  <r>
    <s v="UMI152"/>
    <n v="125"/>
    <n v="100"/>
    <s v="Hypercholestrolemia"/>
    <s v="NA"/>
    <s v="Y"/>
    <s v="N"/>
    <x v="1"/>
    <n v="0.55000000000000004"/>
    <n v="0.63"/>
    <x v="3"/>
    <s v="Vaidehi"/>
    <n v="33"/>
    <x v="1"/>
    <n v="117"/>
    <n v="154"/>
    <s v="Jaipur"/>
  </r>
  <r>
    <s v="UMI153"/>
    <n v="141"/>
    <n v="100"/>
    <s v="Type 1 diabetes, Hypercholestrolemia"/>
    <s v="NA"/>
    <s v="N"/>
    <s v="Y"/>
    <x v="2"/>
    <n v="0.78"/>
    <n v="0.72"/>
    <x v="3"/>
    <s v="Sangeeta"/>
    <n v="41"/>
    <x v="1"/>
    <n v="118"/>
    <n v="200"/>
    <s v="Pune"/>
  </r>
  <r>
    <s v="UMI154"/>
    <n v="112"/>
    <n v="97"/>
    <s v="Type 1 diabetes, Hypercholestrolemia"/>
    <s v="NA"/>
    <s v="Y"/>
    <s v="Y"/>
    <x v="1"/>
    <n v="0.79"/>
    <n v="0.26"/>
    <x v="5"/>
    <s v="Sarvesh"/>
    <n v="60"/>
    <x v="0"/>
    <n v="100"/>
    <n v="209"/>
    <s v="Hyderabad"/>
  </r>
  <r>
    <s v="UMI155"/>
    <n v="112"/>
    <n v="70"/>
    <s v="NA"/>
    <s v="Coronary Angioplasty"/>
    <s v="Y"/>
    <s v="Y"/>
    <x v="1"/>
    <n v="0.79"/>
    <n v="0.5"/>
    <x v="4"/>
    <s v="Karuna"/>
    <n v="60"/>
    <x v="1"/>
    <n v="107"/>
    <n v="192"/>
    <s v="Chandigarh"/>
  </r>
  <r>
    <s v="UMI156"/>
    <n v="114"/>
    <n v="66"/>
    <s v="Type 2 diabetes"/>
    <s v="Coronary Angioplasty"/>
    <s v="Y"/>
    <s v="N"/>
    <x v="1"/>
    <n v="0.54"/>
    <n v="0.21"/>
    <x v="1"/>
    <s v="Sanjeeda"/>
    <n v="54"/>
    <x v="1"/>
    <n v="106"/>
    <n v="185"/>
    <s v="Jaipur"/>
  </r>
  <r>
    <s v="UMI157"/>
    <n v="104"/>
    <n v="78"/>
    <s v="Hypercholestrolemia"/>
    <s v="By-pass surgery"/>
    <s v="Y"/>
    <s v="N"/>
    <x v="2"/>
    <n v="0.44"/>
    <n v="0.62"/>
    <x v="4"/>
    <s v="Lokesh"/>
    <n v="34"/>
    <x v="0"/>
    <n v="103"/>
    <n v="175"/>
    <s v="Kolkata"/>
  </r>
  <r>
    <s v="UMI158"/>
    <n v="150"/>
    <n v="74"/>
    <s v="Type 1 diabetes"/>
    <s v="NA"/>
    <s v="Y"/>
    <s v="N"/>
    <x v="1"/>
    <n v="0.75"/>
    <n v="0.68"/>
    <x v="4"/>
    <s v="Sidhant"/>
    <n v="51"/>
    <x v="0"/>
    <n v="118"/>
    <n v="151"/>
    <s v="Mumbai"/>
  </r>
  <r>
    <s v="UMI159"/>
    <n v="127"/>
    <n v="77"/>
    <s v="Hypercholestrolemia"/>
    <s v="Coronary Angioplasty"/>
    <s v="N"/>
    <s v="Y"/>
    <x v="0"/>
    <n v="0.5"/>
    <n v="0.67"/>
    <x v="5"/>
    <s v="Sudhanshu"/>
    <n v="25"/>
    <x v="0"/>
    <n v="111"/>
    <n v="169"/>
    <s v="Hyderabad"/>
  </r>
  <r>
    <s v="UMI161"/>
    <n v="120"/>
    <n v="77"/>
    <s v="Type 2 diabetes"/>
    <s v="Coronary Angioplasty"/>
    <s v="Y"/>
    <s v="Y"/>
    <x v="0"/>
    <n v="0.53"/>
    <n v="0.21"/>
    <x v="0"/>
    <s v="Paritosh"/>
    <n v="52"/>
    <x v="0"/>
    <n v="62"/>
    <n v="199"/>
    <s v="Delhi"/>
  </r>
  <r>
    <s v="UMI162"/>
    <n v="144"/>
    <n v="93"/>
    <s v="NA"/>
    <s v="NA"/>
    <s v="N"/>
    <s v="Y"/>
    <x v="1"/>
    <n v="0.69"/>
    <n v="0.57999999999999996"/>
    <x v="4"/>
    <s v="Brijesh"/>
    <n v="57"/>
    <x v="0"/>
    <n v="74"/>
    <n v="185"/>
    <s v="Kerala"/>
  </r>
  <r>
    <s v="UMI163"/>
    <n v="126"/>
    <n v="84"/>
    <s v="Type 2 diabetes"/>
    <s v="By-pass surgery"/>
    <s v="Y"/>
    <s v="Y"/>
    <x v="2"/>
    <n v="0.76"/>
    <n v="0.21"/>
    <x v="5"/>
    <s v="Ninad"/>
    <n v="34"/>
    <x v="0"/>
    <n v="106"/>
    <n v="158"/>
    <s v="Hyderabad"/>
  </r>
  <r>
    <s v="UMI164"/>
    <n v="134"/>
    <n v="99"/>
    <s v="NA"/>
    <s v="By-pass surgery"/>
    <s v="N"/>
    <s v="N"/>
    <x v="0"/>
    <n v="0.42"/>
    <n v="0.43"/>
    <x v="2"/>
    <s v="Nitesh"/>
    <n v="68"/>
    <x v="0"/>
    <n v="116"/>
    <n v="199"/>
    <s v="Kerala"/>
  </r>
  <r>
    <s v="UMI165"/>
    <n v="134"/>
    <n v="88"/>
    <s v="Type 2 diabetes, Hypercholestrolemia"/>
    <s v="By-pass surgery"/>
    <s v="N"/>
    <s v="N"/>
    <x v="0"/>
    <n v="0.87"/>
    <n v="0.65"/>
    <x v="2"/>
    <s v="Sidhesh"/>
    <n v="57"/>
    <x v="0"/>
    <n v="63"/>
    <n v="185"/>
    <s v="Delhi"/>
  </r>
  <r>
    <s v="UMI166"/>
    <n v="121"/>
    <n v="95"/>
    <s v="Type 2 diabetes, Hypercholestrolemia"/>
    <s v="Coronary Angioplasty"/>
    <s v="N"/>
    <s v="N"/>
    <x v="2"/>
    <n v="0.59"/>
    <n v="0.41"/>
    <x v="2"/>
    <s v="Jigyasa"/>
    <n v="33"/>
    <x v="1"/>
    <n v="102"/>
    <n v="161"/>
    <s v="Hyderabad"/>
  </r>
  <r>
    <s v="UMI167"/>
    <n v="131"/>
    <n v="80"/>
    <s v="Type 1 diabetes"/>
    <s v="By-pass surgery"/>
    <s v="Y"/>
    <s v="Y"/>
    <x v="2"/>
    <n v="0.47"/>
    <n v="0.6"/>
    <x v="2"/>
    <s v="Anitesh"/>
    <n v="71"/>
    <x v="0"/>
    <n v="94"/>
    <n v="170"/>
    <s v="Pune"/>
  </r>
  <r>
    <s v="UMI168"/>
    <n v="143"/>
    <n v="95"/>
    <s v="Type 1 diabetes, Hypercholestrolemia"/>
    <s v="Coronary Angioplasty"/>
    <s v="N"/>
    <s v="Y"/>
    <x v="2"/>
    <n v="0.61"/>
    <n v="0.53"/>
    <x v="5"/>
    <s v="Ayan"/>
    <n v="51"/>
    <x v="0"/>
    <n v="117"/>
    <n v="188"/>
    <s v="Mumbai"/>
  </r>
  <r>
    <s v="UMI169"/>
    <n v="103"/>
    <n v="93"/>
    <s v="NA"/>
    <s v="Coronary Angioplasty"/>
    <s v="Y"/>
    <s v="Y"/>
    <x v="1"/>
    <n v="0.71"/>
    <n v="0.21"/>
    <x v="2"/>
    <s v="Mrinal"/>
    <n v="55"/>
    <x v="0"/>
    <n v="65"/>
    <n v="176"/>
    <s v="Mumbai"/>
  </r>
  <r>
    <s v="UMI170"/>
    <n v="104"/>
    <n v="87"/>
    <s v="NA"/>
    <s v="NA"/>
    <s v="Y"/>
    <s v="N"/>
    <x v="1"/>
    <n v="0.86"/>
    <n v="0.59"/>
    <x v="0"/>
    <s v="Priyank"/>
    <n v="72"/>
    <x v="0"/>
    <n v="102"/>
    <n v="202"/>
    <s v="Hyderabad"/>
  </r>
  <r>
    <s v="UMI171"/>
    <n v="108"/>
    <n v="88"/>
    <s v="Type 2 diabetes, Hypercholestrolemia"/>
    <s v="NA"/>
    <s v="Y"/>
    <s v="Y"/>
    <x v="1"/>
    <n v="0.87"/>
    <n v="0.26"/>
    <x v="0"/>
    <s v="Priyesh"/>
    <n v="49"/>
    <x v="0"/>
    <n v="57"/>
    <n v="199"/>
    <s v="Mumbai"/>
  </r>
  <r>
    <s v="UMI172"/>
    <n v="134"/>
    <n v="98"/>
    <s v="Type 2 diabetes, Hypercholestrolemia"/>
    <s v="Coronary Angioplasty"/>
    <s v="Y"/>
    <s v="Y"/>
    <x v="0"/>
    <n v="0.7"/>
    <n v="0.65"/>
    <x v="1"/>
    <s v="Kamal"/>
    <n v="69"/>
    <x v="0"/>
    <n v="77"/>
    <n v="182"/>
    <s v="Hyderabad"/>
  </r>
  <r>
    <s v="UMI173"/>
    <n v="143"/>
    <n v="89"/>
    <s v="Type 1 diabetes, Hypercholestrolemia"/>
    <s v="By-pass surgery"/>
    <s v="Y"/>
    <s v="Y"/>
    <x v="2"/>
    <n v="0.56999999999999995"/>
    <n v="0.52"/>
    <x v="4"/>
    <s v="Piyushi"/>
    <n v="69"/>
    <x v="1"/>
    <n v="66"/>
    <n v="209"/>
    <s v="Mumbai"/>
  </r>
  <r>
    <s v="UMI174"/>
    <n v="118"/>
    <n v="87"/>
    <s v="Type 1 diabetes"/>
    <s v="NA"/>
    <s v="N"/>
    <s v="N"/>
    <x v="0"/>
    <n v="0.59"/>
    <n v="0.79"/>
    <x v="2"/>
    <s v="Samridhi"/>
    <n v="46"/>
    <x v="1"/>
    <n v="112"/>
    <n v="192"/>
    <s v="Delhi"/>
  </r>
  <r>
    <s v="UMI175"/>
    <n v="123"/>
    <n v="71"/>
    <s v="Type 1 diabetes"/>
    <s v="By-pass surgery"/>
    <s v="N"/>
    <s v="Y"/>
    <x v="2"/>
    <n v="0.7"/>
    <n v="0.7"/>
    <x v="4"/>
    <s v="Devanshi"/>
    <n v="58"/>
    <x v="1"/>
    <n v="77"/>
    <n v="176"/>
    <s v="Ahmedabad"/>
  </r>
  <r>
    <s v="UMI176"/>
    <n v="113"/>
    <n v="98"/>
    <s v="Type 1 diabetes, Hypercholestrolemia"/>
    <s v="NA"/>
    <s v="Y"/>
    <s v="N"/>
    <x v="2"/>
    <n v="0.92"/>
    <n v="0.32"/>
    <x v="2"/>
    <s v="Deepjyoti"/>
    <n v="26"/>
    <x v="1"/>
    <n v="78"/>
    <n v="154"/>
    <s v="Mumbai"/>
  </r>
  <r>
    <s v="UMI177"/>
    <n v="133"/>
    <n v="76"/>
    <s v="Type 1 diabetes, Hypercholestrolemia"/>
    <s v="NA"/>
    <s v="Y"/>
    <s v="Y"/>
    <x v="2"/>
    <n v="0.81"/>
    <n v="0.59"/>
    <x v="3"/>
    <s v="Jitesh"/>
    <n v="66"/>
    <x v="0"/>
    <n v="119"/>
    <n v="209"/>
    <s v="Jaipur"/>
  </r>
  <r>
    <s v="UMI178"/>
    <n v="128"/>
    <n v="92"/>
    <s v="Type 1 diabetes, Hypercholestrolemia"/>
    <s v="Coronary Angioplasty"/>
    <s v="N"/>
    <s v="Y"/>
    <x v="0"/>
    <n v="0.66"/>
    <n v="0.37"/>
    <x v="4"/>
    <s v="Srestangsh"/>
    <n v="63"/>
    <x v="0"/>
    <n v="107"/>
    <n v="210"/>
    <s v="Mumbai"/>
  </r>
  <r>
    <s v="UMI179"/>
    <n v="123"/>
    <n v="93"/>
    <s v="Hypercholestrolemia"/>
    <s v="Coronary Angioplasty"/>
    <s v="N"/>
    <s v="N"/>
    <x v="0"/>
    <n v="0.8"/>
    <n v="0.65"/>
    <x v="3"/>
    <s v="Avadhesh"/>
    <n v="54"/>
    <x v="0"/>
    <n v="63"/>
    <n v="166"/>
    <s v="Bangalore"/>
  </r>
  <r>
    <s v="UMI180"/>
    <n v="118"/>
    <n v="100"/>
    <s v="Hypercholestrolemia"/>
    <s v="By-pass surgery"/>
    <s v="N"/>
    <s v="N"/>
    <x v="2"/>
    <n v="0.8"/>
    <n v="0.32"/>
    <x v="2"/>
    <s v="Adhiraj"/>
    <n v="29"/>
    <x v="0"/>
    <n v="118"/>
    <n v="154"/>
    <s v="Jaipur"/>
  </r>
  <r>
    <s v="UMI181"/>
    <n v="127"/>
    <n v="74"/>
    <s v="Type 2 diabetes, Hypercholestrolemia"/>
    <s v="Coronary Angioplasty"/>
    <s v="Y"/>
    <s v="N"/>
    <x v="2"/>
    <n v="0.82"/>
    <n v="0.64"/>
    <x v="0"/>
    <s v="Bhuvan"/>
    <n v="56"/>
    <x v="0"/>
    <n v="77"/>
    <n v="176"/>
    <s v="Kolkata"/>
  </r>
  <r>
    <s v="UMI182"/>
    <n v="120"/>
    <n v="70"/>
    <s v="Type 2 diabetes"/>
    <s v="By-pass surgery"/>
    <s v="Y"/>
    <s v="Y"/>
    <x v="1"/>
    <n v="0.77"/>
    <n v="0.45"/>
    <x v="2"/>
    <s v="Binoy"/>
    <n v="50"/>
    <x v="0"/>
    <n v="93"/>
    <n v="214"/>
    <s v="Pune"/>
  </r>
  <r>
    <s v="UMI183"/>
    <n v="134"/>
    <n v="81"/>
    <s v="Type 2 diabetes"/>
    <s v="NA"/>
    <s v="N"/>
    <s v="N"/>
    <x v="1"/>
    <n v="0.69"/>
    <n v="0.77"/>
    <x v="0"/>
    <s v="Chirag"/>
    <n v="50"/>
    <x v="0"/>
    <n v="107"/>
    <n v="186"/>
    <s v="Chandigarh"/>
  </r>
  <r>
    <s v="UMI185"/>
    <n v="105"/>
    <n v="89"/>
    <s v="NA"/>
    <s v="NA"/>
    <s v="N"/>
    <s v="N"/>
    <x v="2"/>
    <n v="0.48"/>
    <n v="0.28999999999999998"/>
    <x v="1"/>
    <s v="Faraz"/>
    <n v="26"/>
    <x v="0"/>
    <n v="77"/>
    <n v="154"/>
    <s v="Jaipur"/>
  </r>
  <r>
    <s v="UMI186"/>
    <n v="123"/>
    <n v="77"/>
    <s v="Type 1 diabetes, Hypercholestrolemia"/>
    <s v="NA"/>
    <s v="N"/>
    <s v="N"/>
    <x v="0"/>
    <n v="0.43"/>
    <n v="0.6"/>
    <x v="5"/>
    <s v="Aashna"/>
    <n v="36"/>
    <x v="1"/>
    <n v="118"/>
    <n v="167"/>
    <s v="Pune"/>
  </r>
  <r>
    <s v="UMI187"/>
    <n v="115"/>
    <n v="88"/>
    <s v="Type 2 diabetes"/>
    <s v="By-pass surgery"/>
    <s v="N"/>
    <s v="N"/>
    <x v="1"/>
    <n v="0.71"/>
    <n v="0.33"/>
    <x v="2"/>
    <s v="Muhammad"/>
    <n v="48"/>
    <x v="0"/>
    <n v="106"/>
    <n v="154"/>
    <s v="Chandigarh"/>
  </r>
  <r>
    <s v="UMI188"/>
    <n v="149"/>
    <n v="72"/>
    <s v="Type 1 diabetes, Hypercholestrolemia"/>
    <s v="By-pass surgery"/>
    <s v="N"/>
    <s v="Y"/>
    <x v="0"/>
    <n v="0.83"/>
    <n v="0.51"/>
    <x v="2"/>
    <s v="Chetan"/>
    <n v="67"/>
    <x v="0"/>
    <n v="85"/>
    <n v="153"/>
    <s v="Pune"/>
  </r>
  <r>
    <s v="UMI189"/>
    <n v="135"/>
    <n v="76"/>
    <s v="NA"/>
    <s v="By-pass surgery"/>
    <s v="N"/>
    <s v="N"/>
    <x v="1"/>
    <n v="0.73"/>
    <n v="0.79"/>
    <x v="3"/>
    <s v="Pallavi"/>
    <n v="59"/>
    <x v="1"/>
    <n v="98"/>
    <n v="199"/>
    <s v="Jaipur"/>
  </r>
  <r>
    <s v="UMI190"/>
    <n v="138"/>
    <n v="81"/>
    <s v="NA"/>
    <s v="Coronary Angioplasty"/>
    <s v="N"/>
    <s v="N"/>
    <x v="2"/>
    <n v="0.41"/>
    <n v="0.67"/>
    <x v="0"/>
    <s v="David"/>
    <n v="65"/>
    <x v="0"/>
    <n v="56"/>
    <n v="164"/>
    <s v="Ahmedabad"/>
  </r>
  <r>
    <s v="UMI191"/>
    <n v="118"/>
    <n v="96"/>
    <s v="Hypercholestrolemia"/>
    <s v="By-pass surgery"/>
    <s v="N"/>
    <s v="N"/>
    <x v="1"/>
    <n v="0.56999999999999995"/>
    <n v="0.32"/>
    <x v="0"/>
    <s v="Neetu"/>
    <n v="71"/>
    <x v="1"/>
    <n v="69"/>
    <n v="187"/>
    <s v="Kolkata"/>
  </r>
  <r>
    <s v="UMI192"/>
    <n v="126"/>
    <n v="70"/>
    <s v="Type 2 diabetes"/>
    <s v="NA"/>
    <s v="N"/>
    <s v="Y"/>
    <x v="2"/>
    <n v="0.96"/>
    <n v="0.8"/>
    <x v="2"/>
    <s v="Himesh"/>
    <n v="67"/>
    <x v="0"/>
    <n v="71"/>
    <n v="187"/>
    <s v="Pune"/>
  </r>
  <r>
    <s v="UMI193"/>
    <n v="125"/>
    <n v="73"/>
    <s v="Type 2 diabetes, Hypercholestrolemia"/>
    <s v="NA"/>
    <s v="N"/>
    <s v="Y"/>
    <x v="0"/>
    <n v="0.53"/>
    <n v="0.44"/>
    <x v="4"/>
    <s v="Hitesh"/>
    <n v="34"/>
    <x v="0"/>
    <n v="99"/>
    <n v="150"/>
    <s v="Chandigarh"/>
  </r>
  <r>
    <s v="UMI194"/>
    <n v="132"/>
    <n v="85"/>
    <s v="Hypercholestrolemia"/>
    <s v="By-pass surgery"/>
    <s v="N"/>
    <s v="N"/>
    <x v="1"/>
    <n v="0.63"/>
    <n v="0.38"/>
    <x v="1"/>
    <s v="Hitanshu"/>
    <n v="60"/>
    <x v="0"/>
    <n v="63"/>
    <n v="169"/>
    <s v="Bangalore"/>
  </r>
  <r>
    <s v="UMI195"/>
    <n v="148"/>
    <n v="96"/>
    <s v="Type 2 diabetes, Hypercholestrolemia"/>
    <s v="Coronary Angioplasty"/>
    <s v="N"/>
    <s v="Y"/>
    <x v="2"/>
    <n v="0.52"/>
    <n v="0.33"/>
    <x v="3"/>
    <s v="Sumit"/>
    <n v="68"/>
    <x v="0"/>
    <n v="117"/>
    <n v="166"/>
    <s v="Delhi"/>
  </r>
  <r>
    <s v="UMI196"/>
    <n v="115"/>
    <n v="92"/>
    <s v="Type 2 diabetes, Hypercholestrolemia"/>
    <s v="NA"/>
    <s v="Y"/>
    <s v="N"/>
    <x v="0"/>
    <n v="0.54"/>
    <n v="0.73"/>
    <x v="2"/>
    <s v="Sujoy"/>
    <n v="54"/>
    <x v="0"/>
    <n v="83"/>
    <n v="212"/>
    <s v="Ahmedabad"/>
  </r>
  <r>
    <s v="UMI197"/>
    <n v="116"/>
    <n v="90"/>
    <s v="Hypercholestrolemia"/>
    <s v="NA"/>
    <s v="Y"/>
    <s v="N"/>
    <x v="2"/>
    <n v="0.76"/>
    <n v="0.47"/>
    <x v="2"/>
    <s v="Virat"/>
    <n v="60"/>
    <x v="0"/>
    <n v="108"/>
    <n v="169"/>
    <s v="Pune"/>
  </r>
  <r>
    <s v="UMI198"/>
    <n v="134"/>
    <n v="97"/>
    <s v="Type 1 diabetes, Hypercholestrolemia"/>
    <s v="By-pass surgery"/>
    <s v="N"/>
    <s v="Y"/>
    <x v="1"/>
    <n v="0.46"/>
    <n v="0.51"/>
    <x v="4"/>
    <s v="Viren"/>
    <n v="68"/>
    <x v="0"/>
    <n v="82"/>
    <n v="187"/>
    <s v="Pune"/>
  </r>
  <r>
    <s v="UMI199"/>
    <n v="114"/>
    <n v="81"/>
    <s v="Type 2 diabetes"/>
    <s v="By-pass surgery"/>
    <s v="N"/>
    <s v="N"/>
    <x v="0"/>
    <n v="0.49"/>
    <n v="0.78"/>
    <x v="1"/>
    <s v="Jiten"/>
    <n v="67"/>
    <x v="0"/>
    <n v="62"/>
    <n v="185"/>
    <s v="Delhi"/>
  </r>
  <r>
    <s v="UMI200"/>
    <n v="138"/>
    <n v="71"/>
    <s v="Type 1 diabetes"/>
    <s v="Coronary Angioplasty"/>
    <s v="N"/>
    <s v="Y"/>
    <x v="1"/>
    <n v="0.52"/>
    <n v="0.36"/>
    <x v="1"/>
    <s v="Jivitha"/>
    <n v="25"/>
    <x v="1"/>
    <n v="60"/>
    <n v="163"/>
    <s v="Pu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dataOnRows="1" applyNumberFormats="0" applyBorderFormats="0" applyFontFormats="0" applyPatternFormats="0" applyAlignmentFormats="0" applyWidthHeightFormats="1" dataCaption="Data" showMissing="0" updatedVersion="6" showItems="0" showMultipleLabel="0" showMemberPropertyTips="0" useAutoFormatting="1" subtotalHiddenItems="1" itemPrintTitles="1" indent="0" compact="0" compactData="0" gridDropZones="1">
  <location ref="A3:K12" firstHeaderRow="1" firstDataRow="3" firstDataCol="1"/>
  <pivotFields count="17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0"/>
        <item x="4"/>
        <item x="1"/>
        <item x="5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7"/>
    <field x="13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Subject ID" fld="0" subtotal="count" baseField="0" baseItem="0"/>
  </dataField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0" applyNumberFormats="0" applyBorderFormats="0" applyFontFormats="0" applyPatternFormats="0" applyAlignmentFormats="0" applyWidthHeightFormats="1" dataCaption="Data" showMissing="0" updatedVersion="6" showItems="0" showMultipleLabel="0" showMemberPropertyTips="0" useAutoFormatting="1" subtotalHiddenItems="1" itemPrintTitles="1" indent="0" compact="0" compactData="0" gridDropZones="1" chartFormat="1">
  <location ref="A3:E11" firstHeaderRow="1" firstDataRow="2" firstDataCol="1"/>
  <pivotFields count="17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0"/>
        <item x="4"/>
        <item x="1"/>
        <item x="5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Subject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01" totalsRowShown="0">
  <autoFilter ref="A1:Q201" xr:uid="{00000000-0009-0000-0100-000001000000}"/>
  <tableColumns count="17">
    <tableColumn id="1" xr3:uid="{00000000-0010-0000-0000-000001000000}" name="Subject ID"/>
    <tableColumn id="2" xr3:uid="{00000000-0010-0000-0000-000002000000}" name="BP systolic"/>
    <tableColumn id="3" xr3:uid="{00000000-0010-0000-0000-000003000000}" name="BP diastolic"/>
    <tableColumn id="4" xr3:uid="{00000000-0010-0000-0000-000004000000}" name="Other illnesses"/>
    <tableColumn id="5" xr3:uid="{00000000-0010-0000-0000-000005000000}" name="Past Treatment"/>
    <tableColumn id="6" xr3:uid="{00000000-0010-0000-0000-000006000000}" name="Drinker"/>
    <tableColumn id="7" xr3:uid="{00000000-0010-0000-0000-000007000000}" name="Smoker"/>
    <tableColumn id="8" xr3:uid="{00000000-0010-0000-0000-000008000000}" name="Dosage administered"/>
    <tableColumn id="9" xr3:uid="{00000000-0010-0000-0000-000009000000}" name="Blockage at the time of administering the drug" dataDxfId="3"/>
    <tableColumn id="10" xr3:uid="{00000000-0010-0000-0000-00000A000000}" name="Blockage after 6 months" dataDxfId="2"/>
    <tableColumn id="11" xr3:uid="{00000000-0010-0000-0000-00000B000000}" name="Any side effects observed"/>
    <tableColumn id="12" xr3:uid="{00000000-0010-0000-0000-00000C000000}" name="Name">
      <calculatedColumnFormula>VLOOKUP($A2,'Subject Details'!$A$1:$G$188,2,0)</calculatedColumnFormula>
    </tableColumn>
    <tableColumn id="13" xr3:uid="{00000000-0010-0000-0000-00000D000000}" name="Age">
      <calculatedColumnFormula>VLOOKUP($A2,'Subject Details'!$A$1:$G$188,3,0)</calculatedColumnFormula>
    </tableColumn>
    <tableColumn id="14" xr3:uid="{00000000-0010-0000-0000-00000E000000}" name="Gender">
      <calculatedColumnFormula>VLOOKUP($A2,'Subject Details'!$A$1:$G$188,4,0)</calculatedColumnFormula>
    </tableColumn>
    <tableColumn id="15" xr3:uid="{00000000-0010-0000-0000-00000F000000}" name="Weight (in kg)">
      <calculatedColumnFormula>VLOOKUP($A2,'Subject Details'!$A$1:$G$188,5,0)</calculatedColumnFormula>
    </tableColumn>
    <tableColumn id="16" xr3:uid="{00000000-0010-0000-0000-000010000000}" name="Height (in cms)">
      <calculatedColumnFormula>VLOOKUP($A2,'Subject Details'!$A$1:$G$188,6,0)</calculatedColumnFormula>
    </tableColumn>
    <tableColumn id="17" xr3:uid="{00000000-0010-0000-0000-000011000000}" name="Place of Birth">
      <calculatedColumnFormula>VLOOKUP($A2,'Subject Details'!$A$1:$G$188,7,0)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V65536" totalsRowShown="0">
  <autoFilter ref="A1:IV65536" xr:uid="{00000000-0009-0000-0100-000002000000}"/>
  <tableColumns count="256">
    <tableColumn id="1" xr3:uid="{00000000-0010-0000-0100-000001000000}" name="Subject ID"/>
    <tableColumn id="2" xr3:uid="{00000000-0010-0000-0100-000002000000}" name="BP systolic"/>
    <tableColumn id="3" xr3:uid="{00000000-0010-0000-0100-000003000000}" name="BP diastolic"/>
    <tableColumn id="4" xr3:uid="{00000000-0010-0000-0100-000004000000}" name="Other illnesses"/>
    <tableColumn id="5" xr3:uid="{00000000-0010-0000-0100-000005000000}" name="Past Treatment"/>
    <tableColumn id="6" xr3:uid="{00000000-0010-0000-0100-000006000000}" name="Drinker"/>
    <tableColumn id="7" xr3:uid="{00000000-0010-0000-0100-000007000000}" name="Smoker"/>
    <tableColumn id="8" xr3:uid="{00000000-0010-0000-0100-000008000000}" name="Dosage administered"/>
    <tableColumn id="9" xr3:uid="{00000000-0010-0000-0100-000009000000}" name="Blockage at the time of administering the drug"/>
    <tableColumn id="10" xr3:uid="{00000000-0010-0000-0100-00000A000000}" name="Blockage after 6 months"/>
    <tableColumn id="11" xr3:uid="{00000000-0010-0000-0100-00000B000000}" name="Any side effects observed"/>
    <tableColumn id="12" xr3:uid="{00000000-0010-0000-0100-00000C000000}" name="Name"/>
    <tableColumn id="13" xr3:uid="{00000000-0010-0000-0100-00000D000000}" name="Age"/>
    <tableColumn id="14" xr3:uid="{00000000-0010-0000-0100-00000E000000}" name="Gender"/>
    <tableColumn id="15" xr3:uid="{00000000-0010-0000-0100-00000F000000}" name="Weight (in kg)"/>
    <tableColumn id="16" xr3:uid="{00000000-0010-0000-0100-000010000000}" name="Height (in cms)"/>
    <tableColumn id="17" xr3:uid="{00000000-0010-0000-0100-000011000000}" name="Place of Birth"/>
    <tableColumn id="18" xr3:uid="{00000000-0010-0000-0100-000012000000}" name="Difference in Blockage"/>
    <tableColumn id="19" xr3:uid="{00000000-0010-0000-0100-000013000000}" name="Column1"/>
    <tableColumn id="20" xr3:uid="{00000000-0010-0000-0100-000014000000}" name="Column2"/>
    <tableColumn id="21" xr3:uid="{00000000-0010-0000-0100-000015000000}" name="Column3"/>
    <tableColumn id="22" xr3:uid="{00000000-0010-0000-0100-000016000000}" name="Column4"/>
    <tableColumn id="23" xr3:uid="{00000000-0010-0000-0100-000017000000}" name="Column5"/>
    <tableColumn id="24" xr3:uid="{00000000-0010-0000-0100-000018000000}" name="Column6"/>
    <tableColumn id="25" xr3:uid="{00000000-0010-0000-0100-000019000000}" name="Column7"/>
    <tableColumn id="26" xr3:uid="{00000000-0010-0000-0100-00001A000000}" name="Column8"/>
    <tableColumn id="27" xr3:uid="{00000000-0010-0000-0100-00001B000000}" name="Column9"/>
    <tableColumn id="28" xr3:uid="{00000000-0010-0000-0100-00001C000000}" name="Column10"/>
    <tableColumn id="29" xr3:uid="{00000000-0010-0000-0100-00001D000000}" name="Column11"/>
    <tableColumn id="30" xr3:uid="{00000000-0010-0000-0100-00001E000000}" name="Column12"/>
    <tableColumn id="31" xr3:uid="{00000000-0010-0000-0100-00001F000000}" name="Column13"/>
    <tableColumn id="32" xr3:uid="{00000000-0010-0000-0100-000020000000}" name="Column14"/>
    <tableColumn id="33" xr3:uid="{00000000-0010-0000-0100-000021000000}" name="Column15"/>
    <tableColumn id="34" xr3:uid="{00000000-0010-0000-0100-000022000000}" name="Column16"/>
    <tableColumn id="35" xr3:uid="{00000000-0010-0000-0100-000023000000}" name="Column17"/>
    <tableColumn id="36" xr3:uid="{00000000-0010-0000-0100-000024000000}" name="Column18"/>
    <tableColumn id="37" xr3:uid="{00000000-0010-0000-0100-000025000000}" name="Column19"/>
    <tableColumn id="38" xr3:uid="{00000000-0010-0000-0100-000026000000}" name="Column20"/>
    <tableColumn id="39" xr3:uid="{00000000-0010-0000-0100-000027000000}" name="Column21"/>
    <tableColumn id="40" xr3:uid="{00000000-0010-0000-0100-000028000000}" name="Column22"/>
    <tableColumn id="41" xr3:uid="{00000000-0010-0000-0100-000029000000}" name="Column23"/>
    <tableColumn id="42" xr3:uid="{00000000-0010-0000-0100-00002A000000}" name="Column24"/>
    <tableColumn id="43" xr3:uid="{00000000-0010-0000-0100-00002B000000}" name="Column25"/>
    <tableColumn id="44" xr3:uid="{00000000-0010-0000-0100-00002C000000}" name="Column26"/>
    <tableColumn id="45" xr3:uid="{00000000-0010-0000-0100-00002D000000}" name="Column27"/>
    <tableColumn id="46" xr3:uid="{00000000-0010-0000-0100-00002E000000}" name="Column28"/>
    <tableColumn id="47" xr3:uid="{00000000-0010-0000-0100-00002F000000}" name="Column29"/>
    <tableColumn id="48" xr3:uid="{00000000-0010-0000-0100-000030000000}" name="Column30"/>
    <tableColumn id="49" xr3:uid="{00000000-0010-0000-0100-000031000000}" name="Column31"/>
    <tableColumn id="50" xr3:uid="{00000000-0010-0000-0100-000032000000}" name="Column32"/>
    <tableColumn id="51" xr3:uid="{00000000-0010-0000-0100-000033000000}" name="Column33"/>
    <tableColumn id="52" xr3:uid="{00000000-0010-0000-0100-000034000000}" name="Column34"/>
    <tableColumn id="53" xr3:uid="{00000000-0010-0000-0100-000035000000}" name="Column35"/>
    <tableColumn id="54" xr3:uid="{00000000-0010-0000-0100-000036000000}" name="Column36"/>
    <tableColumn id="55" xr3:uid="{00000000-0010-0000-0100-000037000000}" name="Column37"/>
    <tableColumn id="56" xr3:uid="{00000000-0010-0000-0100-000038000000}" name="Column38"/>
    <tableColumn id="57" xr3:uid="{00000000-0010-0000-0100-000039000000}" name="Column39"/>
    <tableColumn id="58" xr3:uid="{00000000-0010-0000-0100-00003A000000}" name="Column40"/>
    <tableColumn id="59" xr3:uid="{00000000-0010-0000-0100-00003B000000}" name="Column41"/>
    <tableColumn id="60" xr3:uid="{00000000-0010-0000-0100-00003C000000}" name="Column42"/>
    <tableColumn id="61" xr3:uid="{00000000-0010-0000-0100-00003D000000}" name="Column43"/>
    <tableColumn id="62" xr3:uid="{00000000-0010-0000-0100-00003E000000}" name="Column44"/>
    <tableColumn id="63" xr3:uid="{00000000-0010-0000-0100-00003F000000}" name="Column45"/>
    <tableColumn id="64" xr3:uid="{00000000-0010-0000-0100-000040000000}" name="Column46"/>
    <tableColumn id="65" xr3:uid="{00000000-0010-0000-0100-000041000000}" name="Column47"/>
    <tableColumn id="66" xr3:uid="{00000000-0010-0000-0100-000042000000}" name="Column48"/>
    <tableColumn id="67" xr3:uid="{00000000-0010-0000-0100-000043000000}" name="Column49"/>
    <tableColumn id="68" xr3:uid="{00000000-0010-0000-0100-000044000000}" name="Column50"/>
    <tableColumn id="69" xr3:uid="{00000000-0010-0000-0100-000045000000}" name="Column51"/>
    <tableColumn id="70" xr3:uid="{00000000-0010-0000-0100-000046000000}" name="Column52"/>
    <tableColumn id="71" xr3:uid="{00000000-0010-0000-0100-000047000000}" name="Column53"/>
    <tableColumn id="72" xr3:uid="{00000000-0010-0000-0100-000048000000}" name="Column54"/>
    <tableColumn id="73" xr3:uid="{00000000-0010-0000-0100-000049000000}" name="Column55"/>
    <tableColumn id="74" xr3:uid="{00000000-0010-0000-0100-00004A000000}" name="Column56"/>
    <tableColumn id="75" xr3:uid="{00000000-0010-0000-0100-00004B000000}" name="Column57"/>
    <tableColumn id="76" xr3:uid="{00000000-0010-0000-0100-00004C000000}" name="Column58"/>
    <tableColumn id="77" xr3:uid="{00000000-0010-0000-0100-00004D000000}" name="Column59"/>
    <tableColumn id="78" xr3:uid="{00000000-0010-0000-0100-00004E000000}" name="Column60"/>
    <tableColumn id="79" xr3:uid="{00000000-0010-0000-0100-00004F000000}" name="Column61"/>
    <tableColumn id="80" xr3:uid="{00000000-0010-0000-0100-000050000000}" name="Column62"/>
    <tableColumn id="81" xr3:uid="{00000000-0010-0000-0100-000051000000}" name="Column63"/>
    <tableColumn id="82" xr3:uid="{00000000-0010-0000-0100-000052000000}" name="Column64"/>
    <tableColumn id="83" xr3:uid="{00000000-0010-0000-0100-000053000000}" name="Column65"/>
    <tableColumn id="84" xr3:uid="{00000000-0010-0000-0100-000054000000}" name="Column66"/>
    <tableColumn id="85" xr3:uid="{00000000-0010-0000-0100-000055000000}" name="Column67"/>
    <tableColumn id="86" xr3:uid="{00000000-0010-0000-0100-000056000000}" name="Column68"/>
    <tableColumn id="87" xr3:uid="{00000000-0010-0000-0100-000057000000}" name="Column69"/>
    <tableColumn id="88" xr3:uid="{00000000-0010-0000-0100-000058000000}" name="Column70"/>
    <tableColumn id="89" xr3:uid="{00000000-0010-0000-0100-000059000000}" name="Column71"/>
    <tableColumn id="90" xr3:uid="{00000000-0010-0000-0100-00005A000000}" name="Column72"/>
    <tableColumn id="91" xr3:uid="{00000000-0010-0000-0100-00005B000000}" name="Column73"/>
    <tableColumn id="92" xr3:uid="{00000000-0010-0000-0100-00005C000000}" name="Column74"/>
    <tableColumn id="93" xr3:uid="{00000000-0010-0000-0100-00005D000000}" name="Column75"/>
    <tableColumn id="94" xr3:uid="{00000000-0010-0000-0100-00005E000000}" name="Column76"/>
    <tableColumn id="95" xr3:uid="{00000000-0010-0000-0100-00005F000000}" name="Column77"/>
    <tableColumn id="96" xr3:uid="{00000000-0010-0000-0100-000060000000}" name="Column78"/>
    <tableColumn id="97" xr3:uid="{00000000-0010-0000-0100-000061000000}" name="Column79"/>
    <tableColumn id="98" xr3:uid="{00000000-0010-0000-0100-000062000000}" name="Column80"/>
    <tableColumn id="99" xr3:uid="{00000000-0010-0000-0100-000063000000}" name="Column81"/>
    <tableColumn id="100" xr3:uid="{00000000-0010-0000-0100-000064000000}" name="Column82"/>
    <tableColumn id="101" xr3:uid="{00000000-0010-0000-0100-000065000000}" name="Column83"/>
    <tableColumn id="102" xr3:uid="{00000000-0010-0000-0100-000066000000}" name="Column84"/>
    <tableColumn id="103" xr3:uid="{00000000-0010-0000-0100-000067000000}" name="Column85"/>
    <tableColumn id="104" xr3:uid="{00000000-0010-0000-0100-000068000000}" name="Column86"/>
    <tableColumn id="105" xr3:uid="{00000000-0010-0000-0100-000069000000}" name="Column87"/>
    <tableColumn id="106" xr3:uid="{00000000-0010-0000-0100-00006A000000}" name="Column88"/>
    <tableColumn id="107" xr3:uid="{00000000-0010-0000-0100-00006B000000}" name="Column89"/>
    <tableColumn id="108" xr3:uid="{00000000-0010-0000-0100-00006C000000}" name="Column90"/>
    <tableColumn id="109" xr3:uid="{00000000-0010-0000-0100-00006D000000}" name="Column91"/>
    <tableColumn id="110" xr3:uid="{00000000-0010-0000-0100-00006E000000}" name="Column92"/>
    <tableColumn id="111" xr3:uid="{00000000-0010-0000-0100-00006F000000}" name="Column93"/>
    <tableColumn id="112" xr3:uid="{00000000-0010-0000-0100-000070000000}" name="Column94"/>
    <tableColumn id="113" xr3:uid="{00000000-0010-0000-0100-000071000000}" name="Column95"/>
    <tableColumn id="114" xr3:uid="{00000000-0010-0000-0100-000072000000}" name="Column96"/>
    <tableColumn id="115" xr3:uid="{00000000-0010-0000-0100-000073000000}" name="Column97"/>
    <tableColumn id="116" xr3:uid="{00000000-0010-0000-0100-000074000000}" name="Column98"/>
    <tableColumn id="117" xr3:uid="{00000000-0010-0000-0100-000075000000}" name="Column99"/>
    <tableColumn id="118" xr3:uid="{00000000-0010-0000-0100-000076000000}" name="Column100"/>
    <tableColumn id="119" xr3:uid="{00000000-0010-0000-0100-000077000000}" name="Column101"/>
    <tableColumn id="120" xr3:uid="{00000000-0010-0000-0100-000078000000}" name="Column102"/>
    <tableColumn id="121" xr3:uid="{00000000-0010-0000-0100-000079000000}" name="Column103"/>
    <tableColumn id="122" xr3:uid="{00000000-0010-0000-0100-00007A000000}" name="Column104"/>
    <tableColumn id="123" xr3:uid="{00000000-0010-0000-0100-00007B000000}" name="Column105"/>
    <tableColumn id="124" xr3:uid="{00000000-0010-0000-0100-00007C000000}" name="Column106"/>
    <tableColumn id="125" xr3:uid="{00000000-0010-0000-0100-00007D000000}" name="Column107"/>
    <tableColumn id="126" xr3:uid="{00000000-0010-0000-0100-00007E000000}" name="Column108"/>
    <tableColumn id="127" xr3:uid="{00000000-0010-0000-0100-00007F000000}" name="Column109"/>
    <tableColumn id="128" xr3:uid="{00000000-0010-0000-0100-000080000000}" name="Column110"/>
    <tableColumn id="129" xr3:uid="{00000000-0010-0000-0100-000081000000}" name="Column111"/>
    <tableColumn id="130" xr3:uid="{00000000-0010-0000-0100-000082000000}" name="Column112"/>
    <tableColumn id="131" xr3:uid="{00000000-0010-0000-0100-000083000000}" name="Column113"/>
    <tableColumn id="132" xr3:uid="{00000000-0010-0000-0100-000084000000}" name="Column114"/>
    <tableColumn id="133" xr3:uid="{00000000-0010-0000-0100-000085000000}" name="Column115"/>
    <tableColumn id="134" xr3:uid="{00000000-0010-0000-0100-000086000000}" name="Column116"/>
    <tableColumn id="135" xr3:uid="{00000000-0010-0000-0100-000087000000}" name="Column117"/>
    <tableColumn id="136" xr3:uid="{00000000-0010-0000-0100-000088000000}" name="Column118"/>
    <tableColumn id="137" xr3:uid="{00000000-0010-0000-0100-000089000000}" name="Column119"/>
    <tableColumn id="138" xr3:uid="{00000000-0010-0000-0100-00008A000000}" name="Column120"/>
    <tableColumn id="139" xr3:uid="{00000000-0010-0000-0100-00008B000000}" name="Column121"/>
    <tableColumn id="140" xr3:uid="{00000000-0010-0000-0100-00008C000000}" name="Column122"/>
    <tableColumn id="141" xr3:uid="{00000000-0010-0000-0100-00008D000000}" name="Column123"/>
    <tableColumn id="142" xr3:uid="{00000000-0010-0000-0100-00008E000000}" name="Column124"/>
    <tableColumn id="143" xr3:uid="{00000000-0010-0000-0100-00008F000000}" name="Column125"/>
    <tableColumn id="144" xr3:uid="{00000000-0010-0000-0100-000090000000}" name="Column126"/>
    <tableColumn id="145" xr3:uid="{00000000-0010-0000-0100-000091000000}" name="Column127"/>
    <tableColumn id="146" xr3:uid="{00000000-0010-0000-0100-000092000000}" name="Column128"/>
    <tableColumn id="147" xr3:uid="{00000000-0010-0000-0100-000093000000}" name="Column129"/>
    <tableColumn id="148" xr3:uid="{00000000-0010-0000-0100-000094000000}" name="Column130"/>
    <tableColumn id="149" xr3:uid="{00000000-0010-0000-0100-000095000000}" name="Column131"/>
    <tableColumn id="150" xr3:uid="{00000000-0010-0000-0100-000096000000}" name="Column132"/>
    <tableColumn id="151" xr3:uid="{00000000-0010-0000-0100-000097000000}" name="Column133"/>
    <tableColumn id="152" xr3:uid="{00000000-0010-0000-0100-000098000000}" name="Column134"/>
    <tableColumn id="153" xr3:uid="{00000000-0010-0000-0100-000099000000}" name="Column135"/>
    <tableColumn id="154" xr3:uid="{00000000-0010-0000-0100-00009A000000}" name="Column136"/>
    <tableColumn id="155" xr3:uid="{00000000-0010-0000-0100-00009B000000}" name="Column137"/>
    <tableColumn id="156" xr3:uid="{00000000-0010-0000-0100-00009C000000}" name="Column138"/>
    <tableColumn id="157" xr3:uid="{00000000-0010-0000-0100-00009D000000}" name="Column139"/>
    <tableColumn id="158" xr3:uid="{00000000-0010-0000-0100-00009E000000}" name="Column140"/>
    <tableColumn id="159" xr3:uid="{00000000-0010-0000-0100-00009F000000}" name="Column141"/>
    <tableColumn id="160" xr3:uid="{00000000-0010-0000-0100-0000A0000000}" name="Column142"/>
    <tableColumn id="161" xr3:uid="{00000000-0010-0000-0100-0000A1000000}" name="Column143"/>
    <tableColumn id="162" xr3:uid="{00000000-0010-0000-0100-0000A2000000}" name="Column144"/>
    <tableColumn id="163" xr3:uid="{00000000-0010-0000-0100-0000A3000000}" name="Column145"/>
    <tableColumn id="164" xr3:uid="{00000000-0010-0000-0100-0000A4000000}" name="Column146"/>
    <tableColumn id="165" xr3:uid="{00000000-0010-0000-0100-0000A5000000}" name="Column147"/>
    <tableColumn id="166" xr3:uid="{00000000-0010-0000-0100-0000A6000000}" name="Column148"/>
    <tableColumn id="167" xr3:uid="{00000000-0010-0000-0100-0000A7000000}" name="Column149"/>
    <tableColumn id="168" xr3:uid="{00000000-0010-0000-0100-0000A8000000}" name="Column150"/>
    <tableColumn id="169" xr3:uid="{00000000-0010-0000-0100-0000A9000000}" name="Column151"/>
    <tableColumn id="170" xr3:uid="{00000000-0010-0000-0100-0000AA000000}" name="Column152"/>
    <tableColumn id="171" xr3:uid="{00000000-0010-0000-0100-0000AB000000}" name="Column153"/>
    <tableColumn id="172" xr3:uid="{00000000-0010-0000-0100-0000AC000000}" name="Column154"/>
    <tableColumn id="173" xr3:uid="{00000000-0010-0000-0100-0000AD000000}" name="Column155"/>
    <tableColumn id="174" xr3:uid="{00000000-0010-0000-0100-0000AE000000}" name="Column156"/>
    <tableColumn id="175" xr3:uid="{00000000-0010-0000-0100-0000AF000000}" name="Column157"/>
    <tableColumn id="176" xr3:uid="{00000000-0010-0000-0100-0000B0000000}" name="Column158"/>
    <tableColumn id="177" xr3:uid="{00000000-0010-0000-0100-0000B1000000}" name="Column159"/>
    <tableColumn id="178" xr3:uid="{00000000-0010-0000-0100-0000B2000000}" name="Column160"/>
    <tableColumn id="179" xr3:uid="{00000000-0010-0000-0100-0000B3000000}" name="Column161"/>
    <tableColumn id="180" xr3:uid="{00000000-0010-0000-0100-0000B4000000}" name="Column162"/>
    <tableColumn id="181" xr3:uid="{00000000-0010-0000-0100-0000B5000000}" name="Column163"/>
    <tableColumn id="182" xr3:uid="{00000000-0010-0000-0100-0000B6000000}" name="Column164"/>
    <tableColumn id="183" xr3:uid="{00000000-0010-0000-0100-0000B7000000}" name="Column165"/>
    <tableColumn id="184" xr3:uid="{00000000-0010-0000-0100-0000B8000000}" name="Column166"/>
    <tableColumn id="185" xr3:uid="{00000000-0010-0000-0100-0000B9000000}" name="Column167"/>
    <tableColumn id="186" xr3:uid="{00000000-0010-0000-0100-0000BA000000}" name="Column168"/>
    <tableColumn id="187" xr3:uid="{00000000-0010-0000-0100-0000BB000000}" name="Column169"/>
    <tableColumn id="188" xr3:uid="{00000000-0010-0000-0100-0000BC000000}" name="Column170"/>
    <tableColumn id="189" xr3:uid="{00000000-0010-0000-0100-0000BD000000}" name="Column171"/>
    <tableColumn id="190" xr3:uid="{00000000-0010-0000-0100-0000BE000000}" name="Column172"/>
    <tableColumn id="191" xr3:uid="{00000000-0010-0000-0100-0000BF000000}" name="Column173"/>
    <tableColumn id="192" xr3:uid="{00000000-0010-0000-0100-0000C0000000}" name="Column174"/>
    <tableColumn id="193" xr3:uid="{00000000-0010-0000-0100-0000C1000000}" name="Column175"/>
    <tableColumn id="194" xr3:uid="{00000000-0010-0000-0100-0000C2000000}" name="Column176"/>
    <tableColumn id="195" xr3:uid="{00000000-0010-0000-0100-0000C3000000}" name="Column177"/>
    <tableColumn id="196" xr3:uid="{00000000-0010-0000-0100-0000C4000000}" name="Column178"/>
    <tableColumn id="197" xr3:uid="{00000000-0010-0000-0100-0000C5000000}" name="Column179"/>
    <tableColumn id="198" xr3:uid="{00000000-0010-0000-0100-0000C6000000}" name="Column180"/>
    <tableColumn id="199" xr3:uid="{00000000-0010-0000-0100-0000C7000000}" name="Column181"/>
    <tableColumn id="200" xr3:uid="{00000000-0010-0000-0100-0000C8000000}" name="Column182"/>
    <tableColumn id="201" xr3:uid="{00000000-0010-0000-0100-0000C9000000}" name="Column183"/>
    <tableColumn id="202" xr3:uid="{00000000-0010-0000-0100-0000CA000000}" name="Column184"/>
    <tableColumn id="203" xr3:uid="{00000000-0010-0000-0100-0000CB000000}" name="Column185"/>
    <tableColumn id="204" xr3:uid="{00000000-0010-0000-0100-0000CC000000}" name="Column186"/>
    <tableColumn id="205" xr3:uid="{00000000-0010-0000-0100-0000CD000000}" name="Column187"/>
    <tableColumn id="206" xr3:uid="{00000000-0010-0000-0100-0000CE000000}" name="Column188"/>
    <tableColumn id="207" xr3:uid="{00000000-0010-0000-0100-0000CF000000}" name="Column189"/>
    <tableColumn id="208" xr3:uid="{00000000-0010-0000-0100-0000D0000000}" name="Column190"/>
    <tableColumn id="209" xr3:uid="{00000000-0010-0000-0100-0000D1000000}" name="Column191"/>
    <tableColumn id="210" xr3:uid="{00000000-0010-0000-0100-0000D2000000}" name="Column192"/>
    <tableColumn id="211" xr3:uid="{00000000-0010-0000-0100-0000D3000000}" name="Column193"/>
    <tableColumn id="212" xr3:uid="{00000000-0010-0000-0100-0000D4000000}" name="Column194"/>
    <tableColumn id="213" xr3:uid="{00000000-0010-0000-0100-0000D5000000}" name="Column195"/>
    <tableColumn id="214" xr3:uid="{00000000-0010-0000-0100-0000D6000000}" name="Column196"/>
    <tableColumn id="215" xr3:uid="{00000000-0010-0000-0100-0000D7000000}" name="Column197"/>
    <tableColumn id="216" xr3:uid="{00000000-0010-0000-0100-0000D8000000}" name="Column198"/>
    <tableColumn id="217" xr3:uid="{00000000-0010-0000-0100-0000D9000000}" name="Column199"/>
    <tableColumn id="218" xr3:uid="{00000000-0010-0000-0100-0000DA000000}" name="Column200"/>
    <tableColumn id="219" xr3:uid="{00000000-0010-0000-0100-0000DB000000}" name="Column201"/>
    <tableColumn id="220" xr3:uid="{00000000-0010-0000-0100-0000DC000000}" name="Column202"/>
    <tableColumn id="221" xr3:uid="{00000000-0010-0000-0100-0000DD000000}" name="Column203"/>
    <tableColumn id="222" xr3:uid="{00000000-0010-0000-0100-0000DE000000}" name="Column204"/>
    <tableColumn id="223" xr3:uid="{00000000-0010-0000-0100-0000DF000000}" name="Column205"/>
    <tableColumn id="224" xr3:uid="{00000000-0010-0000-0100-0000E0000000}" name="Column206"/>
    <tableColumn id="225" xr3:uid="{00000000-0010-0000-0100-0000E1000000}" name="Column207"/>
    <tableColumn id="226" xr3:uid="{00000000-0010-0000-0100-0000E2000000}" name="Column208"/>
    <tableColumn id="227" xr3:uid="{00000000-0010-0000-0100-0000E3000000}" name="Column209"/>
    <tableColumn id="228" xr3:uid="{00000000-0010-0000-0100-0000E4000000}" name="Column210"/>
    <tableColumn id="229" xr3:uid="{00000000-0010-0000-0100-0000E5000000}" name="Column211"/>
    <tableColumn id="230" xr3:uid="{00000000-0010-0000-0100-0000E6000000}" name="Column212"/>
    <tableColumn id="231" xr3:uid="{00000000-0010-0000-0100-0000E7000000}" name="Column213"/>
    <tableColumn id="232" xr3:uid="{00000000-0010-0000-0100-0000E8000000}" name="Column214"/>
    <tableColumn id="233" xr3:uid="{00000000-0010-0000-0100-0000E9000000}" name="Column215"/>
    <tableColumn id="234" xr3:uid="{00000000-0010-0000-0100-0000EA000000}" name="Column216"/>
    <tableColumn id="235" xr3:uid="{00000000-0010-0000-0100-0000EB000000}" name="Column217"/>
    <tableColumn id="236" xr3:uid="{00000000-0010-0000-0100-0000EC000000}" name="Column218"/>
    <tableColumn id="237" xr3:uid="{00000000-0010-0000-0100-0000ED000000}" name="Column219"/>
    <tableColumn id="238" xr3:uid="{00000000-0010-0000-0100-0000EE000000}" name="Column220"/>
    <tableColumn id="239" xr3:uid="{00000000-0010-0000-0100-0000EF000000}" name="Column221"/>
    <tableColumn id="240" xr3:uid="{00000000-0010-0000-0100-0000F0000000}" name="Column222"/>
    <tableColumn id="241" xr3:uid="{00000000-0010-0000-0100-0000F1000000}" name="Column223"/>
    <tableColumn id="242" xr3:uid="{00000000-0010-0000-0100-0000F2000000}" name="Column224"/>
    <tableColumn id="243" xr3:uid="{00000000-0010-0000-0100-0000F3000000}" name="Column225"/>
    <tableColumn id="244" xr3:uid="{00000000-0010-0000-0100-0000F4000000}" name="Column226"/>
    <tableColumn id="245" xr3:uid="{00000000-0010-0000-0100-0000F5000000}" name="Column227"/>
    <tableColumn id="246" xr3:uid="{00000000-0010-0000-0100-0000F6000000}" name="Column228"/>
    <tableColumn id="247" xr3:uid="{00000000-0010-0000-0100-0000F7000000}" name="Column229"/>
    <tableColumn id="248" xr3:uid="{00000000-0010-0000-0100-0000F8000000}" name="Column230"/>
    <tableColumn id="249" xr3:uid="{00000000-0010-0000-0100-0000F9000000}" name="Column231"/>
    <tableColumn id="250" xr3:uid="{00000000-0010-0000-0100-0000FA000000}" name="Column232"/>
    <tableColumn id="251" xr3:uid="{00000000-0010-0000-0100-0000FB000000}" name="Column233"/>
    <tableColumn id="252" xr3:uid="{00000000-0010-0000-0100-0000FC000000}" name="Column234"/>
    <tableColumn id="253" xr3:uid="{00000000-0010-0000-0100-0000FD000000}" name="Column235"/>
    <tableColumn id="254" xr3:uid="{00000000-0010-0000-0100-0000FE000000}" name="Column236"/>
    <tableColumn id="255" xr3:uid="{00000000-0010-0000-0100-0000FF000000}" name="Column237"/>
    <tableColumn id="256" xr3:uid="{00000000-0010-0000-0100-000000010000}" name="Column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V65536" totalsRowShown="0">
  <autoFilter ref="A1:IV65536" xr:uid="{00000000-0009-0000-0100-000003000000}"/>
  <tableColumns count="256">
    <tableColumn id="1" xr3:uid="{00000000-0010-0000-0200-000001000000}" name="Subject ID"/>
    <tableColumn id="2" xr3:uid="{00000000-0010-0000-0200-000002000000}" name="BP systolic"/>
    <tableColumn id="3" xr3:uid="{00000000-0010-0000-0200-000003000000}" name="BP diastolic"/>
    <tableColumn id="4" xr3:uid="{00000000-0010-0000-0200-000004000000}" name="Other illnesses"/>
    <tableColumn id="5" xr3:uid="{00000000-0010-0000-0200-000005000000}" name="Past Treatment"/>
    <tableColumn id="6" xr3:uid="{00000000-0010-0000-0200-000006000000}" name="Drinker"/>
    <tableColumn id="7" xr3:uid="{00000000-0010-0000-0200-000007000000}" name="Smoker"/>
    <tableColumn id="8" xr3:uid="{00000000-0010-0000-0200-000008000000}" name="Dosage administered"/>
    <tableColumn id="9" xr3:uid="{00000000-0010-0000-0200-000009000000}" name="Blockage at the time of administering the drug"/>
    <tableColumn id="10" xr3:uid="{00000000-0010-0000-0200-00000A000000}" name="Blockage after 6 months"/>
    <tableColumn id="11" xr3:uid="{00000000-0010-0000-0200-00000B000000}" name="Any side effects observed"/>
    <tableColumn id="12" xr3:uid="{00000000-0010-0000-0200-00000C000000}" name="Name"/>
    <tableColumn id="13" xr3:uid="{00000000-0010-0000-0200-00000D000000}" name="Age"/>
    <tableColumn id="14" xr3:uid="{00000000-0010-0000-0200-00000E000000}" name="Gender"/>
    <tableColumn id="15" xr3:uid="{00000000-0010-0000-0200-00000F000000}" name="Weight (in kg)"/>
    <tableColumn id="16" xr3:uid="{00000000-0010-0000-0200-000010000000}" name="Height (in cms)"/>
    <tableColumn id="17" xr3:uid="{00000000-0010-0000-0200-000011000000}" name="Place of Birth"/>
    <tableColumn id="18" xr3:uid="{00000000-0010-0000-0200-000012000000}" name="Column1"/>
    <tableColumn id="19" xr3:uid="{00000000-0010-0000-0200-000013000000}" name="Column2"/>
    <tableColumn id="20" xr3:uid="{00000000-0010-0000-0200-000014000000}" name="Column3"/>
    <tableColumn id="21" xr3:uid="{00000000-0010-0000-0200-000015000000}" name="Column4"/>
    <tableColumn id="22" xr3:uid="{00000000-0010-0000-0200-000016000000}" name="Column5"/>
    <tableColumn id="23" xr3:uid="{00000000-0010-0000-0200-000017000000}" name="Column6"/>
    <tableColumn id="24" xr3:uid="{00000000-0010-0000-0200-000018000000}" name="Column7"/>
    <tableColumn id="25" xr3:uid="{00000000-0010-0000-0200-000019000000}" name="Column8"/>
    <tableColumn id="26" xr3:uid="{00000000-0010-0000-0200-00001A000000}" name="Column9"/>
    <tableColumn id="27" xr3:uid="{00000000-0010-0000-0200-00001B000000}" name="Column10"/>
    <tableColumn id="28" xr3:uid="{00000000-0010-0000-0200-00001C000000}" name="Column11"/>
    <tableColumn id="29" xr3:uid="{00000000-0010-0000-0200-00001D000000}" name="Column12"/>
    <tableColumn id="30" xr3:uid="{00000000-0010-0000-0200-00001E000000}" name="Column13"/>
    <tableColumn id="31" xr3:uid="{00000000-0010-0000-0200-00001F000000}" name="Column14"/>
    <tableColumn id="32" xr3:uid="{00000000-0010-0000-0200-000020000000}" name="Column15"/>
    <tableColumn id="33" xr3:uid="{00000000-0010-0000-0200-000021000000}" name="Column16"/>
    <tableColumn id="34" xr3:uid="{00000000-0010-0000-0200-000022000000}" name="Column17"/>
    <tableColumn id="35" xr3:uid="{00000000-0010-0000-0200-000023000000}" name="Column18"/>
    <tableColumn id="36" xr3:uid="{00000000-0010-0000-0200-000024000000}" name="Column19"/>
    <tableColumn id="37" xr3:uid="{00000000-0010-0000-0200-000025000000}" name="Column20"/>
    <tableColumn id="38" xr3:uid="{00000000-0010-0000-0200-000026000000}" name="Column21"/>
    <tableColumn id="39" xr3:uid="{00000000-0010-0000-0200-000027000000}" name="Column22"/>
    <tableColumn id="40" xr3:uid="{00000000-0010-0000-0200-000028000000}" name="Column23"/>
    <tableColumn id="41" xr3:uid="{00000000-0010-0000-0200-000029000000}" name="Column24"/>
    <tableColumn id="42" xr3:uid="{00000000-0010-0000-0200-00002A000000}" name="Column25"/>
    <tableColumn id="43" xr3:uid="{00000000-0010-0000-0200-00002B000000}" name="Column26"/>
    <tableColumn id="44" xr3:uid="{00000000-0010-0000-0200-00002C000000}" name="Column27"/>
    <tableColumn id="45" xr3:uid="{00000000-0010-0000-0200-00002D000000}" name="Column28"/>
    <tableColumn id="46" xr3:uid="{00000000-0010-0000-0200-00002E000000}" name="Column29"/>
    <tableColumn id="47" xr3:uid="{00000000-0010-0000-0200-00002F000000}" name="Column30"/>
    <tableColumn id="48" xr3:uid="{00000000-0010-0000-0200-000030000000}" name="Column31"/>
    <tableColumn id="49" xr3:uid="{00000000-0010-0000-0200-000031000000}" name="Column32"/>
    <tableColumn id="50" xr3:uid="{00000000-0010-0000-0200-000032000000}" name="Column33"/>
    <tableColumn id="51" xr3:uid="{00000000-0010-0000-0200-000033000000}" name="Column34"/>
    <tableColumn id="52" xr3:uid="{00000000-0010-0000-0200-000034000000}" name="Column35"/>
    <tableColumn id="53" xr3:uid="{00000000-0010-0000-0200-000035000000}" name="Column36"/>
    <tableColumn id="54" xr3:uid="{00000000-0010-0000-0200-000036000000}" name="Column37"/>
    <tableColumn id="55" xr3:uid="{00000000-0010-0000-0200-000037000000}" name="Column38"/>
    <tableColumn id="56" xr3:uid="{00000000-0010-0000-0200-000038000000}" name="Column39"/>
    <tableColumn id="57" xr3:uid="{00000000-0010-0000-0200-000039000000}" name="Column40"/>
    <tableColumn id="58" xr3:uid="{00000000-0010-0000-0200-00003A000000}" name="Column41"/>
    <tableColumn id="59" xr3:uid="{00000000-0010-0000-0200-00003B000000}" name="Column42"/>
    <tableColumn id="60" xr3:uid="{00000000-0010-0000-0200-00003C000000}" name="Column43"/>
    <tableColumn id="61" xr3:uid="{00000000-0010-0000-0200-00003D000000}" name="Column44"/>
    <tableColumn id="62" xr3:uid="{00000000-0010-0000-0200-00003E000000}" name="Column45"/>
    <tableColumn id="63" xr3:uid="{00000000-0010-0000-0200-00003F000000}" name="Column46"/>
    <tableColumn id="64" xr3:uid="{00000000-0010-0000-0200-000040000000}" name="Column47"/>
    <tableColumn id="65" xr3:uid="{00000000-0010-0000-0200-000041000000}" name="Column48"/>
    <tableColumn id="66" xr3:uid="{00000000-0010-0000-0200-000042000000}" name="Column49"/>
    <tableColumn id="67" xr3:uid="{00000000-0010-0000-0200-000043000000}" name="Column50"/>
    <tableColumn id="68" xr3:uid="{00000000-0010-0000-0200-000044000000}" name="Column51"/>
    <tableColumn id="69" xr3:uid="{00000000-0010-0000-0200-000045000000}" name="Column52"/>
    <tableColumn id="70" xr3:uid="{00000000-0010-0000-0200-000046000000}" name="Column53"/>
    <tableColumn id="71" xr3:uid="{00000000-0010-0000-0200-000047000000}" name="Column54"/>
    <tableColumn id="72" xr3:uid="{00000000-0010-0000-0200-000048000000}" name="Column55"/>
    <tableColumn id="73" xr3:uid="{00000000-0010-0000-0200-000049000000}" name="Column56"/>
    <tableColumn id="74" xr3:uid="{00000000-0010-0000-0200-00004A000000}" name="Column57"/>
    <tableColumn id="75" xr3:uid="{00000000-0010-0000-0200-00004B000000}" name="Column58"/>
    <tableColumn id="76" xr3:uid="{00000000-0010-0000-0200-00004C000000}" name="Column59"/>
    <tableColumn id="77" xr3:uid="{00000000-0010-0000-0200-00004D000000}" name="Column60"/>
    <tableColumn id="78" xr3:uid="{00000000-0010-0000-0200-00004E000000}" name="Column61"/>
    <tableColumn id="79" xr3:uid="{00000000-0010-0000-0200-00004F000000}" name="Column62"/>
    <tableColumn id="80" xr3:uid="{00000000-0010-0000-0200-000050000000}" name="Column63"/>
    <tableColumn id="81" xr3:uid="{00000000-0010-0000-0200-000051000000}" name="Column64"/>
    <tableColumn id="82" xr3:uid="{00000000-0010-0000-0200-000052000000}" name="Column65"/>
    <tableColumn id="83" xr3:uid="{00000000-0010-0000-0200-000053000000}" name="Column66"/>
    <tableColumn id="84" xr3:uid="{00000000-0010-0000-0200-000054000000}" name="Column67"/>
    <tableColumn id="85" xr3:uid="{00000000-0010-0000-0200-000055000000}" name="Column68"/>
    <tableColumn id="86" xr3:uid="{00000000-0010-0000-0200-000056000000}" name="Column69"/>
    <tableColumn id="87" xr3:uid="{00000000-0010-0000-0200-000057000000}" name="Column70"/>
    <tableColumn id="88" xr3:uid="{00000000-0010-0000-0200-000058000000}" name="Column71"/>
    <tableColumn id="89" xr3:uid="{00000000-0010-0000-0200-000059000000}" name="Column72"/>
    <tableColumn id="90" xr3:uid="{00000000-0010-0000-0200-00005A000000}" name="Column73"/>
    <tableColumn id="91" xr3:uid="{00000000-0010-0000-0200-00005B000000}" name="Column74"/>
    <tableColumn id="92" xr3:uid="{00000000-0010-0000-0200-00005C000000}" name="Column75"/>
    <tableColumn id="93" xr3:uid="{00000000-0010-0000-0200-00005D000000}" name="Column76"/>
    <tableColumn id="94" xr3:uid="{00000000-0010-0000-0200-00005E000000}" name="Column77"/>
    <tableColumn id="95" xr3:uid="{00000000-0010-0000-0200-00005F000000}" name="Column78"/>
    <tableColumn id="96" xr3:uid="{00000000-0010-0000-0200-000060000000}" name="Column79"/>
    <tableColumn id="97" xr3:uid="{00000000-0010-0000-0200-000061000000}" name="Column80"/>
    <tableColumn id="98" xr3:uid="{00000000-0010-0000-0200-000062000000}" name="Column81"/>
    <tableColumn id="99" xr3:uid="{00000000-0010-0000-0200-000063000000}" name="Column82"/>
    <tableColumn id="100" xr3:uid="{00000000-0010-0000-0200-000064000000}" name="Column83"/>
    <tableColumn id="101" xr3:uid="{00000000-0010-0000-0200-000065000000}" name="Column84"/>
    <tableColumn id="102" xr3:uid="{00000000-0010-0000-0200-000066000000}" name="Column85"/>
    <tableColumn id="103" xr3:uid="{00000000-0010-0000-0200-000067000000}" name="Column86"/>
    <tableColumn id="104" xr3:uid="{00000000-0010-0000-0200-000068000000}" name="Column87"/>
    <tableColumn id="105" xr3:uid="{00000000-0010-0000-0200-000069000000}" name="Column88"/>
    <tableColumn id="106" xr3:uid="{00000000-0010-0000-0200-00006A000000}" name="Column89"/>
    <tableColumn id="107" xr3:uid="{00000000-0010-0000-0200-00006B000000}" name="Column90"/>
    <tableColumn id="108" xr3:uid="{00000000-0010-0000-0200-00006C000000}" name="Column91"/>
    <tableColumn id="109" xr3:uid="{00000000-0010-0000-0200-00006D000000}" name="Column92"/>
    <tableColumn id="110" xr3:uid="{00000000-0010-0000-0200-00006E000000}" name="Column93"/>
    <tableColumn id="111" xr3:uid="{00000000-0010-0000-0200-00006F000000}" name="Column94"/>
    <tableColumn id="112" xr3:uid="{00000000-0010-0000-0200-000070000000}" name="Column95"/>
    <tableColumn id="113" xr3:uid="{00000000-0010-0000-0200-000071000000}" name="Column96"/>
    <tableColumn id="114" xr3:uid="{00000000-0010-0000-0200-000072000000}" name="Column97"/>
    <tableColumn id="115" xr3:uid="{00000000-0010-0000-0200-000073000000}" name="Column98"/>
    <tableColumn id="116" xr3:uid="{00000000-0010-0000-0200-000074000000}" name="Column99"/>
    <tableColumn id="117" xr3:uid="{00000000-0010-0000-0200-000075000000}" name="Column100"/>
    <tableColumn id="118" xr3:uid="{00000000-0010-0000-0200-000076000000}" name="Column101"/>
    <tableColumn id="119" xr3:uid="{00000000-0010-0000-0200-000077000000}" name="Column102"/>
    <tableColumn id="120" xr3:uid="{00000000-0010-0000-0200-000078000000}" name="Column103"/>
    <tableColumn id="121" xr3:uid="{00000000-0010-0000-0200-000079000000}" name="Column104"/>
    <tableColumn id="122" xr3:uid="{00000000-0010-0000-0200-00007A000000}" name="Column105"/>
    <tableColumn id="123" xr3:uid="{00000000-0010-0000-0200-00007B000000}" name="Column106"/>
    <tableColumn id="124" xr3:uid="{00000000-0010-0000-0200-00007C000000}" name="Column107"/>
    <tableColumn id="125" xr3:uid="{00000000-0010-0000-0200-00007D000000}" name="Column108"/>
    <tableColumn id="126" xr3:uid="{00000000-0010-0000-0200-00007E000000}" name="Column109"/>
    <tableColumn id="127" xr3:uid="{00000000-0010-0000-0200-00007F000000}" name="Column110"/>
    <tableColumn id="128" xr3:uid="{00000000-0010-0000-0200-000080000000}" name="Column111"/>
    <tableColumn id="129" xr3:uid="{00000000-0010-0000-0200-000081000000}" name="Column112"/>
    <tableColumn id="130" xr3:uid="{00000000-0010-0000-0200-000082000000}" name="Column113"/>
    <tableColumn id="131" xr3:uid="{00000000-0010-0000-0200-000083000000}" name="Column114"/>
    <tableColumn id="132" xr3:uid="{00000000-0010-0000-0200-000084000000}" name="Column115"/>
    <tableColumn id="133" xr3:uid="{00000000-0010-0000-0200-000085000000}" name="Column116"/>
    <tableColumn id="134" xr3:uid="{00000000-0010-0000-0200-000086000000}" name="Column117"/>
    <tableColumn id="135" xr3:uid="{00000000-0010-0000-0200-000087000000}" name="Column118"/>
    <tableColumn id="136" xr3:uid="{00000000-0010-0000-0200-000088000000}" name="Column119"/>
    <tableColumn id="137" xr3:uid="{00000000-0010-0000-0200-000089000000}" name="Column120"/>
    <tableColumn id="138" xr3:uid="{00000000-0010-0000-0200-00008A000000}" name="Column121"/>
    <tableColumn id="139" xr3:uid="{00000000-0010-0000-0200-00008B000000}" name="Column122"/>
    <tableColumn id="140" xr3:uid="{00000000-0010-0000-0200-00008C000000}" name="Column123"/>
    <tableColumn id="141" xr3:uid="{00000000-0010-0000-0200-00008D000000}" name="Column124"/>
    <tableColumn id="142" xr3:uid="{00000000-0010-0000-0200-00008E000000}" name="Column125"/>
    <tableColumn id="143" xr3:uid="{00000000-0010-0000-0200-00008F000000}" name="Column126"/>
    <tableColumn id="144" xr3:uid="{00000000-0010-0000-0200-000090000000}" name="Column127"/>
    <tableColumn id="145" xr3:uid="{00000000-0010-0000-0200-000091000000}" name="Column128"/>
    <tableColumn id="146" xr3:uid="{00000000-0010-0000-0200-000092000000}" name="Column129"/>
    <tableColumn id="147" xr3:uid="{00000000-0010-0000-0200-000093000000}" name="Column130"/>
    <tableColumn id="148" xr3:uid="{00000000-0010-0000-0200-000094000000}" name="Column131"/>
    <tableColumn id="149" xr3:uid="{00000000-0010-0000-0200-000095000000}" name="Column132"/>
    <tableColumn id="150" xr3:uid="{00000000-0010-0000-0200-000096000000}" name="Column133"/>
    <tableColumn id="151" xr3:uid="{00000000-0010-0000-0200-000097000000}" name="Column134"/>
    <tableColumn id="152" xr3:uid="{00000000-0010-0000-0200-000098000000}" name="Column135"/>
    <tableColumn id="153" xr3:uid="{00000000-0010-0000-0200-000099000000}" name="Column136"/>
    <tableColumn id="154" xr3:uid="{00000000-0010-0000-0200-00009A000000}" name="Column137"/>
    <tableColumn id="155" xr3:uid="{00000000-0010-0000-0200-00009B000000}" name="Column138"/>
    <tableColumn id="156" xr3:uid="{00000000-0010-0000-0200-00009C000000}" name="Column139"/>
    <tableColumn id="157" xr3:uid="{00000000-0010-0000-0200-00009D000000}" name="Column140"/>
    <tableColumn id="158" xr3:uid="{00000000-0010-0000-0200-00009E000000}" name="Column141"/>
    <tableColumn id="159" xr3:uid="{00000000-0010-0000-0200-00009F000000}" name="Column142"/>
    <tableColumn id="160" xr3:uid="{00000000-0010-0000-0200-0000A0000000}" name="Column143"/>
    <tableColumn id="161" xr3:uid="{00000000-0010-0000-0200-0000A1000000}" name="Column144"/>
    <tableColumn id="162" xr3:uid="{00000000-0010-0000-0200-0000A2000000}" name="Column145"/>
    <tableColumn id="163" xr3:uid="{00000000-0010-0000-0200-0000A3000000}" name="Column146"/>
    <tableColumn id="164" xr3:uid="{00000000-0010-0000-0200-0000A4000000}" name="Column147"/>
    <tableColumn id="165" xr3:uid="{00000000-0010-0000-0200-0000A5000000}" name="Column148"/>
    <tableColumn id="166" xr3:uid="{00000000-0010-0000-0200-0000A6000000}" name="Column149"/>
    <tableColumn id="167" xr3:uid="{00000000-0010-0000-0200-0000A7000000}" name="Column150"/>
    <tableColumn id="168" xr3:uid="{00000000-0010-0000-0200-0000A8000000}" name="Column151"/>
    <tableColumn id="169" xr3:uid="{00000000-0010-0000-0200-0000A9000000}" name="Column152"/>
    <tableColumn id="170" xr3:uid="{00000000-0010-0000-0200-0000AA000000}" name="Column153"/>
    <tableColumn id="171" xr3:uid="{00000000-0010-0000-0200-0000AB000000}" name="Column154"/>
    <tableColumn id="172" xr3:uid="{00000000-0010-0000-0200-0000AC000000}" name="Column155"/>
    <tableColumn id="173" xr3:uid="{00000000-0010-0000-0200-0000AD000000}" name="Column156"/>
    <tableColumn id="174" xr3:uid="{00000000-0010-0000-0200-0000AE000000}" name="Column157"/>
    <tableColumn id="175" xr3:uid="{00000000-0010-0000-0200-0000AF000000}" name="Column158"/>
    <tableColumn id="176" xr3:uid="{00000000-0010-0000-0200-0000B0000000}" name="Column159"/>
    <tableColumn id="177" xr3:uid="{00000000-0010-0000-0200-0000B1000000}" name="Column160"/>
    <tableColumn id="178" xr3:uid="{00000000-0010-0000-0200-0000B2000000}" name="Column161"/>
    <tableColumn id="179" xr3:uid="{00000000-0010-0000-0200-0000B3000000}" name="Column162"/>
    <tableColumn id="180" xr3:uid="{00000000-0010-0000-0200-0000B4000000}" name="Column163"/>
    <tableColumn id="181" xr3:uid="{00000000-0010-0000-0200-0000B5000000}" name="Column164"/>
    <tableColumn id="182" xr3:uid="{00000000-0010-0000-0200-0000B6000000}" name="Column165"/>
    <tableColumn id="183" xr3:uid="{00000000-0010-0000-0200-0000B7000000}" name="Column166"/>
    <tableColumn id="184" xr3:uid="{00000000-0010-0000-0200-0000B8000000}" name="Column167"/>
    <tableColumn id="185" xr3:uid="{00000000-0010-0000-0200-0000B9000000}" name="Column168"/>
    <tableColumn id="186" xr3:uid="{00000000-0010-0000-0200-0000BA000000}" name="Column169"/>
    <tableColumn id="187" xr3:uid="{00000000-0010-0000-0200-0000BB000000}" name="Column170"/>
    <tableColumn id="188" xr3:uid="{00000000-0010-0000-0200-0000BC000000}" name="Column171"/>
    <tableColumn id="189" xr3:uid="{00000000-0010-0000-0200-0000BD000000}" name="Column172"/>
    <tableColumn id="190" xr3:uid="{00000000-0010-0000-0200-0000BE000000}" name="Column173"/>
    <tableColumn id="191" xr3:uid="{00000000-0010-0000-0200-0000BF000000}" name="Column174"/>
    <tableColumn id="192" xr3:uid="{00000000-0010-0000-0200-0000C0000000}" name="Column175"/>
    <tableColumn id="193" xr3:uid="{00000000-0010-0000-0200-0000C1000000}" name="Column176"/>
    <tableColumn id="194" xr3:uid="{00000000-0010-0000-0200-0000C2000000}" name="Column177"/>
    <tableColumn id="195" xr3:uid="{00000000-0010-0000-0200-0000C3000000}" name="Column178"/>
    <tableColumn id="196" xr3:uid="{00000000-0010-0000-0200-0000C4000000}" name="Column179"/>
    <tableColumn id="197" xr3:uid="{00000000-0010-0000-0200-0000C5000000}" name="Column180"/>
    <tableColumn id="198" xr3:uid="{00000000-0010-0000-0200-0000C6000000}" name="Column181"/>
    <tableColumn id="199" xr3:uid="{00000000-0010-0000-0200-0000C7000000}" name="Column182"/>
    <tableColumn id="200" xr3:uid="{00000000-0010-0000-0200-0000C8000000}" name="Column183"/>
    <tableColumn id="201" xr3:uid="{00000000-0010-0000-0200-0000C9000000}" name="Column184"/>
    <tableColumn id="202" xr3:uid="{00000000-0010-0000-0200-0000CA000000}" name="Column185"/>
    <tableColumn id="203" xr3:uid="{00000000-0010-0000-0200-0000CB000000}" name="Column186"/>
    <tableColumn id="204" xr3:uid="{00000000-0010-0000-0200-0000CC000000}" name="Column187"/>
    <tableColumn id="205" xr3:uid="{00000000-0010-0000-0200-0000CD000000}" name="Column188"/>
    <tableColumn id="206" xr3:uid="{00000000-0010-0000-0200-0000CE000000}" name="Column189"/>
    <tableColumn id="207" xr3:uid="{00000000-0010-0000-0200-0000CF000000}" name="Column190"/>
    <tableColumn id="208" xr3:uid="{00000000-0010-0000-0200-0000D0000000}" name="Column191"/>
    <tableColumn id="209" xr3:uid="{00000000-0010-0000-0200-0000D1000000}" name="Column192"/>
    <tableColumn id="210" xr3:uid="{00000000-0010-0000-0200-0000D2000000}" name="Column193"/>
    <tableColumn id="211" xr3:uid="{00000000-0010-0000-0200-0000D3000000}" name="Column194"/>
    <tableColumn id="212" xr3:uid="{00000000-0010-0000-0200-0000D4000000}" name="Column195"/>
    <tableColumn id="213" xr3:uid="{00000000-0010-0000-0200-0000D5000000}" name="Column196"/>
    <tableColumn id="214" xr3:uid="{00000000-0010-0000-0200-0000D6000000}" name="Column197"/>
    <tableColumn id="215" xr3:uid="{00000000-0010-0000-0200-0000D7000000}" name="Column198"/>
    <tableColumn id="216" xr3:uid="{00000000-0010-0000-0200-0000D8000000}" name="Column199"/>
    <tableColumn id="217" xr3:uid="{00000000-0010-0000-0200-0000D9000000}" name="Column200"/>
    <tableColumn id="218" xr3:uid="{00000000-0010-0000-0200-0000DA000000}" name="Column201"/>
    <tableColumn id="219" xr3:uid="{00000000-0010-0000-0200-0000DB000000}" name="Column202"/>
    <tableColumn id="220" xr3:uid="{00000000-0010-0000-0200-0000DC000000}" name="Column203"/>
    <tableColumn id="221" xr3:uid="{00000000-0010-0000-0200-0000DD000000}" name="Column204"/>
    <tableColumn id="222" xr3:uid="{00000000-0010-0000-0200-0000DE000000}" name="Column205"/>
    <tableColumn id="223" xr3:uid="{00000000-0010-0000-0200-0000DF000000}" name="Column206"/>
    <tableColumn id="224" xr3:uid="{00000000-0010-0000-0200-0000E0000000}" name="Column207"/>
    <tableColumn id="225" xr3:uid="{00000000-0010-0000-0200-0000E1000000}" name="Column208"/>
    <tableColumn id="226" xr3:uid="{00000000-0010-0000-0200-0000E2000000}" name="Column209"/>
    <tableColumn id="227" xr3:uid="{00000000-0010-0000-0200-0000E3000000}" name="Column210"/>
    <tableColumn id="228" xr3:uid="{00000000-0010-0000-0200-0000E4000000}" name="Column211"/>
    <tableColumn id="229" xr3:uid="{00000000-0010-0000-0200-0000E5000000}" name="Column212"/>
    <tableColumn id="230" xr3:uid="{00000000-0010-0000-0200-0000E6000000}" name="Column213"/>
    <tableColumn id="231" xr3:uid="{00000000-0010-0000-0200-0000E7000000}" name="Column214"/>
    <tableColumn id="232" xr3:uid="{00000000-0010-0000-0200-0000E8000000}" name="Column215"/>
    <tableColumn id="233" xr3:uid="{00000000-0010-0000-0200-0000E9000000}" name="Column216"/>
    <tableColumn id="234" xr3:uid="{00000000-0010-0000-0200-0000EA000000}" name="Column217"/>
    <tableColumn id="235" xr3:uid="{00000000-0010-0000-0200-0000EB000000}" name="Column218"/>
    <tableColumn id="236" xr3:uid="{00000000-0010-0000-0200-0000EC000000}" name="Column219"/>
    <tableColumn id="237" xr3:uid="{00000000-0010-0000-0200-0000ED000000}" name="Column220"/>
    <tableColumn id="238" xr3:uid="{00000000-0010-0000-0200-0000EE000000}" name="Column221"/>
    <tableColumn id="239" xr3:uid="{00000000-0010-0000-0200-0000EF000000}" name="Column222"/>
    <tableColumn id="240" xr3:uid="{00000000-0010-0000-0200-0000F0000000}" name="Column223"/>
    <tableColumn id="241" xr3:uid="{00000000-0010-0000-0200-0000F1000000}" name="Column224"/>
    <tableColumn id="242" xr3:uid="{00000000-0010-0000-0200-0000F2000000}" name="Column225"/>
    <tableColumn id="243" xr3:uid="{00000000-0010-0000-0200-0000F3000000}" name="Column226"/>
    <tableColumn id="244" xr3:uid="{00000000-0010-0000-0200-0000F4000000}" name="Column227"/>
    <tableColumn id="245" xr3:uid="{00000000-0010-0000-0200-0000F5000000}" name="Column228"/>
    <tableColumn id="246" xr3:uid="{00000000-0010-0000-0200-0000F6000000}" name="Column229"/>
    <tableColumn id="247" xr3:uid="{00000000-0010-0000-0200-0000F7000000}" name="Column230"/>
    <tableColumn id="248" xr3:uid="{00000000-0010-0000-0200-0000F8000000}" name="Column231"/>
    <tableColumn id="249" xr3:uid="{00000000-0010-0000-0200-0000F9000000}" name="Column232"/>
    <tableColumn id="250" xr3:uid="{00000000-0010-0000-0200-0000FA000000}" name="Column233"/>
    <tableColumn id="251" xr3:uid="{00000000-0010-0000-0200-0000FB000000}" name="Column234"/>
    <tableColumn id="252" xr3:uid="{00000000-0010-0000-0200-0000FC000000}" name="Column235"/>
    <tableColumn id="253" xr3:uid="{00000000-0010-0000-0200-0000FD000000}" name="Column236"/>
    <tableColumn id="254" xr3:uid="{00000000-0010-0000-0200-0000FE000000}" name="Column237"/>
    <tableColumn id="255" xr3:uid="{00000000-0010-0000-0200-0000FF000000}" name="Column238"/>
    <tableColumn id="256" xr3:uid="{00000000-0010-0000-0200-000000010000}" name="Column2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>
      <selection activeCell="D20" sqref="D20"/>
    </sheetView>
  </sheetViews>
  <sheetFormatPr defaultRowHeight="14.4" x14ac:dyDescent="0.3"/>
  <cols>
    <col min="1" max="1" width="8.33203125" customWidth="1"/>
    <col min="2" max="2" width="7.109375" customWidth="1"/>
    <col min="3" max="3" width="7.5546875" customWidth="1"/>
    <col min="4" max="4" width="24.88671875" customWidth="1"/>
    <col min="5" max="5" width="10.5546875" customWidth="1"/>
    <col min="7" max="7" width="7.88671875" customWidth="1"/>
    <col min="8" max="8" width="7.5546875" customWidth="1"/>
    <col min="9" max="9" width="9.33203125" customWidth="1"/>
    <col min="10" max="10" width="7.88671875" customWidth="1"/>
    <col min="11" max="11" width="10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137</v>
      </c>
      <c r="C2">
        <v>87</v>
      </c>
      <c r="D2" t="s">
        <v>12</v>
      </c>
      <c r="E2" t="s">
        <v>13</v>
      </c>
      <c r="F2" t="s">
        <v>14</v>
      </c>
      <c r="G2" t="s">
        <v>15</v>
      </c>
      <c r="H2">
        <v>50</v>
      </c>
      <c r="I2" s="2">
        <v>0.79</v>
      </c>
      <c r="J2" s="2">
        <v>0.65</v>
      </c>
      <c r="K2" t="s">
        <v>16</v>
      </c>
    </row>
    <row r="3" spans="1:11" x14ac:dyDescent="0.3">
      <c r="A3" t="s">
        <v>17</v>
      </c>
      <c r="B3">
        <v>132</v>
      </c>
      <c r="C3">
        <v>77</v>
      </c>
      <c r="D3" t="s">
        <v>18</v>
      </c>
      <c r="E3" t="s">
        <v>13</v>
      </c>
      <c r="F3" t="s">
        <v>15</v>
      </c>
      <c r="G3" t="s">
        <v>15</v>
      </c>
      <c r="H3">
        <v>50</v>
      </c>
      <c r="I3" s="2">
        <v>0.94</v>
      </c>
      <c r="J3" s="2">
        <v>0.77</v>
      </c>
      <c r="K3" t="s">
        <v>19</v>
      </c>
    </row>
    <row r="4" spans="1:11" x14ac:dyDescent="0.3">
      <c r="A4" t="s">
        <v>20</v>
      </c>
      <c r="B4">
        <v>108</v>
      </c>
      <c r="C4">
        <v>65</v>
      </c>
      <c r="D4" t="s">
        <v>21</v>
      </c>
      <c r="E4" t="s">
        <v>13</v>
      </c>
      <c r="F4" t="s">
        <v>14</v>
      </c>
      <c r="G4" t="s">
        <v>15</v>
      </c>
      <c r="H4">
        <v>170</v>
      </c>
      <c r="I4" s="2">
        <v>0.77</v>
      </c>
      <c r="J4" s="2">
        <v>0.67</v>
      </c>
      <c r="K4" t="s">
        <v>22</v>
      </c>
    </row>
    <row r="5" spans="1:11" x14ac:dyDescent="0.3">
      <c r="A5" t="s">
        <v>23</v>
      </c>
      <c r="B5">
        <v>138</v>
      </c>
      <c r="C5">
        <v>90</v>
      </c>
      <c r="D5" t="s">
        <v>12</v>
      </c>
      <c r="E5" t="s">
        <v>24</v>
      </c>
      <c r="F5" t="s">
        <v>14</v>
      </c>
      <c r="G5" t="s">
        <v>15</v>
      </c>
      <c r="H5">
        <v>170</v>
      </c>
      <c r="I5" s="2">
        <v>0.57999999999999996</v>
      </c>
      <c r="J5" s="2">
        <v>0.34</v>
      </c>
      <c r="K5" t="s">
        <v>25</v>
      </c>
    </row>
    <row r="6" spans="1:11" x14ac:dyDescent="0.3">
      <c r="A6" t="s">
        <v>26</v>
      </c>
      <c r="B6">
        <v>108</v>
      </c>
      <c r="C6">
        <v>76</v>
      </c>
      <c r="D6" t="s">
        <v>12</v>
      </c>
      <c r="E6" t="s">
        <v>27</v>
      </c>
      <c r="F6" t="s">
        <v>15</v>
      </c>
      <c r="G6" t="s">
        <v>14</v>
      </c>
      <c r="H6">
        <v>170</v>
      </c>
      <c r="I6" s="2">
        <v>0.79</v>
      </c>
      <c r="J6" s="2">
        <v>0.68</v>
      </c>
      <c r="K6" t="s">
        <v>22</v>
      </c>
    </row>
    <row r="7" spans="1:11" x14ac:dyDescent="0.3">
      <c r="A7" t="s">
        <v>28</v>
      </c>
      <c r="B7">
        <v>150</v>
      </c>
      <c r="C7">
        <v>76</v>
      </c>
      <c r="D7" t="s">
        <v>12</v>
      </c>
      <c r="E7" t="s">
        <v>13</v>
      </c>
      <c r="F7" t="s">
        <v>15</v>
      </c>
      <c r="G7" t="s">
        <v>14</v>
      </c>
      <c r="H7">
        <v>170</v>
      </c>
      <c r="I7" s="2">
        <v>0.96</v>
      </c>
      <c r="J7" s="2">
        <v>0.36</v>
      </c>
      <c r="K7" t="s">
        <v>22</v>
      </c>
    </row>
    <row r="8" spans="1:11" x14ac:dyDescent="0.3">
      <c r="A8" t="s">
        <v>29</v>
      </c>
      <c r="B8">
        <v>111</v>
      </c>
      <c r="C8">
        <v>72</v>
      </c>
      <c r="D8" t="s">
        <v>12</v>
      </c>
      <c r="E8" t="s">
        <v>24</v>
      </c>
      <c r="F8" t="s">
        <v>14</v>
      </c>
      <c r="G8" t="s">
        <v>14</v>
      </c>
      <c r="H8">
        <v>100</v>
      </c>
      <c r="I8" s="2">
        <v>0.86</v>
      </c>
      <c r="J8" s="2">
        <v>0.28000000000000003</v>
      </c>
      <c r="K8" t="s">
        <v>19</v>
      </c>
    </row>
    <row r="9" spans="1:11" x14ac:dyDescent="0.3">
      <c r="A9" t="s">
        <v>30</v>
      </c>
      <c r="B9">
        <v>142</v>
      </c>
      <c r="C9">
        <v>78</v>
      </c>
      <c r="D9" t="s">
        <v>21</v>
      </c>
      <c r="E9" t="s">
        <v>24</v>
      </c>
      <c r="F9" t="s">
        <v>14</v>
      </c>
      <c r="G9" t="s">
        <v>14</v>
      </c>
      <c r="H9">
        <v>50</v>
      </c>
      <c r="I9" s="2">
        <v>0.56999999999999995</v>
      </c>
      <c r="J9" s="2">
        <v>0.8</v>
      </c>
      <c r="K9" t="s">
        <v>22</v>
      </c>
    </row>
    <row r="10" spans="1:11" x14ac:dyDescent="0.3">
      <c r="A10" t="s">
        <v>31</v>
      </c>
      <c r="B10">
        <v>106</v>
      </c>
      <c r="C10">
        <v>72</v>
      </c>
      <c r="D10" t="s">
        <v>32</v>
      </c>
      <c r="E10" t="s">
        <v>27</v>
      </c>
      <c r="F10" t="s">
        <v>14</v>
      </c>
      <c r="G10" t="s">
        <v>15</v>
      </c>
      <c r="H10">
        <v>100</v>
      </c>
      <c r="I10" s="2">
        <v>0.74</v>
      </c>
      <c r="J10" s="2">
        <v>0.5</v>
      </c>
      <c r="K10" t="s">
        <v>22</v>
      </c>
    </row>
    <row r="11" spans="1:11" x14ac:dyDescent="0.3">
      <c r="A11" t="s">
        <v>33</v>
      </c>
      <c r="B11">
        <v>137</v>
      </c>
      <c r="C11">
        <v>95</v>
      </c>
      <c r="D11" t="s">
        <v>21</v>
      </c>
      <c r="E11" t="s">
        <v>13</v>
      </c>
      <c r="F11" t="s">
        <v>14</v>
      </c>
      <c r="G11" t="s">
        <v>14</v>
      </c>
      <c r="H11">
        <v>50</v>
      </c>
      <c r="I11" s="2">
        <v>0.51</v>
      </c>
      <c r="J11" s="2">
        <v>0.37</v>
      </c>
      <c r="K11" t="s">
        <v>19</v>
      </c>
    </row>
    <row r="12" spans="1:11" x14ac:dyDescent="0.3">
      <c r="A12" t="s">
        <v>34</v>
      </c>
      <c r="B12">
        <v>119</v>
      </c>
      <c r="C12">
        <v>94</v>
      </c>
      <c r="D12" t="s">
        <v>18</v>
      </c>
      <c r="E12" t="s">
        <v>24</v>
      </c>
      <c r="F12" t="s">
        <v>14</v>
      </c>
      <c r="G12" t="s">
        <v>15</v>
      </c>
      <c r="H12">
        <v>100</v>
      </c>
      <c r="I12" s="2">
        <v>0.66</v>
      </c>
      <c r="J12" s="2">
        <v>0.7</v>
      </c>
      <c r="K12" t="s">
        <v>16</v>
      </c>
    </row>
    <row r="13" spans="1:11" x14ac:dyDescent="0.3">
      <c r="A13" t="s">
        <v>35</v>
      </c>
      <c r="B13">
        <v>104</v>
      </c>
      <c r="C13">
        <v>67</v>
      </c>
      <c r="D13" t="s">
        <v>12</v>
      </c>
      <c r="E13" t="s">
        <v>13</v>
      </c>
      <c r="F13" t="s">
        <v>15</v>
      </c>
      <c r="G13" t="s">
        <v>15</v>
      </c>
      <c r="H13">
        <v>170</v>
      </c>
      <c r="I13" s="2">
        <v>0.51</v>
      </c>
      <c r="J13" s="2">
        <v>0.3</v>
      </c>
      <c r="K13" t="s">
        <v>36</v>
      </c>
    </row>
    <row r="14" spans="1:11" x14ac:dyDescent="0.3">
      <c r="A14" t="s">
        <v>37</v>
      </c>
      <c r="B14">
        <v>119</v>
      </c>
      <c r="C14">
        <v>65</v>
      </c>
      <c r="D14" t="s">
        <v>38</v>
      </c>
      <c r="E14" t="s">
        <v>27</v>
      </c>
      <c r="F14" t="s">
        <v>15</v>
      </c>
      <c r="G14" t="s">
        <v>14</v>
      </c>
      <c r="H14">
        <v>170</v>
      </c>
      <c r="I14" s="2">
        <v>0.85</v>
      </c>
      <c r="J14" s="2">
        <v>0.33</v>
      </c>
      <c r="K14" t="s">
        <v>22</v>
      </c>
    </row>
    <row r="15" spans="1:11" x14ac:dyDescent="0.3">
      <c r="A15" t="s">
        <v>39</v>
      </c>
      <c r="B15">
        <v>124</v>
      </c>
      <c r="C15">
        <v>76</v>
      </c>
      <c r="D15" t="s">
        <v>18</v>
      </c>
      <c r="E15" t="s">
        <v>13</v>
      </c>
      <c r="F15" t="s">
        <v>15</v>
      </c>
      <c r="G15" t="s">
        <v>15</v>
      </c>
      <c r="H15">
        <v>100</v>
      </c>
      <c r="I15" s="2">
        <v>0.94</v>
      </c>
      <c r="J15" s="2">
        <v>0.8</v>
      </c>
      <c r="K15" t="s">
        <v>16</v>
      </c>
    </row>
    <row r="16" spans="1:11" x14ac:dyDescent="0.3">
      <c r="A16" t="s">
        <v>40</v>
      </c>
      <c r="B16">
        <v>119</v>
      </c>
      <c r="C16">
        <v>80</v>
      </c>
      <c r="D16" t="s">
        <v>18</v>
      </c>
      <c r="E16" t="s">
        <v>27</v>
      </c>
      <c r="F16" t="s">
        <v>14</v>
      </c>
      <c r="G16" t="s">
        <v>14</v>
      </c>
      <c r="H16">
        <v>50</v>
      </c>
      <c r="I16" s="2">
        <v>0.82</v>
      </c>
      <c r="J16" s="2">
        <v>0.24</v>
      </c>
      <c r="K16" t="s">
        <v>25</v>
      </c>
    </row>
    <row r="17" spans="1:11" x14ac:dyDescent="0.3">
      <c r="A17" t="s">
        <v>41</v>
      </c>
      <c r="B17">
        <v>148</v>
      </c>
      <c r="C17">
        <v>86</v>
      </c>
      <c r="D17" t="s">
        <v>32</v>
      </c>
      <c r="E17" t="s">
        <v>13</v>
      </c>
      <c r="F17" t="s">
        <v>15</v>
      </c>
      <c r="G17" t="s">
        <v>15</v>
      </c>
      <c r="H17">
        <v>100</v>
      </c>
      <c r="I17" s="2">
        <v>0.82</v>
      </c>
      <c r="J17" s="2">
        <v>0.45</v>
      </c>
      <c r="K17" t="s">
        <v>22</v>
      </c>
    </row>
    <row r="18" spans="1:11" x14ac:dyDescent="0.3">
      <c r="A18" t="s">
        <v>42</v>
      </c>
      <c r="B18">
        <v>144</v>
      </c>
      <c r="C18">
        <v>73</v>
      </c>
      <c r="D18" t="s">
        <v>21</v>
      </c>
      <c r="E18" t="s">
        <v>24</v>
      </c>
      <c r="F18" t="s">
        <v>15</v>
      </c>
      <c r="G18" t="s">
        <v>14</v>
      </c>
      <c r="H18">
        <v>170</v>
      </c>
      <c r="I18" s="2">
        <v>0.85</v>
      </c>
      <c r="J18" s="2">
        <v>0.42</v>
      </c>
      <c r="K18" t="s">
        <v>19</v>
      </c>
    </row>
    <row r="19" spans="1:11" x14ac:dyDescent="0.3">
      <c r="A19" t="s">
        <v>43</v>
      </c>
      <c r="B19">
        <v>129</v>
      </c>
      <c r="C19">
        <v>98</v>
      </c>
      <c r="D19" t="s">
        <v>38</v>
      </c>
      <c r="E19" t="s">
        <v>13</v>
      </c>
      <c r="F19" t="s">
        <v>15</v>
      </c>
      <c r="G19" t="s">
        <v>15</v>
      </c>
      <c r="H19">
        <v>100</v>
      </c>
      <c r="I19" s="2">
        <v>0.66</v>
      </c>
      <c r="J19" s="2">
        <v>0.34</v>
      </c>
      <c r="K19" t="s">
        <v>19</v>
      </c>
    </row>
    <row r="20" spans="1:11" x14ac:dyDescent="0.3">
      <c r="A20" t="s">
        <v>44</v>
      </c>
      <c r="B20">
        <v>142</v>
      </c>
      <c r="C20">
        <v>82</v>
      </c>
      <c r="D20" t="s">
        <v>18</v>
      </c>
      <c r="E20" t="s">
        <v>13</v>
      </c>
      <c r="F20" t="s">
        <v>14</v>
      </c>
      <c r="G20" t="s">
        <v>14</v>
      </c>
      <c r="H20">
        <v>50</v>
      </c>
      <c r="I20" s="2">
        <v>0.46</v>
      </c>
      <c r="J20" s="2">
        <v>0.36</v>
      </c>
      <c r="K20" t="s">
        <v>45</v>
      </c>
    </row>
    <row r="21" spans="1:11" x14ac:dyDescent="0.3">
      <c r="A21" t="s">
        <v>46</v>
      </c>
      <c r="B21">
        <v>148</v>
      </c>
      <c r="C21">
        <v>81</v>
      </c>
      <c r="D21" t="s">
        <v>21</v>
      </c>
      <c r="E21" t="s">
        <v>27</v>
      </c>
      <c r="F21" t="s">
        <v>14</v>
      </c>
      <c r="G21" t="s">
        <v>15</v>
      </c>
      <c r="H21">
        <v>170</v>
      </c>
      <c r="I21" s="2">
        <v>0.41</v>
      </c>
      <c r="J21" s="2">
        <v>0.25</v>
      </c>
      <c r="K21" t="s">
        <v>22</v>
      </c>
    </row>
    <row r="22" spans="1:11" x14ac:dyDescent="0.3">
      <c r="A22" t="s">
        <v>47</v>
      </c>
      <c r="B22">
        <v>100</v>
      </c>
      <c r="C22">
        <v>80</v>
      </c>
      <c r="D22" t="s">
        <v>21</v>
      </c>
      <c r="E22" t="s">
        <v>13</v>
      </c>
      <c r="F22" t="s">
        <v>15</v>
      </c>
      <c r="G22" t="s">
        <v>14</v>
      </c>
      <c r="H22">
        <v>50</v>
      </c>
      <c r="I22" s="2">
        <v>0.62</v>
      </c>
      <c r="J22" s="2">
        <v>0.44</v>
      </c>
      <c r="K22" t="s">
        <v>22</v>
      </c>
    </row>
    <row r="23" spans="1:11" x14ac:dyDescent="0.3">
      <c r="A23" t="s">
        <v>48</v>
      </c>
      <c r="B23">
        <v>139</v>
      </c>
      <c r="C23">
        <v>75</v>
      </c>
      <c r="D23" t="s">
        <v>18</v>
      </c>
      <c r="E23" t="s">
        <v>27</v>
      </c>
      <c r="F23" t="s">
        <v>14</v>
      </c>
      <c r="G23" t="s">
        <v>15</v>
      </c>
      <c r="H23">
        <v>100</v>
      </c>
      <c r="I23" s="2">
        <v>0.59</v>
      </c>
      <c r="J23" s="2">
        <v>0.26</v>
      </c>
      <c r="K23" t="s">
        <v>25</v>
      </c>
    </row>
    <row r="24" spans="1:11" x14ac:dyDescent="0.3">
      <c r="A24" t="s">
        <v>49</v>
      </c>
      <c r="B24">
        <v>125</v>
      </c>
      <c r="C24">
        <v>99</v>
      </c>
      <c r="D24" t="s">
        <v>38</v>
      </c>
      <c r="E24" t="s">
        <v>13</v>
      </c>
      <c r="F24" t="s">
        <v>15</v>
      </c>
      <c r="G24" t="s">
        <v>15</v>
      </c>
      <c r="H24">
        <v>50</v>
      </c>
      <c r="I24" s="2">
        <v>0.98</v>
      </c>
      <c r="J24" s="2">
        <v>0.2</v>
      </c>
      <c r="K24" t="s">
        <v>22</v>
      </c>
    </row>
    <row r="25" spans="1:11" x14ac:dyDescent="0.3">
      <c r="A25" t="s">
        <v>50</v>
      </c>
      <c r="B25">
        <v>114</v>
      </c>
      <c r="C25">
        <v>72</v>
      </c>
      <c r="D25" t="s">
        <v>18</v>
      </c>
      <c r="E25" t="s">
        <v>13</v>
      </c>
      <c r="F25" t="s">
        <v>15</v>
      </c>
      <c r="G25" t="s">
        <v>15</v>
      </c>
      <c r="H25">
        <v>170</v>
      </c>
      <c r="I25" s="2">
        <v>0.4</v>
      </c>
      <c r="J25" s="2">
        <v>0.64</v>
      </c>
      <c r="K25" t="s">
        <v>16</v>
      </c>
    </row>
    <row r="26" spans="1:11" x14ac:dyDescent="0.3">
      <c r="A26" t="s">
        <v>51</v>
      </c>
      <c r="B26">
        <v>108</v>
      </c>
      <c r="C26">
        <v>100</v>
      </c>
      <c r="D26" t="s">
        <v>21</v>
      </c>
      <c r="E26" t="s">
        <v>27</v>
      </c>
      <c r="F26" t="s">
        <v>14</v>
      </c>
      <c r="G26" t="s">
        <v>14</v>
      </c>
      <c r="H26">
        <v>170</v>
      </c>
      <c r="I26" s="2">
        <v>0.93</v>
      </c>
      <c r="J26" s="2">
        <v>0.79</v>
      </c>
      <c r="K26" t="s">
        <v>22</v>
      </c>
    </row>
    <row r="27" spans="1:11" x14ac:dyDescent="0.3">
      <c r="A27" t="s">
        <v>52</v>
      </c>
      <c r="B27">
        <v>137</v>
      </c>
      <c r="C27">
        <v>70</v>
      </c>
      <c r="D27" t="s">
        <v>24</v>
      </c>
      <c r="E27" t="s">
        <v>24</v>
      </c>
      <c r="F27" t="s">
        <v>14</v>
      </c>
      <c r="G27" t="s">
        <v>15</v>
      </c>
      <c r="H27">
        <v>100</v>
      </c>
      <c r="I27" s="2">
        <v>0.4</v>
      </c>
      <c r="J27" s="2">
        <v>0.48</v>
      </c>
      <c r="K27" t="s">
        <v>22</v>
      </c>
    </row>
    <row r="28" spans="1:11" x14ac:dyDescent="0.3">
      <c r="A28" t="s">
        <v>53</v>
      </c>
      <c r="B28">
        <v>148</v>
      </c>
      <c r="C28">
        <v>73</v>
      </c>
      <c r="D28" t="s">
        <v>21</v>
      </c>
      <c r="E28" t="s">
        <v>24</v>
      </c>
      <c r="F28" t="s">
        <v>14</v>
      </c>
      <c r="G28" t="s">
        <v>15</v>
      </c>
      <c r="H28">
        <v>50</v>
      </c>
      <c r="I28" s="2">
        <v>0.5</v>
      </c>
      <c r="J28" s="2">
        <v>0.27</v>
      </c>
      <c r="K28" t="s">
        <v>45</v>
      </c>
    </row>
    <row r="29" spans="1:11" x14ac:dyDescent="0.3">
      <c r="A29" t="s">
        <v>54</v>
      </c>
      <c r="B29">
        <v>146</v>
      </c>
      <c r="C29">
        <v>74</v>
      </c>
      <c r="D29" t="s">
        <v>32</v>
      </c>
      <c r="E29" t="s">
        <v>13</v>
      </c>
      <c r="F29" t="s">
        <v>14</v>
      </c>
      <c r="G29" t="s">
        <v>15</v>
      </c>
      <c r="H29">
        <v>100</v>
      </c>
      <c r="I29" s="2">
        <v>0.4</v>
      </c>
      <c r="J29" s="2">
        <v>0.71</v>
      </c>
      <c r="K29" t="s">
        <v>22</v>
      </c>
    </row>
    <row r="30" spans="1:11" x14ac:dyDescent="0.3">
      <c r="A30" t="s">
        <v>55</v>
      </c>
      <c r="B30">
        <v>106</v>
      </c>
      <c r="C30">
        <v>95</v>
      </c>
      <c r="D30" t="s">
        <v>21</v>
      </c>
      <c r="E30" t="s">
        <v>24</v>
      </c>
      <c r="F30" t="s">
        <v>15</v>
      </c>
      <c r="G30" t="s">
        <v>14</v>
      </c>
      <c r="H30">
        <v>50</v>
      </c>
      <c r="I30" s="2">
        <v>0.71</v>
      </c>
      <c r="J30" s="2">
        <v>0.72</v>
      </c>
      <c r="K30" t="s">
        <v>45</v>
      </c>
    </row>
    <row r="31" spans="1:11" x14ac:dyDescent="0.3">
      <c r="A31" t="s">
        <v>56</v>
      </c>
      <c r="B31">
        <v>110</v>
      </c>
      <c r="C31">
        <v>99</v>
      </c>
      <c r="D31" t="s">
        <v>21</v>
      </c>
      <c r="E31" t="s">
        <v>13</v>
      </c>
      <c r="F31" t="s">
        <v>14</v>
      </c>
      <c r="G31" t="s">
        <v>15</v>
      </c>
      <c r="H31">
        <v>170</v>
      </c>
      <c r="I31" s="2">
        <v>0.41</v>
      </c>
      <c r="J31" s="2">
        <v>0.7</v>
      </c>
      <c r="K31" t="s">
        <v>45</v>
      </c>
    </row>
    <row r="32" spans="1:11" x14ac:dyDescent="0.3">
      <c r="A32" t="s">
        <v>57</v>
      </c>
      <c r="B32">
        <v>144</v>
      </c>
      <c r="C32">
        <v>68</v>
      </c>
      <c r="D32" t="s">
        <v>21</v>
      </c>
      <c r="E32" t="s">
        <v>13</v>
      </c>
      <c r="F32" t="s">
        <v>14</v>
      </c>
      <c r="G32" t="s">
        <v>14</v>
      </c>
      <c r="H32">
        <v>100</v>
      </c>
      <c r="I32" s="2">
        <v>0.65</v>
      </c>
      <c r="J32" s="2">
        <v>0.46</v>
      </c>
      <c r="K32" t="s">
        <v>22</v>
      </c>
    </row>
    <row r="33" spans="1:11" x14ac:dyDescent="0.3">
      <c r="A33" t="s">
        <v>58</v>
      </c>
      <c r="B33">
        <v>115</v>
      </c>
      <c r="C33">
        <v>92</v>
      </c>
      <c r="D33" t="s">
        <v>38</v>
      </c>
      <c r="E33" t="s">
        <v>24</v>
      </c>
      <c r="F33" t="s">
        <v>15</v>
      </c>
      <c r="G33" t="s">
        <v>15</v>
      </c>
      <c r="H33">
        <v>100</v>
      </c>
      <c r="I33" s="2">
        <v>0.51</v>
      </c>
      <c r="J33" s="2">
        <v>0.56000000000000005</v>
      </c>
      <c r="K33" t="s">
        <v>45</v>
      </c>
    </row>
    <row r="34" spans="1:11" x14ac:dyDescent="0.3">
      <c r="A34" t="s">
        <v>59</v>
      </c>
      <c r="B34">
        <v>123</v>
      </c>
      <c r="C34">
        <v>92</v>
      </c>
      <c r="D34" t="s">
        <v>32</v>
      </c>
      <c r="E34" t="s">
        <v>24</v>
      </c>
      <c r="F34" t="s">
        <v>14</v>
      </c>
      <c r="G34" t="s">
        <v>14</v>
      </c>
      <c r="H34">
        <v>170</v>
      </c>
      <c r="I34" s="2">
        <v>0.52</v>
      </c>
      <c r="J34" s="2">
        <v>0.73</v>
      </c>
      <c r="K34" t="s">
        <v>22</v>
      </c>
    </row>
    <row r="35" spans="1:11" x14ac:dyDescent="0.3">
      <c r="A35" t="s">
        <v>60</v>
      </c>
      <c r="B35">
        <v>123</v>
      </c>
      <c r="C35">
        <v>98</v>
      </c>
      <c r="D35" t="s">
        <v>38</v>
      </c>
      <c r="E35" t="s">
        <v>13</v>
      </c>
      <c r="F35" t="s">
        <v>14</v>
      </c>
      <c r="G35" t="s">
        <v>15</v>
      </c>
      <c r="H35">
        <v>100</v>
      </c>
      <c r="I35" s="2">
        <v>0.72</v>
      </c>
      <c r="J35" s="2">
        <v>0.25</v>
      </c>
      <c r="K35" t="s">
        <v>16</v>
      </c>
    </row>
    <row r="36" spans="1:11" x14ac:dyDescent="0.3">
      <c r="A36" t="s">
        <v>61</v>
      </c>
      <c r="B36">
        <v>128</v>
      </c>
      <c r="C36">
        <v>91</v>
      </c>
      <c r="D36" t="s">
        <v>24</v>
      </c>
      <c r="E36" t="s">
        <v>27</v>
      </c>
      <c r="F36" t="s">
        <v>15</v>
      </c>
      <c r="G36" t="s">
        <v>14</v>
      </c>
      <c r="H36">
        <v>170</v>
      </c>
      <c r="I36" s="2">
        <v>0.89</v>
      </c>
      <c r="J36" s="2">
        <v>0.24</v>
      </c>
      <c r="K36" t="s">
        <v>22</v>
      </c>
    </row>
    <row r="37" spans="1:11" x14ac:dyDescent="0.3">
      <c r="A37" t="s">
        <v>62</v>
      </c>
      <c r="B37">
        <v>135</v>
      </c>
      <c r="C37">
        <v>69</v>
      </c>
      <c r="D37" t="s">
        <v>32</v>
      </c>
      <c r="E37" t="s">
        <v>24</v>
      </c>
      <c r="F37" t="s">
        <v>14</v>
      </c>
      <c r="G37" t="s">
        <v>14</v>
      </c>
      <c r="H37">
        <v>100</v>
      </c>
      <c r="I37" s="2">
        <v>0.42</v>
      </c>
      <c r="J37" s="2">
        <v>0.28000000000000003</v>
      </c>
      <c r="K37" t="s">
        <v>22</v>
      </c>
    </row>
    <row r="38" spans="1:11" x14ac:dyDescent="0.3">
      <c r="A38" t="s">
        <v>63</v>
      </c>
      <c r="B38">
        <v>105</v>
      </c>
      <c r="C38">
        <v>83</v>
      </c>
      <c r="D38" t="s">
        <v>24</v>
      </c>
      <c r="E38" t="s">
        <v>24</v>
      </c>
      <c r="F38" t="s">
        <v>14</v>
      </c>
      <c r="G38" t="s">
        <v>15</v>
      </c>
      <c r="H38">
        <v>50</v>
      </c>
      <c r="I38" s="2">
        <v>0.55000000000000004</v>
      </c>
      <c r="J38" s="2">
        <v>0.31</v>
      </c>
      <c r="K38" t="s">
        <v>25</v>
      </c>
    </row>
    <row r="39" spans="1:11" x14ac:dyDescent="0.3">
      <c r="A39" t="s">
        <v>64</v>
      </c>
      <c r="B39">
        <v>117</v>
      </c>
      <c r="C39">
        <v>73</v>
      </c>
      <c r="D39" t="s">
        <v>12</v>
      </c>
      <c r="E39" t="s">
        <v>13</v>
      </c>
      <c r="F39" t="s">
        <v>15</v>
      </c>
      <c r="G39" t="s">
        <v>14</v>
      </c>
      <c r="H39">
        <v>170</v>
      </c>
      <c r="I39" s="2">
        <v>0.84</v>
      </c>
      <c r="J39" s="2">
        <v>0.3</v>
      </c>
      <c r="K39" t="s">
        <v>25</v>
      </c>
    </row>
    <row r="40" spans="1:11" x14ac:dyDescent="0.3">
      <c r="A40" t="s">
        <v>65</v>
      </c>
      <c r="B40">
        <v>132</v>
      </c>
      <c r="C40">
        <v>77</v>
      </c>
      <c r="D40" t="s">
        <v>18</v>
      </c>
      <c r="E40" t="s">
        <v>13</v>
      </c>
      <c r="F40" t="s">
        <v>14</v>
      </c>
      <c r="G40" t="s">
        <v>15</v>
      </c>
      <c r="H40">
        <v>50</v>
      </c>
      <c r="I40" s="2">
        <v>0.9</v>
      </c>
      <c r="J40" s="2">
        <v>0.57999999999999996</v>
      </c>
      <c r="K40" t="s">
        <v>25</v>
      </c>
    </row>
    <row r="41" spans="1:11" x14ac:dyDescent="0.3">
      <c r="A41" t="s">
        <v>66</v>
      </c>
      <c r="B41">
        <v>135</v>
      </c>
      <c r="C41">
        <v>97</v>
      </c>
      <c r="D41" t="s">
        <v>21</v>
      </c>
      <c r="E41" t="s">
        <v>24</v>
      </c>
      <c r="F41" t="s">
        <v>15</v>
      </c>
      <c r="G41" t="s">
        <v>14</v>
      </c>
      <c r="H41">
        <v>170</v>
      </c>
      <c r="I41" s="2">
        <v>0.88</v>
      </c>
      <c r="J41" s="2">
        <v>0.76</v>
      </c>
      <c r="K41" t="s">
        <v>25</v>
      </c>
    </row>
    <row r="42" spans="1:11" x14ac:dyDescent="0.3">
      <c r="A42" t="s">
        <v>67</v>
      </c>
      <c r="B42">
        <v>123</v>
      </c>
      <c r="C42">
        <v>82</v>
      </c>
      <c r="D42" t="s">
        <v>32</v>
      </c>
      <c r="E42" t="s">
        <v>27</v>
      </c>
      <c r="F42" t="s">
        <v>15</v>
      </c>
      <c r="G42" t="s">
        <v>15</v>
      </c>
      <c r="H42">
        <v>100</v>
      </c>
      <c r="I42" s="2">
        <v>0.81</v>
      </c>
      <c r="J42" s="2">
        <v>0.42</v>
      </c>
      <c r="K42" t="s">
        <v>45</v>
      </c>
    </row>
    <row r="43" spans="1:11" x14ac:dyDescent="0.3">
      <c r="A43" t="s">
        <v>68</v>
      </c>
      <c r="B43">
        <v>106</v>
      </c>
      <c r="C43">
        <v>78</v>
      </c>
      <c r="D43" t="s">
        <v>12</v>
      </c>
      <c r="E43" t="s">
        <v>24</v>
      </c>
      <c r="F43" t="s">
        <v>14</v>
      </c>
      <c r="G43" t="s">
        <v>14</v>
      </c>
      <c r="H43">
        <v>100</v>
      </c>
      <c r="I43" s="2">
        <v>0.91</v>
      </c>
      <c r="J43" s="2">
        <v>0.38</v>
      </c>
      <c r="K43" t="s">
        <v>25</v>
      </c>
    </row>
    <row r="44" spans="1:11" x14ac:dyDescent="0.3">
      <c r="A44" t="s">
        <v>69</v>
      </c>
      <c r="B44">
        <v>121</v>
      </c>
      <c r="C44">
        <v>75</v>
      </c>
      <c r="D44" t="s">
        <v>32</v>
      </c>
      <c r="E44" t="s">
        <v>13</v>
      </c>
      <c r="F44" t="s">
        <v>14</v>
      </c>
      <c r="G44" t="s">
        <v>15</v>
      </c>
      <c r="H44">
        <v>100</v>
      </c>
      <c r="I44" s="2">
        <v>0.47</v>
      </c>
      <c r="J44" s="2">
        <v>0.69</v>
      </c>
      <c r="K44" t="s">
        <v>36</v>
      </c>
    </row>
    <row r="45" spans="1:11" x14ac:dyDescent="0.3">
      <c r="A45" t="s">
        <v>70</v>
      </c>
      <c r="B45">
        <v>145</v>
      </c>
      <c r="C45">
        <v>97</v>
      </c>
      <c r="D45" t="s">
        <v>24</v>
      </c>
      <c r="E45" t="s">
        <v>24</v>
      </c>
      <c r="F45" t="s">
        <v>14</v>
      </c>
      <c r="G45" t="s">
        <v>15</v>
      </c>
      <c r="H45">
        <v>50</v>
      </c>
      <c r="I45" s="2">
        <v>0.61</v>
      </c>
      <c r="J45" s="2">
        <v>0.67</v>
      </c>
      <c r="K45" t="s">
        <v>36</v>
      </c>
    </row>
    <row r="46" spans="1:11" x14ac:dyDescent="0.3">
      <c r="A46" t="s">
        <v>71</v>
      </c>
      <c r="B46">
        <v>106</v>
      </c>
      <c r="C46">
        <v>81</v>
      </c>
      <c r="D46" t="s">
        <v>24</v>
      </c>
      <c r="E46" t="s">
        <v>27</v>
      </c>
      <c r="F46" t="s">
        <v>14</v>
      </c>
      <c r="G46" t="s">
        <v>14</v>
      </c>
      <c r="H46">
        <v>50</v>
      </c>
      <c r="I46" s="2">
        <v>0.42</v>
      </c>
      <c r="J46" s="2">
        <v>0.8</v>
      </c>
      <c r="K46" t="s">
        <v>45</v>
      </c>
    </row>
    <row r="47" spans="1:11" x14ac:dyDescent="0.3">
      <c r="A47" t="s">
        <v>72</v>
      </c>
      <c r="B47">
        <v>137</v>
      </c>
      <c r="C47">
        <v>76</v>
      </c>
      <c r="D47" t="s">
        <v>21</v>
      </c>
      <c r="E47" t="s">
        <v>24</v>
      </c>
      <c r="F47" t="s">
        <v>14</v>
      </c>
      <c r="G47" t="s">
        <v>14</v>
      </c>
      <c r="H47">
        <v>170</v>
      </c>
      <c r="I47" s="2">
        <v>0.62</v>
      </c>
      <c r="J47" s="2">
        <v>0.21</v>
      </c>
      <c r="K47" t="s">
        <v>36</v>
      </c>
    </row>
    <row r="48" spans="1:11" x14ac:dyDescent="0.3">
      <c r="A48" t="s">
        <v>73</v>
      </c>
      <c r="B48">
        <v>102</v>
      </c>
      <c r="C48">
        <v>89</v>
      </c>
      <c r="D48" t="s">
        <v>32</v>
      </c>
      <c r="E48" t="s">
        <v>27</v>
      </c>
      <c r="F48" t="s">
        <v>14</v>
      </c>
      <c r="G48" t="s">
        <v>15</v>
      </c>
      <c r="H48">
        <v>170</v>
      </c>
      <c r="I48" s="2">
        <v>0.76</v>
      </c>
      <c r="J48" s="2">
        <v>0.39</v>
      </c>
      <c r="K48" t="s">
        <v>19</v>
      </c>
    </row>
    <row r="49" spans="1:11" x14ac:dyDescent="0.3">
      <c r="A49" t="s">
        <v>74</v>
      </c>
      <c r="B49">
        <v>109</v>
      </c>
      <c r="C49">
        <v>81</v>
      </c>
      <c r="D49" t="s">
        <v>18</v>
      </c>
      <c r="E49" t="s">
        <v>27</v>
      </c>
      <c r="F49" t="s">
        <v>14</v>
      </c>
      <c r="G49" t="s">
        <v>15</v>
      </c>
      <c r="H49">
        <v>170</v>
      </c>
      <c r="I49" s="2">
        <v>0.88</v>
      </c>
      <c r="J49" s="2">
        <v>0.59</v>
      </c>
      <c r="K49" t="s">
        <v>19</v>
      </c>
    </row>
    <row r="50" spans="1:11" x14ac:dyDescent="0.3">
      <c r="A50" t="s">
        <v>75</v>
      </c>
      <c r="B50">
        <v>104</v>
      </c>
      <c r="C50">
        <v>82</v>
      </c>
      <c r="D50" t="s">
        <v>18</v>
      </c>
      <c r="E50" t="s">
        <v>13</v>
      </c>
      <c r="F50" t="s">
        <v>15</v>
      </c>
      <c r="G50" t="s">
        <v>14</v>
      </c>
      <c r="H50">
        <v>170</v>
      </c>
      <c r="I50" s="2">
        <v>0.48</v>
      </c>
      <c r="J50" s="2">
        <v>0.48</v>
      </c>
      <c r="K50" t="s">
        <v>16</v>
      </c>
    </row>
    <row r="51" spans="1:11" x14ac:dyDescent="0.3">
      <c r="A51" t="s">
        <v>76</v>
      </c>
      <c r="B51">
        <v>106</v>
      </c>
      <c r="C51">
        <v>83</v>
      </c>
      <c r="D51" t="s">
        <v>18</v>
      </c>
      <c r="E51" t="s">
        <v>27</v>
      </c>
      <c r="F51" t="s">
        <v>15</v>
      </c>
      <c r="G51" t="s">
        <v>15</v>
      </c>
      <c r="H51">
        <v>50</v>
      </c>
      <c r="I51" s="2">
        <v>0.61</v>
      </c>
      <c r="J51" s="2">
        <v>0.28999999999999998</v>
      </c>
      <c r="K51" t="s">
        <v>16</v>
      </c>
    </row>
    <row r="52" spans="1:11" x14ac:dyDescent="0.3">
      <c r="A52" t="s">
        <v>77</v>
      </c>
      <c r="B52">
        <v>106</v>
      </c>
      <c r="C52">
        <v>97</v>
      </c>
      <c r="D52" t="s">
        <v>24</v>
      </c>
      <c r="E52" t="s">
        <v>24</v>
      </c>
      <c r="F52" t="s">
        <v>15</v>
      </c>
      <c r="G52" t="s">
        <v>14</v>
      </c>
      <c r="H52">
        <v>100</v>
      </c>
      <c r="I52" s="2">
        <v>0.46</v>
      </c>
      <c r="J52" s="2">
        <v>0.56000000000000005</v>
      </c>
      <c r="K52" t="s">
        <v>22</v>
      </c>
    </row>
    <row r="53" spans="1:11" x14ac:dyDescent="0.3">
      <c r="A53" t="s">
        <v>78</v>
      </c>
      <c r="B53">
        <v>124</v>
      </c>
      <c r="C53">
        <v>80</v>
      </c>
      <c r="D53" t="s">
        <v>32</v>
      </c>
      <c r="E53" t="s">
        <v>24</v>
      </c>
      <c r="F53" t="s">
        <v>15</v>
      </c>
      <c r="G53" t="s">
        <v>15</v>
      </c>
      <c r="H53">
        <v>170</v>
      </c>
      <c r="I53" s="2">
        <v>0.9</v>
      </c>
      <c r="J53" s="2">
        <v>0.57999999999999996</v>
      </c>
      <c r="K53" t="s">
        <v>22</v>
      </c>
    </row>
    <row r="54" spans="1:11" x14ac:dyDescent="0.3">
      <c r="A54" t="s">
        <v>79</v>
      </c>
      <c r="B54">
        <v>116</v>
      </c>
      <c r="C54">
        <v>91</v>
      </c>
      <c r="D54" t="s">
        <v>12</v>
      </c>
      <c r="E54" t="s">
        <v>27</v>
      </c>
      <c r="F54" t="s">
        <v>14</v>
      </c>
      <c r="G54" t="s">
        <v>15</v>
      </c>
      <c r="H54">
        <v>170</v>
      </c>
      <c r="I54" s="2">
        <v>0.97</v>
      </c>
      <c r="J54" s="2">
        <v>0.63</v>
      </c>
      <c r="K54" t="s">
        <v>16</v>
      </c>
    </row>
    <row r="55" spans="1:11" x14ac:dyDescent="0.3">
      <c r="A55" t="s">
        <v>80</v>
      </c>
      <c r="B55">
        <v>114</v>
      </c>
      <c r="C55">
        <v>90</v>
      </c>
      <c r="D55" t="s">
        <v>38</v>
      </c>
      <c r="E55" t="s">
        <v>27</v>
      </c>
      <c r="F55" t="s">
        <v>14</v>
      </c>
      <c r="G55" t="s">
        <v>15</v>
      </c>
      <c r="H55">
        <v>50</v>
      </c>
      <c r="I55" s="2">
        <v>0.63</v>
      </c>
      <c r="J55" s="2">
        <v>0.5</v>
      </c>
      <c r="K55" t="s">
        <v>22</v>
      </c>
    </row>
    <row r="56" spans="1:11" x14ac:dyDescent="0.3">
      <c r="A56" t="s">
        <v>81</v>
      </c>
      <c r="B56">
        <v>116</v>
      </c>
      <c r="C56">
        <v>85</v>
      </c>
      <c r="D56" t="s">
        <v>38</v>
      </c>
      <c r="E56" t="s">
        <v>27</v>
      </c>
      <c r="F56" t="s">
        <v>15</v>
      </c>
      <c r="G56" t="s">
        <v>15</v>
      </c>
      <c r="H56">
        <v>50</v>
      </c>
      <c r="I56" s="2">
        <v>0.66</v>
      </c>
      <c r="J56" s="2">
        <v>0.2</v>
      </c>
      <c r="K56" t="s">
        <v>19</v>
      </c>
    </row>
    <row r="57" spans="1:11" x14ac:dyDescent="0.3">
      <c r="A57" t="s">
        <v>82</v>
      </c>
      <c r="B57">
        <v>122</v>
      </c>
      <c r="C57">
        <v>69</v>
      </c>
      <c r="D57" t="s">
        <v>32</v>
      </c>
      <c r="E57" t="s">
        <v>13</v>
      </c>
      <c r="F57" t="s">
        <v>15</v>
      </c>
      <c r="G57" t="s">
        <v>15</v>
      </c>
      <c r="H57">
        <v>100</v>
      </c>
      <c r="I57" s="2">
        <v>0.67</v>
      </c>
      <c r="J57" s="2">
        <v>0.54</v>
      </c>
      <c r="K57" t="s">
        <v>19</v>
      </c>
    </row>
    <row r="58" spans="1:11" x14ac:dyDescent="0.3">
      <c r="A58" t="s">
        <v>83</v>
      </c>
      <c r="B58">
        <v>127</v>
      </c>
      <c r="C58">
        <v>72</v>
      </c>
      <c r="D58" t="s">
        <v>32</v>
      </c>
      <c r="E58" t="s">
        <v>24</v>
      </c>
      <c r="F58" t="s">
        <v>15</v>
      </c>
      <c r="G58" t="s">
        <v>14</v>
      </c>
      <c r="H58">
        <v>100</v>
      </c>
      <c r="I58" s="2">
        <v>0.93</v>
      </c>
      <c r="J58" s="2">
        <v>0.39</v>
      </c>
      <c r="K58" t="s">
        <v>36</v>
      </c>
    </row>
    <row r="59" spans="1:11" x14ac:dyDescent="0.3">
      <c r="A59" t="s">
        <v>84</v>
      </c>
      <c r="B59">
        <v>132</v>
      </c>
      <c r="C59">
        <v>98</v>
      </c>
      <c r="D59" t="s">
        <v>24</v>
      </c>
      <c r="E59" t="s">
        <v>13</v>
      </c>
      <c r="F59" t="s">
        <v>15</v>
      </c>
      <c r="G59" t="s">
        <v>15</v>
      </c>
      <c r="H59">
        <v>100</v>
      </c>
      <c r="I59" s="2">
        <v>0.69</v>
      </c>
      <c r="J59" s="2">
        <v>0.63</v>
      </c>
      <c r="K59" t="s">
        <v>19</v>
      </c>
    </row>
    <row r="60" spans="1:11" x14ac:dyDescent="0.3">
      <c r="A60" t="s">
        <v>85</v>
      </c>
      <c r="B60">
        <v>135</v>
      </c>
      <c r="C60">
        <v>83</v>
      </c>
      <c r="D60" t="s">
        <v>24</v>
      </c>
      <c r="E60" t="s">
        <v>24</v>
      </c>
      <c r="F60" t="s">
        <v>15</v>
      </c>
      <c r="G60" t="s">
        <v>14</v>
      </c>
      <c r="H60">
        <v>50</v>
      </c>
      <c r="I60" s="2">
        <v>0.95</v>
      </c>
      <c r="J60" s="2">
        <v>0.48</v>
      </c>
      <c r="K60" t="s">
        <v>36</v>
      </c>
    </row>
    <row r="61" spans="1:11" x14ac:dyDescent="0.3">
      <c r="A61" t="s">
        <v>86</v>
      </c>
      <c r="B61">
        <v>123</v>
      </c>
      <c r="C61">
        <v>82</v>
      </c>
      <c r="D61" t="s">
        <v>24</v>
      </c>
      <c r="E61" t="s">
        <v>27</v>
      </c>
      <c r="F61" t="s">
        <v>15</v>
      </c>
      <c r="G61" t="s">
        <v>14</v>
      </c>
      <c r="H61">
        <v>100</v>
      </c>
      <c r="I61" s="2">
        <v>0.89</v>
      </c>
      <c r="J61" s="2">
        <v>0.22</v>
      </c>
      <c r="K61" t="s">
        <v>36</v>
      </c>
    </row>
    <row r="62" spans="1:11" x14ac:dyDescent="0.3">
      <c r="A62" t="s">
        <v>87</v>
      </c>
      <c r="B62">
        <v>118</v>
      </c>
      <c r="C62">
        <v>77</v>
      </c>
      <c r="D62" t="s">
        <v>12</v>
      </c>
      <c r="E62" t="s">
        <v>24</v>
      </c>
      <c r="F62" t="s">
        <v>14</v>
      </c>
      <c r="G62" t="s">
        <v>15</v>
      </c>
      <c r="H62">
        <v>50</v>
      </c>
      <c r="I62" s="2">
        <v>0.87</v>
      </c>
      <c r="J62" s="2">
        <v>0.37</v>
      </c>
      <c r="K62" t="s">
        <v>36</v>
      </c>
    </row>
    <row r="63" spans="1:11" x14ac:dyDescent="0.3">
      <c r="A63" t="s">
        <v>88</v>
      </c>
      <c r="B63">
        <v>121</v>
      </c>
      <c r="C63">
        <v>92</v>
      </c>
      <c r="D63" t="s">
        <v>21</v>
      </c>
      <c r="E63" t="s">
        <v>27</v>
      </c>
      <c r="F63" t="s">
        <v>14</v>
      </c>
      <c r="G63" t="s">
        <v>14</v>
      </c>
      <c r="H63">
        <v>170</v>
      </c>
      <c r="I63" s="2">
        <v>0.84</v>
      </c>
      <c r="J63" s="2">
        <v>0.27</v>
      </c>
      <c r="K63" t="s">
        <v>16</v>
      </c>
    </row>
    <row r="64" spans="1:11" x14ac:dyDescent="0.3">
      <c r="A64" t="s">
        <v>89</v>
      </c>
      <c r="B64">
        <v>108</v>
      </c>
      <c r="C64">
        <v>71</v>
      </c>
      <c r="D64" t="s">
        <v>12</v>
      </c>
      <c r="E64" t="s">
        <v>24</v>
      </c>
      <c r="F64" t="s">
        <v>15</v>
      </c>
      <c r="G64" t="s">
        <v>15</v>
      </c>
      <c r="H64">
        <v>50</v>
      </c>
      <c r="I64" s="2">
        <v>0.55000000000000004</v>
      </c>
      <c r="J64" s="2">
        <v>0.31</v>
      </c>
      <c r="K64" t="s">
        <v>22</v>
      </c>
    </row>
    <row r="65" spans="1:11" x14ac:dyDescent="0.3">
      <c r="A65" t="s">
        <v>90</v>
      </c>
      <c r="B65">
        <v>102</v>
      </c>
      <c r="C65">
        <v>82</v>
      </c>
      <c r="D65" t="s">
        <v>12</v>
      </c>
      <c r="E65" t="s">
        <v>13</v>
      </c>
      <c r="F65" t="s">
        <v>15</v>
      </c>
      <c r="G65" t="s">
        <v>15</v>
      </c>
      <c r="H65">
        <v>50</v>
      </c>
      <c r="I65" s="2">
        <v>0.41</v>
      </c>
      <c r="J65" s="2">
        <v>0.25</v>
      </c>
      <c r="K65" t="s">
        <v>22</v>
      </c>
    </row>
    <row r="66" spans="1:11" x14ac:dyDescent="0.3">
      <c r="A66" t="s">
        <v>91</v>
      </c>
      <c r="B66">
        <v>116</v>
      </c>
      <c r="C66">
        <v>100</v>
      </c>
      <c r="D66" t="s">
        <v>38</v>
      </c>
      <c r="E66" t="s">
        <v>27</v>
      </c>
      <c r="F66" t="s">
        <v>14</v>
      </c>
      <c r="G66" t="s">
        <v>15</v>
      </c>
      <c r="H66">
        <v>170</v>
      </c>
      <c r="I66" s="2">
        <v>0.41</v>
      </c>
      <c r="J66" s="2">
        <v>0.64</v>
      </c>
      <c r="K66" t="s">
        <v>25</v>
      </c>
    </row>
    <row r="67" spans="1:11" x14ac:dyDescent="0.3">
      <c r="A67" t="s">
        <v>92</v>
      </c>
      <c r="B67">
        <v>145</v>
      </c>
      <c r="C67">
        <v>70</v>
      </c>
      <c r="D67" t="s">
        <v>21</v>
      </c>
      <c r="E67" t="s">
        <v>27</v>
      </c>
      <c r="F67" t="s">
        <v>15</v>
      </c>
      <c r="G67" t="s">
        <v>15</v>
      </c>
      <c r="H67">
        <v>170</v>
      </c>
      <c r="I67" s="2">
        <v>0.73</v>
      </c>
      <c r="J67" s="2">
        <v>0.45</v>
      </c>
      <c r="K67" t="s">
        <v>25</v>
      </c>
    </row>
    <row r="68" spans="1:11" x14ac:dyDescent="0.3">
      <c r="A68" t="s">
        <v>93</v>
      </c>
      <c r="B68">
        <v>145</v>
      </c>
      <c r="C68">
        <v>98</v>
      </c>
      <c r="D68" t="s">
        <v>32</v>
      </c>
      <c r="E68" t="s">
        <v>24</v>
      </c>
      <c r="F68" t="s">
        <v>15</v>
      </c>
      <c r="G68" t="s">
        <v>15</v>
      </c>
      <c r="H68">
        <v>100</v>
      </c>
      <c r="I68" s="2">
        <v>0.64</v>
      </c>
      <c r="J68" s="2">
        <v>0.54</v>
      </c>
      <c r="K68" t="s">
        <v>22</v>
      </c>
    </row>
    <row r="69" spans="1:11" x14ac:dyDescent="0.3">
      <c r="A69" t="s">
        <v>94</v>
      </c>
      <c r="B69">
        <v>130</v>
      </c>
      <c r="C69">
        <v>77</v>
      </c>
      <c r="D69" t="s">
        <v>12</v>
      </c>
      <c r="E69" t="s">
        <v>13</v>
      </c>
      <c r="F69" t="s">
        <v>14</v>
      </c>
      <c r="G69" t="s">
        <v>14</v>
      </c>
      <c r="H69">
        <v>100</v>
      </c>
      <c r="I69" s="2">
        <v>0.76</v>
      </c>
      <c r="J69" s="2">
        <v>0.43</v>
      </c>
      <c r="K69" t="s">
        <v>22</v>
      </c>
    </row>
    <row r="70" spans="1:11" x14ac:dyDescent="0.3">
      <c r="A70" t="s">
        <v>95</v>
      </c>
      <c r="B70">
        <v>106</v>
      </c>
      <c r="C70">
        <v>73</v>
      </c>
      <c r="D70" t="s">
        <v>24</v>
      </c>
      <c r="E70" t="s">
        <v>13</v>
      </c>
      <c r="F70" t="s">
        <v>15</v>
      </c>
      <c r="G70" t="s">
        <v>15</v>
      </c>
      <c r="H70">
        <v>50</v>
      </c>
      <c r="I70" s="2">
        <v>0.41</v>
      </c>
      <c r="J70" s="2">
        <v>0.55000000000000004</v>
      </c>
      <c r="K70" t="s">
        <v>22</v>
      </c>
    </row>
    <row r="71" spans="1:11" x14ac:dyDescent="0.3">
      <c r="A71" t="s">
        <v>96</v>
      </c>
      <c r="B71">
        <v>134</v>
      </c>
      <c r="C71">
        <v>76</v>
      </c>
      <c r="D71" t="s">
        <v>24</v>
      </c>
      <c r="E71" t="s">
        <v>27</v>
      </c>
      <c r="F71" t="s">
        <v>14</v>
      </c>
      <c r="G71" t="s">
        <v>14</v>
      </c>
      <c r="H71">
        <v>100</v>
      </c>
      <c r="I71" s="2">
        <v>0.98</v>
      </c>
      <c r="J71" s="2">
        <v>0.64</v>
      </c>
      <c r="K71" t="s">
        <v>36</v>
      </c>
    </row>
    <row r="72" spans="1:11" x14ac:dyDescent="0.3">
      <c r="A72" t="s">
        <v>97</v>
      </c>
      <c r="B72">
        <v>147</v>
      </c>
      <c r="C72">
        <v>80</v>
      </c>
      <c r="D72" t="s">
        <v>38</v>
      </c>
      <c r="E72" t="s">
        <v>27</v>
      </c>
      <c r="F72" t="s">
        <v>14</v>
      </c>
      <c r="G72" t="s">
        <v>14</v>
      </c>
      <c r="H72">
        <v>100</v>
      </c>
      <c r="I72" s="2">
        <v>0.45</v>
      </c>
      <c r="J72" s="2">
        <v>0.6</v>
      </c>
      <c r="K72" t="s">
        <v>45</v>
      </c>
    </row>
    <row r="73" spans="1:11" x14ac:dyDescent="0.3">
      <c r="A73" t="s">
        <v>98</v>
      </c>
      <c r="B73">
        <v>121</v>
      </c>
      <c r="C73">
        <v>68</v>
      </c>
      <c r="D73" t="s">
        <v>12</v>
      </c>
      <c r="E73" t="s">
        <v>27</v>
      </c>
      <c r="F73" t="s">
        <v>15</v>
      </c>
      <c r="G73" t="s">
        <v>15</v>
      </c>
      <c r="H73">
        <v>100</v>
      </c>
      <c r="I73" s="2">
        <v>0.83</v>
      </c>
      <c r="J73" s="2">
        <v>0.24</v>
      </c>
      <c r="K73" t="s">
        <v>22</v>
      </c>
    </row>
    <row r="74" spans="1:11" x14ac:dyDescent="0.3">
      <c r="A74" t="s">
        <v>99</v>
      </c>
      <c r="B74">
        <v>141</v>
      </c>
      <c r="C74">
        <v>78</v>
      </c>
      <c r="D74" t="s">
        <v>21</v>
      </c>
      <c r="E74" t="s">
        <v>13</v>
      </c>
      <c r="F74" t="s">
        <v>15</v>
      </c>
      <c r="G74" t="s">
        <v>15</v>
      </c>
      <c r="H74">
        <v>50</v>
      </c>
      <c r="I74" s="2">
        <v>0.57999999999999996</v>
      </c>
      <c r="J74" s="2">
        <v>0.2</v>
      </c>
      <c r="K74" t="s">
        <v>45</v>
      </c>
    </row>
    <row r="75" spans="1:11" x14ac:dyDescent="0.3">
      <c r="A75" t="s">
        <v>100</v>
      </c>
      <c r="B75">
        <v>101</v>
      </c>
      <c r="C75">
        <v>99</v>
      </c>
      <c r="D75" t="s">
        <v>21</v>
      </c>
      <c r="E75" t="s">
        <v>13</v>
      </c>
      <c r="F75" t="s">
        <v>15</v>
      </c>
      <c r="G75" t="s">
        <v>15</v>
      </c>
      <c r="H75">
        <v>100</v>
      </c>
      <c r="I75" s="2">
        <v>0.89</v>
      </c>
      <c r="J75" s="2">
        <v>0.74</v>
      </c>
      <c r="K75" t="s">
        <v>25</v>
      </c>
    </row>
    <row r="76" spans="1:11" x14ac:dyDescent="0.3">
      <c r="A76" t="s">
        <v>101</v>
      </c>
      <c r="B76">
        <v>111</v>
      </c>
      <c r="C76">
        <v>85</v>
      </c>
      <c r="D76" t="s">
        <v>32</v>
      </c>
      <c r="E76" t="s">
        <v>24</v>
      </c>
      <c r="F76" t="s">
        <v>14</v>
      </c>
      <c r="G76" t="s">
        <v>14</v>
      </c>
      <c r="H76">
        <v>170</v>
      </c>
      <c r="I76" s="2">
        <v>0.61</v>
      </c>
      <c r="J76" s="2">
        <v>0.28999999999999998</v>
      </c>
      <c r="K76" t="s">
        <v>36</v>
      </c>
    </row>
    <row r="77" spans="1:11" x14ac:dyDescent="0.3">
      <c r="A77" t="s">
        <v>102</v>
      </c>
      <c r="B77">
        <v>118</v>
      </c>
      <c r="C77">
        <v>99</v>
      </c>
      <c r="D77" t="s">
        <v>18</v>
      </c>
      <c r="E77" t="s">
        <v>24</v>
      </c>
      <c r="F77" t="s">
        <v>14</v>
      </c>
      <c r="G77" t="s">
        <v>14</v>
      </c>
      <c r="H77">
        <v>100</v>
      </c>
      <c r="I77" s="2">
        <v>0.94</v>
      </c>
      <c r="J77" s="2">
        <v>0.24</v>
      </c>
      <c r="K77" t="s">
        <v>22</v>
      </c>
    </row>
    <row r="78" spans="1:11" x14ac:dyDescent="0.3">
      <c r="A78" t="s">
        <v>103</v>
      </c>
      <c r="B78">
        <v>106</v>
      </c>
      <c r="C78">
        <v>98</v>
      </c>
      <c r="D78" t="s">
        <v>12</v>
      </c>
      <c r="E78" t="s">
        <v>13</v>
      </c>
      <c r="F78" t="s">
        <v>14</v>
      </c>
      <c r="G78" t="s">
        <v>15</v>
      </c>
      <c r="H78">
        <v>50</v>
      </c>
      <c r="I78" s="2">
        <v>0.69</v>
      </c>
      <c r="J78" s="2">
        <v>0.39</v>
      </c>
      <c r="K78" t="s">
        <v>19</v>
      </c>
    </row>
    <row r="79" spans="1:11" x14ac:dyDescent="0.3">
      <c r="A79" t="s">
        <v>104</v>
      </c>
      <c r="B79">
        <v>149</v>
      </c>
      <c r="C79">
        <v>94</v>
      </c>
      <c r="D79" t="s">
        <v>18</v>
      </c>
      <c r="E79" t="s">
        <v>27</v>
      </c>
      <c r="F79" t="s">
        <v>14</v>
      </c>
      <c r="G79" t="s">
        <v>15</v>
      </c>
      <c r="H79">
        <v>50</v>
      </c>
      <c r="I79" s="2">
        <v>0.51</v>
      </c>
      <c r="J79" s="2">
        <v>0.59</v>
      </c>
      <c r="K79" t="s">
        <v>22</v>
      </c>
    </row>
    <row r="80" spans="1:11" x14ac:dyDescent="0.3">
      <c r="A80" t="s">
        <v>105</v>
      </c>
      <c r="B80">
        <v>111</v>
      </c>
      <c r="C80">
        <v>98</v>
      </c>
      <c r="D80" t="s">
        <v>18</v>
      </c>
      <c r="E80" t="s">
        <v>24</v>
      </c>
      <c r="F80" t="s">
        <v>15</v>
      </c>
      <c r="G80" t="s">
        <v>14</v>
      </c>
      <c r="H80">
        <v>100</v>
      </c>
      <c r="I80" s="2">
        <v>0.76</v>
      </c>
      <c r="J80" s="2">
        <v>0.51</v>
      </c>
      <c r="K80" t="s">
        <v>36</v>
      </c>
    </row>
    <row r="81" spans="1:11" x14ac:dyDescent="0.3">
      <c r="A81" t="s">
        <v>106</v>
      </c>
      <c r="B81">
        <v>120</v>
      </c>
      <c r="C81">
        <v>84</v>
      </c>
      <c r="D81" t="s">
        <v>12</v>
      </c>
      <c r="E81" t="s">
        <v>24</v>
      </c>
      <c r="F81" t="s">
        <v>14</v>
      </c>
      <c r="G81" t="s">
        <v>15</v>
      </c>
      <c r="H81">
        <v>50</v>
      </c>
      <c r="I81" s="2">
        <v>0.74</v>
      </c>
      <c r="J81" s="2">
        <v>0.28000000000000003</v>
      </c>
      <c r="K81" t="s">
        <v>45</v>
      </c>
    </row>
    <row r="82" spans="1:11" x14ac:dyDescent="0.3">
      <c r="A82" t="s">
        <v>107</v>
      </c>
      <c r="B82">
        <v>147</v>
      </c>
      <c r="C82">
        <v>100</v>
      </c>
      <c r="D82" t="s">
        <v>32</v>
      </c>
      <c r="E82" t="s">
        <v>27</v>
      </c>
      <c r="F82" t="s">
        <v>15</v>
      </c>
      <c r="G82" t="s">
        <v>15</v>
      </c>
      <c r="H82">
        <v>170</v>
      </c>
      <c r="I82" s="2">
        <v>0.88</v>
      </c>
      <c r="J82" s="2">
        <v>0.23</v>
      </c>
      <c r="K82" t="s">
        <v>22</v>
      </c>
    </row>
    <row r="83" spans="1:11" x14ac:dyDescent="0.3">
      <c r="A83" t="s">
        <v>108</v>
      </c>
      <c r="B83">
        <v>132</v>
      </c>
      <c r="C83">
        <v>84</v>
      </c>
      <c r="D83" t="s">
        <v>21</v>
      </c>
      <c r="E83" t="s">
        <v>27</v>
      </c>
      <c r="F83" t="s">
        <v>15</v>
      </c>
      <c r="G83" t="s">
        <v>15</v>
      </c>
      <c r="H83">
        <v>100</v>
      </c>
      <c r="I83" s="2">
        <v>0.6</v>
      </c>
      <c r="J83" s="2">
        <v>0.68</v>
      </c>
      <c r="K83" t="s">
        <v>36</v>
      </c>
    </row>
    <row r="84" spans="1:11" x14ac:dyDescent="0.3">
      <c r="A84" t="s">
        <v>109</v>
      </c>
      <c r="B84">
        <v>101</v>
      </c>
      <c r="C84">
        <v>68</v>
      </c>
      <c r="D84" t="s">
        <v>32</v>
      </c>
      <c r="E84" t="s">
        <v>13</v>
      </c>
      <c r="F84" t="s">
        <v>15</v>
      </c>
      <c r="G84" t="s">
        <v>14</v>
      </c>
      <c r="H84">
        <v>50</v>
      </c>
      <c r="I84" s="2">
        <v>0.65</v>
      </c>
      <c r="J84" s="2">
        <v>0.65</v>
      </c>
      <c r="K84" t="s">
        <v>22</v>
      </c>
    </row>
    <row r="85" spans="1:11" x14ac:dyDescent="0.3">
      <c r="A85" t="s">
        <v>110</v>
      </c>
      <c r="B85">
        <v>135</v>
      </c>
      <c r="C85">
        <v>99</v>
      </c>
      <c r="D85" t="s">
        <v>24</v>
      </c>
      <c r="E85" t="s">
        <v>13</v>
      </c>
      <c r="F85" t="s">
        <v>15</v>
      </c>
      <c r="G85" t="s">
        <v>14</v>
      </c>
      <c r="H85">
        <v>100</v>
      </c>
      <c r="I85" s="2">
        <v>0.94</v>
      </c>
      <c r="J85" s="2">
        <v>0.59</v>
      </c>
      <c r="K85" t="s">
        <v>22</v>
      </c>
    </row>
    <row r="86" spans="1:11" x14ac:dyDescent="0.3">
      <c r="A86" t="s">
        <v>111</v>
      </c>
      <c r="B86">
        <v>138</v>
      </c>
      <c r="C86">
        <v>96</v>
      </c>
      <c r="D86" t="s">
        <v>24</v>
      </c>
      <c r="E86" t="s">
        <v>27</v>
      </c>
      <c r="F86" t="s">
        <v>15</v>
      </c>
      <c r="G86" t="s">
        <v>14</v>
      </c>
      <c r="H86">
        <v>170</v>
      </c>
      <c r="I86" s="2">
        <v>0.78</v>
      </c>
      <c r="J86" s="2">
        <v>0.73</v>
      </c>
      <c r="K86" t="s">
        <v>22</v>
      </c>
    </row>
    <row r="87" spans="1:11" x14ac:dyDescent="0.3">
      <c r="A87" t="s">
        <v>112</v>
      </c>
      <c r="B87">
        <v>140</v>
      </c>
      <c r="C87">
        <v>71</v>
      </c>
      <c r="D87" t="s">
        <v>12</v>
      </c>
      <c r="E87" t="s">
        <v>13</v>
      </c>
      <c r="F87" t="s">
        <v>15</v>
      </c>
      <c r="G87" t="s">
        <v>15</v>
      </c>
      <c r="H87">
        <v>170</v>
      </c>
      <c r="I87" s="2">
        <v>0.91</v>
      </c>
      <c r="J87" s="2">
        <v>0.7</v>
      </c>
      <c r="K87" t="s">
        <v>45</v>
      </c>
    </row>
    <row r="88" spans="1:11" x14ac:dyDescent="0.3">
      <c r="A88" t="s">
        <v>113</v>
      </c>
      <c r="B88">
        <v>134</v>
      </c>
      <c r="C88">
        <v>100</v>
      </c>
      <c r="D88" t="s">
        <v>32</v>
      </c>
      <c r="E88" t="s">
        <v>24</v>
      </c>
      <c r="F88" t="s">
        <v>15</v>
      </c>
      <c r="G88" t="s">
        <v>15</v>
      </c>
      <c r="H88">
        <v>50</v>
      </c>
      <c r="I88" s="2">
        <v>0.56999999999999995</v>
      </c>
      <c r="J88" s="2">
        <v>0.26</v>
      </c>
      <c r="K88" t="s">
        <v>45</v>
      </c>
    </row>
    <row r="89" spans="1:11" x14ac:dyDescent="0.3">
      <c r="A89" t="s">
        <v>114</v>
      </c>
      <c r="B89">
        <v>118</v>
      </c>
      <c r="C89">
        <v>90</v>
      </c>
      <c r="D89" t="s">
        <v>21</v>
      </c>
      <c r="E89" t="s">
        <v>24</v>
      </c>
      <c r="F89" t="s">
        <v>14</v>
      </c>
      <c r="G89" t="s">
        <v>15</v>
      </c>
      <c r="H89">
        <v>50</v>
      </c>
      <c r="I89" s="2">
        <v>0.62</v>
      </c>
      <c r="J89" s="2">
        <v>0.77</v>
      </c>
      <c r="K89" t="s">
        <v>19</v>
      </c>
    </row>
    <row r="90" spans="1:11" x14ac:dyDescent="0.3">
      <c r="A90" t="s">
        <v>115</v>
      </c>
      <c r="B90">
        <v>125</v>
      </c>
      <c r="C90">
        <v>66</v>
      </c>
      <c r="D90" t="s">
        <v>21</v>
      </c>
      <c r="E90" t="s">
        <v>24</v>
      </c>
      <c r="F90" t="s">
        <v>14</v>
      </c>
      <c r="G90" t="s">
        <v>14</v>
      </c>
      <c r="H90">
        <v>170</v>
      </c>
      <c r="I90" s="2">
        <v>0.94</v>
      </c>
      <c r="J90" s="2">
        <v>0.7</v>
      </c>
      <c r="K90" t="s">
        <v>22</v>
      </c>
    </row>
    <row r="91" spans="1:11" x14ac:dyDescent="0.3">
      <c r="A91" t="s">
        <v>116</v>
      </c>
      <c r="B91">
        <v>132</v>
      </c>
      <c r="C91">
        <v>93</v>
      </c>
      <c r="D91" t="s">
        <v>21</v>
      </c>
      <c r="E91" t="s">
        <v>27</v>
      </c>
      <c r="F91" t="s">
        <v>15</v>
      </c>
      <c r="G91" t="s">
        <v>14</v>
      </c>
      <c r="H91">
        <v>170</v>
      </c>
      <c r="I91" s="2">
        <v>0.97</v>
      </c>
      <c r="J91" s="2">
        <v>0.65</v>
      </c>
      <c r="K91" t="s">
        <v>25</v>
      </c>
    </row>
    <row r="92" spans="1:11" x14ac:dyDescent="0.3">
      <c r="A92" t="s">
        <v>117</v>
      </c>
      <c r="B92">
        <v>149</v>
      </c>
      <c r="C92">
        <v>71</v>
      </c>
      <c r="D92" t="s">
        <v>18</v>
      </c>
      <c r="E92" t="s">
        <v>24</v>
      </c>
      <c r="F92" t="s">
        <v>14</v>
      </c>
      <c r="G92" t="s">
        <v>14</v>
      </c>
      <c r="H92">
        <v>100</v>
      </c>
      <c r="I92" s="2">
        <v>0.7</v>
      </c>
      <c r="J92" s="2">
        <v>0.55000000000000004</v>
      </c>
      <c r="K92" t="s">
        <v>45</v>
      </c>
    </row>
    <row r="93" spans="1:11" x14ac:dyDescent="0.3">
      <c r="A93" t="s">
        <v>118</v>
      </c>
      <c r="B93">
        <v>136</v>
      </c>
      <c r="C93">
        <v>82</v>
      </c>
      <c r="D93" t="s">
        <v>38</v>
      </c>
      <c r="E93" t="s">
        <v>13</v>
      </c>
      <c r="F93" t="s">
        <v>14</v>
      </c>
      <c r="G93" t="s">
        <v>14</v>
      </c>
      <c r="H93">
        <v>170</v>
      </c>
      <c r="I93" s="2">
        <v>0.76</v>
      </c>
      <c r="J93" s="2">
        <v>0.59</v>
      </c>
      <c r="K93" t="s">
        <v>22</v>
      </c>
    </row>
    <row r="94" spans="1:11" x14ac:dyDescent="0.3">
      <c r="A94" t="s">
        <v>119</v>
      </c>
      <c r="B94">
        <v>134</v>
      </c>
      <c r="C94">
        <v>93</v>
      </c>
      <c r="D94" t="s">
        <v>38</v>
      </c>
      <c r="E94" t="s">
        <v>13</v>
      </c>
      <c r="F94" t="s">
        <v>14</v>
      </c>
      <c r="G94" t="s">
        <v>14</v>
      </c>
      <c r="H94">
        <v>100</v>
      </c>
      <c r="I94" s="2">
        <v>0.49</v>
      </c>
      <c r="J94" s="2">
        <v>0.39</v>
      </c>
      <c r="K94" t="s">
        <v>22</v>
      </c>
    </row>
    <row r="95" spans="1:11" x14ac:dyDescent="0.3">
      <c r="A95" t="s">
        <v>120</v>
      </c>
      <c r="B95">
        <v>111</v>
      </c>
      <c r="C95">
        <v>67</v>
      </c>
      <c r="D95" t="s">
        <v>32</v>
      </c>
      <c r="E95" t="s">
        <v>27</v>
      </c>
      <c r="F95" t="s">
        <v>15</v>
      </c>
      <c r="G95" t="s">
        <v>15</v>
      </c>
      <c r="H95">
        <v>50</v>
      </c>
      <c r="I95" s="2">
        <v>0.9</v>
      </c>
      <c r="J95" s="2">
        <v>0.7</v>
      </c>
      <c r="K95" t="s">
        <v>25</v>
      </c>
    </row>
    <row r="96" spans="1:11" x14ac:dyDescent="0.3">
      <c r="A96" t="s">
        <v>121</v>
      </c>
      <c r="B96">
        <v>129</v>
      </c>
      <c r="C96">
        <v>65</v>
      </c>
      <c r="D96" t="s">
        <v>38</v>
      </c>
      <c r="E96" t="s">
        <v>13</v>
      </c>
      <c r="F96" t="s">
        <v>15</v>
      </c>
      <c r="G96" t="s">
        <v>14</v>
      </c>
      <c r="H96">
        <v>100</v>
      </c>
      <c r="I96" s="2">
        <v>0.77</v>
      </c>
      <c r="J96" s="2">
        <v>0.8</v>
      </c>
      <c r="K96" t="s">
        <v>16</v>
      </c>
    </row>
    <row r="97" spans="1:11" x14ac:dyDescent="0.3">
      <c r="A97" t="s">
        <v>122</v>
      </c>
      <c r="B97">
        <v>117</v>
      </c>
      <c r="C97">
        <v>97</v>
      </c>
      <c r="D97" t="s">
        <v>21</v>
      </c>
      <c r="E97" t="s">
        <v>27</v>
      </c>
      <c r="F97" t="s">
        <v>15</v>
      </c>
      <c r="G97" t="s">
        <v>15</v>
      </c>
      <c r="H97">
        <v>170</v>
      </c>
      <c r="I97" s="2">
        <v>0.85</v>
      </c>
      <c r="J97" s="2">
        <v>0.61</v>
      </c>
      <c r="K97" t="s">
        <v>22</v>
      </c>
    </row>
    <row r="98" spans="1:11" x14ac:dyDescent="0.3">
      <c r="A98" t="s">
        <v>123</v>
      </c>
      <c r="B98">
        <v>129</v>
      </c>
      <c r="C98">
        <v>89</v>
      </c>
      <c r="D98" t="s">
        <v>18</v>
      </c>
      <c r="E98" t="s">
        <v>27</v>
      </c>
      <c r="F98" t="s">
        <v>14</v>
      </c>
      <c r="G98" t="s">
        <v>14</v>
      </c>
      <c r="H98">
        <v>170</v>
      </c>
      <c r="I98" s="2">
        <v>0.88</v>
      </c>
      <c r="J98" s="2">
        <v>0.47</v>
      </c>
      <c r="K98" t="s">
        <v>22</v>
      </c>
    </row>
    <row r="99" spans="1:11" x14ac:dyDescent="0.3">
      <c r="A99" t="s">
        <v>124</v>
      </c>
      <c r="B99">
        <v>149</v>
      </c>
      <c r="C99">
        <v>97</v>
      </c>
      <c r="D99" t="s">
        <v>21</v>
      </c>
      <c r="E99" t="s">
        <v>24</v>
      </c>
      <c r="F99" t="s">
        <v>14</v>
      </c>
      <c r="G99" t="s">
        <v>14</v>
      </c>
      <c r="H99">
        <v>100</v>
      </c>
      <c r="I99" s="2">
        <v>0.57999999999999996</v>
      </c>
      <c r="J99" s="2">
        <v>0.3</v>
      </c>
      <c r="K99" t="s">
        <v>36</v>
      </c>
    </row>
    <row r="100" spans="1:11" x14ac:dyDescent="0.3">
      <c r="A100" t="s">
        <v>125</v>
      </c>
      <c r="B100">
        <v>126</v>
      </c>
      <c r="C100">
        <v>94</v>
      </c>
      <c r="D100" t="s">
        <v>21</v>
      </c>
      <c r="E100" t="s">
        <v>13</v>
      </c>
      <c r="F100" t="s">
        <v>14</v>
      </c>
      <c r="G100" t="s">
        <v>15</v>
      </c>
      <c r="H100">
        <v>100</v>
      </c>
      <c r="I100" s="2">
        <v>0.85</v>
      </c>
      <c r="J100" s="2">
        <v>0.59</v>
      </c>
      <c r="K100" t="s">
        <v>22</v>
      </c>
    </row>
    <row r="101" spans="1:11" x14ac:dyDescent="0.3">
      <c r="A101" t="s">
        <v>126</v>
      </c>
      <c r="B101">
        <v>149</v>
      </c>
      <c r="C101">
        <v>80</v>
      </c>
      <c r="D101" t="s">
        <v>12</v>
      </c>
      <c r="E101" t="s">
        <v>27</v>
      </c>
      <c r="F101" t="s">
        <v>14</v>
      </c>
      <c r="G101" t="s">
        <v>15</v>
      </c>
      <c r="H101">
        <v>50</v>
      </c>
      <c r="I101" s="2">
        <v>0.7</v>
      </c>
      <c r="J101" s="2">
        <v>0.61</v>
      </c>
      <c r="K101" t="s">
        <v>36</v>
      </c>
    </row>
    <row r="102" spans="1:11" x14ac:dyDescent="0.3">
      <c r="A102" t="s">
        <v>127</v>
      </c>
      <c r="B102">
        <v>133</v>
      </c>
      <c r="C102">
        <v>86</v>
      </c>
      <c r="D102" t="s">
        <v>12</v>
      </c>
      <c r="E102" t="s">
        <v>27</v>
      </c>
      <c r="F102" t="s">
        <v>15</v>
      </c>
      <c r="G102" t="s">
        <v>14</v>
      </c>
      <c r="H102">
        <v>50</v>
      </c>
      <c r="I102" s="2">
        <v>0.83</v>
      </c>
      <c r="J102" s="2">
        <v>0.47</v>
      </c>
      <c r="K102" t="s">
        <v>22</v>
      </c>
    </row>
    <row r="103" spans="1:11" x14ac:dyDescent="0.3">
      <c r="A103" t="s">
        <v>128</v>
      </c>
      <c r="B103">
        <v>133</v>
      </c>
      <c r="C103">
        <v>90</v>
      </c>
      <c r="D103" t="s">
        <v>38</v>
      </c>
      <c r="E103" t="s">
        <v>24</v>
      </c>
      <c r="F103" t="s">
        <v>15</v>
      </c>
      <c r="G103" t="s">
        <v>14</v>
      </c>
      <c r="H103">
        <v>170</v>
      </c>
      <c r="I103" s="2">
        <v>0.69</v>
      </c>
      <c r="J103" s="2">
        <v>0.37</v>
      </c>
      <c r="K103" t="s">
        <v>16</v>
      </c>
    </row>
    <row r="104" spans="1:11" x14ac:dyDescent="0.3">
      <c r="A104" t="s">
        <v>129</v>
      </c>
      <c r="B104">
        <v>127</v>
      </c>
      <c r="C104">
        <v>98</v>
      </c>
      <c r="D104" t="s">
        <v>12</v>
      </c>
      <c r="E104" t="s">
        <v>24</v>
      </c>
      <c r="F104" t="s">
        <v>15</v>
      </c>
      <c r="G104" t="s">
        <v>14</v>
      </c>
      <c r="H104">
        <v>170</v>
      </c>
      <c r="I104" s="2">
        <v>0.92</v>
      </c>
      <c r="J104" s="2">
        <v>0.39</v>
      </c>
      <c r="K104" t="s">
        <v>22</v>
      </c>
    </row>
    <row r="105" spans="1:11" x14ac:dyDescent="0.3">
      <c r="A105" t="s">
        <v>130</v>
      </c>
      <c r="B105">
        <v>103</v>
      </c>
      <c r="C105">
        <v>82</v>
      </c>
      <c r="D105" t="s">
        <v>38</v>
      </c>
      <c r="E105" t="s">
        <v>24</v>
      </c>
      <c r="F105" t="s">
        <v>15</v>
      </c>
      <c r="G105" t="s">
        <v>15</v>
      </c>
      <c r="H105">
        <v>100</v>
      </c>
      <c r="I105" s="2">
        <v>0.48</v>
      </c>
      <c r="J105" s="2">
        <v>0.72</v>
      </c>
      <c r="K105" t="s">
        <v>19</v>
      </c>
    </row>
    <row r="106" spans="1:11" x14ac:dyDescent="0.3">
      <c r="A106" t="s">
        <v>131</v>
      </c>
      <c r="B106">
        <v>145</v>
      </c>
      <c r="C106">
        <v>96</v>
      </c>
      <c r="D106" t="s">
        <v>24</v>
      </c>
      <c r="E106" t="s">
        <v>13</v>
      </c>
      <c r="F106" t="s">
        <v>14</v>
      </c>
      <c r="G106" t="s">
        <v>14</v>
      </c>
      <c r="H106">
        <v>170</v>
      </c>
      <c r="I106" s="2">
        <v>0.67</v>
      </c>
      <c r="J106" s="2">
        <v>0.79</v>
      </c>
      <c r="K106" t="s">
        <v>22</v>
      </c>
    </row>
    <row r="107" spans="1:11" x14ac:dyDescent="0.3">
      <c r="A107" t="s">
        <v>132</v>
      </c>
      <c r="B107">
        <v>113</v>
      </c>
      <c r="C107">
        <v>87</v>
      </c>
      <c r="D107" t="s">
        <v>24</v>
      </c>
      <c r="E107" t="s">
        <v>24</v>
      </c>
      <c r="F107" t="s">
        <v>15</v>
      </c>
      <c r="G107" t="s">
        <v>15</v>
      </c>
      <c r="H107">
        <v>100</v>
      </c>
      <c r="I107" s="2">
        <v>0.84</v>
      </c>
      <c r="J107" s="2">
        <v>0.44</v>
      </c>
      <c r="K107" t="s">
        <v>36</v>
      </c>
    </row>
    <row r="108" spans="1:11" x14ac:dyDescent="0.3">
      <c r="A108" t="s">
        <v>133</v>
      </c>
      <c r="B108">
        <v>136</v>
      </c>
      <c r="C108">
        <v>87</v>
      </c>
      <c r="D108" t="s">
        <v>38</v>
      </c>
      <c r="E108" t="s">
        <v>27</v>
      </c>
      <c r="F108" t="s">
        <v>15</v>
      </c>
      <c r="G108" t="s">
        <v>15</v>
      </c>
      <c r="H108">
        <v>50</v>
      </c>
      <c r="I108" s="2">
        <v>0.85</v>
      </c>
      <c r="J108" s="2">
        <v>0.74</v>
      </c>
      <c r="K108" t="s">
        <v>22</v>
      </c>
    </row>
    <row r="109" spans="1:11" x14ac:dyDescent="0.3">
      <c r="A109" t="s">
        <v>134</v>
      </c>
      <c r="B109">
        <v>102</v>
      </c>
      <c r="C109">
        <v>78</v>
      </c>
      <c r="D109" t="s">
        <v>12</v>
      </c>
      <c r="E109" t="s">
        <v>27</v>
      </c>
      <c r="F109" t="s">
        <v>14</v>
      </c>
      <c r="G109" t="s">
        <v>15</v>
      </c>
      <c r="H109">
        <v>170</v>
      </c>
      <c r="I109" s="2">
        <v>0.4</v>
      </c>
      <c r="J109" s="2">
        <v>0.72</v>
      </c>
      <c r="K109" t="s">
        <v>36</v>
      </c>
    </row>
    <row r="110" spans="1:11" x14ac:dyDescent="0.3">
      <c r="A110" t="s">
        <v>135</v>
      </c>
      <c r="B110">
        <v>145</v>
      </c>
      <c r="C110">
        <v>100</v>
      </c>
      <c r="D110" t="s">
        <v>24</v>
      </c>
      <c r="E110" t="s">
        <v>13</v>
      </c>
      <c r="F110" t="s">
        <v>15</v>
      </c>
      <c r="G110" t="s">
        <v>14</v>
      </c>
      <c r="H110">
        <v>170</v>
      </c>
      <c r="I110" s="2">
        <v>0.5</v>
      </c>
      <c r="J110" s="2">
        <v>0.33</v>
      </c>
      <c r="K110" t="s">
        <v>22</v>
      </c>
    </row>
    <row r="111" spans="1:11" x14ac:dyDescent="0.3">
      <c r="A111" t="s">
        <v>136</v>
      </c>
      <c r="B111">
        <v>104</v>
      </c>
      <c r="C111">
        <v>65</v>
      </c>
      <c r="D111" t="s">
        <v>24</v>
      </c>
      <c r="E111" t="s">
        <v>13</v>
      </c>
      <c r="F111" t="s">
        <v>14</v>
      </c>
      <c r="G111" t="s">
        <v>14</v>
      </c>
      <c r="H111">
        <v>100</v>
      </c>
      <c r="I111" s="2">
        <v>0.44</v>
      </c>
      <c r="J111" s="2">
        <v>0.39</v>
      </c>
      <c r="K111" t="s">
        <v>25</v>
      </c>
    </row>
    <row r="112" spans="1:11" x14ac:dyDescent="0.3">
      <c r="A112" t="s">
        <v>137</v>
      </c>
      <c r="B112">
        <v>148</v>
      </c>
      <c r="C112">
        <v>74</v>
      </c>
      <c r="D112" t="s">
        <v>24</v>
      </c>
      <c r="E112" t="s">
        <v>24</v>
      </c>
      <c r="F112" t="s">
        <v>14</v>
      </c>
      <c r="G112" t="s">
        <v>14</v>
      </c>
      <c r="H112">
        <v>170</v>
      </c>
      <c r="I112" s="2">
        <v>0.56999999999999995</v>
      </c>
      <c r="J112" s="2">
        <v>0.43</v>
      </c>
      <c r="K112" t="s">
        <v>22</v>
      </c>
    </row>
    <row r="113" spans="1:11" x14ac:dyDescent="0.3">
      <c r="A113" t="s">
        <v>138</v>
      </c>
      <c r="B113">
        <v>121</v>
      </c>
      <c r="C113">
        <v>67</v>
      </c>
      <c r="D113" t="s">
        <v>38</v>
      </c>
      <c r="E113" t="s">
        <v>24</v>
      </c>
      <c r="F113" t="s">
        <v>14</v>
      </c>
      <c r="G113" t="s">
        <v>14</v>
      </c>
      <c r="H113">
        <v>100</v>
      </c>
      <c r="I113" s="2">
        <v>0.88</v>
      </c>
      <c r="J113" s="2">
        <v>0.43</v>
      </c>
      <c r="K113" t="s">
        <v>22</v>
      </c>
    </row>
    <row r="114" spans="1:11" x14ac:dyDescent="0.3">
      <c r="A114" t="s">
        <v>139</v>
      </c>
      <c r="B114">
        <v>132</v>
      </c>
      <c r="C114">
        <v>92</v>
      </c>
      <c r="D114" t="s">
        <v>38</v>
      </c>
      <c r="E114" t="s">
        <v>27</v>
      </c>
      <c r="F114" t="s">
        <v>15</v>
      </c>
      <c r="G114" t="s">
        <v>14</v>
      </c>
      <c r="H114">
        <v>170</v>
      </c>
      <c r="I114" s="2">
        <v>0.94</v>
      </c>
      <c r="J114" s="2">
        <v>0.74</v>
      </c>
      <c r="K114" t="s">
        <v>19</v>
      </c>
    </row>
    <row r="115" spans="1:11" x14ac:dyDescent="0.3">
      <c r="A115" t="s">
        <v>140</v>
      </c>
      <c r="B115">
        <v>143</v>
      </c>
      <c r="C115">
        <v>74</v>
      </c>
      <c r="D115" t="s">
        <v>18</v>
      </c>
      <c r="E115" t="s">
        <v>24</v>
      </c>
      <c r="F115" t="s">
        <v>15</v>
      </c>
      <c r="G115" t="s">
        <v>15</v>
      </c>
      <c r="H115">
        <v>100</v>
      </c>
      <c r="I115" s="2">
        <v>0.83</v>
      </c>
      <c r="J115" s="2">
        <v>0.41</v>
      </c>
      <c r="K115" t="s">
        <v>25</v>
      </c>
    </row>
    <row r="116" spans="1:11" x14ac:dyDescent="0.3">
      <c r="A116" t="s">
        <v>141</v>
      </c>
      <c r="B116">
        <v>149</v>
      </c>
      <c r="C116">
        <v>93</v>
      </c>
      <c r="D116" t="s">
        <v>32</v>
      </c>
      <c r="E116" t="s">
        <v>24</v>
      </c>
      <c r="F116" t="s">
        <v>14</v>
      </c>
      <c r="G116" t="s">
        <v>14</v>
      </c>
      <c r="H116">
        <v>170</v>
      </c>
      <c r="I116" s="2">
        <v>0.44</v>
      </c>
      <c r="J116" s="2">
        <v>0.22</v>
      </c>
      <c r="K116" t="s">
        <v>22</v>
      </c>
    </row>
    <row r="117" spans="1:11" x14ac:dyDescent="0.3">
      <c r="A117" t="s">
        <v>142</v>
      </c>
      <c r="B117">
        <v>123</v>
      </c>
      <c r="C117">
        <v>77</v>
      </c>
      <c r="D117" t="s">
        <v>38</v>
      </c>
      <c r="E117" t="s">
        <v>13</v>
      </c>
      <c r="F117" t="s">
        <v>15</v>
      </c>
      <c r="G117" t="s">
        <v>14</v>
      </c>
      <c r="H117">
        <v>170</v>
      </c>
      <c r="I117" s="2">
        <v>0.59</v>
      </c>
      <c r="J117" s="2">
        <v>0.54</v>
      </c>
      <c r="K117" t="s">
        <v>19</v>
      </c>
    </row>
    <row r="118" spans="1:11" x14ac:dyDescent="0.3">
      <c r="A118" t="s">
        <v>143</v>
      </c>
      <c r="B118">
        <v>139</v>
      </c>
      <c r="C118">
        <v>89</v>
      </c>
      <c r="D118" t="s">
        <v>32</v>
      </c>
      <c r="E118" t="s">
        <v>24</v>
      </c>
      <c r="F118" t="s">
        <v>14</v>
      </c>
      <c r="G118" t="s">
        <v>14</v>
      </c>
      <c r="H118">
        <v>100</v>
      </c>
      <c r="I118" s="2">
        <v>0.88</v>
      </c>
      <c r="J118" s="2">
        <v>0.2</v>
      </c>
      <c r="K118" t="s">
        <v>19</v>
      </c>
    </row>
    <row r="119" spans="1:11" x14ac:dyDescent="0.3">
      <c r="A119" t="s">
        <v>144</v>
      </c>
      <c r="B119">
        <v>147</v>
      </c>
      <c r="C119">
        <v>66</v>
      </c>
      <c r="D119" t="s">
        <v>12</v>
      </c>
      <c r="E119" t="s">
        <v>13</v>
      </c>
      <c r="F119" t="s">
        <v>14</v>
      </c>
      <c r="G119" t="s">
        <v>15</v>
      </c>
      <c r="H119">
        <v>50</v>
      </c>
      <c r="I119" s="2">
        <v>0.59</v>
      </c>
      <c r="J119" s="2">
        <v>0.75</v>
      </c>
      <c r="K119" t="s">
        <v>22</v>
      </c>
    </row>
    <row r="120" spans="1:11" x14ac:dyDescent="0.3">
      <c r="A120" t="s">
        <v>145</v>
      </c>
      <c r="B120">
        <v>148</v>
      </c>
      <c r="C120">
        <v>86</v>
      </c>
      <c r="D120" t="s">
        <v>18</v>
      </c>
      <c r="E120" t="s">
        <v>27</v>
      </c>
      <c r="F120" t="s">
        <v>14</v>
      </c>
      <c r="G120" t="s">
        <v>15</v>
      </c>
      <c r="H120">
        <v>170</v>
      </c>
      <c r="I120" s="2">
        <v>0.79</v>
      </c>
      <c r="J120" s="2">
        <v>0.45</v>
      </c>
      <c r="K120" t="s">
        <v>25</v>
      </c>
    </row>
    <row r="121" spans="1:11" x14ac:dyDescent="0.3">
      <c r="A121" t="s">
        <v>146</v>
      </c>
      <c r="B121">
        <v>114</v>
      </c>
      <c r="C121">
        <v>91</v>
      </c>
      <c r="D121" t="s">
        <v>32</v>
      </c>
      <c r="E121" t="s">
        <v>13</v>
      </c>
      <c r="F121" t="s">
        <v>14</v>
      </c>
      <c r="G121" t="s">
        <v>14</v>
      </c>
      <c r="H121">
        <v>100</v>
      </c>
      <c r="I121" s="2">
        <v>0.94</v>
      </c>
      <c r="J121" s="2">
        <v>0.21</v>
      </c>
      <c r="K121" t="s">
        <v>25</v>
      </c>
    </row>
    <row r="122" spans="1:11" x14ac:dyDescent="0.3">
      <c r="A122" t="s">
        <v>147</v>
      </c>
      <c r="B122">
        <v>116</v>
      </c>
      <c r="C122">
        <v>83</v>
      </c>
      <c r="D122" t="s">
        <v>18</v>
      </c>
      <c r="E122" t="s">
        <v>13</v>
      </c>
      <c r="F122" t="s">
        <v>14</v>
      </c>
      <c r="G122" t="s">
        <v>15</v>
      </c>
      <c r="H122">
        <v>50</v>
      </c>
      <c r="I122" s="2">
        <v>0.98</v>
      </c>
      <c r="J122" s="2">
        <v>0.44</v>
      </c>
      <c r="K122" t="s">
        <v>22</v>
      </c>
    </row>
    <row r="123" spans="1:11" x14ac:dyDescent="0.3">
      <c r="A123" t="s">
        <v>148</v>
      </c>
      <c r="B123">
        <v>116</v>
      </c>
      <c r="C123">
        <v>68</v>
      </c>
      <c r="D123" t="s">
        <v>38</v>
      </c>
      <c r="E123" t="s">
        <v>24</v>
      </c>
      <c r="F123" t="s">
        <v>15</v>
      </c>
      <c r="G123" t="s">
        <v>14</v>
      </c>
      <c r="H123">
        <v>100</v>
      </c>
      <c r="I123" s="2">
        <v>0.41</v>
      </c>
      <c r="J123" s="2">
        <v>0.51</v>
      </c>
      <c r="K123" t="s">
        <v>22</v>
      </c>
    </row>
    <row r="124" spans="1:11" x14ac:dyDescent="0.3">
      <c r="A124" t="s">
        <v>149</v>
      </c>
      <c r="B124">
        <v>116</v>
      </c>
      <c r="C124">
        <v>98</v>
      </c>
      <c r="D124" t="s">
        <v>18</v>
      </c>
      <c r="E124" t="s">
        <v>27</v>
      </c>
      <c r="F124" t="s">
        <v>14</v>
      </c>
      <c r="G124" t="s">
        <v>14</v>
      </c>
      <c r="H124">
        <v>170</v>
      </c>
      <c r="I124" s="2">
        <v>0.66</v>
      </c>
      <c r="J124" s="2">
        <v>0.22</v>
      </c>
      <c r="K124" t="s">
        <v>25</v>
      </c>
    </row>
    <row r="125" spans="1:11" x14ac:dyDescent="0.3">
      <c r="A125" t="s">
        <v>150</v>
      </c>
      <c r="B125">
        <v>140</v>
      </c>
      <c r="C125">
        <v>78</v>
      </c>
      <c r="D125" t="s">
        <v>38</v>
      </c>
      <c r="E125" t="s">
        <v>27</v>
      </c>
      <c r="F125" t="s">
        <v>15</v>
      </c>
      <c r="G125" t="s">
        <v>15</v>
      </c>
      <c r="H125">
        <v>100</v>
      </c>
      <c r="I125" s="2">
        <v>0.71</v>
      </c>
      <c r="J125" s="2">
        <v>0.78</v>
      </c>
      <c r="K125" t="s">
        <v>45</v>
      </c>
    </row>
    <row r="126" spans="1:11" x14ac:dyDescent="0.3">
      <c r="A126" t="s">
        <v>151</v>
      </c>
      <c r="B126">
        <v>126</v>
      </c>
      <c r="C126">
        <v>66</v>
      </c>
      <c r="D126" t="s">
        <v>18</v>
      </c>
      <c r="E126" t="s">
        <v>13</v>
      </c>
      <c r="F126" t="s">
        <v>14</v>
      </c>
      <c r="G126" t="s">
        <v>15</v>
      </c>
      <c r="H126">
        <v>100</v>
      </c>
      <c r="I126" s="2">
        <v>0.87</v>
      </c>
      <c r="J126" s="2">
        <v>0.73</v>
      </c>
      <c r="K126" t="s">
        <v>22</v>
      </c>
    </row>
    <row r="127" spans="1:11" x14ac:dyDescent="0.3">
      <c r="A127" t="s">
        <v>152</v>
      </c>
      <c r="B127">
        <v>120</v>
      </c>
      <c r="C127">
        <v>75</v>
      </c>
      <c r="D127" t="s">
        <v>18</v>
      </c>
      <c r="E127" t="s">
        <v>27</v>
      </c>
      <c r="F127" t="s">
        <v>14</v>
      </c>
      <c r="G127" t="s">
        <v>14</v>
      </c>
      <c r="H127">
        <v>50</v>
      </c>
      <c r="I127" s="2">
        <v>0.43</v>
      </c>
      <c r="J127" s="2">
        <v>0.34</v>
      </c>
      <c r="K127" t="s">
        <v>22</v>
      </c>
    </row>
    <row r="128" spans="1:11" x14ac:dyDescent="0.3">
      <c r="A128" t="s">
        <v>153</v>
      </c>
      <c r="B128">
        <v>109</v>
      </c>
      <c r="C128">
        <v>97</v>
      </c>
      <c r="D128" t="s">
        <v>38</v>
      </c>
      <c r="E128" t="s">
        <v>27</v>
      </c>
      <c r="F128" t="s">
        <v>15</v>
      </c>
      <c r="G128" t="s">
        <v>14</v>
      </c>
      <c r="H128">
        <v>50</v>
      </c>
      <c r="I128" s="2">
        <v>0.98</v>
      </c>
      <c r="J128" s="2">
        <v>0.38</v>
      </c>
      <c r="K128" t="s">
        <v>19</v>
      </c>
    </row>
    <row r="129" spans="1:11" x14ac:dyDescent="0.3">
      <c r="A129" t="s">
        <v>154</v>
      </c>
      <c r="B129">
        <v>146</v>
      </c>
      <c r="C129">
        <v>67</v>
      </c>
      <c r="D129" t="s">
        <v>24</v>
      </c>
      <c r="E129" t="s">
        <v>27</v>
      </c>
      <c r="F129" t="s">
        <v>14</v>
      </c>
      <c r="G129" t="s">
        <v>15</v>
      </c>
      <c r="H129">
        <v>170</v>
      </c>
      <c r="I129" s="2">
        <v>0.88</v>
      </c>
      <c r="J129" s="2">
        <v>0.7</v>
      </c>
      <c r="K129" t="s">
        <v>19</v>
      </c>
    </row>
    <row r="130" spans="1:11" x14ac:dyDescent="0.3">
      <c r="A130" t="s">
        <v>155</v>
      </c>
      <c r="B130">
        <v>149</v>
      </c>
      <c r="C130">
        <v>76</v>
      </c>
      <c r="D130" t="s">
        <v>38</v>
      </c>
      <c r="E130" t="s">
        <v>13</v>
      </c>
      <c r="F130" t="s">
        <v>14</v>
      </c>
      <c r="G130" t="s">
        <v>15</v>
      </c>
      <c r="H130">
        <v>50</v>
      </c>
      <c r="I130" s="2">
        <v>0.78</v>
      </c>
      <c r="J130" s="2">
        <v>0.66</v>
      </c>
      <c r="K130" t="s">
        <v>45</v>
      </c>
    </row>
    <row r="131" spans="1:11" x14ac:dyDescent="0.3">
      <c r="A131" t="s">
        <v>156</v>
      </c>
      <c r="B131">
        <v>101</v>
      </c>
      <c r="C131">
        <v>93</v>
      </c>
      <c r="D131" t="s">
        <v>18</v>
      </c>
      <c r="E131" t="s">
        <v>27</v>
      </c>
      <c r="F131" t="s">
        <v>14</v>
      </c>
      <c r="G131" t="s">
        <v>14</v>
      </c>
      <c r="H131">
        <v>50</v>
      </c>
      <c r="I131" s="2">
        <v>0.94</v>
      </c>
      <c r="J131" s="2">
        <v>0.59</v>
      </c>
      <c r="K131" t="s">
        <v>25</v>
      </c>
    </row>
    <row r="132" spans="1:11" x14ac:dyDescent="0.3">
      <c r="A132" t="s">
        <v>157</v>
      </c>
      <c r="B132">
        <v>147</v>
      </c>
      <c r="C132">
        <v>74</v>
      </c>
      <c r="D132" t="s">
        <v>21</v>
      </c>
      <c r="E132" t="s">
        <v>13</v>
      </c>
      <c r="F132" t="s">
        <v>15</v>
      </c>
      <c r="G132" t="s">
        <v>14</v>
      </c>
      <c r="H132">
        <v>100</v>
      </c>
      <c r="I132" s="2">
        <v>0.55000000000000004</v>
      </c>
      <c r="J132" s="2">
        <v>0.71</v>
      </c>
      <c r="K132" t="s">
        <v>19</v>
      </c>
    </row>
    <row r="133" spans="1:11" x14ac:dyDescent="0.3">
      <c r="A133" t="s">
        <v>158</v>
      </c>
      <c r="B133">
        <v>144</v>
      </c>
      <c r="C133">
        <v>67</v>
      </c>
      <c r="D133" t="s">
        <v>12</v>
      </c>
      <c r="E133" t="s">
        <v>27</v>
      </c>
      <c r="F133" t="s">
        <v>14</v>
      </c>
      <c r="G133" t="s">
        <v>14</v>
      </c>
      <c r="H133">
        <v>50</v>
      </c>
      <c r="I133" s="2">
        <v>0.72</v>
      </c>
      <c r="J133" s="2">
        <v>0.65</v>
      </c>
      <c r="K133" t="s">
        <v>22</v>
      </c>
    </row>
    <row r="134" spans="1:11" x14ac:dyDescent="0.3">
      <c r="A134" t="s">
        <v>159</v>
      </c>
      <c r="B134">
        <v>137</v>
      </c>
      <c r="C134">
        <v>95</v>
      </c>
      <c r="D134" t="s">
        <v>18</v>
      </c>
      <c r="E134" t="s">
        <v>24</v>
      </c>
      <c r="F134" t="s">
        <v>15</v>
      </c>
      <c r="G134" t="s">
        <v>14</v>
      </c>
      <c r="H134">
        <v>100</v>
      </c>
      <c r="I134" s="2">
        <v>0.7</v>
      </c>
      <c r="J134" s="2">
        <v>0.39</v>
      </c>
      <c r="K134" t="s">
        <v>25</v>
      </c>
    </row>
    <row r="135" spans="1:11" x14ac:dyDescent="0.3">
      <c r="A135" t="s">
        <v>160</v>
      </c>
      <c r="B135">
        <v>146</v>
      </c>
      <c r="C135">
        <v>100</v>
      </c>
      <c r="D135" t="s">
        <v>38</v>
      </c>
      <c r="E135" t="s">
        <v>24</v>
      </c>
      <c r="F135" t="s">
        <v>14</v>
      </c>
      <c r="G135" t="s">
        <v>14</v>
      </c>
      <c r="H135">
        <v>100</v>
      </c>
      <c r="I135" s="2">
        <v>0.54</v>
      </c>
      <c r="J135" s="2">
        <v>0.73</v>
      </c>
      <c r="K135" t="s">
        <v>22</v>
      </c>
    </row>
    <row r="136" spans="1:11" x14ac:dyDescent="0.3">
      <c r="A136" t="s">
        <v>161</v>
      </c>
      <c r="B136">
        <v>106</v>
      </c>
      <c r="C136">
        <v>89</v>
      </c>
      <c r="D136" t="s">
        <v>24</v>
      </c>
      <c r="E136" t="s">
        <v>24</v>
      </c>
      <c r="F136" t="s">
        <v>14</v>
      </c>
      <c r="G136" t="s">
        <v>14</v>
      </c>
      <c r="H136">
        <v>170</v>
      </c>
      <c r="I136" s="2">
        <v>0.93</v>
      </c>
      <c r="J136" s="2">
        <v>0.4</v>
      </c>
      <c r="K136" t="s">
        <v>36</v>
      </c>
    </row>
    <row r="137" spans="1:11" x14ac:dyDescent="0.3">
      <c r="A137" t="s">
        <v>162</v>
      </c>
      <c r="B137">
        <v>105</v>
      </c>
      <c r="C137">
        <v>83</v>
      </c>
      <c r="D137" t="s">
        <v>32</v>
      </c>
      <c r="E137" t="s">
        <v>13</v>
      </c>
      <c r="F137" t="s">
        <v>14</v>
      </c>
      <c r="G137" t="s">
        <v>14</v>
      </c>
      <c r="H137">
        <v>100</v>
      </c>
      <c r="I137" s="2">
        <v>0.49</v>
      </c>
      <c r="J137" s="2">
        <v>0.77</v>
      </c>
      <c r="K137" t="s">
        <v>22</v>
      </c>
    </row>
    <row r="138" spans="1:11" x14ac:dyDescent="0.3">
      <c r="A138" t="s">
        <v>163</v>
      </c>
      <c r="B138">
        <v>143</v>
      </c>
      <c r="C138">
        <v>86</v>
      </c>
      <c r="D138" t="s">
        <v>21</v>
      </c>
      <c r="E138" t="s">
        <v>24</v>
      </c>
      <c r="F138" t="s">
        <v>15</v>
      </c>
      <c r="G138" t="s">
        <v>15</v>
      </c>
      <c r="H138">
        <v>170</v>
      </c>
      <c r="I138" s="2">
        <v>0.56999999999999995</v>
      </c>
      <c r="J138" s="2">
        <v>0.31</v>
      </c>
      <c r="K138" t="s">
        <v>22</v>
      </c>
    </row>
    <row r="139" spans="1:11" x14ac:dyDescent="0.3">
      <c r="A139" t="s">
        <v>164</v>
      </c>
      <c r="B139">
        <v>100</v>
      </c>
      <c r="C139">
        <v>75</v>
      </c>
      <c r="D139" t="s">
        <v>24</v>
      </c>
      <c r="E139" t="s">
        <v>13</v>
      </c>
      <c r="F139" t="s">
        <v>14</v>
      </c>
      <c r="G139" t="s">
        <v>15</v>
      </c>
      <c r="H139">
        <v>50</v>
      </c>
      <c r="I139" s="2">
        <v>0.57999999999999996</v>
      </c>
      <c r="J139" s="2">
        <v>0.74</v>
      </c>
      <c r="K139" t="s">
        <v>36</v>
      </c>
    </row>
    <row r="140" spans="1:11" x14ac:dyDescent="0.3">
      <c r="A140" t="s">
        <v>165</v>
      </c>
      <c r="B140">
        <v>106</v>
      </c>
      <c r="C140">
        <v>90</v>
      </c>
      <c r="D140" t="s">
        <v>12</v>
      </c>
      <c r="E140" t="s">
        <v>13</v>
      </c>
      <c r="F140" t="s">
        <v>14</v>
      </c>
      <c r="G140" t="s">
        <v>15</v>
      </c>
      <c r="H140">
        <v>100</v>
      </c>
      <c r="I140" s="2">
        <v>0.89</v>
      </c>
      <c r="J140" s="2">
        <v>0.79</v>
      </c>
      <c r="K140" t="s">
        <v>22</v>
      </c>
    </row>
    <row r="141" spans="1:11" x14ac:dyDescent="0.3">
      <c r="A141" t="s">
        <v>166</v>
      </c>
      <c r="B141">
        <v>142</v>
      </c>
      <c r="C141">
        <v>97</v>
      </c>
      <c r="D141" t="s">
        <v>32</v>
      </c>
      <c r="E141" t="s">
        <v>27</v>
      </c>
      <c r="F141" t="s">
        <v>14</v>
      </c>
      <c r="G141" t="s">
        <v>14</v>
      </c>
      <c r="H141">
        <v>50</v>
      </c>
      <c r="I141" s="2">
        <v>0.45</v>
      </c>
      <c r="J141" s="2">
        <v>0.76</v>
      </c>
      <c r="K141" t="s">
        <v>16</v>
      </c>
    </row>
    <row r="142" spans="1:11" x14ac:dyDescent="0.3">
      <c r="A142" t="s">
        <v>167</v>
      </c>
      <c r="B142">
        <v>130</v>
      </c>
      <c r="C142">
        <v>74</v>
      </c>
      <c r="D142" t="s">
        <v>21</v>
      </c>
      <c r="E142" t="s">
        <v>13</v>
      </c>
      <c r="F142" t="s">
        <v>14</v>
      </c>
      <c r="G142" t="s">
        <v>15</v>
      </c>
      <c r="H142">
        <v>50</v>
      </c>
      <c r="I142" s="2">
        <v>0.59</v>
      </c>
      <c r="J142" s="2">
        <v>0.37</v>
      </c>
      <c r="K142" t="s">
        <v>19</v>
      </c>
    </row>
    <row r="143" spans="1:11" x14ac:dyDescent="0.3">
      <c r="A143" t="s">
        <v>168</v>
      </c>
      <c r="B143">
        <v>125</v>
      </c>
      <c r="C143">
        <v>92</v>
      </c>
      <c r="D143" t="s">
        <v>32</v>
      </c>
      <c r="E143" t="s">
        <v>13</v>
      </c>
      <c r="F143" t="s">
        <v>15</v>
      </c>
      <c r="G143" t="s">
        <v>15</v>
      </c>
      <c r="H143">
        <v>100</v>
      </c>
      <c r="I143" s="2">
        <v>0.95</v>
      </c>
      <c r="J143" s="2">
        <v>0.6</v>
      </c>
      <c r="K143" t="s">
        <v>16</v>
      </c>
    </row>
    <row r="144" spans="1:11" x14ac:dyDescent="0.3">
      <c r="A144" t="s">
        <v>169</v>
      </c>
      <c r="B144">
        <v>108</v>
      </c>
      <c r="C144">
        <v>100</v>
      </c>
      <c r="D144" t="s">
        <v>32</v>
      </c>
      <c r="E144" t="s">
        <v>13</v>
      </c>
      <c r="F144" t="s">
        <v>15</v>
      </c>
      <c r="G144" t="s">
        <v>14</v>
      </c>
      <c r="H144">
        <v>50</v>
      </c>
      <c r="I144" s="2">
        <v>0.98</v>
      </c>
      <c r="J144" s="2">
        <v>0.79</v>
      </c>
      <c r="K144" t="s">
        <v>22</v>
      </c>
    </row>
    <row r="145" spans="1:11" x14ac:dyDescent="0.3">
      <c r="A145" t="s">
        <v>170</v>
      </c>
      <c r="B145">
        <v>146</v>
      </c>
      <c r="C145">
        <v>90</v>
      </c>
      <c r="D145" t="s">
        <v>32</v>
      </c>
      <c r="E145" t="s">
        <v>27</v>
      </c>
      <c r="F145" t="s">
        <v>14</v>
      </c>
      <c r="G145" t="s">
        <v>15</v>
      </c>
      <c r="H145">
        <v>100</v>
      </c>
      <c r="I145" s="2">
        <v>0.44</v>
      </c>
      <c r="J145" s="2">
        <v>0.35</v>
      </c>
      <c r="K145" t="s">
        <v>25</v>
      </c>
    </row>
    <row r="146" spans="1:11" x14ac:dyDescent="0.3">
      <c r="A146" t="s">
        <v>171</v>
      </c>
      <c r="B146">
        <v>149</v>
      </c>
      <c r="C146">
        <v>97</v>
      </c>
      <c r="D146" t="s">
        <v>24</v>
      </c>
      <c r="E146" t="s">
        <v>27</v>
      </c>
      <c r="F146" t="s">
        <v>14</v>
      </c>
      <c r="G146" t="s">
        <v>15</v>
      </c>
      <c r="H146">
        <v>170</v>
      </c>
      <c r="I146" s="2">
        <v>0.73</v>
      </c>
      <c r="J146" s="2">
        <v>0.25</v>
      </c>
      <c r="K146" t="s">
        <v>45</v>
      </c>
    </row>
    <row r="147" spans="1:11" x14ac:dyDescent="0.3">
      <c r="A147" t="s">
        <v>172</v>
      </c>
      <c r="B147">
        <v>134</v>
      </c>
      <c r="C147">
        <v>68</v>
      </c>
      <c r="D147" t="s">
        <v>21</v>
      </c>
      <c r="E147" t="s">
        <v>24</v>
      </c>
      <c r="F147" t="s">
        <v>15</v>
      </c>
      <c r="G147" t="s">
        <v>14</v>
      </c>
      <c r="H147">
        <v>50</v>
      </c>
      <c r="I147" s="2">
        <v>0.9</v>
      </c>
      <c r="J147" s="2">
        <v>0.66</v>
      </c>
      <c r="K147" t="s">
        <v>22</v>
      </c>
    </row>
    <row r="148" spans="1:11" x14ac:dyDescent="0.3">
      <c r="A148" t="s">
        <v>173</v>
      </c>
      <c r="B148">
        <v>118</v>
      </c>
      <c r="C148">
        <v>73</v>
      </c>
      <c r="D148" t="s">
        <v>21</v>
      </c>
      <c r="E148" t="s">
        <v>24</v>
      </c>
      <c r="F148" t="s">
        <v>14</v>
      </c>
      <c r="G148" t="s">
        <v>15</v>
      </c>
      <c r="H148">
        <v>170</v>
      </c>
      <c r="I148" s="2">
        <v>0.68</v>
      </c>
      <c r="J148" s="2">
        <v>0.51</v>
      </c>
      <c r="K148" t="s">
        <v>22</v>
      </c>
    </row>
    <row r="149" spans="1:11" x14ac:dyDescent="0.3">
      <c r="A149" t="s">
        <v>174</v>
      </c>
      <c r="B149">
        <v>125</v>
      </c>
      <c r="C149">
        <v>68</v>
      </c>
      <c r="D149" t="s">
        <v>21</v>
      </c>
      <c r="E149" t="s">
        <v>27</v>
      </c>
      <c r="F149" t="s">
        <v>14</v>
      </c>
      <c r="G149" t="s">
        <v>15</v>
      </c>
      <c r="H149">
        <v>170</v>
      </c>
      <c r="I149" s="2">
        <v>0.92</v>
      </c>
      <c r="J149" s="2">
        <v>0.26</v>
      </c>
      <c r="K149" t="s">
        <v>22</v>
      </c>
    </row>
    <row r="150" spans="1:11" x14ac:dyDescent="0.3">
      <c r="A150" t="s">
        <v>175</v>
      </c>
      <c r="B150">
        <v>129</v>
      </c>
      <c r="C150">
        <v>92</v>
      </c>
      <c r="D150" t="s">
        <v>38</v>
      </c>
      <c r="E150" t="s">
        <v>24</v>
      </c>
      <c r="F150" t="s">
        <v>14</v>
      </c>
      <c r="G150" t="s">
        <v>15</v>
      </c>
      <c r="H150">
        <v>100</v>
      </c>
      <c r="I150" s="2">
        <v>0.67</v>
      </c>
      <c r="J150" s="2">
        <v>0.73</v>
      </c>
      <c r="K150" t="s">
        <v>45</v>
      </c>
    </row>
    <row r="151" spans="1:11" x14ac:dyDescent="0.3">
      <c r="A151" t="s">
        <v>176</v>
      </c>
      <c r="B151">
        <v>135</v>
      </c>
      <c r="C151">
        <v>93</v>
      </c>
      <c r="D151" t="s">
        <v>18</v>
      </c>
      <c r="E151" t="s">
        <v>13</v>
      </c>
      <c r="F151" t="s">
        <v>14</v>
      </c>
      <c r="G151" t="s">
        <v>15</v>
      </c>
      <c r="H151">
        <v>170</v>
      </c>
      <c r="I151" s="2">
        <v>0.66</v>
      </c>
      <c r="J151" s="2">
        <v>0.6</v>
      </c>
      <c r="K151" t="s">
        <v>25</v>
      </c>
    </row>
    <row r="152" spans="1:11" x14ac:dyDescent="0.3">
      <c r="A152" t="s">
        <v>177</v>
      </c>
      <c r="B152">
        <v>102</v>
      </c>
      <c r="C152">
        <v>73</v>
      </c>
      <c r="D152" t="s">
        <v>32</v>
      </c>
      <c r="E152" t="s">
        <v>13</v>
      </c>
      <c r="F152" t="s">
        <v>14</v>
      </c>
      <c r="G152" t="s">
        <v>14</v>
      </c>
      <c r="H152">
        <v>170</v>
      </c>
      <c r="I152" s="2">
        <v>0.96</v>
      </c>
      <c r="J152" s="2">
        <v>0.72</v>
      </c>
      <c r="K152" t="s">
        <v>22</v>
      </c>
    </row>
    <row r="153" spans="1:11" x14ac:dyDescent="0.3">
      <c r="A153" t="s">
        <v>178</v>
      </c>
      <c r="B153">
        <v>125</v>
      </c>
      <c r="C153">
        <v>100</v>
      </c>
      <c r="D153" t="s">
        <v>18</v>
      </c>
      <c r="E153" t="s">
        <v>24</v>
      </c>
      <c r="F153" t="s">
        <v>15</v>
      </c>
      <c r="G153" t="s">
        <v>14</v>
      </c>
      <c r="H153">
        <v>170</v>
      </c>
      <c r="I153" s="2">
        <v>0.55000000000000004</v>
      </c>
      <c r="J153" s="2">
        <v>0.63</v>
      </c>
      <c r="K153" t="s">
        <v>25</v>
      </c>
    </row>
    <row r="154" spans="1:11" x14ac:dyDescent="0.3">
      <c r="A154" t="s">
        <v>179</v>
      </c>
      <c r="B154">
        <v>141</v>
      </c>
      <c r="C154">
        <v>100</v>
      </c>
      <c r="D154" t="s">
        <v>12</v>
      </c>
      <c r="E154" t="s">
        <v>24</v>
      </c>
      <c r="F154" t="s">
        <v>14</v>
      </c>
      <c r="G154" t="s">
        <v>15</v>
      </c>
      <c r="H154">
        <v>100</v>
      </c>
      <c r="I154" s="2">
        <v>0.78</v>
      </c>
      <c r="J154" s="2">
        <v>0.72</v>
      </c>
      <c r="K154" t="s">
        <v>25</v>
      </c>
    </row>
    <row r="155" spans="1:11" x14ac:dyDescent="0.3">
      <c r="A155" t="s">
        <v>180</v>
      </c>
      <c r="B155">
        <v>112</v>
      </c>
      <c r="C155">
        <v>97</v>
      </c>
      <c r="D155" t="s">
        <v>12</v>
      </c>
      <c r="E155" t="s">
        <v>24</v>
      </c>
      <c r="F155" t="s">
        <v>15</v>
      </c>
      <c r="G155" t="s">
        <v>15</v>
      </c>
      <c r="H155">
        <v>170</v>
      </c>
      <c r="I155" s="2">
        <v>0.79</v>
      </c>
      <c r="J155" s="2">
        <v>0.26</v>
      </c>
      <c r="K155" t="s">
        <v>45</v>
      </c>
    </row>
    <row r="156" spans="1:11" x14ac:dyDescent="0.3">
      <c r="A156" t="s">
        <v>181</v>
      </c>
      <c r="B156">
        <v>112</v>
      </c>
      <c r="C156">
        <v>70</v>
      </c>
      <c r="D156" t="s">
        <v>24</v>
      </c>
      <c r="E156" t="s">
        <v>13</v>
      </c>
      <c r="F156" t="s">
        <v>15</v>
      </c>
      <c r="G156" t="s">
        <v>15</v>
      </c>
      <c r="H156">
        <v>170</v>
      </c>
      <c r="I156" s="2">
        <v>0.79</v>
      </c>
      <c r="J156" s="2">
        <v>0.5</v>
      </c>
      <c r="K156" t="s">
        <v>36</v>
      </c>
    </row>
    <row r="157" spans="1:11" x14ac:dyDescent="0.3">
      <c r="A157" t="s">
        <v>182</v>
      </c>
      <c r="B157">
        <v>114</v>
      </c>
      <c r="C157">
        <v>66</v>
      </c>
      <c r="D157" t="s">
        <v>21</v>
      </c>
      <c r="E157" t="s">
        <v>13</v>
      </c>
      <c r="F157" t="s">
        <v>15</v>
      </c>
      <c r="G157" t="s">
        <v>14</v>
      </c>
      <c r="H157">
        <v>170</v>
      </c>
      <c r="I157" s="2">
        <v>0.54</v>
      </c>
      <c r="J157" s="2">
        <v>0.21</v>
      </c>
      <c r="K157" t="s">
        <v>19</v>
      </c>
    </row>
    <row r="158" spans="1:11" x14ac:dyDescent="0.3">
      <c r="A158" t="s">
        <v>183</v>
      </c>
      <c r="B158">
        <v>104</v>
      </c>
      <c r="C158">
        <v>78</v>
      </c>
      <c r="D158" t="s">
        <v>18</v>
      </c>
      <c r="E158" t="s">
        <v>27</v>
      </c>
      <c r="F158" t="s">
        <v>15</v>
      </c>
      <c r="G158" t="s">
        <v>14</v>
      </c>
      <c r="H158">
        <v>100</v>
      </c>
      <c r="I158" s="2">
        <v>0.44</v>
      </c>
      <c r="J158" s="2">
        <v>0.62</v>
      </c>
      <c r="K158" t="s">
        <v>36</v>
      </c>
    </row>
    <row r="159" spans="1:11" x14ac:dyDescent="0.3">
      <c r="A159" t="s">
        <v>184</v>
      </c>
      <c r="B159">
        <v>150</v>
      </c>
      <c r="C159">
        <v>74</v>
      </c>
      <c r="D159" t="s">
        <v>38</v>
      </c>
      <c r="E159" t="s">
        <v>24</v>
      </c>
      <c r="F159" t="s">
        <v>15</v>
      </c>
      <c r="G159" t="s">
        <v>14</v>
      </c>
      <c r="H159">
        <v>170</v>
      </c>
      <c r="I159" s="2">
        <v>0.75</v>
      </c>
      <c r="J159" s="2">
        <v>0.68</v>
      </c>
      <c r="K159" t="s">
        <v>36</v>
      </c>
    </row>
    <row r="160" spans="1:11" x14ac:dyDescent="0.3">
      <c r="A160" t="s">
        <v>185</v>
      </c>
      <c r="B160">
        <v>127</v>
      </c>
      <c r="C160">
        <v>77</v>
      </c>
      <c r="D160" t="s">
        <v>18</v>
      </c>
      <c r="E160" t="s">
        <v>13</v>
      </c>
      <c r="F160" t="s">
        <v>14</v>
      </c>
      <c r="G160" t="s">
        <v>15</v>
      </c>
      <c r="H160">
        <v>50</v>
      </c>
      <c r="I160" s="2">
        <v>0.5</v>
      </c>
      <c r="J160" s="2">
        <v>0.67</v>
      </c>
      <c r="K160" t="s">
        <v>45</v>
      </c>
    </row>
    <row r="161" spans="1:11" x14ac:dyDescent="0.3">
      <c r="A161" t="s">
        <v>186</v>
      </c>
      <c r="B161">
        <v>121</v>
      </c>
      <c r="C161">
        <v>84</v>
      </c>
      <c r="D161" t="s">
        <v>24</v>
      </c>
      <c r="E161" t="s">
        <v>24</v>
      </c>
      <c r="F161" t="s">
        <v>15</v>
      </c>
      <c r="G161" t="s">
        <v>14</v>
      </c>
      <c r="H161">
        <v>50</v>
      </c>
      <c r="I161" s="2">
        <v>0.94</v>
      </c>
      <c r="J161" s="2">
        <v>0.43</v>
      </c>
      <c r="K161" t="s">
        <v>22</v>
      </c>
    </row>
    <row r="162" spans="1:11" x14ac:dyDescent="0.3">
      <c r="A162" t="s">
        <v>187</v>
      </c>
      <c r="B162">
        <v>120</v>
      </c>
      <c r="C162">
        <v>77</v>
      </c>
      <c r="D162" t="s">
        <v>21</v>
      </c>
      <c r="E162" t="s">
        <v>13</v>
      </c>
      <c r="F162" t="s">
        <v>15</v>
      </c>
      <c r="G162" t="s">
        <v>15</v>
      </c>
      <c r="H162">
        <v>50</v>
      </c>
      <c r="I162" s="2">
        <v>0.53</v>
      </c>
      <c r="J162" s="2">
        <v>0.21</v>
      </c>
      <c r="K162" t="s">
        <v>16</v>
      </c>
    </row>
    <row r="163" spans="1:11" x14ac:dyDescent="0.3">
      <c r="A163" t="s">
        <v>188</v>
      </c>
      <c r="B163">
        <v>144</v>
      </c>
      <c r="C163">
        <v>93</v>
      </c>
      <c r="D163" t="s">
        <v>24</v>
      </c>
      <c r="E163" t="s">
        <v>24</v>
      </c>
      <c r="F163" t="s">
        <v>14</v>
      </c>
      <c r="G163" t="s">
        <v>15</v>
      </c>
      <c r="H163">
        <v>170</v>
      </c>
      <c r="I163" s="2">
        <v>0.69</v>
      </c>
      <c r="J163" s="2">
        <v>0.57999999999999996</v>
      </c>
      <c r="K163" t="s">
        <v>36</v>
      </c>
    </row>
    <row r="164" spans="1:11" x14ac:dyDescent="0.3">
      <c r="A164" t="s">
        <v>189</v>
      </c>
      <c r="B164">
        <v>126</v>
      </c>
      <c r="C164">
        <v>84</v>
      </c>
      <c r="D164" t="s">
        <v>21</v>
      </c>
      <c r="E164" t="s">
        <v>27</v>
      </c>
      <c r="F164" t="s">
        <v>15</v>
      </c>
      <c r="G164" t="s">
        <v>15</v>
      </c>
      <c r="H164">
        <v>100</v>
      </c>
      <c r="I164" s="2">
        <v>0.76</v>
      </c>
      <c r="J164" s="2">
        <v>0.21</v>
      </c>
      <c r="K164" t="s">
        <v>45</v>
      </c>
    </row>
    <row r="165" spans="1:11" x14ac:dyDescent="0.3">
      <c r="A165" t="s">
        <v>190</v>
      </c>
      <c r="B165">
        <v>134</v>
      </c>
      <c r="C165">
        <v>99</v>
      </c>
      <c r="D165" t="s">
        <v>24</v>
      </c>
      <c r="E165" t="s">
        <v>27</v>
      </c>
      <c r="F165" t="s">
        <v>14</v>
      </c>
      <c r="G165" t="s">
        <v>14</v>
      </c>
      <c r="H165">
        <v>50</v>
      </c>
      <c r="I165" s="2">
        <v>0.42</v>
      </c>
      <c r="J165" s="2">
        <v>0.43</v>
      </c>
      <c r="K165" t="s">
        <v>22</v>
      </c>
    </row>
    <row r="166" spans="1:11" x14ac:dyDescent="0.3">
      <c r="A166" t="s">
        <v>191</v>
      </c>
      <c r="B166">
        <v>134</v>
      </c>
      <c r="C166">
        <v>88</v>
      </c>
      <c r="D166" t="s">
        <v>32</v>
      </c>
      <c r="E166" t="s">
        <v>27</v>
      </c>
      <c r="F166" t="s">
        <v>14</v>
      </c>
      <c r="G166" t="s">
        <v>14</v>
      </c>
      <c r="H166">
        <v>50</v>
      </c>
      <c r="I166" s="2">
        <v>0.87</v>
      </c>
      <c r="J166" s="2">
        <v>0.65</v>
      </c>
      <c r="K166" t="s">
        <v>22</v>
      </c>
    </row>
    <row r="167" spans="1:11" x14ac:dyDescent="0.3">
      <c r="A167" t="s">
        <v>192</v>
      </c>
      <c r="B167">
        <v>121</v>
      </c>
      <c r="C167">
        <v>95</v>
      </c>
      <c r="D167" t="s">
        <v>32</v>
      </c>
      <c r="E167" t="s">
        <v>13</v>
      </c>
      <c r="F167" t="s">
        <v>14</v>
      </c>
      <c r="G167" t="s">
        <v>14</v>
      </c>
      <c r="H167">
        <v>100</v>
      </c>
      <c r="I167" s="2">
        <v>0.59</v>
      </c>
      <c r="J167" s="2">
        <v>0.41</v>
      </c>
      <c r="K167" t="s">
        <v>22</v>
      </c>
    </row>
    <row r="168" spans="1:11" x14ac:dyDescent="0.3">
      <c r="A168" t="s">
        <v>193</v>
      </c>
      <c r="B168">
        <v>131</v>
      </c>
      <c r="C168">
        <v>80</v>
      </c>
      <c r="D168" t="s">
        <v>38</v>
      </c>
      <c r="E168" t="s">
        <v>27</v>
      </c>
      <c r="F168" t="s">
        <v>15</v>
      </c>
      <c r="G168" t="s">
        <v>15</v>
      </c>
      <c r="H168">
        <v>100</v>
      </c>
      <c r="I168" s="2">
        <v>0.47</v>
      </c>
      <c r="J168" s="2">
        <v>0.6</v>
      </c>
      <c r="K168" t="s">
        <v>22</v>
      </c>
    </row>
    <row r="169" spans="1:11" x14ac:dyDescent="0.3">
      <c r="A169" t="s">
        <v>194</v>
      </c>
      <c r="B169">
        <v>143</v>
      </c>
      <c r="C169">
        <v>95</v>
      </c>
      <c r="D169" t="s">
        <v>12</v>
      </c>
      <c r="E169" t="s">
        <v>13</v>
      </c>
      <c r="F169" t="s">
        <v>14</v>
      </c>
      <c r="G169" t="s">
        <v>15</v>
      </c>
      <c r="H169">
        <v>100</v>
      </c>
      <c r="I169" s="2">
        <v>0.61</v>
      </c>
      <c r="J169" s="2">
        <v>0.53</v>
      </c>
      <c r="K169" t="s">
        <v>45</v>
      </c>
    </row>
    <row r="170" spans="1:11" x14ac:dyDescent="0.3">
      <c r="A170" t="s">
        <v>195</v>
      </c>
      <c r="B170">
        <v>103</v>
      </c>
      <c r="C170">
        <v>93</v>
      </c>
      <c r="D170" t="s">
        <v>24</v>
      </c>
      <c r="E170" t="s">
        <v>13</v>
      </c>
      <c r="F170" t="s">
        <v>15</v>
      </c>
      <c r="G170" t="s">
        <v>15</v>
      </c>
      <c r="H170">
        <v>170</v>
      </c>
      <c r="I170" s="2">
        <v>0.71</v>
      </c>
      <c r="J170" s="2">
        <v>0.21</v>
      </c>
      <c r="K170" t="s">
        <v>22</v>
      </c>
    </row>
    <row r="171" spans="1:11" x14ac:dyDescent="0.3">
      <c r="A171" t="s">
        <v>196</v>
      </c>
      <c r="B171">
        <v>104</v>
      </c>
      <c r="C171">
        <v>87</v>
      </c>
      <c r="D171" t="s">
        <v>24</v>
      </c>
      <c r="E171" t="s">
        <v>24</v>
      </c>
      <c r="F171" t="s">
        <v>15</v>
      </c>
      <c r="G171" t="s">
        <v>14</v>
      </c>
      <c r="H171">
        <v>170</v>
      </c>
      <c r="I171" s="2">
        <v>0.86</v>
      </c>
      <c r="J171" s="2">
        <v>0.59</v>
      </c>
      <c r="K171" t="s">
        <v>16</v>
      </c>
    </row>
    <row r="172" spans="1:11" x14ac:dyDescent="0.3">
      <c r="A172" t="s">
        <v>197</v>
      </c>
      <c r="B172">
        <v>108</v>
      </c>
      <c r="C172">
        <v>88</v>
      </c>
      <c r="D172" t="s">
        <v>32</v>
      </c>
      <c r="E172" t="s">
        <v>24</v>
      </c>
      <c r="F172" t="s">
        <v>15</v>
      </c>
      <c r="G172" t="s">
        <v>15</v>
      </c>
      <c r="H172">
        <v>170</v>
      </c>
      <c r="I172" s="2">
        <v>0.87</v>
      </c>
      <c r="J172" s="2">
        <v>0.26</v>
      </c>
      <c r="K172" t="s">
        <v>16</v>
      </c>
    </row>
    <row r="173" spans="1:11" x14ac:dyDescent="0.3">
      <c r="A173" t="s">
        <v>198</v>
      </c>
      <c r="B173">
        <v>134</v>
      </c>
      <c r="C173">
        <v>98</v>
      </c>
      <c r="D173" t="s">
        <v>32</v>
      </c>
      <c r="E173" t="s">
        <v>13</v>
      </c>
      <c r="F173" t="s">
        <v>15</v>
      </c>
      <c r="G173" t="s">
        <v>15</v>
      </c>
      <c r="H173">
        <v>50</v>
      </c>
      <c r="I173" s="2">
        <v>0.7</v>
      </c>
      <c r="J173" s="2">
        <v>0.65</v>
      </c>
      <c r="K173" t="s">
        <v>19</v>
      </c>
    </row>
    <row r="174" spans="1:11" x14ac:dyDescent="0.3">
      <c r="A174" t="s">
        <v>199</v>
      </c>
      <c r="B174">
        <v>143</v>
      </c>
      <c r="C174">
        <v>89</v>
      </c>
      <c r="D174" t="s">
        <v>12</v>
      </c>
      <c r="E174" t="s">
        <v>27</v>
      </c>
      <c r="F174" t="s">
        <v>15</v>
      </c>
      <c r="G174" t="s">
        <v>15</v>
      </c>
      <c r="H174">
        <v>100</v>
      </c>
      <c r="I174" s="2">
        <v>0.56999999999999995</v>
      </c>
      <c r="J174" s="2">
        <v>0.52</v>
      </c>
      <c r="K174" t="s">
        <v>36</v>
      </c>
    </row>
    <row r="175" spans="1:11" x14ac:dyDescent="0.3">
      <c r="A175" t="s">
        <v>200</v>
      </c>
      <c r="B175">
        <v>118</v>
      </c>
      <c r="C175">
        <v>87</v>
      </c>
      <c r="D175" t="s">
        <v>38</v>
      </c>
      <c r="E175" t="s">
        <v>24</v>
      </c>
      <c r="F175" t="s">
        <v>14</v>
      </c>
      <c r="G175" t="s">
        <v>14</v>
      </c>
      <c r="H175">
        <v>50</v>
      </c>
      <c r="I175" s="2">
        <v>0.59</v>
      </c>
      <c r="J175" s="2">
        <v>0.79</v>
      </c>
      <c r="K175" t="s">
        <v>22</v>
      </c>
    </row>
    <row r="176" spans="1:11" x14ac:dyDescent="0.3">
      <c r="A176" t="s">
        <v>201</v>
      </c>
      <c r="B176">
        <v>123</v>
      </c>
      <c r="C176">
        <v>71</v>
      </c>
      <c r="D176" t="s">
        <v>38</v>
      </c>
      <c r="E176" t="s">
        <v>27</v>
      </c>
      <c r="F176" t="s">
        <v>14</v>
      </c>
      <c r="G176" t="s">
        <v>15</v>
      </c>
      <c r="H176">
        <v>100</v>
      </c>
      <c r="I176" s="2">
        <v>0.7</v>
      </c>
      <c r="J176" s="2">
        <v>0.7</v>
      </c>
      <c r="K176" t="s">
        <v>36</v>
      </c>
    </row>
    <row r="177" spans="1:11" x14ac:dyDescent="0.3">
      <c r="A177" t="s">
        <v>202</v>
      </c>
      <c r="B177">
        <v>113</v>
      </c>
      <c r="C177">
        <v>98</v>
      </c>
      <c r="D177" t="s">
        <v>12</v>
      </c>
      <c r="E177" t="s">
        <v>24</v>
      </c>
      <c r="F177" t="s">
        <v>15</v>
      </c>
      <c r="G177" t="s">
        <v>14</v>
      </c>
      <c r="H177">
        <v>100</v>
      </c>
      <c r="I177" s="2">
        <v>0.92</v>
      </c>
      <c r="J177" s="2">
        <v>0.32</v>
      </c>
      <c r="K177" t="s">
        <v>22</v>
      </c>
    </row>
    <row r="178" spans="1:11" x14ac:dyDescent="0.3">
      <c r="A178" t="s">
        <v>203</v>
      </c>
      <c r="B178">
        <v>133</v>
      </c>
      <c r="C178">
        <v>76</v>
      </c>
      <c r="D178" t="s">
        <v>12</v>
      </c>
      <c r="E178" t="s">
        <v>24</v>
      </c>
      <c r="F178" t="s">
        <v>15</v>
      </c>
      <c r="G178" t="s">
        <v>15</v>
      </c>
      <c r="H178">
        <v>100</v>
      </c>
      <c r="I178" s="2">
        <v>0.81</v>
      </c>
      <c r="J178" s="2">
        <v>0.59</v>
      </c>
      <c r="K178" t="s">
        <v>25</v>
      </c>
    </row>
    <row r="179" spans="1:11" x14ac:dyDescent="0.3">
      <c r="A179" t="s">
        <v>204</v>
      </c>
      <c r="B179">
        <v>128</v>
      </c>
      <c r="C179">
        <v>92</v>
      </c>
      <c r="D179" t="s">
        <v>12</v>
      </c>
      <c r="E179" t="s">
        <v>13</v>
      </c>
      <c r="F179" t="s">
        <v>14</v>
      </c>
      <c r="G179" t="s">
        <v>15</v>
      </c>
      <c r="H179">
        <v>50</v>
      </c>
      <c r="I179" s="2">
        <v>0.66</v>
      </c>
      <c r="J179" s="2">
        <v>0.37</v>
      </c>
      <c r="K179" t="s">
        <v>36</v>
      </c>
    </row>
    <row r="180" spans="1:11" x14ac:dyDescent="0.3">
      <c r="A180" t="s">
        <v>205</v>
      </c>
      <c r="B180">
        <v>123</v>
      </c>
      <c r="C180">
        <v>93</v>
      </c>
      <c r="D180" t="s">
        <v>18</v>
      </c>
      <c r="E180" t="s">
        <v>13</v>
      </c>
      <c r="F180" t="s">
        <v>14</v>
      </c>
      <c r="G180" t="s">
        <v>14</v>
      </c>
      <c r="H180">
        <v>50</v>
      </c>
      <c r="I180" s="2">
        <v>0.8</v>
      </c>
      <c r="J180" s="2">
        <v>0.65</v>
      </c>
      <c r="K180" t="s">
        <v>25</v>
      </c>
    </row>
    <row r="181" spans="1:11" x14ac:dyDescent="0.3">
      <c r="A181" t="s">
        <v>206</v>
      </c>
      <c r="B181">
        <v>118</v>
      </c>
      <c r="C181">
        <v>100</v>
      </c>
      <c r="D181" t="s">
        <v>18</v>
      </c>
      <c r="E181" t="s">
        <v>27</v>
      </c>
      <c r="F181" t="s">
        <v>14</v>
      </c>
      <c r="G181" t="s">
        <v>14</v>
      </c>
      <c r="H181">
        <v>100</v>
      </c>
      <c r="I181" s="2">
        <v>0.8</v>
      </c>
      <c r="J181" s="2">
        <v>0.32</v>
      </c>
      <c r="K181" t="s">
        <v>22</v>
      </c>
    </row>
    <row r="182" spans="1:11" x14ac:dyDescent="0.3">
      <c r="A182" t="s">
        <v>207</v>
      </c>
      <c r="B182">
        <v>127</v>
      </c>
      <c r="C182">
        <v>74</v>
      </c>
      <c r="D182" t="s">
        <v>32</v>
      </c>
      <c r="E182" t="s">
        <v>13</v>
      </c>
      <c r="F182" t="s">
        <v>15</v>
      </c>
      <c r="G182" t="s">
        <v>14</v>
      </c>
      <c r="H182">
        <v>100</v>
      </c>
      <c r="I182" s="2">
        <v>0.82</v>
      </c>
      <c r="J182" s="2">
        <v>0.64</v>
      </c>
      <c r="K182" t="s">
        <v>16</v>
      </c>
    </row>
    <row r="183" spans="1:11" x14ac:dyDescent="0.3">
      <c r="A183" t="s">
        <v>208</v>
      </c>
      <c r="B183">
        <v>120</v>
      </c>
      <c r="C183">
        <v>70</v>
      </c>
      <c r="D183" t="s">
        <v>21</v>
      </c>
      <c r="E183" t="s">
        <v>27</v>
      </c>
      <c r="F183" t="s">
        <v>15</v>
      </c>
      <c r="G183" t="s">
        <v>15</v>
      </c>
      <c r="H183">
        <v>170</v>
      </c>
      <c r="I183" s="2">
        <v>0.77</v>
      </c>
      <c r="J183" s="2">
        <v>0.45</v>
      </c>
      <c r="K183" t="s">
        <v>22</v>
      </c>
    </row>
    <row r="184" spans="1:11" x14ac:dyDescent="0.3">
      <c r="A184" t="s">
        <v>209</v>
      </c>
      <c r="B184">
        <v>134</v>
      </c>
      <c r="C184">
        <v>81</v>
      </c>
      <c r="D184" t="s">
        <v>21</v>
      </c>
      <c r="E184" t="s">
        <v>24</v>
      </c>
      <c r="F184" t="s">
        <v>14</v>
      </c>
      <c r="G184" t="s">
        <v>14</v>
      </c>
      <c r="H184">
        <v>170</v>
      </c>
      <c r="I184" s="2">
        <v>0.69</v>
      </c>
      <c r="J184" s="2">
        <v>0.77</v>
      </c>
      <c r="K184" t="s">
        <v>16</v>
      </c>
    </row>
    <row r="185" spans="1:11" x14ac:dyDescent="0.3">
      <c r="A185" t="s">
        <v>210</v>
      </c>
      <c r="B185">
        <v>147</v>
      </c>
      <c r="C185">
        <v>85</v>
      </c>
      <c r="D185" t="s">
        <v>38</v>
      </c>
      <c r="E185" t="s">
        <v>13</v>
      </c>
      <c r="F185" t="s">
        <v>15</v>
      </c>
      <c r="G185" t="s">
        <v>15</v>
      </c>
      <c r="H185">
        <v>100</v>
      </c>
      <c r="I185" s="2">
        <v>0.93</v>
      </c>
      <c r="J185" s="2">
        <v>0.23</v>
      </c>
      <c r="K185" t="s">
        <v>22</v>
      </c>
    </row>
    <row r="186" spans="1:11" x14ac:dyDescent="0.3">
      <c r="A186" t="s">
        <v>211</v>
      </c>
      <c r="B186">
        <v>105</v>
      </c>
      <c r="C186">
        <v>89</v>
      </c>
      <c r="D186" t="s">
        <v>24</v>
      </c>
      <c r="E186" t="s">
        <v>24</v>
      </c>
      <c r="F186" t="s">
        <v>14</v>
      </c>
      <c r="G186" t="s">
        <v>14</v>
      </c>
      <c r="H186">
        <v>100</v>
      </c>
      <c r="I186" s="2">
        <v>0.48</v>
      </c>
      <c r="J186" s="2">
        <v>0.28999999999999998</v>
      </c>
      <c r="K186" t="s">
        <v>19</v>
      </c>
    </row>
    <row r="187" spans="1:11" x14ac:dyDescent="0.3">
      <c r="A187" t="s">
        <v>212</v>
      </c>
      <c r="B187">
        <v>123</v>
      </c>
      <c r="C187">
        <v>77</v>
      </c>
      <c r="D187" t="s">
        <v>12</v>
      </c>
      <c r="E187" t="s">
        <v>24</v>
      </c>
      <c r="F187" t="s">
        <v>14</v>
      </c>
      <c r="G187" t="s">
        <v>14</v>
      </c>
      <c r="H187">
        <v>50</v>
      </c>
      <c r="I187" s="2">
        <v>0.43</v>
      </c>
      <c r="J187" s="2">
        <v>0.6</v>
      </c>
      <c r="K187" t="s">
        <v>45</v>
      </c>
    </row>
    <row r="188" spans="1:11" x14ac:dyDescent="0.3">
      <c r="A188" t="s">
        <v>213</v>
      </c>
      <c r="B188">
        <v>115</v>
      </c>
      <c r="C188">
        <v>88</v>
      </c>
      <c r="D188" t="s">
        <v>21</v>
      </c>
      <c r="E188" t="s">
        <v>27</v>
      </c>
      <c r="F188" t="s">
        <v>14</v>
      </c>
      <c r="G188" t="s">
        <v>14</v>
      </c>
      <c r="H188">
        <v>170</v>
      </c>
      <c r="I188" s="2">
        <v>0.71</v>
      </c>
      <c r="J188" s="2">
        <v>0.33</v>
      </c>
      <c r="K188" t="s">
        <v>22</v>
      </c>
    </row>
    <row r="189" spans="1:11" x14ac:dyDescent="0.3">
      <c r="A189" t="s">
        <v>214</v>
      </c>
      <c r="B189">
        <v>149</v>
      </c>
      <c r="C189">
        <v>72</v>
      </c>
      <c r="D189" t="s">
        <v>12</v>
      </c>
      <c r="E189" t="s">
        <v>27</v>
      </c>
      <c r="F189" t="s">
        <v>14</v>
      </c>
      <c r="G189" t="s">
        <v>15</v>
      </c>
      <c r="H189">
        <v>50</v>
      </c>
      <c r="I189" s="2">
        <v>0.83</v>
      </c>
      <c r="J189" s="2">
        <v>0.51</v>
      </c>
      <c r="K189" t="s">
        <v>22</v>
      </c>
    </row>
    <row r="190" spans="1:11" x14ac:dyDescent="0.3">
      <c r="A190" t="s">
        <v>215</v>
      </c>
      <c r="B190">
        <v>135</v>
      </c>
      <c r="C190">
        <v>76</v>
      </c>
      <c r="D190" t="s">
        <v>24</v>
      </c>
      <c r="E190" t="s">
        <v>27</v>
      </c>
      <c r="F190" t="s">
        <v>14</v>
      </c>
      <c r="G190" t="s">
        <v>14</v>
      </c>
      <c r="H190">
        <v>170</v>
      </c>
      <c r="I190" s="2">
        <v>0.73</v>
      </c>
      <c r="J190" s="2">
        <v>0.79</v>
      </c>
      <c r="K190" t="s">
        <v>25</v>
      </c>
    </row>
    <row r="191" spans="1:11" x14ac:dyDescent="0.3">
      <c r="A191" t="s">
        <v>216</v>
      </c>
      <c r="B191">
        <v>138</v>
      </c>
      <c r="C191">
        <v>81</v>
      </c>
      <c r="D191" t="s">
        <v>24</v>
      </c>
      <c r="E191" t="s">
        <v>13</v>
      </c>
      <c r="F191" t="s">
        <v>14</v>
      </c>
      <c r="G191" t="s">
        <v>14</v>
      </c>
      <c r="H191">
        <v>100</v>
      </c>
      <c r="I191" s="2">
        <v>0.41</v>
      </c>
      <c r="J191" s="2">
        <v>0.67</v>
      </c>
      <c r="K191" t="s">
        <v>16</v>
      </c>
    </row>
    <row r="192" spans="1:11" x14ac:dyDescent="0.3">
      <c r="A192" t="s">
        <v>217</v>
      </c>
      <c r="B192">
        <v>118</v>
      </c>
      <c r="C192">
        <v>96</v>
      </c>
      <c r="D192" t="s">
        <v>18</v>
      </c>
      <c r="E192" t="s">
        <v>27</v>
      </c>
      <c r="F192" t="s">
        <v>14</v>
      </c>
      <c r="G192" t="s">
        <v>14</v>
      </c>
      <c r="H192">
        <v>170</v>
      </c>
      <c r="I192" s="2">
        <v>0.56999999999999995</v>
      </c>
      <c r="J192" s="2">
        <v>0.32</v>
      </c>
      <c r="K192" t="s">
        <v>16</v>
      </c>
    </row>
    <row r="193" spans="1:11" x14ac:dyDescent="0.3">
      <c r="A193" t="s">
        <v>218</v>
      </c>
      <c r="B193">
        <v>126</v>
      </c>
      <c r="C193">
        <v>70</v>
      </c>
      <c r="D193" t="s">
        <v>21</v>
      </c>
      <c r="E193" t="s">
        <v>24</v>
      </c>
      <c r="F193" t="s">
        <v>14</v>
      </c>
      <c r="G193" t="s">
        <v>15</v>
      </c>
      <c r="H193">
        <v>100</v>
      </c>
      <c r="I193" s="2">
        <v>0.96</v>
      </c>
      <c r="J193" s="2">
        <v>0.8</v>
      </c>
      <c r="K193" t="s">
        <v>22</v>
      </c>
    </row>
    <row r="194" spans="1:11" x14ac:dyDescent="0.3">
      <c r="A194" t="s">
        <v>219</v>
      </c>
      <c r="B194">
        <v>125</v>
      </c>
      <c r="C194">
        <v>73</v>
      </c>
      <c r="D194" t="s">
        <v>32</v>
      </c>
      <c r="E194" t="s">
        <v>24</v>
      </c>
      <c r="F194" t="s">
        <v>14</v>
      </c>
      <c r="G194" t="s">
        <v>15</v>
      </c>
      <c r="H194">
        <v>50</v>
      </c>
      <c r="I194" s="2">
        <v>0.53</v>
      </c>
      <c r="J194" s="2">
        <v>0.44</v>
      </c>
      <c r="K194" t="s">
        <v>36</v>
      </c>
    </row>
    <row r="195" spans="1:11" x14ac:dyDescent="0.3">
      <c r="A195" t="s">
        <v>220</v>
      </c>
      <c r="B195">
        <v>132</v>
      </c>
      <c r="C195">
        <v>85</v>
      </c>
      <c r="D195" t="s">
        <v>18</v>
      </c>
      <c r="E195" t="s">
        <v>27</v>
      </c>
      <c r="F195" t="s">
        <v>14</v>
      </c>
      <c r="G195" t="s">
        <v>14</v>
      </c>
      <c r="H195">
        <v>170</v>
      </c>
      <c r="I195" s="2">
        <v>0.63</v>
      </c>
      <c r="J195" s="2">
        <v>0.38</v>
      </c>
      <c r="K195" t="s">
        <v>19</v>
      </c>
    </row>
    <row r="196" spans="1:11" x14ac:dyDescent="0.3">
      <c r="A196" t="s">
        <v>221</v>
      </c>
      <c r="B196">
        <v>148</v>
      </c>
      <c r="C196">
        <v>96</v>
      </c>
      <c r="D196" t="s">
        <v>32</v>
      </c>
      <c r="E196" t="s">
        <v>13</v>
      </c>
      <c r="F196" t="s">
        <v>14</v>
      </c>
      <c r="G196" t="s">
        <v>15</v>
      </c>
      <c r="H196">
        <v>100</v>
      </c>
      <c r="I196" s="2">
        <v>0.52</v>
      </c>
      <c r="J196" s="2">
        <v>0.33</v>
      </c>
      <c r="K196" t="s">
        <v>25</v>
      </c>
    </row>
    <row r="197" spans="1:11" x14ac:dyDescent="0.3">
      <c r="A197" t="s">
        <v>222</v>
      </c>
      <c r="B197">
        <v>115</v>
      </c>
      <c r="C197">
        <v>92</v>
      </c>
      <c r="D197" t="s">
        <v>32</v>
      </c>
      <c r="E197" t="s">
        <v>24</v>
      </c>
      <c r="F197" t="s">
        <v>15</v>
      </c>
      <c r="G197" t="s">
        <v>14</v>
      </c>
      <c r="H197">
        <v>50</v>
      </c>
      <c r="I197" s="2">
        <v>0.54</v>
      </c>
      <c r="J197" s="2">
        <v>0.73</v>
      </c>
      <c r="K197" t="s">
        <v>22</v>
      </c>
    </row>
    <row r="198" spans="1:11" x14ac:dyDescent="0.3">
      <c r="A198" t="s">
        <v>223</v>
      </c>
      <c r="B198">
        <v>116</v>
      </c>
      <c r="C198">
        <v>90</v>
      </c>
      <c r="D198" t="s">
        <v>18</v>
      </c>
      <c r="E198" t="s">
        <v>24</v>
      </c>
      <c r="F198" t="s">
        <v>15</v>
      </c>
      <c r="G198" t="s">
        <v>14</v>
      </c>
      <c r="H198">
        <v>100</v>
      </c>
      <c r="I198" s="2">
        <v>0.76</v>
      </c>
      <c r="J198" s="2">
        <v>0.47</v>
      </c>
      <c r="K198" t="s">
        <v>22</v>
      </c>
    </row>
    <row r="199" spans="1:11" x14ac:dyDescent="0.3">
      <c r="A199" t="s">
        <v>224</v>
      </c>
      <c r="B199">
        <v>134</v>
      </c>
      <c r="C199">
        <v>97</v>
      </c>
      <c r="D199" t="s">
        <v>12</v>
      </c>
      <c r="E199" t="s">
        <v>27</v>
      </c>
      <c r="F199" t="s">
        <v>14</v>
      </c>
      <c r="G199" t="s">
        <v>15</v>
      </c>
      <c r="H199">
        <v>170</v>
      </c>
      <c r="I199" s="2">
        <v>0.46</v>
      </c>
      <c r="J199" s="2">
        <v>0.51</v>
      </c>
      <c r="K199" t="s">
        <v>36</v>
      </c>
    </row>
    <row r="200" spans="1:11" x14ac:dyDescent="0.3">
      <c r="A200" t="s">
        <v>225</v>
      </c>
      <c r="B200">
        <v>114</v>
      </c>
      <c r="C200">
        <v>81</v>
      </c>
      <c r="D200" t="s">
        <v>21</v>
      </c>
      <c r="E200" t="s">
        <v>27</v>
      </c>
      <c r="F200" t="s">
        <v>14</v>
      </c>
      <c r="G200" t="s">
        <v>14</v>
      </c>
      <c r="H200">
        <v>50</v>
      </c>
      <c r="I200" s="2">
        <v>0.49</v>
      </c>
      <c r="J200" s="2">
        <v>0.78</v>
      </c>
      <c r="K200" t="s">
        <v>19</v>
      </c>
    </row>
    <row r="201" spans="1:11" x14ac:dyDescent="0.3">
      <c r="A201" t="s">
        <v>226</v>
      </c>
      <c r="B201">
        <v>138</v>
      </c>
      <c r="C201">
        <v>71</v>
      </c>
      <c r="D201" t="s">
        <v>38</v>
      </c>
      <c r="E201" t="s">
        <v>13</v>
      </c>
      <c r="F201" t="s">
        <v>14</v>
      </c>
      <c r="G201" t="s">
        <v>15</v>
      </c>
      <c r="H201">
        <v>170</v>
      </c>
      <c r="I201" s="2">
        <v>0.52</v>
      </c>
      <c r="J201" s="2">
        <v>0.36</v>
      </c>
      <c r="K201" t="s">
        <v>19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B1" sqref="B1:G1"/>
    </sheetView>
  </sheetViews>
  <sheetFormatPr defaultRowHeight="14.4" x14ac:dyDescent="0.3"/>
  <cols>
    <col min="5" max="5" width="13.5546875" customWidth="1"/>
    <col min="6" max="6" width="14.44140625" customWidth="1"/>
    <col min="7" max="7" width="12.6640625" customWidth="1"/>
  </cols>
  <sheetData>
    <row r="1" spans="1:7" x14ac:dyDescent="0.3">
      <c r="A1" t="s">
        <v>0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</row>
    <row r="2" spans="1:7" x14ac:dyDescent="0.3">
      <c r="A2" t="s">
        <v>68</v>
      </c>
      <c r="B2" t="s">
        <v>233</v>
      </c>
      <c r="C2">
        <v>55</v>
      </c>
      <c r="D2" s="1" t="s">
        <v>234</v>
      </c>
      <c r="E2">
        <v>114</v>
      </c>
      <c r="F2">
        <v>187</v>
      </c>
      <c r="G2" s="1" t="s">
        <v>235</v>
      </c>
    </row>
    <row r="3" spans="1:7" x14ac:dyDescent="0.3">
      <c r="A3" t="s">
        <v>212</v>
      </c>
      <c r="B3" t="s">
        <v>236</v>
      </c>
      <c r="C3">
        <v>36</v>
      </c>
      <c r="D3" s="1" t="s">
        <v>237</v>
      </c>
      <c r="E3">
        <v>118</v>
      </c>
      <c r="F3">
        <v>167</v>
      </c>
      <c r="G3" s="1" t="s">
        <v>238</v>
      </c>
    </row>
    <row r="4" spans="1:7" x14ac:dyDescent="0.3">
      <c r="A4" t="s">
        <v>54</v>
      </c>
      <c r="B4" t="s">
        <v>239</v>
      </c>
      <c r="C4">
        <v>48</v>
      </c>
      <c r="D4" s="1" t="s">
        <v>234</v>
      </c>
      <c r="E4">
        <v>66</v>
      </c>
      <c r="F4">
        <v>165</v>
      </c>
      <c r="G4" s="1" t="s">
        <v>240</v>
      </c>
    </row>
    <row r="5" spans="1:7" x14ac:dyDescent="0.3">
      <c r="A5" t="s">
        <v>69</v>
      </c>
      <c r="B5" t="s">
        <v>241</v>
      </c>
      <c r="C5">
        <v>35</v>
      </c>
      <c r="D5" s="1" t="s">
        <v>234</v>
      </c>
      <c r="E5">
        <v>109</v>
      </c>
      <c r="F5">
        <v>197</v>
      </c>
      <c r="G5" s="1" t="s">
        <v>242</v>
      </c>
    </row>
    <row r="6" spans="1:7" x14ac:dyDescent="0.3">
      <c r="A6" t="s">
        <v>17</v>
      </c>
      <c r="B6" t="s">
        <v>243</v>
      </c>
      <c r="C6">
        <v>66</v>
      </c>
      <c r="D6" s="1" t="s">
        <v>234</v>
      </c>
      <c r="E6">
        <v>69</v>
      </c>
      <c r="F6">
        <v>167</v>
      </c>
      <c r="G6" s="1" t="s">
        <v>244</v>
      </c>
    </row>
    <row r="7" spans="1:7" x14ac:dyDescent="0.3">
      <c r="A7" t="s">
        <v>108</v>
      </c>
      <c r="B7" t="s">
        <v>245</v>
      </c>
      <c r="C7">
        <v>50</v>
      </c>
      <c r="D7" s="1" t="s">
        <v>237</v>
      </c>
      <c r="E7">
        <v>64</v>
      </c>
      <c r="F7">
        <v>170</v>
      </c>
      <c r="G7" s="1" t="s">
        <v>240</v>
      </c>
    </row>
    <row r="8" spans="1:7" x14ac:dyDescent="0.3">
      <c r="A8" t="s">
        <v>72</v>
      </c>
      <c r="B8" t="s">
        <v>246</v>
      </c>
      <c r="C8">
        <v>34</v>
      </c>
      <c r="D8" s="1" t="s">
        <v>234</v>
      </c>
      <c r="E8">
        <v>104</v>
      </c>
      <c r="F8">
        <v>181</v>
      </c>
      <c r="G8" s="1" t="s">
        <v>247</v>
      </c>
    </row>
    <row r="9" spans="1:7" x14ac:dyDescent="0.3">
      <c r="A9" t="s">
        <v>48</v>
      </c>
      <c r="B9" t="s">
        <v>248</v>
      </c>
      <c r="C9">
        <v>34</v>
      </c>
      <c r="D9" s="1" t="s">
        <v>234</v>
      </c>
      <c r="E9">
        <v>107</v>
      </c>
      <c r="F9">
        <v>181</v>
      </c>
      <c r="G9" s="1" t="s">
        <v>249</v>
      </c>
    </row>
    <row r="10" spans="1:7" x14ac:dyDescent="0.3">
      <c r="A10" t="s">
        <v>206</v>
      </c>
      <c r="B10" t="s">
        <v>250</v>
      </c>
      <c r="C10">
        <v>29</v>
      </c>
      <c r="D10" s="1" t="s">
        <v>234</v>
      </c>
      <c r="E10">
        <v>118</v>
      </c>
      <c r="F10">
        <v>154</v>
      </c>
      <c r="G10" s="1" t="s">
        <v>240</v>
      </c>
    </row>
    <row r="11" spans="1:7" x14ac:dyDescent="0.3">
      <c r="A11" t="s">
        <v>135</v>
      </c>
      <c r="B11" t="s">
        <v>251</v>
      </c>
      <c r="C11">
        <v>73</v>
      </c>
      <c r="D11" s="1" t="s">
        <v>237</v>
      </c>
      <c r="E11">
        <v>99</v>
      </c>
      <c r="F11">
        <v>180</v>
      </c>
      <c r="G11" s="1" t="s">
        <v>244</v>
      </c>
    </row>
    <row r="12" spans="1:7" x14ac:dyDescent="0.3">
      <c r="A12" t="s">
        <v>57</v>
      </c>
      <c r="B12" t="s">
        <v>252</v>
      </c>
      <c r="C12">
        <v>25</v>
      </c>
      <c r="D12" s="1" t="s">
        <v>234</v>
      </c>
      <c r="E12">
        <v>73</v>
      </c>
      <c r="F12">
        <v>211</v>
      </c>
      <c r="G12" s="1" t="s">
        <v>240</v>
      </c>
    </row>
    <row r="13" spans="1:7" x14ac:dyDescent="0.3">
      <c r="A13" t="s">
        <v>115</v>
      </c>
      <c r="B13" t="s">
        <v>253</v>
      </c>
      <c r="C13">
        <v>56</v>
      </c>
      <c r="D13" s="1" t="s">
        <v>237</v>
      </c>
      <c r="E13">
        <v>119</v>
      </c>
      <c r="F13">
        <v>154</v>
      </c>
      <c r="G13" s="1" t="s">
        <v>244</v>
      </c>
    </row>
    <row r="14" spans="1:7" x14ac:dyDescent="0.3">
      <c r="A14" t="s">
        <v>162</v>
      </c>
      <c r="B14" t="s">
        <v>254</v>
      </c>
      <c r="C14">
        <v>33</v>
      </c>
      <c r="D14" s="1" t="s">
        <v>234</v>
      </c>
      <c r="E14">
        <v>117</v>
      </c>
      <c r="F14">
        <v>165</v>
      </c>
      <c r="G14" s="1" t="s">
        <v>255</v>
      </c>
    </row>
    <row r="15" spans="1:7" x14ac:dyDescent="0.3">
      <c r="A15" t="s">
        <v>39</v>
      </c>
      <c r="B15" t="s">
        <v>256</v>
      </c>
      <c r="C15">
        <v>35</v>
      </c>
      <c r="D15" s="1" t="s">
        <v>234</v>
      </c>
      <c r="E15">
        <v>60</v>
      </c>
      <c r="F15">
        <v>202</v>
      </c>
      <c r="G15" s="1" t="s">
        <v>238</v>
      </c>
    </row>
    <row r="16" spans="1:7" x14ac:dyDescent="0.3">
      <c r="A16" t="s">
        <v>177</v>
      </c>
      <c r="B16" t="s">
        <v>257</v>
      </c>
      <c r="C16">
        <v>57</v>
      </c>
      <c r="D16" s="1" t="s">
        <v>237</v>
      </c>
      <c r="E16">
        <v>117</v>
      </c>
      <c r="F16">
        <v>196</v>
      </c>
      <c r="G16" s="1" t="s">
        <v>247</v>
      </c>
    </row>
    <row r="17" spans="1:7" x14ac:dyDescent="0.3">
      <c r="A17" t="s">
        <v>70</v>
      </c>
      <c r="B17" t="s">
        <v>258</v>
      </c>
      <c r="C17">
        <v>65</v>
      </c>
      <c r="D17" s="1" t="s">
        <v>234</v>
      </c>
      <c r="E17">
        <v>118</v>
      </c>
      <c r="F17">
        <v>206</v>
      </c>
      <c r="G17" s="1" t="s">
        <v>249</v>
      </c>
    </row>
    <row r="18" spans="1:7" x14ac:dyDescent="0.3">
      <c r="A18" t="s">
        <v>79</v>
      </c>
      <c r="B18" t="s">
        <v>259</v>
      </c>
      <c r="C18">
        <v>30</v>
      </c>
      <c r="D18" s="1" t="s">
        <v>234</v>
      </c>
      <c r="E18">
        <v>80</v>
      </c>
      <c r="F18">
        <v>165</v>
      </c>
      <c r="G18" s="1" t="s">
        <v>247</v>
      </c>
    </row>
    <row r="19" spans="1:7" x14ac:dyDescent="0.3">
      <c r="A19" t="s">
        <v>87</v>
      </c>
      <c r="B19" t="s">
        <v>260</v>
      </c>
      <c r="C19">
        <v>67</v>
      </c>
      <c r="D19" s="1" t="s">
        <v>234</v>
      </c>
      <c r="E19">
        <v>106</v>
      </c>
      <c r="F19">
        <v>187</v>
      </c>
      <c r="G19" s="1" t="s">
        <v>255</v>
      </c>
    </row>
    <row r="20" spans="1:7" x14ac:dyDescent="0.3">
      <c r="A20" t="s">
        <v>85</v>
      </c>
      <c r="B20" t="s">
        <v>261</v>
      </c>
      <c r="C20">
        <v>59</v>
      </c>
      <c r="D20" s="1" t="s">
        <v>234</v>
      </c>
      <c r="E20">
        <v>68</v>
      </c>
      <c r="F20">
        <v>198</v>
      </c>
      <c r="G20" s="1" t="s">
        <v>242</v>
      </c>
    </row>
    <row r="21" spans="1:7" x14ac:dyDescent="0.3">
      <c r="A21" t="s">
        <v>89</v>
      </c>
      <c r="B21" t="s">
        <v>262</v>
      </c>
      <c r="C21">
        <v>25</v>
      </c>
      <c r="D21" s="1" t="s">
        <v>234</v>
      </c>
      <c r="E21">
        <v>105</v>
      </c>
      <c r="F21">
        <v>160</v>
      </c>
      <c r="G21" s="1" t="s">
        <v>240</v>
      </c>
    </row>
    <row r="22" spans="1:7" x14ac:dyDescent="0.3">
      <c r="A22" t="s">
        <v>109</v>
      </c>
      <c r="B22" t="s">
        <v>263</v>
      </c>
      <c r="C22">
        <v>50</v>
      </c>
      <c r="D22" s="1" t="s">
        <v>234</v>
      </c>
      <c r="E22">
        <v>61</v>
      </c>
      <c r="F22">
        <v>172</v>
      </c>
      <c r="G22" s="1" t="s">
        <v>247</v>
      </c>
    </row>
    <row r="23" spans="1:7" x14ac:dyDescent="0.3">
      <c r="A23" t="s">
        <v>91</v>
      </c>
      <c r="B23" t="s">
        <v>264</v>
      </c>
      <c r="C23">
        <v>44</v>
      </c>
      <c r="D23" s="1" t="s">
        <v>234</v>
      </c>
      <c r="E23">
        <v>99</v>
      </c>
      <c r="F23">
        <v>192</v>
      </c>
      <c r="G23" s="1" t="s">
        <v>265</v>
      </c>
    </row>
    <row r="24" spans="1:7" x14ac:dyDescent="0.3">
      <c r="A24" t="s">
        <v>92</v>
      </c>
      <c r="B24" t="s">
        <v>266</v>
      </c>
      <c r="C24">
        <v>62</v>
      </c>
      <c r="D24" s="1" t="s">
        <v>234</v>
      </c>
      <c r="E24">
        <v>84</v>
      </c>
      <c r="F24">
        <v>210</v>
      </c>
      <c r="G24" s="1" t="s">
        <v>244</v>
      </c>
    </row>
    <row r="25" spans="1:7" x14ac:dyDescent="0.3">
      <c r="A25" t="s">
        <v>95</v>
      </c>
      <c r="B25" t="s">
        <v>267</v>
      </c>
      <c r="C25">
        <v>45</v>
      </c>
      <c r="D25" s="1" t="s">
        <v>234</v>
      </c>
      <c r="E25">
        <v>114</v>
      </c>
      <c r="F25">
        <v>192</v>
      </c>
      <c r="G25" s="1" t="s">
        <v>244</v>
      </c>
    </row>
    <row r="26" spans="1:7" x14ac:dyDescent="0.3">
      <c r="A26" t="s">
        <v>96</v>
      </c>
      <c r="B26" t="s">
        <v>268</v>
      </c>
      <c r="C26">
        <v>45</v>
      </c>
      <c r="D26" s="1" t="s">
        <v>234</v>
      </c>
      <c r="E26">
        <v>112</v>
      </c>
      <c r="F26">
        <v>208</v>
      </c>
      <c r="G26" s="1" t="s">
        <v>265</v>
      </c>
    </row>
    <row r="27" spans="1:7" x14ac:dyDescent="0.3">
      <c r="A27" t="s">
        <v>102</v>
      </c>
      <c r="B27" t="s">
        <v>269</v>
      </c>
      <c r="C27">
        <v>41</v>
      </c>
      <c r="D27" s="1" t="s">
        <v>234</v>
      </c>
      <c r="E27">
        <v>109</v>
      </c>
      <c r="F27">
        <v>183</v>
      </c>
      <c r="G27" s="1" t="s">
        <v>265</v>
      </c>
    </row>
    <row r="28" spans="1:7" x14ac:dyDescent="0.3">
      <c r="A28" t="s">
        <v>99</v>
      </c>
      <c r="B28" t="s">
        <v>270</v>
      </c>
      <c r="C28">
        <v>52</v>
      </c>
      <c r="D28" s="1" t="s">
        <v>234</v>
      </c>
      <c r="E28">
        <v>89</v>
      </c>
      <c r="F28">
        <v>214</v>
      </c>
      <c r="G28" s="1" t="s">
        <v>238</v>
      </c>
    </row>
    <row r="29" spans="1:7" x14ac:dyDescent="0.3">
      <c r="A29" t="s">
        <v>107</v>
      </c>
      <c r="B29" t="s">
        <v>271</v>
      </c>
      <c r="C29">
        <v>58</v>
      </c>
      <c r="D29" s="1" t="s">
        <v>234</v>
      </c>
      <c r="E29">
        <v>73</v>
      </c>
      <c r="F29">
        <v>213</v>
      </c>
      <c r="G29" s="1" t="s">
        <v>240</v>
      </c>
    </row>
    <row r="30" spans="1:7" x14ac:dyDescent="0.3">
      <c r="A30" t="s">
        <v>111</v>
      </c>
      <c r="B30" t="s">
        <v>272</v>
      </c>
      <c r="C30">
        <v>72</v>
      </c>
      <c r="D30" s="1" t="s">
        <v>234</v>
      </c>
      <c r="E30">
        <v>117</v>
      </c>
      <c r="F30">
        <v>167</v>
      </c>
      <c r="G30" s="1" t="s">
        <v>240</v>
      </c>
    </row>
    <row r="31" spans="1:7" x14ac:dyDescent="0.3">
      <c r="A31" t="s">
        <v>193</v>
      </c>
      <c r="B31" t="s">
        <v>273</v>
      </c>
      <c r="C31">
        <v>71</v>
      </c>
      <c r="D31" s="1" t="s">
        <v>234</v>
      </c>
      <c r="E31">
        <v>94</v>
      </c>
      <c r="F31">
        <v>170</v>
      </c>
      <c r="G31" s="1" t="s">
        <v>238</v>
      </c>
    </row>
    <row r="32" spans="1:7" x14ac:dyDescent="0.3">
      <c r="A32" t="s">
        <v>75</v>
      </c>
      <c r="B32" t="s">
        <v>274</v>
      </c>
      <c r="C32">
        <v>34</v>
      </c>
      <c r="D32" s="1" t="s">
        <v>234</v>
      </c>
      <c r="E32">
        <v>94</v>
      </c>
      <c r="F32">
        <v>211</v>
      </c>
      <c r="G32" s="1" t="s">
        <v>244</v>
      </c>
    </row>
    <row r="33" spans="1:7" x14ac:dyDescent="0.3">
      <c r="A33" t="s">
        <v>112</v>
      </c>
      <c r="B33" t="s">
        <v>275</v>
      </c>
      <c r="C33">
        <v>52</v>
      </c>
      <c r="D33" s="1" t="s">
        <v>234</v>
      </c>
      <c r="E33">
        <v>89</v>
      </c>
      <c r="F33">
        <v>192</v>
      </c>
      <c r="G33" s="1" t="s">
        <v>247</v>
      </c>
    </row>
    <row r="34" spans="1:7" x14ac:dyDescent="0.3">
      <c r="A34" t="s">
        <v>113</v>
      </c>
      <c r="B34" t="s">
        <v>276</v>
      </c>
      <c r="C34">
        <v>61</v>
      </c>
      <c r="D34" s="1" t="s">
        <v>234</v>
      </c>
      <c r="E34">
        <v>94</v>
      </c>
      <c r="F34">
        <v>185</v>
      </c>
      <c r="G34" s="1" t="s">
        <v>277</v>
      </c>
    </row>
    <row r="35" spans="1:7" x14ac:dyDescent="0.3">
      <c r="A35" t="s">
        <v>114</v>
      </c>
      <c r="B35" t="s">
        <v>278</v>
      </c>
      <c r="C35">
        <v>71</v>
      </c>
      <c r="D35" s="1" t="s">
        <v>234</v>
      </c>
      <c r="E35">
        <v>82</v>
      </c>
      <c r="F35">
        <v>169</v>
      </c>
      <c r="G35" s="1" t="s">
        <v>265</v>
      </c>
    </row>
    <row r="36" spans="1:7" x14ac:dyDescent="0.3">
      <c r="A36" t="s">
        <v>158</v>
      </c>
      <c r="B36" t="s">
        <v>279</v>
      </c>
      <c r="C36">
        <v>62</v>
      </c>
      <c r="D36" s="1" t="s">
        <v>237</v>
      </c>
      <c r="E36">
        <v>72</v>
      </c>
      <c r="F36">
        <v>176</v>
      </c>
      <c r="G36" s="1" t="s">
        <v>277</v>
      </c>
    </row>
    <row r="37" spans="1:7" x14ac:dyDescent="0.3">
      <c r="A37" t="s">
        <v>55</v>
      </c>
      <c r="B37" t="s">
        <v>280</v>
      </c>
      <c r="C37">
        <v>42</v>
      </c>
      <c r="D37" s="1" t="s">
        <v>234</v>
      </c>
      <c r="E37">
        <v>110</v>
      </c>
      <c r="F37">
        <v>211</v>
      </c>
      <c r="G37" s="1" t="s">
        <v>244</v>
      </c>
    </row>
    <row r="38" spans="1:7" x14ac:dyDescent="0.3">
      <c r="A38" t="s">
        <v>86</v>
      </c>
      <c r="B38" t="s">
        <v>281</v>
      </c>
      <c r="C38">
        <v>58</v>
      </c>
      <c r="D38" s="1" t="s">
        <v>237</v>
      </c>
      <c r="E38">
        <v>113</v>
      </c>
      <c r="F38">
        <v>214</v>
      </c>
      <c r="G38" s="1" t="s">
        <v>240</v>
      </c>
    </row>
    <row r="39" spans="1:7" x14ac:dyDescent="0.3">
      <c r="A39" t="s">
        <v>117</v>
      </c>
      <c r="B39" t="s">
        <v>282</v>
      </c>
      <c r="C39">
        <v>45</v>
      </c>
      <c r="D39" s="1" t="s">
        <v>234</v>
      </c>
      <c r="E39">
        <v>64</v>
      </c>
      <c r="F39">
        <v>205</v>
      </c>
      <c r="G39" s="1" t="s">
        <v>265</v>
      </c>
    </row>
    <row r="40" spans="1:7" x14ac:dyDescent="0.3">
      <c r="A40" t="s">
        <v>118</v>
      </c>
      <c r="B40" t="s">
        <v>283</v>
      </c>
      <c r="C40">
        <v>26</v>
      </c>
      <c r="D40" s="1" t="s">
        <v>234</v>
      </c>
      <c r="E40">
        <v>105</v>
      </c>
      <c r="F40">
        <v>167</v>
      </c>
      <c r="G40" s="1" t="s">
        <v>255</v>
      </c>
    </row>
    <row r="41" spans="1:7" x14ac:dyDescent="0.3">
      <c r="A41" t="s">
        <v>56</v>
      </c>
      <c r="B41" t="s">
        <v>284</v>
      </c>
      <c r="C41">
        <v>61</v>
      </c>
      <c r="D41" s="1" t="s">
        <v>234</v>
      </c>
      <c r="E41">
        <v>115</v>
      </c>
      <c r="F41">
        <v>157</v>
      </c>
      <c r="G41" s="1" t="s">
        <v>235</v>
      </c>
    </row>
    <row r="42" spans="1:7" x14ac:dyDescent="0.3">
      <c r="A42" t="s">
        <v>52</v>
      </c>
      <c r="B42" t="s">
        <v>285</v>
      </c>
      <c r="C42">
        <v>26</v>
      </c>
      <c r="D42" s="1" t="s">
        <v>234</v>
      </c>
      <c r="E42">
        <v>110</v>
      </c>
      <c r="F42">
        <v>168</v>
      </c>
      <c r="G42" s="1" t="s">
        <v>277</v>
      </c>
    </row>
    <row r="43" spans="1:7" x14ac:dyDescent="0.3">
      <c r="A43" t="s">
        <v>205</v>
      </c>
      <c r="B43" t="s">
        <v>286</v>
      </c>
      <c r="C43">
        <v>54</v>
      </c>
      <c r="D43" s="1" t="s">
        <v>234</v>
      </c>
      <c r="E43">
        <v>63</v>
      </c>
      <c r="F43">
        <v>166</v>
      </c>
      <c r="G43" s="1" t="s">
        <v>265</v>
      </c>
    </row>
    <row r="44" spans="1:7" x14ac:dyDescent="0.3">
      <c r="A44" t="s">
        <v>194</v>
      </c>
      <c r="B44" t="s">
        <v>287</v>
      </c>
      <c r="C44">
        <v>51</v>
      </c>
      <c r="D44" s="1" t="s">
        <v>234</v>
      </c>
      <c r="E44">
        <v>117</v>
      </c>
      <c r="F44">
        <v>188</v>
      </c>
      <c r="G44" s="1" t="s">
        <v>244</v>
      </c>
    </row>
    <row r="45" spans="1:7" x14ac:dyDescent="0.3">
      <c r="A45" t="s">
        <v>132</v>
      </c>
      <c r="B45" t="s">
        <v>288</v>
      </c>
      <c r="C45">
        <v>25</v>
      </c>
      <c r="D45" s="1" t="s">
        <v>237</v>
      </c>
      <c r="E45">
        <v>71</v>
      </c>
      <c r="F45">
        <v>163</v>
      </c>
      <c r="G45" s="1" t="s">
        <v>247</v>
      </c>
    </row>
    <row r="46" spans="1:7" x14ac:dyDescent="0.3">
      <c r="A46" t="s">
        <v>121</v>
      </c>
      <c r="B46" t="s">
        <v>289</v>
      </c>
      <c r="C46">
        <v>42</v>
      </c>
      <c r="D46" s="1" t="s">
        <v>234</v>
      </c>
      <c r="E46">
        <v>120</v>
      </c>
      <c r="F46">
        <v>176</v>
      </c>
      <c r="G46" s="1" t="s">
        <v>235</v>
      </c>
    </row>
    <row r="47" spans="1:7" x14ac:dyDescent="0.3">
      <c r="A47" t="s">
        <v>207</v>
      </c>
      <c r="B47" t="s">
        <v>290</v>
      </c>
      <c r="C47">
        <v>56</v>
      </c>
      <c r="D47" s="1" t="s">
        <v>234</v>
      </c>
      <c r="E47">
        <v>77</v>
      </c>
      <c r="F47">
        <v>176</v>
      </c>
      <c r="G47" s="1" t="s">
        <v>277</v>
      </c>
    </row>
    <row r="48" spans="1:7" x14ac:dyDescent="0.3">
      <c r="A48" t="s">
        <v>208</v>
      </c>
      <c r="B48" t="s">
        <v>291</v>
      </c>
      <c r="C48">
        <v>50</v>
      </c>
      <c r="D48" s="1" t="s">
        <v>234</v>
      </c>
      <c r="E48">
        <v>93</v>
      </c>
      <c r="F48">
        <v>214</v>
      </c>
      <c r="G48" s="1" t="s">
        <v>238</v>
      </c>
    </row>
    <row r="49" spans="1:7" x14ac:dyDescent="0.3">
      <c r="A49" t="s">
        <v>188</v>
      </c>
      <c r="B49" t="s">
        <v>292</v>
      </c>
      <c r="C49">
        <v>57</v>
      </c>
      <c r="D49" s="1" t="s">
        <v>234</v>
      </c>
      <c r="E49">
        <v>74</v>
      </c>
      <c r="F49">
        <v>185</v>
      </c>
      <c r="G49" s="1" t="s">
        <v>242</v>
      </c>
    </row>
    <row r="50" spans="1:7" x14ac:dyDescent="0.3">
      <c r="A50" t="s">
        <v>122</v>
      </c>
      <c r="B50" t="s">
        <v>293</v>
      </c>
      <c r="C50">
        <v>39</v>
      </c>
      <c r="D50" s="1" t="s">
        <v>234</v>
      </c>
      <c r="E50">
        <v>118</v>
      </c>
      <c r="F50">
        <v>169</v>
      </c>
      <c r="G50" s="1" t="s">
        <v>242</v>
      </c>
    </row>
    <row r="51" spans="1:7" x14ac:dyDescent="0.3">
      <c r="A51" t="s">
        <v>124</v>
      </c>
      <c r="B51" t="s">
        <v>294</v>
      </c>
      <c r="C51">
        <v>27</v>
      </c>
      <c r="D51" s="1" t="s">
        <v>234</v>
      </c>
      <c r="E51">
        <v>95</v>
      </c>
      <c r="F51">
        <v>202</v>
      </c>
      <c r="G51" s="1" t="s">
        <v>249</v>
      </c>
    </row>
    <row r="52" spans="1:7" x14ac:dyDescent="0.3">
      <c r="A52" t="s">
        <v>214</v>
      </c>
      <c r="B52" t="s">
        <v>295</v>
      </c>
      <c r="C52">
        <v>67</v>
      </c>
      <c r="D52" s="1" t="s">
        <v>234</v>
      </c>
      <c r="E52">
        <v>85</v>
      </c>
      <c r="F52">
        <v>153</v>
      </c>
      <c r="G52" s="1" t="s">
        <v>238</v>
      </c>
    </row>
    <row r="53" spans="1:7" x14ac:dyDescent="0.3">
      <c r="A53" t="s">
        <v>120</v>
      </c>
      <c r="B53" t="s">
        <v>296</v>
      </c>
      <c r="C53">
        <v>55</v>
      </c>
      <c r="D53" s="1" t="s">
        <v>237</v>
      </c>
      <c r="E53">
        <v>84</v>
      </c>
      <c r="F53">
        <v>198</v>
      </c>
      <c r="G53" s="1" t="s">
        <v>247</v>
      </c>
    </row>
    <row r="54" spans="1:7" x14ac:dyDescent="0.3">
      <c r="A54" t="s">
        <v>125</v>
      </c>
      <c r="B54" t="s">
        <v>297</v>
      </c>
      <c r="C54">
        <v>65</v>
      </c>
      <c r="D54" s="1" t="s">
        <v>234</v>
      </c>
      <c r="E54">
        <v>81</v>
      </c>
      <c r="F54">
        <v>191</v>
      </c>
      <c r="G54" s="1" t="s">
        <v>238</v>
      </c>
    </row>
    <row r="55" spans="1:7" x14ac:dyDescent="0.3">
      <c r="A55" t="s">
        <v>209</v>
      </c>
      <c r="B55" t="s">
        <v>298</v>
      </c>
      <c r="C55">
        <v>50</v>
      </c>
      <c r="D55" s="1" t="s">
        <v>234</v>
      </c>
      <c r="E55">
        <v>107</v>
      </c>
      <c r="F55">
        <v>186</v>
      </c>
      <c r="G55" s="1" t="s">
        <v>235</v>
      </c>
    </row>
    <row r="56" spans="1:7" x14ac:dyDescent="0.3">
      <c r="A56" t="s">
        <v>139</v>
      </c>
      <c r="B56" t="s">
        <v>299</v>
      </c>
      <c r="C56">
        <v>65</v>
      </c>
      <c r="D56" s="1" t="s">
        <v>237</v>
      </c>
      <c r="E56">
        <v>97</v>
      </c>
      <c r="F56">
        <v>152</v>
      </c>
      <c r="G56" s="1" t="s">
        <v>255</v>
      </c>
    </row>
    <row r="57" spans="1:7" x14ac:dyDescent="0.3">
      <c r="A57" t="s">
        <v>60</v>
      </c>
      <c r="B57" t="s">
        <v>300</v>
      </c>
      <c r="C57">
        <v>49</v>
      </c>
      <c r="D57" s="1" t="s">
        <v>234</v>
      </c>
      <c r="E57">
        <v>105</v>
      </c>
      <c r="F57">
        <v>153</v>
      </c>
      <c r="G57" s="1" t="s">
        <v>255</v>
      </c>
    </row>
    <row r="58" spans="1:7" x14ac:dyDescent="0.3">
      <c r="A58" t="s">
        <v>127</v>
      </c>
      <c r="B58" t="s">
        <v>301</v>
      </c>
      <c r="C58">
        <v>65</v>
      </c>
      <c r="D58" s="1" t="s">
        <v>234</v>
      </c>
      <c r="E58">
        <v>109</v>
      </c>
      <c r="F58">
        <v>175</v>
      </c>
      <c r="G58" s="1" t="s">
        <v>255</v>
      </c>
    </row>
    <row r="59" spans="1:7" x14ac:dyDescent="0.3">
      <c r="A59" t="s">
        <v>216</v>
      </c>
      <c r="B59" t="s">
        <v>302</v>
      </c>
      <c r="C59">
        <v>65</v>
      </c>
      <c r="D59" s="1" t="s">
        <v>234</v>
      </c>
      <c r="E59">
        <v>56</v>
      </c>
      <c r="F59">
        <v>164</v>
      </c>
      <c r="G59" s="1" t="s">
        <v>255</v>
      </c>
    </row>
    <row r="60" spans="1:7" x14ac:dyDescent="0.3">
      <c r="A60" t="s">
        <v>140</v>
      </c>
      <c r="B60" t="s">
        <v>303</v>
      </c>
      <c r="C60">
        <v>71</v>
      </c>
      <c r="D60" s="1" t="s">
        <v>234</v>
      </c>
      <c r="E60">
        <v>76</v>
      </c>
      <c r="F60">
        <v>185</v>
      </c>
      <c r="G60" s="1" t="s">
        <v>255</v>
      </c>
    </row>
    <row r="61" spans="1:7" x14ac:dyDescent="0.3">
      <c r="A61" t="s">
        <v>154</v>
      </c>
      <c r="B61" t="s">
        <v>304</v>
      </c>
      <c r="C61">
        <v>68</v>
      </c>
      <c r="D61" s="1" t="s">
        <v>237</v>
      </c>
      <c r="E61">
        <v>94</v>
      </c>
      <c r="F61">
        <v>210</v>
      </c>
      <c r="G61" s="1" t="s">
        <v>238</v>
      </c>
    </row>
    <row r="62" spans="1:7" x14ac:dyDescent="0.3">
      <c r="A62" t="s">
        <v>129</v>
      </c>
      <c r="B62" t="s">
        <v>305</v>
      </c>
      <c r="C62">
        <v>29</v>
      </c>
      <c r="D62" s="1" t="s">
        <v>234</v>
      </c>
      <c r="E62">
        <v>115</v>
      </c>
      <c r="F62">
        <v>182</v>
      </c>
      <c r="G62" s="1" t="s">
        <v>238</v>
      </c>
    </row>
    <row r="63" spans="1:7" x14ac:dyDescent="0.3">
      <c r="A63" t="s">
        <v>131</v>
      </c>
      <c r="B63" t="s">
        <v>306</v>
      </c>
      <c r="C63">
        <v>67</v>
      </c>
      <c r="D63" s="1" t="s">
        <v>234</v>
      </c>
      <c r="E63">
        <v>112</v>
      </c>
      <c r="F63">
        <v>170</v>
      </c>
      <c r="G63" s="1" t="s">
        <v>238</v>
      </c>
    </row>
    <row r="64" spans="1:7" x14ac:dyDescent="0.3">
      <c r="A64" t="s">
        <v>73</v>
      </c>
      <c r="B64" t="s">
        <v>307</v>
      </c>
      <c r="C64">
        <v>75</v>
      </c>
      <c r="D64" s="1" t="s">
        <v>234</v>
      </c>
      <c r="E64">
        <v>92</v>
      </c>
      <c r="F64">
        <v>188</v>
      </c>
      <c r="G64" s="1" t="s">
        <v>244</v>
      </c>
    </row>
    <row r="65" spans="1:7" x14ac:dyDescent="0.3">
      <c r="A65" t="s">
        <v>202</v>
      </c>
      <c r="B65" t="s">
        <v>308</v>
      </c>
      <c r="C65">
        <v>26</v>
      </c>
      <c r="D65" s="1" t="s">
        <v>237</v>
      </c>
      <c r="E65">
        <v>78</v>
      </c>
      <c r="F65">
        <v>154</v>
      </c>
      <c r="G65" s="1" t="s">
        <v>244</v>
      </c>
    </row>
    <row r="66" spans="1:7" x14ac:dyDescent="0.3">
      <c r="A66" t="s">
        <v>155</v>
      </c>
      <c r="B66" t="s">
        <v>309</v>
      </c>
      <c r="C66">
        <v>50</v>
      </c>
      <c r="D66" s="1" t="s">
        <v>237</v>
      </c>
      <c r="E66">
        <v>76</v>
      </c>
      <c r="F66">
        <v>171</v>
      </c>
      <c r="G66" s="1" t="s">
        <v>249</v>
      </c>
    </row>
    <row r="67" spans="1:7" x14ac:dyDescent="0.3">
      <c r="A67" t="s">
        <v>201</v>
      </c>
      <c r="B67" t="s">
        <v>310</v>
      </c>
      <c r="C67">
        <v>58</v>
      </c>
      <c r="D67" s="1" t="s">
        <v>237</v>
      </c>
      <c r="E67">
        <v>77</v>
      </c>
      <c r="F67">
        <v>176</v>
      </c>
      <c r="G67" s="1" t="s">
        <v>255</v>
      </c>
    </row>
    <row r="68" spans="1:7" x14ac:dyDescent="0.3">
      <c r="A68" t="s">
        <v>136</v>
      </c>
      <c r="B68" t="s">
        <v>311</v>
      </c>
      <c r="C68">
        <v>59</v>
      </c>
      <c r="D68" s="1" t="s">
        <v>234</v>
      </c>
      <c r="E68">
        <v>91</v>
      </c>
      <c r="F68">
        <v>196</v>
      </c>
      <c r="G68" s="1" t="s">
        <v>235</v>
      </c>
    </row>
    <row r="69" spans="1:7" x14ac:dyDescent="0.3">
      <c r="A69" t="s">
        <v>137</v>
      </c>
      <c r="B69" t="s">
        <v>312</v>
      </c>
      <c r="C69">
        <v>26</v>
      </c>
      <c r="D69" s="1" t="s">
        <v>234</v>
      </c>
      <c r="E69">
        <v>119</v>
      </c>
      <c r="F69">
        <v>157</v>
      </c>
      <c r="G69" s="1" t="s">
        <v>277</v>
      </c>
    </row>
    <row r="70" spans="1:7" x14ac:dyDescent="0.3">
      <c r="A70" t="s">
        <v>138</v>
      </c>
      <c r="B70" t="s">
        <v>313</v>
      </c>
      <c r="C70">
        <v>35</v>
      </c>
      <c r="D70" s="1" t="s">
        <v>234</v>
      </c>
      <c r="E70">
        <v>81</v>
      </c>
      <c r="F70">
        <v>181</v>
      </c>
      <c r="G70" s="1" t="s">
        <v>249</v>
      </c>
    </row>
    <row r="71" spans="1:7" x14ac:dyDescent="0.3">
      <c r="A71" t="s">
        <v>126</v>
      </c>
      <c r="B71" t="s">
        <v>314</v>
      </c>
      <c r="C71">
        <v>66</v>
      </c>
      <c r="D71" s="1" t="s">
        <v>237</v>
      </c>
      <c r="E71">
        <v>64</v>
      </c>
      <c r="F71">
        <v>178</v>
      </c>
      <c r="G71" s="1" t="s">
        <v>247</v>
      </c>
    </row>
    <row r="72" spans="1:7" x14ac:dyDescent="0.3">
      <c r="A72" t="s">
        <v>63</v>
      </c>
      <c r="B72" t="s">
        <v>315</v>
      </c>
      <c r="C72">
        <v>46</v>
      </c>
      <c r="D72" s="1" t="s">
        <v>234</v>
      </c>
      <c r="E72">
        <v>109</v>
      </c>
      <c r="F72">
        <v>196</v>
      </c>
      <c r="G72" s="1" t="s">
        <v>247</v>
      </c>
    </row>
    <row r="73" spans="1:7" x14ac:dyDescent="0.3">
      <c r="A73" t="s">
        <v>173</v>
      </c>
      <c r="B73" t="s">
        <v>316</v>
      </c>
      <c r="C73">
        <v>48</v>
      </c>
      <c r="D73" s="1" t="s">
        <v>237</v>
      </c>
      <c r="E73">
        <v>87</v>
      </c>
      <c r="F73">
        <v>183</v>
      </c>
      <c r="G73" s="1" t="s">
        <v>235</v>
      </c>
    </row>
    <row r="74" spans="1:7" x14ac:dyDescent="0.3">
      <c r="A74" t="s">
        <v>59</v>
      </c>
      <c r="B74" t="s">
        <v>317</v>
      </c>
      <c r="C74">
        <v>36</v>
      </c>
      <c r="D74" s="1" t="s">
        <v>234</v>
      </c>
      <c r="E74">
        <v>105</v>
      </c>
      <c r="F74">
        <v>184</v>
      </c>
      <c r="G74" s="1" t="s">
        <v>247</v>
      </c>
    </row>
    <row r="75" spans="1:7" x14ac:dyDescent="0.3">
      <c r="A75" t="s">
        <v>141</v>
      </c>
      <c r="B75" t="s">
        <v>318</v>
      </c>
      <c r="C75">
        <v>69</v>
      </c>
      <c r="D75" s="1" t="s">
        <v>234</v>
      </c>
      <c r="E75">
        <v>60</v>
      </c>
      <c r="F75">
        <v>189</v>
      </c>
      <c r="G75" s="1" t="s">
        <v>240</v>
      </c>
    </row>
    <row r="76" spans="1:7" x14ac:dyDescent="0.3">
      <c r="A76" t="s">
        <v>211</v>
      </c>
      <c r="B76" t="s">
        <v>319</v>
      </c>
      <c r="C76">
        <v>26</v>
      </c>
      <c r="D76" s="1" t="s">
        <v>234</v>
      </c>
      <c r="E76">
        <v>77</v>
      </c>
      <c r="F76">
        <v>154</v>
      </c>
      <c r="G76" s="1" t="s">
        <v>240</v>
      </c>
    </row>
    <row r="77" spans="1:7" x14ac:dyDescent="0.3">
      <c r="A77" t="s">
        <v>40</v>
      </c>
      <c r="B77" t="s">
        <v>320</v>
      </c>
      <c r="C77">
        <v>44</v>
      </c>
      <c r="D77" s="1" t="s">
        <v>234</v>
      </c>
      <c r="E77">
        <v>68</v>
      </c>
      <c r="F77">
        <v>163</v>
      </c>
      <c r="G77" s="1" t="s">
        <v>235</v>
      </c>
    </row>
    <row r="78" spans="1:7" x14ac:dyDescent="0.3">
      <c r="A78" t="s">
        <v>142</v>
      </c>
      <c r="B78" t="s">
        <v>321</v>
      </c>
      <c r="C78">
        <v>51</v>
      </c>
      <c r="D78" s="1" t="s">
        <v>234</v>
      </c>
      <c r="E78">
        <v>83</v>
      </c>
      <c r="F78">
        <v>169</v>
      </c>
      <c r="G78" s="1" t="s">
        <v>255</v>
      </c>
    </row>
    <row r="79" spans="1:7" x14ac:dyDescent="0.3">
      <c r="A79" t="s">
        <v>143</v>
      </c>
      <c r="B79" t="s">
        <v>322</v>
      </c>
      <c r="C79">
        <v>33</v>
      </c>
      <c r="D79" s="1" t="s">
        <v>234</v>
      </c>
      <c r="E79">
        <v>58</v>
      </c>
      <c r="F79">
        <v>173</v>
      </c>
      <c r="G79" s="1" t="s">
        <v>240</v>
      </c>
    </row>
    <row r="80" spans="1:7" x14ac:dyDescent="0.3">
      <c r="A80" t="s">
        <v>123</v>
      </c>
      <c r="B80" t="s">
        <v>323</v>
      </c>
      <c r="C80">
        <v>70</v>
      </c>
      <c r="D80" s="1" t="s">
        <v>237</v>
      </c>
      <c r="E80">
        <v>109</v>
      </c>
      <c r="F80">
        <v>177</v>
      </c>
      <c r="G80" s="1" t="s">
        <v>247</v>
      </c>
    </row>
    <row r="81" spans="1:7" x14ac:dyDescent="0.3">
      <c r="A81" t="s">
        <v>62</v>
      </c>
      <c r="B81" t="s">
        <v>324</v>
      </c>
      <c r="C81">
        <v>64</v>
      </c>
      <c r="D81" s="1" t="s">
        <v>234</v>
      </c>
      <c r="E81">
        <v>101</v>
      </c>
      <c r="F81">
        <v>212</v>
      </c>
      <c r="G81" s="1" t="s">
        <v>238</v>
      </c>
    </row>
    <row r="82" spans="1:7" x14ac:dyDescent="0.3">
      <c r="A82" t="s">
        <v>103</v>
      </c>
      <c r="B82" t="s">
        <v>325</v>
      </c>
      <c r="C82">
        <v>64</v>
      </c>
      <c r="D82" s="1" t="s">
        <v>234</v>
      </c>
      <c r="E82">
        <v>68</v>
      </c>
      <c r="F82">
        <v>208</v>
      </c>
      <c r="G82" s="1" t="s">
        <v>265</v>
      </c>
    </row>
    <row r="83" spans="1:7" x14ac:dyDescent="0.3">
      <c r="A83" t="s">
        <v>106</v>
      </c>
      <c r="B83" t="s">
        <v>326</v>
      </c>
      <c r="C83">
        <v>46</v>
      </c>
      <c r="D83" s="1" t="s">
        <v>234</v>
      </c>
      <c r="E83">
        <v>109</v>
      </c>
      <c r="F83">
        <v>173</v>
      </c>
      <c r="G83" s="1" t="s">
        <v>249</v>
      </c>
    </row>
    <row r="84" spans="1:7" x14ac:dyDescent="0.3">
      <c r="A84" t="s">
        <v>146</v>
      </c>
      <c r="B84" t="s">
        <v>327</v>
      </c>
      <c r="C84">
        <v>62</v>
      </c>
      <c r="D84" s="1" t="s">
        <v>234</v>
      </c>
      <c r="E84">
        <v>113</v>
      </c>
      <c r="F84">
        <v>178</v>
      </c>
      <c r="G84" s="1" t="s">
        <v>277</v>
      </c>
    </row>
    <row r="85" spans="1:7" x14ac:dyDescent="0.3">
      <c r="A85" t="s">
        <v>144</v>
      </c>
      <c r="B85" t="s">
        <v>328</v>
      </c>
      <c r="C85">
        <v>61</v>
      </c>
      <c r="D85" s="1" t="s">
        <v>234</v>
      </c>
      <c r="E85">
        <v>116</v>
      </c>
      <c r="F85">
        <v>197</v>
      </c>
      <c r="G85" s="1" t="s">
        <v>242</v>
      </c>
    </row>
    <row r="86" spans="1:7" x14ac:dyDescent="0.3">
      <c r="A86" t="s">
        <v>165</v>
      </c>
      <c r="B86" t="s">
        <v>329</v>
      </c>
      <c r="C86">
        <v>67</v>
      </c>
      <c r="D86" s="1" t="s">
        <v>234</v>
      </c>
      <c r="E86">
        <v>117</v>
      </c>
      <c r="F86">
        <v>162</v>
      </c>
      <c r="G86" s="1" t="s">
        <v>238</v>
      </c>
    </row>
    <row r="87" spans="1:7" x14ac:dyDescent="0.3">
      <c r="A87" t="s">
        <v>218</v>
      </c>
      <c r="B87" t="s">
        <v>330</v>
      </c>
      <c r="C87">
        <v>67</v>
      </c>
      <c r="D87" s="1" t="s">
        <v>234</v>
      </c>
      <c r="E87">
        <v>71</v>
      </c>
      <c r="F87">
        <v>187</v>
      </c>
      <c r="G87" s="1" t="s">
        <v>238</v>
      </c>
    </row>
    <row r="88" spans="1:7" x14ac:dyDescent="0.3">
      <c r="A88" t="s">
        <v>220</v>
      </c>
      <c r="B88" t="s">
        <v>331</v>
      </c>
      <c r="C88">
        <v>60</v>
      </c>
      <c r="D88" s="1" t="s">
        <v>234</v>
      </c>
      <c r="E88">
        <v>63</v>
      </c>
      <c r="F88">
        <v>169</v>
      </c>
      <c r="G88" s="1" t="s">
        <v>265</v>
      </c>
    </row>
    <row r="89" spans="1:7" x14ac:dyDescent="0.3">
      <c r="A89" t="s">
        <v>219</v>
      </c>
      <c r="B89" t="s">
        <v>332</v>
      </c>
      <c r="C89">
        <v>34</v>
      </c>
      <c r="D89" s="1" t="s">
        <v>234</v>
      </c>
      <c r="E89">
        <v>99</v>
      </c>
      <c r="F89">
        <v>150</v>
      </c>
      <c r="G89" s="1" t="s">
        <v>235</v>
      </c>
    </row>
    <row r="90" spans="1:7" x14ac:dyDescent="0.3">
      <c r="A90" t="s">
        <v>148</v>
      </c>
      <c r="B90" t="s">
        <v>333</v>
      </c>
      <c r="C90">
        <v>52</v>
      </c>
      <c r="D90" s="1" t="s">
        <v>234</v>
      </c>
      <c r="E90">
        <v>94</v>
      </c>
      <c r="F90">
        <v>212</v>
      </c>
      <c r="G90" s="1" t="s">
        <v>235</v>
      </c>
    </row>
    <row r="91" spans="1:7" x14ac:dyDescent="0.3">
      <c r="A91" t="s">
        <v>61</v>
      </c>
      <c r="B91" t="s">
        <v>334</v>
      </c>
      <c r="C91">
        <v>30</v>
      </c>
      <c r="D91" s="1" t="s">
        <v>234</v>
      </c>
      <c r="E91">
        <v>84</v>
      </c>
      <c r="F91">
        <v>187</v>
      </c>
      <c r="G91" s="1" t="s">
        <v>242</v>
      </c>
    </row>
    <row r="92" spans="1:7" x14ac:dyDescent="0.3">
      <c r="A92" t="s">
        <v>169</v>
      </c>
      <c r="B92" t="s">
        <v>335</v>
      </c>
      <c r="C92">
        <v>40</v>
      </c>
      <c r="D92" s="1" t="s">
        <v>234</v>
      </c>
      <c r="E92">
        <v>72</v>
      </c>
      <c r="F92">
        <v>175</v>
      </c>
      <c r="G92" s="1" t="s">
        <v>244</v>
      </c>
    </row>
    <row r="93" spans="1:7" x14ac:dyDescent="0.3">
      <c r="A93" t="s">
        <v>149</v>
      </c>
      <c r="B93" t="s">
        <v>336</v>
      </c>
      <c r="C93">
        <v>69</v>
      </c>
      <c r="D93" s="1" t="s">
        <v>234</v>
      </c>
      <c r="E93">
        <v>69</v>
      </c>
      <c r="F93">
        <v>152</v>
      </c>
      <c r="G93" s="1" t="s">
        <v>255</v>
      </c>
    </row>
    <row r="94" spans="1:7" x14ac:dyDescent="0.3">
      <c r="A94" t="s">
        <v>145</v>
      </c>
      <c r="B94" t="s">
        <v>337</v>
      </c>
      <c r="C94">
        <v>40</v>
      </c>
      <c r="D94" s="1" t="s">
        <v>237</v>
      </c>
      <c r="E94">
        <v>76</v>
      </c>
      <c r="F94">
        <v>153</v>
      </c>
      <c r="G94" s="1" t="s">
        <v>255</v>
      </c>
    </row>
    <row r="95" spans="1:7" x14ac:dyDescent="0.3">
      <c r="A95" t="s">
        <v>192</v>
      </c>
      <c r="B95" t="s">
        <v>338</v>
      </c>
      <c r="C95">
        <v>33</v>
      </c>
      <c r="D95" s="1" t="s">
        <v>237</v>
      </c>
      <c r="E95">
        <v>102</v>
      </c>
      <c r="F95">
        <v>161</v>
      </c>
      <c r="G95" s="1" t="s">
        <v>247</v>
      </c>
    </row>
    <row r="96" spans="1:7" x14ac:dyDescent="0.3">
      <c r="A96" t="s">
        <v>225</v>
      </c>
      <c r="B96" t="s">
        <v>339</v>
      </c>
      <c r="C96">
        <v>67</v>
      </c>
      <c r="D96" s="1" t="s">
        <v>234</v>
      </c>
      <c r="E96">
        <v>62</v>
      </c>
      <c r="F96">
        <v>185</v>
      </c>
      <c r="G96" s="1" t="s">
        <v>249</v>
      </c>
    </row>
    <row r="97" spans="1:7" x14ac:dyDescent="0.3">
      <c r="A97" t="s">
        <v>203</v>
      </c>
      <c r="B97" t="s">
        <v>340</v>
      </c>
      <c r="C97">
        <v>66</v>
      </c>
      <c r="D97" s="1" t="s">
        <v>234</v>
      </c>
      <c r="E97">
        <v>119</v>
      </c>
      <c r="F97">
        <v>209</v>
      </c>
      <c r="G97" s="1" t="s">
        <v>240</v>
      </c>
    </row>
    <row r="98" spans="1:7" x14ac:dyDescent="0.3">
      <c r="A98" t="s">
        <v>226</v>
      </c>
      <c r="B98" t="s">
        <v>341</v>
      </c>
      <c r="C98">
        <v>25</v>
      </c>
      <c r="D98" s="1" t="s">
        <v>237</v>
      </c>
      <c r="E98">
        <v>60</v>
      </c>
      <c r="F98">
        <v>163</v>
      </c>
      <c r="G98" s="1" t="s">
        <v>238</v>
      </c>
    </row>
    <row r="99" spans="1:7" x14ac:dyDescent="0.3">
      <c r="A99" t="s">
        <v>198</v>
      </c>
      <c r="B99" t="s">
        <v>342</v>
      </c>
      <c r="C99">
        <v>69</v>
      </c>
      <c r="D99" s="1" t="s">
        <v>234</v>
      </c>
      <c r="E99">
        <v>77</v>
      </c>
      <c r="F99">
        <v>182</v>
      </c>
      <c r="G99" s="1" t="s">
        <v>247</v>
      </c>
    </row>
    <row r="100" spans="1:7" x14ac:dyDescent="0.3">
      <c r="A100" t="s">
        <v>152</v>
      </c>
      <c r="B100" t="s">
        <v>343</v>
      </c>
      <c r="C100">
        <v>35</v>
      </c>
      <c r="D100" s="1" t="s">
        <v>234</v>
      </c>
      <c r="E100">
        <v>84</v>
      </c>
      <c r="F100">
        <v>172</v>
      </c>
      <c r="G100" s="1" t="s">
        <v>235</v>
      </c>
    </row>
    <row r="101" spans="1:7" x14ac:dyDescent="0.3">
      <c r="A101" t="s">
        <v>181</v>
      </c>
      <c r="B101" t="s">
        <v>344</v>
      </c>
      <c r="C101">
        <v>60</v>
      </c>
      <c r="D101" s="1" t="s">
        <v>237</v>
      </c>
      <c r="E101">
        <v>107</v>
      </c>
      <c r="F101">
        <v>192</v>
      </c>
      <c r="G101" s="1" t="s">
        <v>235</v>
      </c>
    </row>
    <row r="102" spans="1:7" x14ac:dyDescent="0.3">
      <c r="A102" t="s">
        <v>168</v>
      </c>
      <c r="B102" t="s">
        <v>345</v>
      </c>
      <c r="C102">
        <v>25</v>
      </c>
      <c r="D102" s="1" t="s">
        <v>237</v>
      </c>
      <c r="E102">
        <v>96</v>
      </c>
      <c r="F102">
        <v>198</v>
      </c>
      <c r="G102" s="1" t="s">
        <v>249</v>
      </c>
    </row>
    <row r="103" spans="1:7" x14ac:dyDescent="0.3">
      <c r="A103" t="s">
        <v>153</v>
      </c>
      <c r="B103" t="s">
        <v>346</v>
      </c>
      <c r="C103">
        <v>41</v>
      </c>
      <c r="D103" s="1" t="s">
        <v>234</v>
      </c>
      <c r="E103">
        <v>104</v>
      </c>
      <c r="F103">
        <v>173</v>
      </c>
      <c r="G103" s="1" t="s">
        <v>265</v>
      </c>
    </row>
    <row r="104" spans="1:7" x14ac:dyDescent="0.3">
      <c r="A104" t="s">
        <v>77</v>
      </c>
      <c r="B104" t="s">
        <v>347</v>
      </c>
      <c r="C104">
        <v>59</v>
      </c>
      <c r="D104" s="1" t="s">
        <v>237</v>
      </c>
      <c r="E104">
        <v>88</v>
      </c>
      <c r="F104">
        <v>179</v>
      </c>
      <c r="G104" s="1" t="s">
        <v>265</v>
      </c>
    </row>
    <row r="105" spans="1:7" x14ac:dyDescent="0.3">
      <c r="A105" t="s">
        <v>183</v>
      </c>
      <c r="B105" t="s">
        <v>348</v>
      </c>
      <c r="C105">
        <v>34</v>
      </c>
      <c r="D105" s="1" t="s">
        <v>234</v>
      </c>
      <c r="E105">
        <v>103</v>
      </c>
      <c r="F105">
        <v>175</v>
      </c>
      <c r="G105" s="1" t="s">
        <v>277</v>
      </c>
    </row>
    <row r="106" spans="1:7" x14ac:dyDescent="0.3">
      <c r="A106" t="s">
        <v>166</v>
      </c>
      <c r="B106" t="s">
        <v>349</v>
      </c>
      <c r="C106">
        <v>32</v>
      </c>
      <c r="D106" s="1" t="s">
        <v>234</v>
      </c>
      <c r="E106">
        <v>103</v>
      </c>
      <c r="F106">
        <v>150</v>
      </c>
      <c r="G106" s="1" t="s">
        <v>277</v>
      </c>
    </row>
    <row r="107" spans="1:7" x14ac:dyDescent="0.3">
      <c r="A107" t="s">
        <v>26</v>
      </c>
      <c r="B107" t="s">
        <v>350</v>
      </c>
      <c r="C107">
        <v>74</v>
      </c>
      <c r="D107" s="1" t="s">
        <v>234</v>
      </c>
      <c r="E107">
        <v>107</v>
      </c>
      <c r="F107">
        <v>155</v>
      </c>
      <c r="G107" s="1" t="s">
        <v>265</v>
      </c>
    </row>
    <row r="108" spans="1:7" x14ac:dyDescent="0.3">
      <c r="A108" t="s">
        <v>74</v>
      </c>
      <c r="B108" t="s">
        <v>351</v>
      </c>
      <c r="C108">
        <v>41</v>
      </c>
      <c r="D108" s="1" t="s">
        <v>237</v>
      </c>
      <c r="E108">
        <v>57</v>
      </c>
      <c r="F108">
        <v>172</v>
      </c>
      <c r="G108" s="1" t="s">
        <v>235</v>
      </c>
    </row>
    <row r="109" spans="1:7" x14ac:dyDescent="0.3">
      <c r="A109" t="s">
        <v>37</v>
      </c>
      <c r="B109" t="s">
        <v>352</v>
      </c>
      <c r="C109">
        <v>64</v>
      </c>
      <c r="D109" s="1" t="s">
        <v>234</v>
      </c>
      <c r="E109">
        <v>69</v>
      </c>
      <c r="F109">
        <v>202</v>
      </c>
      <c r="G109" s="1" t="s">
        <v>240</v>
      </c>
    </row>
    <row r="110" spans="1:7" x14ac:dyDescent="0.3">
      <c r="A110" t="s">
        <v>97</v>
      </c>
      <c r="B110" t="s">
        <v>353</v>
      </c>
      <c r="C110">
        <v>47</v>
      </c>
      <c r="D110" s="1" t="s">
        <v>237</v>
      </c>
      <c r="E110">
        <v>60</v>
      </c>
      <c r="F110">
        <v>182</v>
      </c>
      <c r="G110" s="1" t="s">
        <v>249</v>
      </c>
    </row>
    <row r="111" spans="1:7" x14ac:dyDescent="0.3">
      <c r="A111" t="s">
        <v>159</v>
      </c>
      <c r="B111" t="s">
        <v>354</v>
      </c>
      <c r="C111">
        <v>50</v>
      </c>
      <c r="D111" s="1" t="s">
        <v>234</v>
      </c>
      <c r="E111">
        <v>110</v>
      </c>
      <c r="F111">
        <v>182</v>
      </c>
      <c r="G111" s="1" t="s">
        <v>238</v>
      </c>
    </row>
    <row r="112" spans="1:7" x14ac:dyDescent="0.3">
      <c r="A112" t="s">
        <v>23</v>
      </c>
      <c r="B112" t="s">
        <v>355</v>
      </c>
      <c r="C112">
        <v>69</v>
      </c>
      <c r="D112" s="1" t="s">
        <v>234</v>
      </c>
      <c r="E112">
        <v>116</v>
      </c>
      <c r="F112">
        <v>167</v>
      </c>
      <c r="G112" s="1" t="s">
        <v>255</v>
      </c>
    </row>
    <row r="113" spans="1:7" x14ac:dyDescent="0.3">
      <c r="A113" t="s">
        <v>195</v>
      </c>
      <c r="B113" t="s">
        <v>356</v>
      </c>
      <c r="C113">
        <v>55</v>
      </c>
      <c r="D113" s="1" t="s">
        <v>234</v>
      </c>
      <c r="E113">
        <v>65</v>
      </c>
      <c r="F113">
        <v>176</v>
      </c>
      <c r="G113" s="1" t="s">
        <v>244</v>
      </c>
    </row>
    <row r="114" spans="1:7" x14ac:dyDescent="0.3">
      <c r="A114" t="s">
        <v>88</v>
      </c>
      <c r="B114" t="s">
        <v>357</v>
      </c>
      <c r="C114">
        <v>49</v>
      </c>
      <c r="D114" s="1" t="s">
        <v>237</v>
      </c>
      <c r="E114">
        <v>99</v>
      </c>
      <c r="F114">
        <v>202</v>
      </c>
      <c r="G114" s="1" t="s">
        <v>242</v>
      </c>
    </row>
    <row r="115" spans="1:7" x14ac:dyDescent="0.3">
      <c r="A115" t="s">
        <v>213</v>
      </c>
      <c r="B115" t="s">
        <v>358</v>
      </c>
      <c r="C115">
        <v>48</v>
      </c>
      <c r="D115" s="1" t="s">
        <v>234</v>
      </c>
      <c r="E115">
        <v>106</v>
      </c>
      <c r="F115">
        <v>154</v>
      </c>
      <c r="G115" s="1" t="s">
        <v>235</v>
      </c>
    </row>
    <row r="116" spans="1:7" x14ac:dyDescent="0.3">
      <c r="A116" t="s">
        <v>34</v>
      </c>
      <c r="B116" t="s">
        <v>359</v>
      </c>
      <c r="C116">
        <v>48</v>
      </c>
      <c r="D116" s="1" t="s">
        <v>234</v>
      </c>
      <c r="E116">
        <v>94</v>
      </c>
      <c r="F116">
        <v>204</v>
      </c>
      <c r="G116" s="1" t="s">
        <v>255</v>
      </c>
    </row>
    <row r="117" spans="1:7" x14ac:dyDescent="0.3">
      <c r="A117" t="s">
        <v>28</v>
      </c>
      <c r="B117" t="s">
        <v>360</v>
      </c>
      <c r="C117">
        <v>37</v>
      </c>
      <c r="D117" s="1" t="s">
        <v>234</v>
      </c>
      <c r="E117">
        <v>56</v>
      </c>
      <c r="F117">
        <v>179</v>
      </c>
      <c r="G117" s="1" t="s">
        <v>244</v>
      </c>
    </row>
    <row r="118" spans="1:7" x14ac:dyDescent="0.3">
      <c r="A118" t="s">
        <v>217</v>
      </c>
      <c r="B118" t="s">
        <v>361</v>
      </c>
      <c r="C118">
        <v>71</v>
      </c>
      <c r="D118" s="1" t="s">
        <v>237</v>
      </c>
      <c r="E118">
        <v>69</v>
      </c>
      <c r="F118">
        <v>187</v>
      </c>
      <c r="G118" s="1" t="s">
        <v>277</v>
      </c>
    </row>
    <row r="119" spans="1:7" x14ac:dyDescent="0.3">
      <c r="A119" t="s">
        <v>53</v>
      </c>
      <c r="B119" t="s">
        <v>362</v>
      </c>
      <c r="C119">
        <v>38</v>
      </c>
      <c r="D119" s="1" t="s">
        <v>234</v>
      </c>
      <c r="E119">
        <v>68</v>
      </c>
      <c r="F119">
        <v>204</v>
      </c>
      <c r="G119" s="1" t="s">
        <v>249</v>
      </c>
    </row>
    <row r="120" spans="1:7" x14ac:dyDescent="0.3">
      <c r="A120" t="s">
        <v>164</v>
      </c>
      <c r="B120" t="s">
        <v>363</v>
      </c>
      <c r="C120">
        <v>61</v>
      </c>
      <c r="D120" s="1" t="s">
        <v>237</v>
      </c>
      <c r="E120">
        <v>98</v>
      </c>
      <c r="F120">
        <v>208</v>
      </c>
      <c r="G120" s="1" t="s">
        <v>255</v>
      </c>
    </row>
    <row r="121" spans="1:7" x14ac:dyDescent="0.3">
      <c r="A121" t="s">
        <v>33</v>
      </c>
      <c r="B121" t="s">
        <v>364</v>
      </c>
      <c r="C121">
        <v>30</v>
      </c>
      <c r="D121" s="1" t="s">
        <v>234</v>
      </c>
      <c r="E121">
        <v>119</v>
      </c>
      <c r="F121">
        <v>201</v>
      </c>
      <c r="G121" s="1" t="s">
        <v>277</v>
      </c>
    </row>
    <row r="122" spans="1:7" x14ac:dyDescent="0.3">
      <c r="A122" t="s">
        <v>189</v>
      </c>
      <c r="B122" t="s">
        <v>365</v>
      </c>
      <c r="C122">
        <v>34</v>
      </c>
      <c r="D122" s="1" t="s">
        <v>234</v>
      </c>
      <c r="E122">
        <v>106</v>
      </c>
      <c r="F122">
        <v>158</v>
      </c>
      <c r="G122" s="1" t="s">
        <v>247</v>
      </c>
    </row>
    <row r="123" spans="1:7" x14ac:dyDescent="0.3">
      <c r="A123" t="s">
        <v>190</v>
      </c>
      <c r="B123" t="s">
        <v>366</v>
      </c>
      <c r="C123">
        <v>68</v>
      </c>
      <c r="D123" s="1" t="s">
        <v>234</v>
      </c>
      <c r="E123">
        <v>116</v>
      </c>
      <c r="F123">
        <v>199</v>
      </c>
      <c r="G123" s="1" t="s">
        <v>242</v>
      </c>
    </row>
    <row r="124" spans="1:7" x14ac:dyDescent="0.3">
      <c r="A124" t="s">
        <v>157</v>
      </c>
      <c r="B124" t="s">
        <v>367</v>
      </c>
      <c r="C124">
        <v>27</v>
      </c>
      <c r="D124" s="1" t="s">
        <v>237</v>
      </c>
      <c r="E124">
        <v>67</v>
      </c>
      <c r="F124">
        <v>191</v>
      </c>
      <c r="G124" s="1" t="s">
        <v>235</v>
      </c>
    </row>
    <row r="125" spans="1:7" x14ac:dyDescent="0.3">
      <c r="A125" t="s">
        <v>215</v>
      </c>
      <c r="B125" t="s">
        <v>368</v>
      </c>
      <c r="C125">
        <v>59</v>
      </c>
      <c r="D125" s="1" t="s">
        <v>237</v>
      </c>
      <c r="E125">
        <v>98</v>
      </c>
      <c r="F125">
        <v>199</v>
      </c>
      <c r="G125" s="1" t="s">
        <v>240</v>
      </c>
    </row>
    <row r="126" spans="1:7" x14ac:dyDescent="0.3">
      <c r="A126" t="s">
        <v>176</v>
      </c>
      <c r="B126" t="s">
        <v>369</v>
      </c>
      <c r="C126">
        <v>61</v>
      </c>
      <c r="D126" s="1" t="s">
        <v>234</v>
      </c>
      <c r="E126">
        <v>119</v>
      </c>
      <c r="F126">
        <v>164</v>
      </c>
      <c r="G126" s="1" t="s">
        <v>240</v>
      </c>
    </row>
    <row r="127" spans="1:7" x14ac:dyDescent="0.3">
      <c r="A127" t="s">
        <v>187</v>
      </c>
      <c r="B127" t="s">
        <v>370</v>
      </c>
      <c r="C127">
        <v>52</v>
      </c>
      <c r="D127" s="1" t="s">
        <v>234</v>
      </c>
      <c r="E127">
        <v>62</v>
      </c>
      <c r="F127">
        <v>199</v>
      </c>
      <c r="G127" s="1" t="s">
        <v>249</v>
      </c>
    </row>
    <row r="128" spans="1:7" x14ac:dyDescent="0.3">
      <c r="A128" t="s">
        <v>65</v>
      </c>
      <c r="B128" t="s">
        <v>371</v>
      </c>
      <c r="C128">
        <v>29</v>
      </c>
      <c r="D128" s="1" t="s">
        <v>234</v>
      </c>
      <c r="E128">
        <v>97</v>
      </c>
      <c r="F128">
        <v>204</v>
      </c>
      <c r="G128" s="1" t="s">
        <v>249</v>
      </c>
    </row>
    <row r="129" spans="1:7" x14ac:dyDescent="0.3">
      <c r="A129" t="s">
        <v>47</v>
      </c>
      <c r="B129" t="s">
        <v>372</v>
      </c>
      <c r="C129">
        <v>71</v>
      </c>
      <c r="D129" s="1" t="s">
        <v>234</v>
      </c>
      <c r="E129">
        <v>109</v>
      </c>
      <c r="F129">
        <v>151</v>
      </c>
      <c r="G129" s="1" t="s">
        <v>247</v>
      </c>
    </row>
    <row r="130" spans="1:7" x14ac:dyDescent="0.3">
      <c r="A130" t="s">
        <v>93</v>
      </c>
      <c r="B130" t="s">
        <v>373</v>
      </c>
      <c r="C130">
        <v>50</v>
      </c>
      <c r="D130" s="1" t="s">
        <v>237</v>
      </c>
      <c r="E130">
        <v>58</v>
      </c>
      <c r="F130">
        <v>215</v>
      </c>
      <c r="G130" s="1" t="s">
        <v>242</v>
      </c>
    </row>
    <row r="131" spans="1:7" x14ac:dyDescent="0.3">
      <c r="A131" t="s">
        <v>199</v>
      </c>
      <c r="B131" t="s">
        <v>374</v>
      </c>
      <c r="C131">
        <v>69</v>
      </c>
      <c r="D131" s="1" t="s">
        <v>237</v>
      </c>
      <c r="E131">
        <v>66</v>
      </c>
      <c r="F131">
        <v>209</v>
      </c>
      <c r="G131" s="1" t="s">
        <v>244</v>
      </c>
    </row>
    <row r="132" spans="1:7" x14ac:dyDescent="0.3">
      <c r="A132" t="s">
        <v>119</v>
      </c>
      <c r="B132" t="s">
        <v>375</v>
      </c>
      <c r="C132">
        <v>48</v>
      </c>
      <c r="D132" s="1" t="s">
        <v>237</v>
      </c>
      <c r="E132">
        <v>98</v>
      </c>
      <c r="F132">
        <v>205</v>
      </c>
      <c r="G132" s="1" t="s">
        <v>247</v>
      </c>
    </row>
    <row r="133" spans="1:7" x14ac:dyDescent="0.3">
      <c r="A133" t="s">
        <v>160</v>
      </c>
      <c r="B133" t="s">
        <v>376</v>
      </c>
      <c r="C133">
        <v>47</v>
      </c>
      <c r="D133" s="1" t="s">
        <v>237</v>
      </c>
      <c r="E133">
        <v>75</v>
      </c>
      <c r="F133">
        <v>180</v>
      </c>
      <c r="G133" s="1" t="s">
        <v>238</v>
      </c>
    </row>
    <row r="134" spans="1:7" x14ac:dyDescent="0.3">
      <c r="A134" t="s">
        <v>161</v>
      </c>
      <c r="B134" t="s">
        <v>377</v>
      </c>
      <c r="C134">
        <v>40</v>
      </c>
      <c r="D134" s="1" t="s">
        <v>234</v>
      </c>
      <c r="E134">
        <v>81</v>
      </c>
      <c r="F134">
        <v>191</v>
      </c>
      <c r="G134" s="1" t="s">
        <v>265</v>
      </c>
    </row>
    <row r="135" spans="1:7" x14ac:dyDescent="0.3">
      <c r="A135" t="s">
        <v>105</v>
      </c>
      <c r="B135" t="s">
        <v>378</v>
      </c>
      <c r="C135">
        <v>36</v>
      </c>
      <c r="D135" s="1" t="s">
        <v>237</v>
      </c>
      <c r="E135">
        <v>106</v>
      </c>
      <c r="F135">
        <v>192</v>
      </c>
      <c r="G135" s="1" t="s">
        <v>249</v>
      </c>
    </row>
    <row r="136" spans="1:7" x14ac:dyDescent="0.3">
      <c r="A136" t="s">
        <v>110</v>
      </c>
      <c r="B136" t="s">
        <v>379</v>
      </c>
      <c r="C136">
        <v>32</v>
      </c>
      <c r="D136" s="1" t="s">
        <v>237</v>
      </c>
      <c r="E136">
        <v>57</v>
      </c>
      <c r="F136">
        <v>213</v>
      </c>
      <c r="G136" s="1" t="s">
        <v>240</v>
      </c>
    </row>
    <row r="137" spans="1:7" x14ac:dyDescent="0.3">
      <c r="A137" t="s">
        <v>151</v>
      </c>
      <c r="B137" t="s">
        <v>380</v>
      </c>
      <c r="C137">
        <v>51</v>
      </c>
      <c r="D137" s="1" t="s">
        <v>237</v>
      </c>
      <c r="E137">
        <v>106</v>
      </c>
      <c r="F137">
        <v>152</v>
      </c>
      <c r="G137" s="1" t="s">
        <v>247</v>
      </c>
    </row>
    <row r="138" spans="1:7" x14ac:dyDescent="0.3">
      <c r="A138" t="s">
        <v>196</v>
      </c>
      <c r="B138" t="s">
        <v>381</v>
      </c>
      <c r="C138">
        <v>72</v>
      </c>
      <c r="D138" s="1" t="s">
        <v>234</v>
      </c>
      <c r="E138">
        <v>102</v>
      </c>
      <c r="F138">
        <v>202</v>
      </c>
      <c r="G138" s="1" t="s">
        <v>247</v>
      </c>
    </row>
    <row r="139" spans="1:7" x14ac:dyDescent="0.3">
      <c r="A139" t="s">
        <v>150</v>
      </c>
      <c r="B139" t="s">
        <v>382</v>
      </c>
      <c r="C139">
        <v>60</v>
      </c>
      <c r="D139" s="1" t="s">
        <v>237</v>
      </c>
      <c r="E139">
        <v>110</v>
      </c>
      <c r="F139">
        <v>180</v>
      </c>
      <c r="G139" s="1" t="s">
        <v>249</v>
      </c>
    </row>
    <row r="140" spans="1:7" x14ac:dyDescent="0.3">
      <c r="A140" t="s">
        <v>197</v>
      </c>
      <c r="B140" t="s">
        <v>383</v>
      </c>
      <c r="C140">
        <v>49</v>
      </c>
      <c r="D140" s="1" t="s">
        <v>234</v>
      </c>
      <c r="E140">
        <v>57</v>
      </c>
      <c r="F140">
        <v>199</v>
      </c>
      <c r="G140" s="1" t="s">
        <v>244</v>
      </c>
    </row>
    <row r="141" spans="1:7" x14ac:dyDescent="0.3">
      <c r="A141" t="s">
        <v>46</v>
      </c>
      <c r="B141" t="s">
        <v>384</v>
      </c>
      <c r="C141">
        <v>57</v>
      </c>
      <c r="D141" s="1" t="s">
        <v>234</v>
      </c>
      <c r="E141">
        <v>100</v>
      </c>
      <c r="F141">
        <v>165</v>
      </c>
      <c r="G141" s="1" t="s">
        <v>265</v>
      </c>
    </row>
    <row r="142" spans="1:7" x14ac:dyDescent="0.3">
      <c r="A142" t="s">
        <v>78</v>
      </c>
      <c r="B142" t="s">
        <v>385</v>
      </c>
      <c r="C142">
        <v>42</v>
      </c>
      <c r="D142" s="1" t="s">
        <v>234</v>
      </c>
      <c r="E142">
        <v>76</v>
      </c>
      <c r="F142">
        <v>207</v>
      </c>
      <c r="G142" s="1" t="s">
        <v>255</v>
      </c>
    </row>
    <row r="143" spans="1:7" x14ac:dyDescent="0.3">
      <c r="A143" t="s">
        <v>167</v>
      </c>
      <c r="B143" t="s">
        <v>386</v>
      </c>
      <c r="C143">
        <v>53</v>
      </c>
      <c r="D143" s="1" t="s">
        <v>234</v>
      </c>
      <c r="E143">
        <v>111</v>
      </c>
      <c r="F143">
        <v>193</v>
      </c>
      <c r="G143" s="1" t="s">
        <v>240</v>
      </c>
    </row>
    <row r="144" spans="1:7" x14ac:dyDescent="0.3">
      <c r="A144" t="s">
        <v>163</v>
      </c>
      <c r="B144" t="s">
        <v>387</v>
      </c>
      <c r="C144">
        <v>41</v>
      </c>
      <c r="D144" s="1" t="s">
        <v>234</v>
      </c>
      <c r="E144">
        <v>99</v>
      </c>
      <c r="F144">
        <v>209</v>
      </c>
      <c r="G144" s="1" t="s">
        <v>255</v>
      </c>
    </row>
    <row r="145" spans="1:7" x14ac:dyDescent="0.3">
      <c r="A145" t="s">
        <v>174</v>
      </c>
      <c r="B145" t="s">
        <v>388</v>
      </c>
      <c r="C145">
        <v>41</v>
      </c>
      <c r="D145" s="1" t="s">
        <v>234</v>
      </c>
      <c r="E145">
        <v>86</v>
      </c>
      <c r="F145">
        <v>191</v>
      </c>
      <c r="G145" s="1" t="s">
        <v>240</v>
      </c>
    </row>
    <row r="146" spans="1:7" x14ac:dyDescent="0.3">
      <c r="A146" t="s">
        <v>66</v>
      </c>
      <c r="B146" t="s">
        <v>389</v>
      </c>
      <c r="C146">
        <v>26</v>
      </c>
      <c r="D146" s="1" t="s">
        <v>234</v>
      </c>
      <c r="E146">
        <v>56</v>
      </c>
      <c r="F146">
        <v>195</v>
      </c>
      <c r="G146" s="1" t="s">
        <v>242</v>
      </c>
    </row>
    <row r="147" spans="1:7" x14ac:dyDescent="0.3">
      <c r="A147" t="s">
        <v>29</v>
      </c>
      <c r="B147" t="s">
        <v>390</v>
      </c>
      <c r="C147">
        <v>60</v>
      </c>
      <c r="D147" s="1" t="s">
        <v>234</v>
      </c>
      <c r="E147">
        <v>76</v>
      </c>
      <c r="F147">
        <v>190</v>
      </c>
      <c r="G147" s="1" t="s">
        <v>277</v>
      </c>
    </row>
    <row r="148" spans="1:7" x14ac:dyDescent="0.3">
      <c r="A148" t="s">
        <v>104</v>
      </c>
      <c r="B148" t="s">
        <v>391</v>
      </c>
      <c r="C148">
        <v>62</v>
      </c>
      <c r="D148" s="1" t="s">
        <v>237</v>
      </c>
      <c r="E148">
        <v>80</v>
      </c>
      <c r="F148">
        <v>166</v>
      </c>
      <c r="G148" s="1" t="s">
        <v>244</v>
      </c>
    </row>
    <row r="149" spans="1:7" x14ac:dyDescent="0.3">
      <c r="A149" t="s">
        <v>35</v>
      </c>
      <c r="B149" t="s">
        <v>392</v>
      </c>
      <c r="C149">
        <v>73</v>
      </c>
      <c r="D149" s="1" t="s">
        <v>234</v>
      </c>
      <c r="E149">
        <v>96</v>
      </c>
      <c r="F149">
        <v>202</v>
      </c>
      <c r="G149" s="1" t="s">
        <v>277</v>
      </c>
    </row>
    <row r="150" spans="1:7" x14ac:dyDescent="0.3">
      <c r="A150" t="s">
        <v>11</v>
      </c>
      <c r="B150" t="s">
        <v>393</v>
      </c>
      <c r="C150">
        <v>59</v>
      </c>
      <c r="D150" s="1" t="s">
        <v>234</v>
      </c>
      <c r="E150">
        <v>78</v>
      </c>
      <c r="F150">
        <v>169</v>
      </c>
      <c r="G150" s="1" t="s">
        <v>244</v>
      </c>
    </row>
    <row r="151" spans="1:7" x14ac:dyDescent="0.3">
      <c r="A151" t="s">
        <v>31</v>
      </c>
      <c r="B151" t="s">
        <v>394</v>
      </c>
      <c r="C151">
        <v>72</v>
      </c>
      <c r="D151" s="1" t="s">
        <v>234</v>
      </c>
      <c r="E151">
        <v>62</v>
      </c>
      <c r="F151">
        <v>176</v>
      </c>
      <c r="G151" s="1" t="s">
        <v>249</v>
      </c>
    </row>
    <row r="152" spans="1:7" x14ac:dyDescent="0.3">
      <c r="A152" t="s">
        <v>94</v>
      </c>
      <c r="B152" t="s">
        <v>395</v>
      </c>
      <c r="C152">
        <v>37</v>
      </c>
      <c r="D152" s="1" t="s">
        <v>237</v>
      </c>
      <c r="E152">
        <v>97</v>
      </c>
      <c r="F152">
        <v>208</v>
      </c>
      <c r="G152" s="1" t="s">
        <v>249</v>
      </c>
    </row>
    <row r="153" spans="1:7" x14ac:dyDescent="0.3">
      <c r="A153" t="s">
        <v>64</v>
      </c>
      <c r="B153" t="s">
        <v>396</v>
      </c>
      <c r="C153">
        <v>68</v>
      </c>
      <c r="D153" s="1" t="s">
        <v>234</v>
      </c>
      <c r="E153">
        <v>107</v>
      </c>
      <c r="F153">
        <v>173</v>
      </c>
      <c r="G153" s="1" t="s">
        <v>240</v>
      </c>
    </row>
    <row r="154" spans="1:7" x14ac:dyDescent="0.3">
      <c r="A154" t="s">
        <v>41</v>
      </c>
      <c r="B154" t="s">
        <v>397</v>
      </c>
      <c r="C154">
        <v>66</v>
      </c>
      <c r="D154" s="1" t="s">
        <v>234</v>
      </c>
      <c r="E154">
        <v>107</v>
      </c>
      <c r="F154">
        <v>214</v>
      </c>
      <c r="G154" s="1" t="s">
        <v>255</v>
      </c>
    </row>
    <row r="155" spans="1:7" x14ac:dyDescent="0.3">
      <c r="A155" t="s">
        <v>200</v>
      </c>
      <c r="B155" t="s">
        <v>398</v>
      </c>
      <c r="C155">
        <v>46</v>
      </c>
      <c r="D155" s="1" t="s">
        <v>237</v>
      </c>
      <c r="E155">
        <v>112</v>
      </c>
      <c r="F155">
        <v>192</v>
      </c>
      <c r="G155" s="1" t="s">
        <v>249</v>
      </c>
    </row>
    <row r="156" spans="1:7" x14ac:dyDescent="0.3">
      <c r="A156" t="s">
        <v>147</v>
      </c>
      <c r="B156" t="s">
        <v>399</v>
      </c>
      <c r="C156">
        <v>75</v>
      </c>
      <c r="D156" s="1" t="s">
        <v>237</v>
      </c>
      <c r="E156">
        <v>101</v>
      </c>
      <c r="F156">
        <v>185</v>
      </c>
      <c r="G156" s="1" t="s">
        <v>249</v>
      </c>
    </row>
    <row r="157" spans="1:7" x14ac:dyDescent="0.3">
      <c r="A157" t="s">
        <v>179</v>
      </c>
      <c r="B157" t="s">
        <v>400</v>
      </c>
      <c r="C157">
        <v>41</v>
      </c>
      <c r="D157" s="1" t="s">
        <v>237</v>
      </c>
      <c r="E157">
        <v>118</v>
      </c>
      <c r="F157">
        <v>200</v>
      </c>
      <c r="G157" s="1" t="s">
        <v>238</v>
      </c>
    </row>
    <row r="158" spans="1:7" x14ac:dyDescent="0.3">
      <c r="A158" t="s">
        <v>182</v>
      </c>
      <c r="B158" t="s">
        <v>401</v>
      </c>
      <c r="C158">
        <v>54</v>
      </c>
      <c r="D158" s="1" t="s">
        <v>237</v>
      </c>
      <c r="E158">
        <v>106</v>
      </c>
      <c r="F158">
        <v>185</v>
      </c>
      <c r="G158" s="1" t="s">
        <v>240</v>
      </c>
    </row>
    <row r="159" spans="1:7" x14ac:dyDescent="0.3">
      <c r="A159" t="s">
        <v>180</v>
      </c>
      <c r="B159" t="s">
        <v>402</v>
      </c>
      <c r="C159">
        <v>60</v>
      </c>
      <c r="D159" s="1" t="s">
        <v>234</v>
      </c>
      <c r="E159">
        <v>100</v>
      </c>
      <c r="F159">
        <v>209</v>
      </c>
      <c r="G159" s="1" t="s">
        <v>247</v>
      </c>
    </row>
    <row r="160" spans="1:7" x14ac:dyDescent="0.3">
      <c r="A160" t="s">
        <v>42</v>
      </c>
      <c r="B160" t="s">
        <v>403</v>
      </c>
      <c r="C160">
        <v>51</v>
      </c>
      <c r="D160" s="1" t="s">
        <v>234</v>
      </c>
      <c r="E160">
        <v>109</v>
      </c>
      <c r="F160">
        <v>191</v>
      </c>
      <c r="G160" s="1" t="s">
        <v>238</v>
      </c>
    </row>
    <row r="161" spans="1:7" x14ac:dyDescent="0.3">
      <c r="A161" t="s">
        <v>30</v>
      </c>
      <c r="B161" t="s">
        <v>404</v>
      </c>
      <c r="C161">
        <v>59</v>
      </c>
      <c r="D161" s="1" t="s">
        <v>234</v>
      </c>
      <c r="E161">
        <v>70</v>
      </c>
      <c r="F161">
        <v>154</v>
      </c>
      <c r="G161" s="1" t="s">
        <v>235</v>
      </c>
    </row>
    <row r="162" spans="1:7" x14ac:dyDescent="0.3">
      <c r="A162" t="s">
        <v>44</v>
      </c>
      <c r="B162" t="s">
        <v>405</v>
      </c>
      <c r="C162">
        <v>25</v>
      </c>
      <c r="D162" s="1" t="s">
        <v>234</v>
      </c>
      <c r="E162">
        <v>64</v>
      </c>
      <c r="F162">
        <v>195</v>
      </c>
      <c r="G162" s="1" t="s">
        <v>265</v>
      </c>
    </row>
    <row r="163" spans="1:7" x14ac:dyDescent="0.3">
      <c r="A163" t="s">
        <v>184</v>
      </c>
      <c r="B163" t="s">
        <v>406</v>
      </c>
      <c r="C163">
        <v>51</v>
      </c>
      <c r="D163" s="1" t="s">
        <v>234</v>
      </c>
      <c r="E163">
        <v>118</v>
      </c>
      <c r="F163">
        <v>151</v>
      </c>
      <c r="G163" s="1" t="s">
        <v>244</v>
      </c>
    </row>
    <row r="164" spans="1:7" x14ac:dyDescent="0.3">
      <c r="A164" t="s">
        <v>191</v>
      </c>
      <c r="B164" t="s">
        <v>407</v>
      </c>
      <c r="C164">
        <v>57</v>
      </c>
      <c r="D164" s="1" t="s">
        <v>234</v>
      </c>
      <c r="E164">
        <v>63</v>
      </c>
      <c r="F164">
        <v>185</v>
      </c>
      <c r="G164" s="1" t="s">
        <v>249</v>
      </c>
    </row>
    <row r="165" spans="1:7" x14ac:dyDescent="0.3">
      <c r="A165" t="s">
        <v>100</v>
      </c>
      <c r="B165" t="s">
        <v>408</v>
      </c>
      <c r="C165">
        <v>75</v>
      </c>
      <c r="D165" s="1" t="s">
        <v>237</v>
      </c>
      <c r="E165">
        <v>69</v>
      </c>
      <c r="F165">
        <v>209</v>
      </c>
      <c r="G165" s="1" t="s">
        <v>247</v>
      </c>
    </row>
    <row r="166" spans="1:7" x14ac:dyDescent="0.3">
      <c r="A166" t="s">
        <v>98</v>
      </c>
      <c r="B166" t="s">
        <v>409</v>
      </c>
      <c r="C166">
        <v>44</v>
      </c>
      <c r="D166" s="1" t="s">
        <v>237</v>
      </c>
      <c r="E166">
        <v>85</v>
      </c>
      <c r="F166">
        <v>186</v>
      </c>
      <c r="G166" s="1" t="s">
        <v>277</v>
      </c>
    </row>
    <row r="167" spans="1:7" x14ac:dyDescent="0.3">
      <c r="A167" t="s">
        <v>67</v>
      </c>
      <c r="B167" t="s">
        <v>410</v>
      </c>
      <c r="C167">
        <v>34</v>
      </c>
      <c r="D167" s="1" t="s">
        <v>234</v>
      </c>
      <c r="E167">
        <v>119</v>
      </c>
      <c r="F167">
        <v>183</v>
      </c>
      <c r="G167" s="1" t="s">
        <v>244</v>
      </c>
    </row>
    <row r="168" spans="1:7" x14ac:dyDescent="0.3">
      <c r="A168" t="s">
        <v>204</v>
      </c>
      <c r="B168" t="s">
        <v>411</v>
      </c>
      <c r="C168">
        <v>63</v>
      </c>
      <c r="D168" s="1" t="s">
        <v>234</v>
      </c>
      <c r="E168">
        <v>107</v>
      </c>
      <c r="F168">
        <v>210</v>
      </c>
      <c r="G168" s="1" t="s">
        <v>244</v>
      </c>
    </row>
    <row r="169" spans="1:7" x14ac:dyDescent="0.3">
      <c r="A169" t="s">
        <v>51</v>
      </c>
      <c r="B169" t="s">
        <v>412</v>
      </c>
      <c r="C169">
        <v>63</v>
      </c>
      <c r="D169" s="1" t="s">
        <v>234</v>
      </c>
      <c r="E169">
        <v>95</v>
      </c>
      <c r="F169">
        <v>185</v>
      </c>
      <c r="G169" s="1" t="s">
        <v>238</v>
      </c>
    </row>
    <row r="170" spans="1:7" x14ac:dyDescent="0.3">
      <c r="A170" t="s">
        <v>50</v>
      </c>
      <c r="B170" t="s">
        <v>413</v>
      </c>
      <c r="C170">
        <v>47</v>
      </c>
      <c r="D170" s="1" t="s">
        <v>234</v>
      </c>
      <c r="E170">
        <v>98</v>
      </c>
      <c r="F170">
        <v>215</v>
      </c>
      <c r="G170" s="1" t="s">
        <v>238</v>
      </c>
    </row>
    <row r="171" spans="1:7" x14ac:dyDescent="0.3">
      <c r="A171" t="s">
        <v>170</v>
      </c>
      <c r="B171" t="s">
        <v>414</v>
      </c>
      <c r="C171">
        <v>63</v>
      </c>
      <c r="D171" s="1" t="s">
        <v>237</v>
      </c>
      <c r="E171">
        <v>98</v>
      </c>
      <c r="F171">
        <v>198</v>
      </c>
      <c r="G171" s="1" t="s">
        <v>242</v>
      </c>
    </row>
    <row r="172" spans="1:7" x14ac:dyDescent="0.3">
      <c r="A172" t="s">
        <v>185</v>
      </c>
      <c r="B172" t="s">
        <v>415</v>
      </c>
      <c r="C172">
        <v>25</v>
      </c>
      <c r="D172" s="1" t="s">
        <v>234</v>
      </c>
      <c r="E172">
        <v>111</v>
      </c>
      <c r="F172">
        <v>169</v>
      </c>
      <c r="G172" s="1" t="s">
        <v>247</v>
      </c>
    </row>
    <row r="173" spans="1:7" x14ac:dyDescent="0.3">
      <c r="A173" t="s">
        <v>58</v>
      </c>
      <c r="B173" t="s">
        <v>416</v>
      </c>
      <c r="C173">
        <v>26</v>
      </c>
      <c r="D173" s="1" t="s">
        <v>234</v>
      </c>
      <c r="E173">
        <v>78</v>
      </c>
      <c r="F173">
        <v>156</v>
      </c>
      <c r="G173" s="1" t="s">
        <v>247</v>
      </c>
    </row>
    <row r="174" spans="1:7" x14ac:dyDescent="0.3">
      <c r="A174" t="s">
        <v>76</v>
      </c>
      <c r="B174" t="s">
        <v>417</v>
      </c>
      <c r="C174">
        <v>70</v>
      </c>
      <c r="D174" s="1" t="s">
        <v>237</v>
      </c>
      <c r="E174">
        <v>67</v>
      </c>
      <c r="F174">
        <v>165</v>
      </c>
      <c r="G174" s="1" t="s">
        <v>247</v>
      </c>
    </row>
    <row r="175" spans="1:7" x14ac:dyDescent="0.3">
      <c r="A175" t="s">
        <v>84</v>
      </c>
      <c r="B175" t="s">
        <v>418</v>
      </c>
      <c r="C175">
        <v>71</v>
      </c>
      <c r="D175" s="1" t="s">
        <v>234</v>
      </c>
      <c r="E175">
        <v>98</v>
      </c>
      <c r="F175">
        <v>175</v>
      </c>
      <c r="G175" s="1" t="s">
        <v>244</v>
      </c>
    </row>
    <row r="176" spans="1:7" x14ac:dyDescent="0.3">
      <c r="A176" t="s">
        <v>222</v>
      </c>
      <c r="B176" t="s">
        <v>419</v>
      </c>
      <c r="C176">
        <v>54</v>
      </c>
      <c r="D176" s="1" t="s">
        <v>234</v>
      </c>
      <c r="E176">
        <v>83</v>
      </c>
      <c r="F176">
        <v>212</v>
      </c>
      <c r="G176" s="1" t="s">
        <v>255</v>
      </c>
    </row>
    <row r="177" spans="1:7" x14ac:dyDescent="0.3">
      <c r="A177" t="s">
        <v>221</v>
      </c>
      <c r="B177" t="s">
        <v>420</v>
      </c>
      <c r="C177">
        <v>68</v>
      </c>
      <c r="D177" s="1" t="s">
        <v>234</v>
      </c>
      <c r="E177">
        <v>117</v>
      </c>
      <c r="F177">
        <v>166</v>
      </c>
      <c r="G177" s="1" t="s">
        <v>249</v>
      </c>
    </row>
    <row r="178" spans="1:7" x14ac:dyDescent="0.3">
      <c r="A178" t="s">
        <v>82</v>
      </c>
      <c r="B178" t="s">
        <v>421</v>
      </c>
      <c r="C178">
        <v>55</v>
      </c>
      <c r="D178" s="1" t="s">
        <v>234</v>
      </c>
      <c r="E178">
        <v>89</v>
      </c>
      <c r="F178">
        <v>207</v>
      </c>
      <c r="G178" s="1" t="s">
        <v>255</v>
      </c>
    </row>
    <row r="179" spans="1:7" x14ac:dyDescent="0.3">
      <c r="A179" t="s">
        <v>83</v>
      </c>
      <c r="B179" t="s">
        <v>422</v>
      </c>
      <c r="C179">
        <v>60</v>
      </c>
      <c r="D179" s="1" t="s">
        <v>234</v>
      </c>
      <c r="E179">
        <v>108</v>
      </c>
      <c r="F179">
        <v>199</v>
      </c>
      <c r="G179" s="1" t="s">
        <v>247</v>
      </c>
    </row>
    <row r="180" spans="1:7" x14ac:dyDescent="0.3">
      <c r="A180" t="s">
        <v>101</v>
      </c>
      <c r="B180" t="s">
        <v>423</v>
      </c>
      <c r="C180">
        <v>72</v>
      </c>
      <c r="D180" s="1" t="s">
        <v>237</v>
      </c>
      <c r="E180">
        <v>87</v>
      </c>
      <c r="F180">
        <v>193</v>
      </c>
      <c r="G180" s="1" t="s">
        <v>247</v>
      </c>
    </row>
    <row r="181" spans="1:7" x14ac:dyDescent="0.3">
      <c r="A181" t="s">
        <v>20</v>
      </c>
      <c r="B181" t="s">
        <v>424</v>
      </c>
      <c r="C181">
        <v>27</v>
      </c>
      <c r="D181" s="1" t="s">
        <v>234</v>
      </c>
      <c r="E181">
        <v>58</v>
      </c>
      <c r="F181">
        <v>159</v>
      </c>
      <c r="G181" s="1" t="s">
        <v>255</v>
      </c>
    </row>
    <row r="182" spans="1:7" x14ac:dyDescent="0.3">
      <c r="A182" t="s">
        <v>133</v>
      </c>
      <c r="B182" t="s">
        <v>425</v>
      </c>
      <c r="C182">
        <v>72</v>
      </c>
      <c r="D182" s="1" t="s">
        <v>237</v>
      </c>
      <c r="E182">
        <v>70</v>
      </c>
      <c r="F182">
        <v>212</v>
      </c>
      <c r="G182" s="1" t="s">
        <v>242</v>
      </c>
    </row>
    <row r="183" spans="1:7" x14ac:dyDescent="0.3">
      <c r="A183" t="s">
        <v>80</v>
      </c>
      <c r="B183" t="s">
        <v>426</v>
      </c>
      <c r="C183">
        <v>51</v>
      </c>
      <c r="D183" s="1" t="s">
        <v>237</v>
      </c>
      <c r="E183">
        <v>102</v>
      </c>
      <c r="F183">
        <v>214</v>
      </c>
      <c r="G183" s="1" t="s">
        <v>235</v>
      </c>
    </row>
    <row r="184" spans="1:7" x14ac:dyDescent="0.3">
      <c r="A184" t="s">
        <v>178</v>
      </c>
      <c r="B184" t="s">
        <v>427</v>
      </c>
      <c r="C184">
        <v>33</v>
      </c>
      <c r="D184" s="1" t="s">
        <v>237</v>
      </c>
      <c r="E184">
        <v>117</v>
      </c>
      <c r="F184">
        <v>154</v>
      </c>
      <c r="G184" s="1" t="s">
        <v>240</v>
      </c>
    </row>
    <row r="185" spans="1:7" x14ac:dyDescent="0.3">
      <c r="A185" t="s">
        <v>49</v>
      </c>
      <c r="B185" t="s">
        <v>428</v>
      </c>
      <c r="C185">
        <v>29</v>
      </c>
      <c r="D185" s="1" t="s">
        <v>234</v>
      </c>
      <c r="E185">
        <v>79</v>
      </c>
      <c r="F185">
        <v>184</v>
      </c>
      <c r="G185" s="1" t="s">
        <v>238</v>
      </c>
    </row>
    <row r="186" spans="1:7" x14ac:dyDescent="0.3">
      <c r="A186" t="s">
        <v>130</v>
      </c>
      <c r="B186" t="s">
        <v>429</v>
      </c>
      <c r="C186">
        <v>49</v>
      </c>
      <c r="D186" s="1" t="s">
        <v>237</v>
      </c>
      <c r="E186">
        <v>102</v>
      </c>
      <c r="F186">
        <v>193</v>
      </c>
      <c r="G186" s="1" t="s">
        <v>244</v>
      </c>
    </row>
    <row r="187" spans="1:7" x14ac:dyDescent="0.3">
      <c r="A187" t="s">
        <v>223</v>
      </c>
      <c r="B187" t="s">
        <v>430</v>
      </c>
      <c r="C187">
        <v>60</v>
      </c>
      <c r="D187" s="1" t="s">
        <v>234</v>
      </c>
      <c r="E187">
        <v>108</v>
      </c>
      <c r="F187">
        <v>169</v>
      </c>
      <c r="G187" s="1" t="s">
        <v>238</v>
      </c>
    </row>
    <row r="188" spans="1:7" x14ac:dyDescent="0.3">
      <c r="A188" t="s">
        <v>224</v>
      </c>
      <c r="B188" t="s">
        <v>431</v>
      </c>
      <c r="C188">
        <v>68</v>
      </c>
      <c r="D188" s="1" t="s">
        <v>234</v>
      </c>
      <c r="E188">
        <v>82</v>
      </c>
      <c r="F188">
        <v>187</v>
      </c>
      <c r="G188" s="1" t="s">
        <v>238</v>
      </c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1"/>
  <sheetViews>
    <sheetView topLeftCell="D2" workbookViewId="0">
      <selection sqref="A1:Q201"/>
    </sheetView>
  </sheetViews>
  <sheetFormatPr defaultRowHeight="14.4" x14ac:dyDescent="0.3"/>
  <cols>
    <col min="1" max="1" width="11.44140625" customWidth="1"/>
    <col min="2" max="2" width="11.6640625" customWidth="1"/>
    <col min="3" max="3" width="12.44140625" customWidth="1"/>
    <col min="4" max="4" width="14.88671875" customWidth="1"/>
    <col min="5" max="5" width="15.6640625" customWidth="1"/>
    <col min="6" max="6" width="9" customWidth="1"/>
    <col min="7" max="7" width="9.33203125" customWidth="1"/>
    <col min="8" max="8" width="20.44140625" customWidth="1"/>
    <col min="9" max="9" width="41.6640625" customWidth="1"/>
    <col min="10" max="10" width="23.21875" customWidth="1"/>
    <col min="11" max="11" width="24.33203125" customWidth="1"/>
    <col min="12" max="12" width="14.88671875" customWidth="1"/>
    <col min="14" max="14" width="9" customWidth="1"/>
    <col min="15" max="15" width="14.6640625" customWidth="1"/>
    <col min="16" max="16" width="15.44140625" customWidth="1"/>
    <col min="17" max="17" width="19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</row>
    <row r="2" spans="1:17" x14ac:dyDescent="0.3">
      <c r="A2" t="s">
        <v>11</v>
      </c>
      <c r="B2">
        <v>137</v>
      </c>
      <c r="C2">
        <v>87</v>
      </c>
      <c r="D2" t="s">
        <v>12</v>
      </c>
      <c r="E2" t="s">
        <v>13</v>
      </c>
      <c r="F2" t="s">
        <v>14</v>
      </c>
      <c r="G2" t="s">
        <v>15</v>
      </c>
      <c r="H2">
        <v>50</v>
      </c>
      <c r="I2" s="2">
        <v>0.79</v>
      </c>
      <c r="J2" s="2">
        <v>0.65</v>
      </c>
      <c r="K2" t="s">
        <v>16</v>
      </c>
      <c r="L2" t="str">
        <f>VLOOKUP($A2,'Subject Details'!$A$1:$G$188,2,0)</f>
        <v>Rohan</v>
      </c>
      <c r="M2">
        <f>VLOOKUP($A2,'Subject Details'!$A$1:$G$188,3,0)</f>
        <v>59</v>
      </c>
      <c r="N2" t="str">
        <f>VLOOKUP($A2,'Subject Details'!$A$1:$G$188,4,0)</f>
        <v>M</v>
      </c>
      <c r="O2">
        <f>VLOOKUP($A2,'Subject Details'!$A$1:$G$188,5,0)</f>
        <v>78</v>
      </c>
      <c r="P2">
        <f>VLOOKUP($A2,'Subject Details'!$A$1:$G$188,6,0)</f>
        <v>169</v>
      </c>
      <c r="Q2" t="str">
        <f>VLOOKUP($A2,'Subject Details'!$A$1:$G$188,7,0)</f>
        <v>Mumbai</v>
      </c>
    </row>
    <row r="3" spans="1:17" x14ac:dyDescent="0.3">
      <c r="A3" t="s">
        <v>17</v>
      </c>
      <c r="B3">
        <v>132</v>
      </c>
      <c r="C3">
        <v>77</v>
      </c>
      <c r="D3" t="s">
        <v>18</v>
      </c>
      <c r="E3" t="s">
        <v>13</v>
      </c>
      <c r="F3" t="s">
        <v>15</v>
      </c>
      <c r="G3" t="s">
        <v>15</v>
      </c>
      <c r="H3">
        <v>50</v>
      </c>
      <c r="I3" s="2">
        <v>0.94</v>
      </c>
      <c r="J3" s="2">
        <v>0.77</v>
      </c>
      <c r="K3" t="s">
        <v>19</v>
      </c>
      <c r="L3" t="str">
        <f>VLOOKUP($A3,'Subject Details'!$A$1:$G$188,2,0)</f>
        <v>Abhilash</v>
      </c>
      <c r="M3">
        <f>VLOOKUP($A3,'Subject Details'!$A$1:$G$188,3,0)</f>
        <v>66</v>
      </c>
      <c r="N3" t="str">
        <f>VLOOKUP($A3,'Subject Details'!$A$1:$G$188,4,0)</f>
        <v>M</v>
      </c>
      <c r="O3">
        <f>VLOOKUP($A3,'Subject Details'!$A$1:$G$188,5,0)</f>
        <v>69</v>
      </c>
      <c r="P3">
        <f>VLOOKUP($A3,'Subject Details'!$A$1:$G$188,6,0)</f>
        <v>167</v>
      </c>
      <c r="Q3" t="str">
        <f>VLOOKUP($A3,'Subject Details'!$A$1:$G$188,7,0)</f>
        <v>Mumbai</v>
      </c>
    </row>
    <row r="4" spans="1:17" x14ac:dyDescent="0.3">
      <c r="A4" t="s">
        <v>20</v>
      </c>
      <c r="B4">
        <v>108</v>
      </c>
      <c r="C4">
        <v>65</v>
      </c>
      <c r="D4" t="s">
        <v>21</v>
      </c>
      <c r="E4" t="s">
        <v>13</v>
      </c>
      <c r="F4" t="s">
        <v>14</v>
      </c>
      <c r="G4" t="s">
        <v>15</v>
      </c>
      <c r="H4">
        <v>170</v>
      </c>
      <c r="I4" s="2">
        <v>0.77</v>
      </c>
      <c r="J4" s="2">
        <v>0.67</v>
      </c>
      <c r="K4" t="s">
        <v>22</v>
      </c>
      <c r="L4" t="str">
        <f>VLOOKUP($A4,'Subject Details'!$A$1:$G$188,2,0)</f>
        <v>Suresh</v>
      </c>
      <c r="M4">
        <f>VLOOKUP($A4,'Subject Details'!$A$1:$G$188,3,0)</f>
        <v>27</v>
      </c>
      <c r="N4" t="str">
        <f>VLOOKUP($A4,'Subject Details'!$A$1:$G$188,4,0)</f>
        <v>M</v>
      </c>
      <c r="O4">
        <f>VLOOKUP($A4,'Subject Details'!$A$1:$G$188,5,0)</f>
        <v>58</v>
      </c>
      <c r="P4">
        <f>VLOOKUP($A4,'Subject Details'!$A$1:$G$188,6,0)</f>
        <v>159</v>
      </c>
      <c r="Q4" t="str">
        <f>VLOOKUP($A4,'Subject Details'!$A$1:$G$188,7,0)</f>
        <v>Ahmedabad</v>
      </c>
    </row>
    <row r="5" spans="1:17" x14ac:dyDescent="0.3">
      <c r="A5" t="s">
        <v>23</v>
      </c>
      <c r="B5">
        <v>138</v>
      </c>
      <c r="C5">
        <v>90</v>
      </c>
      <c r="D5" t="s">
        <v>12</v>
      </c>
      <c r="E5" t="s">
        <v>24</v>
      </c>
      <c r="F5" t="s">
        <v>14</v>
      </c>
      <c r="G5" t="s">
        <v>15</v>
      </c>
      <c r="H5">
        <v>170</v>
      </c>
      <c r="I5" s="2">
        <v>0.57999999999999996</v>
      </c>
      <c r="J5" s="2">
        <v>0.34</v>
      </c>
      <c r="K5" t="s">
        <v>25</v>
      </c>
      <c r="L5" t="str">
        <f>VLOOKUP($A5,'Subject Details'!$A$1:$G$188,2,0)</f>
        <v>Mohit</v>
      </c>
      <c r="M5">
        <f>VLOOKUP($A5,'Subject Details'!$A$1:$G$188,3,0)</f>
        <v>69</v>
      </c>
      <c r="N5" t="str">
        <f>VLOOKUP($A5,'Subject Details'!$A$1:$G$188,4,0)</f>
        <v>M</v>
      </c>
      <c r="O5">
        <f>VLOOKUP($A5,'Subject Details'!$A$1:$G$188,5,0)</f>
        <v>116</v>
      </c>
      <c r="P5">
        <f>VLOOKUP($A5,'Subject Details'!$A$1:$G$188,6,0)</f>
        <v>167</v>
      </c>
      <c r="Q5" t="str">
        <f>VLOOKUP($A5,'Subject Details'!$A$1:$G$188,7,0)</f>
        <v>Ahmedabad</v>
      </c>
    </row>
    <row r="6" spans="1:17" x14ac:dyDescent="0.3">
      <c r="A6" t="s">
        <v>26</v>
      </c>
      <c r="B6">
        <v>108</v>
      </c>
      <c r="C6">
        <v>76</v>
      </c>
      <c r="D6" t="s">
        <v>12</v>
      </c>
      <c r="E6" t="s">
        <v>27</v>
      </c>
      <c r="F6" t="s">
        <v>15</v>
      </c>
      <c r="G6" t="s">
        <v>14</v>
      </c>
      <c r="H6">
        <v>170</v>
      </c>
      <c r="I6" s="2">
        <v>0.79</v>
      </c>
      <c r="J6" s="2">
        <v>0.68</v>
      </c>
      <c r="K6" t="s">
        <v>22</v>
      </c>
      <c r="L6" t="str">
        <f>VLOOKUP($A6,'Subject Details'!$A$1:$G$188,2,0)</f>
        <v>Mahesh</v>
      </c>
      <c r="M6">
        <f>VLOOKUP($A6,'Subject Details'!$A$1:$G$188,3,0)</f>
        <v>74</v>
      </c>
      <c r="N6" t="str">
        <f>VLOOKUP($A6,'Subject Details'!$A$1:$G$188,4,0)</f>
        <v>M</v>
      </c>
      <c r="O6">
        <f>VLOOKUP($A6,'Subject Details'!$A$1:$G$188,5,0)</f>
        <v>107</v>
      </c>
      <c r="P6">
        <f>VLOOKUP($A6,'Subject Details'!$A$1:$G$188,6,0)</f>
        <v>155</v>
      </c>
      <c r="Q6" t="str">
        <f>VLOOKUP($A6,'Subject Details'!$A$1:$G$188,7,0)</f>
        <v>Bangalore</v>
      </c>
    </row>
    <row r="7" spans="1:17" x14ac:dyDescent="0.3">
      <c r="A7" t="s">
        <v>28</v>
      </c>
      <c r="B7">
        <v>150</v>
      </c>
      <c r="C7">
        <v>76</v>
      </c>
      <c r="D7" t="s">
        <v>12</v>
      </c>
      <c r="E7" t="s">
        <v>13</v>
      </c>
      <c r="F7" t="s">
        <v>15</v>
      </c>
      <c r="G7" t="s">
        <v>14</v>
      </c>
      <c r="H7">
        <v>170</v>
      </c>
      <c r="I7" s="2">
        <v>0.96</v>
      </c>
      <c r="J7" s="2">
        <v>0.36</v>
      </c>
      <c r="K7" t="s">
        <v>22</v>
      </c>
      <c r="L7" t="str">
        <f>VLOOKUP($A7,'Subject Details'!$A$1:$G$188,2,0)</f>
        <v>Neeraj</v>
      </c>
      <c r="M7">
        <f>VLOOKUP($A7,'Subject Details'!$A$1:$G$188,3,0)</f>
        <v>37</v>
      </c>
      <c r="N7" t="str">
        <f>VLOOKUP($A7,'Subject Details'!$A$1:$G$188,4,0)</f>
        <v>M</v>
      </c>
      <c r="O7">
        <f>VLOOKUP($A7,'Subject Details'!$A$1:$G$188,5,0)</f>
        <v>56</v>
      </c>
      <c r="P7">
        <f>VLOOKUP($A7,'Subject Details'!$A$1:$G$188,6,0)</f>
        <v>179</v>
      </c>
      <c r="Q7" t="str">
        <f>VLOOKUP($A7,'Subject Details'!$A$1:$G$188,7,0)</f>
        <v>Mumbai</v>
      </c>
    </row>
    <row r="8" spans="1:17" x14ac:dyDescent="0.3">
      <c r="A8" t="s">
        <v>29</v>
      </c>
      <c r="B8">
        <v>111</v>
      </c>
      <c r="C8">
        <v>72</v>
      </c>
      <c r="D8" t="s">
        <v>12</v>
      </c>
      <c r="E8" t="s">
        <v>24</v>
      </c>
      <c r="F8" t="s">
        <v>14</v>
      </c>
      <c r="G8" t="s">
        <v>14</v>
      </c>
      <c r="H8">
        <v>100</v>
      </c>
      <c r="I8" s="2">
        <v>0.86</v>
      </c>
      <c r="J8" s="2">
        <v>0.28000000000000003</v>
      </c>
      <c r="K8" t="s">
        <v>19</v>
      </c>
      <c r="L8" t="str">
        <f>VLOOKUP($A8,'Subject Details'!$A$1:$G$188,2,0)</f>
        <v>Ramakant</v>
      </c>
      <c r="M8">
        <f>VLOOKUP($A8,'Subject Details'!$A$1:$G$188,3,0)</f>
        <v>60</v>
      </c>
      <c r="N8" t="str">
        <f>VLOOKUP($A8,'Subject Details'!$A$1:$G$188,4,0)</f>
        <v>M</v>
      </c>
      <c r="O8">
        <f>VLOOKUP($A8,'Subject Details'!$A$1:$G$188,5,0)</f>
        <v>76</v>
      </c>
      <c r="P8">
        <f>VLOOKUP($A8,'Subject Details'!$A$1:$G$188,6,0)</f>
        <v>190</v>
      </c>
      <c r="Q8" t="str">
        <f>VLOOKUP($A8,'Subject Details'!$A$1:$G$188,7,0)</f>
        <v>Kolkata</v>
      </c>
    </row>
    <row r="9" spans="1:17" x14ac:dyDescent="0.3">
      <c r="A9" t="s">
        <v>30</v>
      </c>
      <c r="B9">
        <v>142</v>
      </c>
      <c r="C9">
        <v>78</v>
      </c>
      <c r="D9" t="s">
        <v>21</v>
      </c>
      <c r="E9" t="s">
        <v>24</v>
      </c>
      <c r="F9" t="s">
        <v>14</v>
      </c>
      <c r="G9" t="s">
        <v>14</v>
      </c>
      <c r="H9">
        <v>50</v>
      </c>
      <c r="I9" s="2">
        <v>0.56999999999999995</v>
      </c>
      <c r="J9" s="2">
        <v>0.8</v>
      </c>
      <c r="K9" t="s">
        <v>22</v>
      </c>
      <c r="L9" t="str">
        <f>VLOOKUP($A9,'Subject Details'!$A$1:$G$188,2,0)</f>
        <v>Shobit</v>
      </c>
      <c r="M9">
        <f>VLOOKUP($A9,'Subject Details'!$A$1:$G$188,3,0)</f>
        <v>59</v>
      </c>
      <c r="N9" t="str">
        <f>VLOOKUP($A9,'Subject Details'!$A$1:$G$188,4,0)</f>
        <v>M</v>
      </c>
      <c r="O9">
        <f>VLOOKUP($A9,'Subject Details'!$A$1:$G$188,5,0)</f>
        <v>70</v>
      </c>
      <c r="P9">
        <f>VLOOKUP($A9,'Subject Details'!$A$1:$G$188,6,0)</f>
        <v>154</v>
      </c>
      <c r="Q9" t="str">
        <f>VLOOKUP($A9,'Subject Details'!$A$1:$G$188,7,0)</f>
        <v>Chandigarh</v>
      </c>
    </row>
    <row r="10" spans="1:17" x14ac:dyDescent="0.3">
      <c r="A10" t="s">
        <v>31</v>
      </c>
      <c r="B10">
        <v>106</v>
      </c>
      <c r="C10">
        <v>72</v>
      </c>
      <c r="D10" t="s">
        <v>32</v>
      </c>
      <c r="E10" t="s">
        <v>27</v>
      </c>
      <c r="F10" t="s">
        <v>14</v>
      </c>
      <c r="G10" t="s">
        <v>15</v>
      </c>
      <c r="H10">
        <v>100</v>
      </c>
      <c r="I10" s="2">
        <v>0.74</v>
      </c>
      <c r="J10" s="2">
        <v>0.5</v>
      </c>
      <c r="K10" t="s">
        <v>22</v>
      </c>
      <c r="L10" t="str">
        <f>VLOOKUP($A10,'Subject Details'!$A$1:$G$188,2,0)</f>
        <v>Rohit</v>
      </c>
      <c r="M10">
        <f>VLOOKUP($A10,'Subject Details'!$A$1:$G$188,3,0)</f>
        <v>72</v>
      </c>
      <c r="N10" t="str">
        <f>VLOOKUP($A10,'Subject Details'!$A$1:$G$188,4,0)</f>
        <v>M</v>
      </c>
      <c r="O10">
        <f>VLOOKUP($A10,'Subject Details'!$A$1:$G$188,5,0)</f>
        <v>62</v>
      </c>
      <c r="P10">
        <f>VLOOKUP($A10,'Subject Details'!$A$1:$G$188,6,0)</f>
        <v>176</v>
      </c>
      <c r="Q10" t="str">
        <f>VLOOKUP($A10,'Subject Details'!$A$1:$G$188,7,0)</f>
        <v>Delhi</v>
      </c>
    </row>
    <row r="11" spans="1:17" x14ac:dyDescent="0.3">
      <c r="A11" t="s">
        <v>33</v>
      </c>
      <c r="B11">
        <v>137</v>
      </c>
      <c r="C11">
        <v>95</v>
      </c>
      <c r="D11" t="s">
        <v>21</v>
      </c>
      <c r="E11" t="s">
        <v>13</v>
      </c>
      <c r="F11" t="s">
        <v>14</v>
      </c>
      <c r="G11" t="s">
        <v>14</v>
      </c>
      <c r="H11">
        <v>50</v>
      </c>
      <c r="I11" s="2">
        <v>0.51</v>
      </c>
      <c r="J11" s="2">
        <v>0.37</v>
      </c>
      <c r="K11" t="s">
        <v>19</v>
      </c>
      <c r="L11" t="str">
        <f>VLOOKUP($A11,'Subject Details'!$A$1:$G$188,2,0)</f>
        <v>Nilesh</v>
      </c>
      <c r="M11">
        <f>VLOOKUP($A11,'Subject Details'!$A$1:$G$188,3,0)</f>
        <v>30</v>
      </c>
      <c r="N11" t="str">
        <f>VLOOKUP($A11,'Subject Details'!$A$1:$G$188,4,0)</f>
        <v>M</v>
      </c>
      <c r="O11">
        <f>VLOOKUP($A11,'Subject Details'!$A$1:$G$188,5,0)</f>
        <v>119</v>
      </c>
      <c r="P11">
        <f>VLOOKUP($A11,'Subject Details'!$A$1:$G$188,6,0)</f>
        <v>201</v>
      </c>
      <c r="Q11" t="str">
        <f>VLOOKUP($A11,'Subject Details'!$A$1:$G$188,7,0)</f>
        <v>Kolkata</v>
      </c>
    </row>
    <row r="12" spans="1:17" x14ac:dyDescent="0.3">
      <c r="A12" t="s">
        <v>34</v>
      </c>
      <c r="B12">
        <v>119</v>
      </c>
      <c r="C12">
        <v>94</v>
      </c>
      <c r="D12" t="s">
        <v>18</v>
      </c>
      <c r="E12" t="s">
        <v>24</v>
      </c>
      <c r="F12" t="s">
        <v>14</v>
      </c>
      <c r="G12" t="s">
        <v>15</v>
      </c>
      <c r="H12">
        <v>100</v>
      </c>
      <c r="I12" s="2">
        <v>0.66</v>
      </c>
      <c r="J12" s="2">
        <v>0.7</v>
      </c>
      <c r="K12" t="s">
        <v>16</v>
      </c>
      <c r="L12" t="str">
        <f>VLOOKUP($A12,'Subject Details'!$A$1:$G$188,2,0)</f>
        <v>Neelesh</v>
      </c>
      <c r="M12">
        <f>VLOOKUP($A12,'Subject Details'!$A$1:$G$188,3,0)</f>
        <v>48</v>
      </c>
      <c r="N12" t="str">
        <f>VLOOKUP($A12,'Subject Details'!$A$1:$G$188,4,0)</f>
        <v>M</v>
      </c>
      <c r="O12">
        <f>VLOOKUP($A12,'Subject Details'!$A$1:$G$188,5,0)</f>
        <v>94</v>
      </c>
      <c r="P12">
        <f>VLOOKUP($A12,'Subject Details'!$A$1:$G$188,6,0)</f>
        <v>204</v>
      </c>
      <c r="Q12" t="str">
        <f>VLOOKUP($A12,'Subject Details'!$A$1:$G$188,7,0)</f>
        <v>Ahmedabad</v>
      </c>
    </row>
    <row r="13" spans="1:17" x14ac:dyDescent="0.3">
      <c r="A13" t="s">
        <v>35</v>
      </c>
      <c r="B13">
        <v>104</v>
      </c>
      <c r="C13">
        <v>67</v>
      </c>
      <c r="D13" t="s">
        <v>12</v>
      </c>
      <c r="E13" t="s">
        <v>13</v>
      </c>
      <c r="F13" t="s">
        <v>15</v>
      </c>
      <c r="G13" t="s">
        <v>15</v>
      </c>
      <c r="H13">
        <v>170</v>
      </c>
      <c r="I13" s="2">
        <v>0.51</v>
      </c>
      <c r="J13" s="2">
        <v>0.3</v>
      </c>
      <c r="K13" t="s">
        <v>36</v>
      </c>
      <c r="L13" t="str">
        <f>VLOOKUP($A13,'Subject Details'!$A$1:$G$188,2,0)</f>
        <v>Ritesh</v>
      </c>
      <c r="M13">
        <f>VLOOKUP($A13,'Subject Details'!$A$1:$G$188,3,0)</f>
        <v>73</v>
      </c>
      <c r="N13" t="str">
        <f>VLOOKUP($A13,'Subject Details'!$A$1:$G$188,4,0)</f>
        <v>M</v>
      </c>
      <c r="O13">
        <f>VLOOKUP($A13,'Subject Details'!$A$1:$G$188,5,0)</f>
        <v>96</v>
      </c>
      <c r="P13">
        <f>VLOOKUP($A13,'Subject Details'!$A$1:$G$188,6,0)</f>
        <v>202</v>
      </c>
      <c r="Q13" t="str">
        <f>VLOOKUP($A13,'Subject Details'!$A$1:$G$188,7,0)</f>
        <v>Kolkata</v>
      </c>
    </row>
    <row r="14" spans="1:17" x14ac:dyDescent="0.3">
      <c r="A14" t="s">
        <v>37</v>
      </c>
      <c r="B14">
        <v>119</v>
      </c>
      <c r="C14">
        <v>65</v>
      </c>
      <c r="D14" t="s">
        <v>38</v>
      </c>
      <c r="E14" t="s">
        <v>27</v>
      </c>
      <c r="F14" t="s">
        <v>15</v>
      </c>
      <c r="G14" t="s">
        <v>14</v>
      </c>
      <c r="H14">
        <v>170</v>
      </c>
      <c r="I14" s="2">
        <v>0.85</v>
      </c>
      <c r="J14" s="2">
        <v>0.33</v>
      </c>
      <c r="K14" t="s">
        <v>22</v>
      </c>
      <c r="L14" t="str">
        <f>VLOOKUP($A14,'Subject Details'!$A$1:$G$188,2,0)</f>
        <v>Mahitosh</v>
      </c>
      <c r="M14">
        <f>VLOOKUP($A14,'Subject Details'!$A$1:$G$188,3,0)</f>
        <v>64</v>
      </c>
      <c r="N14" t="str">
        <f>VLOOKUP($A14,'Subject Details'!$A$1:$G$188,4,0)</f>
        <v>M</v>
      </c>
      <c r="O14">
        <f>VLOOKUP($A14,'Subject Details'!$A$1:$G$188,5,0)</f>
        <v>69</v>
      </c>
      <c r="P14">
        <f>VLOOKUP($A14,'Subject Details'!$A$1:$G$188,6,0)</f>
        <v>202</v>
      </c>
      <c r="Q14" t="str">
        <f>VLOOKUP($A14,'Subject Details'!$A$1:$G$188,7,0)</f>
        <v>Jaipur</v>
      </c>
    </row>
    <row r="15" spans="1:17" x14ac:dyDescent="0.3">
      <c r="A15" t="s">
        <v>39</v>
      </c>
      <c r="B15">
        <v>124</v>
      </c>
      <c r="C15">
        <v>76</v>
      </c>
      <c r="D15" t="s">
        <v>18</v>
      </c>
      <c r="E15" t="s">
        <v>13</v>
      </c>
      <c r="F15" t="s">
        <v>15</v>
      </c>
      <c r="G15" t="s">
        <v>15</v>
      </c>
      <c r="H15">
        <v>100</v>
      </c>
      <c r="I15" s="2">
        <v>0.94</v>
      </c>
      <c r="J15" s="2">
        <v>0.8</v>
      </c>
      <c r="K15" t="s">
        <v>16</v>
      </c>
      <c r="L15" t="str">
        <f>VLOOKUP($A15,'Subject Details'!$A$1:$G$188,2,0)</f>
        <v>Akash</v>
      </c>
      <c r="M15">
        <f>VLOOKUP($A15,'Subject Details'!$A$1:$G$188,3,0)</f>
        <v>35</v>
      </c>
      <c r="N15" t="str">
        <f>VLOOKUP($A15,'Subject Details'!$A$1:$G$188,4,0)</f>
        <v>M</v>
      </c>
      <c r="O15">
        <f>VLOOKUP($A15,'Subject Details'!$A$1:$G$188,5,0)</f>
        <v>60</v>
      </c>
      <c r="P15">
        <f>VLOOKUP($A15,'Subject Details'!$A$1:$G$188,6,0)</f>
        <v>202</v>
      </c>
      <c r="Q15" t="str">
        <f>VLOOKUP($A15,'Subject Details'!$A$1:$G$188,7,0)</f>
        <v>Pune</v>
      </c>
    </row>
    <row r="16" spans="1:17" x14ac:dyDescent="0.3">
      <c r="A16" t="s">
        <v>40</v>
      </c>
      <c r="B16">
        <v>119</v>
      </c>
      <c r="C16">
        <v>80</v>
      </c>
      <c r="D16" t="s">
        <v>18</v>
      </c>
      <c r="E16" t="s">
        <v>27</v>
      </c>
      <c r="F16" t="s">
        <v>14</v>
      </c>
      <c r="G16" t="s">
        <v>14</v>
      </c>
      <c r="H16">
        <v>50</v>
      </c>
      <c r="I16" s="2">
        <v>0.82</v>
      </c>
      <c r="J16" s="2">
        <v>0.24</v>
      </c>
      <c r="K16" t="s">
        <v>25</v>
      </c>
      <c r="L16" t="str">
        <f>VLOOKUP($A16,'Subject Details'!$A$1:$G$188,2,0)</f>
        <v>Fawaz</v>
      </c>
      <c r="M16">
        <f>VLOOKUP($A16,'Subject Details'!$A$1:$G$188,3,0)</f>
        <v>44</v>
      </c>
      <c r="N16" t="str">
        <f>VLOOKUP($A16,'Subject Details'!$A$1:$G$188,4,0)</f>
        <v>M</v>
      </c>
      <c r="O16">
        <f>VLOOKUP($A16,'Subject Details'!$A$1:$G$188,5,0)</f>
        <v>68</v>
      </c>
      <c r="P16">
        <f>VLOOKUP($A16,'Subject Details'!$A$1:$G$188,6,0)</f>
        <v>163</v>
      </c>
      <c r="Q16" t="str">
        <f>VLOOKUP($A16,'Subject Details'!$A$1:$G$188,7,0)</f>
        <v>Chandigarh</v>
      </c>
    </row>
    <row r="17" spans="1:17" x14ac:dyDescent="0.3">
      <c r="A17" t="s">
        <v>41</v>
      </c>
      <c r="B17">
        <v>148</v>
      </c>
      <c r="C17">
        <v>86</v>
      </c>
      <c r="D17" t="s">
        <v>32</v>
      </c>
      <c r="E17" t="s">
        <v>13</v>
      </c>
      <c r="F17" t="s">
        <v>15</v>
      </c>
      <c r="G17" t="s">
        <v>15</v>
      </c>
      <c r="H17">
        <v>100</v>
      </c>
      <c r="I17" s="2">
        <v>0.82</v>
      </c>
      <c r="J17" s="2">
        <v>0.45</v>
      </c>
      <c r="K17" t="s">
        <v>22</v>
      </c>
      <c r="L17" t="str">
        <f>VLOOKUP($A17,'Subject Details'!$A$1:$G$188,2,0)</f>
        <v>Salman</v>
      </c>
      <c r="M17">
        <f>VLOOKUP($A17,'Subject Details'!$A$1:$G$188,3,0)</f>
        <v>66</v>
      </c>
      <c r="N17" t="str">
        <f>VLOOKUP($A17,'Subject Details'!$A$1:$G$188,4,0)</f>
        <v>M</v>
      </c>
      <c r="O17">
        <f>VLOOKUP($A17,'Subject Details'!$A$1:$G$188,5,0)</f>
        <v>107</v>
      </c>
      <c r="P17">
        <f>VLOOKUP($A17,'Subject Details'!$A$1:$G$188,6,0)</f>
        <v>214</v>
      </c>
      <c r="Q17" t="str">
        <f>VLOOKUP($A17,'Subject Details'!$A$1:$G$188,7,0)</f>
        <v>Ahmedabad</v>
      </c>
    </row>
    <row r="18" spans="1:17" x14ac:dyDescent="0.3">
      <c r="A18" t="s">
        <v>42</v>
      </c>
      <c r="B18">
        <v>144</v>
      </c>
      <c r="C18">
        <v>73</v>
      </c>
      <c r="D18" t="s">
        <v>21</v>
      </c>
      <c r="E18" t="s">
        <v>24</v>
      </c>
      <c r="F18" t="s">
        <v>15</v>
      </c>
      <c r="G18" t="s">
        <v>14</v>
      </c>
      <c r="H18">
        <v>170</v>
      </c>
      <c r="I18" s="2">
        <v>0.85</v>
      </c>
      <c r="J18" s="2">
        <v>0.42</v>
      </c>
      <c r="K18" t="s">
        <v>19</v>
      </c>
      <c r="L18" t="str">
        <f>VLOOKUP($A18,'Subject Details'!$A$1:$G$188,2,0)</f>
        <v>Sharzeel</v>
      </c>
      <c r="M18">
        <f>VLOOKUP($A18,'Subject Details'!$A$1:$G$188,3,0)</f>
        <v>51</v>
      </c>
      <c r="N18" t="str">
        <f>VLOOKUP($A18,'Subject Details'!$A$1:$G$188,4,0)</f>
        <v>M</v>
      </c>
      <c r="O18">
        <f>VLOOKUP($A18,'Subject Details'!$A$1:$G$188,5,0)</f>
        <v>109</v>
      </c>
      <c r="P18">
        <f>VLOOKUP($A18,'Subject Details'!$A$1:$G$188,6,0)</f>
        <v>191</v>
      </c>
      <c r="Q18" t="str">
        <f>VLOOKUP($A18,'Subject Details'!$A$1:$G$188,7,0)</f>
        <v>Pune</v>
      </c>
    </row>
    <row r="19" spans="1:17" x14ac:dyDescent="0.3">
      <c r="A19" t="s">
        <v>43</v>
      </c>
      <c r="B19">
        <v>129</v>
      </c>
      <c r="C19">
        <v>98</v>
      </c>
      <c r="D19" t="s">
        <v>38</v>
      </c>
      <c r="E19" t="s">
        <v>13</v>
      </c>
      <c r="F19" t="s">
        <v>15</v>
      </c>
      <c r="G19" t="s">
        <v>15</v>
      </c>
      <c r="H19">
        <v>100</v>
      </c>
      <c r="I19" s="2">
        <v>0.66</v>
      </c>
      <c r="J19" s="2">
        <v>0.34</v>
      </c>
      <c r="K19" t="s">
        <v>19</v>
      </c>
      <c r="L19" t="e">
        <f>VLOOKUP($A19,'Subject Details'!$A$1:$G$188,2,0)</f>
        <v>#N/A</v>
      </c>
      <c r="M19" t="e">
        <f>VLOOKUP($A19,'Subject Details'!$A$1:$G$188,3,0)</f>
        <v>#N/A</v>
      </c>
      <c r="N19" t="e">
        <f>VLOOKUP($A19,'Subject Details'!$A$1:$G$188,4,0)</f>
        <v>#N/A</v>
      </c>
      <c r="O19" t="e">
        <f>VLOOKUP($A19,'Subject Details'!$A$1:$G$188,5,0)</f>
        <v>#N/A</v>
      </c>
      <c r="P19" t="e">
        <f>VLOOKUP($A19,'Subject Details'!$A$1:$G$188,6,0)</f>
        <v>#N/A</v>
      </c>
      <c r="Q19" t="e">
        <f>VLOOKUP($A19,'Subject Details'!$A$1:$G$188,7,0)</f>
        <v>#N/A</v>
      </c>
    </row>
    <row r="20" spans="1:17" x14ac:dyDescent="0.3">
      <c r="A20" t="s">
        <v>44</v>
      </c>
      <c r="B20">
        <v>142</v>
      </c>
      <c r="C20">
        <v>82</v>
      </c>
      <c r="D20" t="s">
        <v>18</v>
      </c>
      <c r="E20" t="s">
        <v>13</v>
      </c>
      <c r="F20" t="s">
        <v>14</v>
      </c>
      <c r="G20" t="s">
        <v>14</v>
      </c>
      <c r="H20">
        <v>50</v>
      </c>
      <c r="I20" s="2">
        <v>0.46</v>
      </c>
      <c r="J20" s="2">
        <v>0.36</v>
      </c>
      <c r="K20" t="s">
        <v>45</v>
      </c>
      <c r="L20" t="str">
        <f>VLOOKUP($A20,'Subject Details'!$A$1:$G$188,2,0)</f>
        <v>Shubham</v>
      </c>
      <c r="M20">
        <f>VLOOKUP($A20,'Subject Details'!$A$1:$G$188,3,0)</f>
        <v>25</v>
      </c>
      <c r="N20" t="str">
        <f>VLOOKUP($A20,'Subject Details'!$A$1:$G$188,4,0)</f>
        <v>M</v>
      </c>
      <c r="O20">
        <f>VLOOKUP($A20,'Subject Details'!$A$1:$G$188,5,0)</f>
        <v>64</v>
      </c>
      <c r="P20">
        <f>VLOOKUP($A20,'Subject Details'!$A$1:$G$188,6,0)</f>
        <v>195</v>
      </c>
      <c r="Q20" t="str">
        <f>VLOOKUP($A20,'Subject Details'!$A$1:$G$188,7,0)</f>
        <v>Bangalore</v>
      </c>
    </row>
    <row r="21" spans="1:17" x14ac:dyDescent="0.3">
      <c r="A21" t="s">
        <v>46</v>
      </c>
      <c r="B21">
        <v>148</v>
      </c>
      <c r="C21">
        <v>81</v>
      </c>
      <c r="D21" t="s">
        <v>21</v>
      </c>
      <c r="E21" t="s">
        <v>27</v>
      </c>
      <c r="F21" t="s">
        <v>14</v>
      </c>
      <c r="G21" t="s">
        <v>15</v>
      </c>
      <c r="H21">
        <v>170</v>
      </c>
      <c r="I21" s="2">
        <v>0.41</v>
      </c>
      <c r="J21" s="2">
        <v>0.25</v>
      </c>
      <c r="K21" t="s">
        <v>22</v>
      </c>
      <c r="L21" t="str">
        <f>VLOOKUP($A21,'Subject Details'!$A$1:$G$188,2,0)</f>
        <v>Pulkit</v>
      </c>
      <c r="M21">
        <f>VLOOKUP($A21,'Subject Details'!$A$1:$G$188,3,0)</f>
        <v>57</v>
      </c>
      <c r="N21" t="str">
        <f>VLOOKUP($A21,'Subject Details'!$A$1:$G$188,4,0)</f>
        <v>M</v>
      </c>
      <c r="O21">
        <f>VLOOKUP($A21,'Subject Details'!$A$1:$G$188,5,0)</f>
        <v>100</v>
      </c>
      <c r="P21">
        <f>VLOOKUP($A21,'Subject Details'!$A$1:$G$188,6,0)</f>
        <v>165</v>
      </c>
      <c r="Q21" t="str">
        <f>VLOOKUP($A21,'Subject Details'!$A$1:$G$188,7,0)</f>
        <v>Bangalore</v>
      </c>
    </row>
    <row r="22" spans="1:17" x14ac:dyDescent="0.3">
      <c r="A22" t="s">
        <v>47</v>
      </c>
      <c r="B22">
        <v>100</v>
      </c>
      <c r="C22">
        <v>80</v>
      </c>
      <c r="D22" t="s">
        <v>21</v>
      </c>
      <c r="E22" t="s">
        <v>13</v>
      </c>
      <c r="F22" t="s">
        <v>15</v>
      </c>
      <c r="G22" t="s">
        <v>14</v>
      </c>
      <c r="H22">
        <v>50</v>
      </c>
      <c r="I22" s="2">
        <v>0.62</v>
      </c>
      <c r="J22" s="2">
        <v>0.44</v>
      </c>
      <c r="K22" t="s">
        <v>22</v>
      </c>
      <c r="L22" t="str">
        <f>VLOOKUP($A22,'Subject Details'!$A$1:$G$188,2,0)</f>
        <v>Peter</v>
      </c>
      <c r="M22">
        <f>VLOOKUP($A22,'Subject Details'!$A$1:$G$188,3,0)</f>
        <v>71</v>
      </c>
      <c r="N22" t="str">
        <f>VLOOKUP($A22,'Subject Details'!$A$1:$G$188,4,0)</f>
        <v>M</v>
      </c>
      <c r="O22">
        <f>VLOOKUP($A22,'Subject Details'!$A$1:$G$188,5,0)</f>
        <v>109</v>
      </c>
      <c r="P22">
        <f>VLOOKUP($A22,'Subject Details'!$A$1:$G$188,6,0)</f>
        <v>151</v>
      </c>
      <c r="Q22" t="str">
        <f>VLOOKUP($A22,'Subject Details'!$A$1:$G$188,7,0)</f>
        <v>Hyderabad</v>
      </c>
    </row>
    <row r="23" spans="1:17" x14ac:dyDescent="0.3">
      <c r="A23" t="s">
        <v>48</v>
      </c>
      <c r="B23">
        <v>139</v>
      </c>
      <c r="C23">
        <v>75</v>
      </c>
      <c r="D23" t="s">
        <v>18</v>
      </c>
      <c r="E23" t="s">
        <v>27</v>
      </c>
      <c r="F23" t="s">
        <v>14</v>
      </c>
      <c r="G23" t="s">
        <v>15</v>
      </c>
      <c r="H23">
        <v>100</v>
      </c>
      <c r="I23" s="2">
        <v>0.59</v>
      </c>
      <c r="J23" s="2">
        <v>0.26</v>
      </c>
      <c r="K23" t="s">
        <v>25</v>
      </c>
      <c r="L23" t="str">
        <f>VLOOKUP($A23,'Subject Details'!$A$1:$G$188,2,0)</f>
        <v>Abhishek</v>
      </c>
      <c r="M23">
        <f>VLOOKUP($A23,'Subject Details'!$A$1:$G$188,3,0)</f>
        <v>34</v>
      </c>
      <c r="N23" t="str">
        <f>VLOOKUP($A23,'Subject Details'!$A$1:$G$188,4,0)</f>
        <v>M</v>
      </c>
      <c r="O23">
        <f>VLOOKUP($A23,'Subject Details'!$A$1:$G$188,5,0)</f>
        <v>107</v>
      </c>
      <c r="P23">
        <f>VLOOKUP($A23,'Subject Details'!$A$1:$G$188,6,0)</f>
        <v>181</v>
      </c>
      <c r="Q23" t="str">
        <f>VLOOKUP($A23,'Subject Details'!$A$1:$G$188,7,0)</f>
        <v>Delhi</v>
      </c>
    </row>
    <row r="24" spans="1:17" x14ac:dyDescent="0.3">
      <c r="A24" t="s">
        <v>49</v>
      </c>
      <c r="B24">
        <v>125</v>
      </c>
      <c r="C24">
        <v>99</v>
      </c>
      <c r="D24" t="s">
        <v>38</v>
      </c>
      <c r="E24" t="s">
        <v>13</v>
      </c>
      <c r="F24" t="s">
        <v>15</v>
      </c>
      <c r="G24" t="s">
        <v>15</v>
      </c>
      <c r="H24">
        <v>50</v>
      </c>
      <c r="I24" s="2">
        <v>0.98</v>
      </c>
      <c r="J24" s="2">
        <v>0.2</v>
      </c>
      <c r="K24" t="s">
        <v>22</v>
      </c>
      <c r="L24" t="str">
        <f>VLOOKUP($A24,'Subject Details'!$A$1:$G$188,2,0)</f>
        <v>Varun</v>
      </c>
      <c r="M24">
        <f>VLOOKUP($A24,'Subject Details'!$A$1:$G$188,3,0)</f>
        <v>29</v>
      </c>
      <c r="N24" t="str">
        <f>VLOOKUP($A24,'Subject Details'!$A$1:$G$188,4,0)</f>
        <v>M</v>
      </c>
      <c r="O24">
        <f>VLOOKUP($A24,'Subject Details'!$A$1:$G$188,5,0)</f>
        <v>79</v>
      </c>
      <c r="P24">
        <f>VLOOKUP($A24,'Subject Details'!$A$1:$G$188,6,0)</f>
        <v>184</v>
      </c>
      <c r="Q24" t="str">
        <f>VLOOKUP($A24,'Subject Details'!$A$1:$G$188,7,0)</f>
        <v>Pune</v>
      </c>
    </row>
    <row r="25" spans="1:17" x14ac:dyDescent="0.3">
      <c r="A25" t="s">
        <v>50</v>
      </c>
      <c r="B25">
        <v>114</v>
      </c>
      <c r="C25">
        <v>72</v>
      </c>
      <c r="D25" t="s">
        <v>18</v>
      </c>
      <c r="E25" t="s">
        <v>13</v>
      </c>
      <c r="F25" t="s">
        <v>15</v>
      </c>
      <c r="G25" t="s">
        <v>15</v>
      </c>
      <c r="H25">
        <v>170</v>
      </c>
      <c r="I25" s="2">
        <v>0.4</v>
      </c>
      <c r="J25" s="2">
        <v>0.64</v>
      </c>
      <c r="K25" t="s">
        <v>16</v>
      </c>
      <c r="L25" t="str">
        <f>VLOOKUP($A25,'Subject Details'!$A$1:$G$188,2,0)</f>
        <v>Srinivas</v>
      </c>
      <c r="M25">
        <f>VLOOKUP($A25,'Subject Details'!$A$1:$G$188,3,0)</f>
        <v>47</v>
      </c>
      <c r="N25" t="str">
        <f>VLOOKUP($A25,'Subject Details'!$A$1:$G$188,4,0)</f>
        <v>M</v>
      </c>
      <c r="O25">
        <f>VLOOKUP($A25,'Subject Details'!$A$1:$G$188,5,0)</f>
        <v>98</v>
      </c>
      <c r="P25">
        <f>VLOOKUP($A25,'Subject Details'!$A$1:$G$188,6,0)</f>
        <v>215</v>
      </c>
      <c r="Q25" t="str">
        <f>VLOOKUP($A25,'Subject Details'!$A$1:$G$188,7,0)</f>
        <v>Pune</v>
      </c>
    </row>
    <row r="26" spans="1:17" x14ac:dyDescent="0.3">
      <c r="A26" t="s">
        <v>51</v>
      </c>
      <c r="B26">
        <v>108</v>
      </c>
      <c r="C26">
        <v>100</v>
      </c>
      <c r="D26" t="s">
        <v>21</v>
      </c>
      <c r="E26" t="s">
        <v>27</v>
      </c>
      <c r="F26" t="s">
        <v>14</v>
      </c>
      <c r="G26" t="s">
        <v>14</v>
      </c>
      <c r="H26">
        <v>170</v>
      </c>
      <c r="I26" s="2">
        <v>0.93</v>
      </c>
      <c r="J26" s="2">
        <v>0.79</v>
      </c>
      <c r="K26" t="s">
        <v>22</v>
      </c>
      <c r="L26" t="str">
        <f>VLOOKUP($A26,'Subject Details'!$A$1:$G$188,2,0)</f>
        <v>Srinesh</v>
      </c>
      <c r="M26">
        <f>VLOOKUP($A26,'Subject Details'!$A$1:$G$188,3,0)</f>
        <v>63</v>
      </c>
      <c r="N26" t="str">
        <f>VLOOKUP($A26,'Subject Details'!$A$1:$G$188,4,0)</f>
        <v>M</v>
      </c>
      <c r="O26">
        <f>VLOOKUP($A26,'Subject Details'!$A$1:$G$188,5,0)</f>
        <v>95</v>
      </c>
      <c r="P26">
        <f>VLOOKUP($A26,'Subject Details'!$A$1:$G$188,6,0)</f>
        <v>185</v>
      </c>
      <c r="Q26" t="str">
        <f>VLOOKUP($A26,'Subject Details'!$A$1:$G$188,7,0)</f>
        <v>Pune</v>
      </c>
    </row>
    <row r="27" spans="1:17" x14ac:dyDescent="0.3">
      <c r="A27" t="s">
        <v>52</v>
      </c>
      <c r="B27">
        <v>137</v>
      </c>
      <c r="C27">
        <v>70</v>
      </c>
      <c r="D27" t="s">
        <v>24</v>
      </c>
      <c r="E27" t="s">
        <v>24</v>
      </c>
      <c r="F27" t="s">
        <v>14</v>
      </c>
      <c r="G27" t="s">
        <v>15</v>
      </c>
      <c r="H27">
        <v>100</v>
      </c>
      <c r="I27" s="2">
        <v>0.4</v>
      </c>
      <c r="J27" s="2">
        <v>0.48</v>
      </c>
      <c r="K27" t="s">
        <v>22</v>
      </c>
      <c r="L27" t="str">
        <f>VLOOKUP($A27,'Subject Details'!$A$1:$G$188,2,0)</f>
        <v>Ashish</v>
      </c>
      <c r="M27">
        <f>VLOOKUP($A27,'Subject Details'!$A$1:$G$188,3,0)</f>
        <v>26</v>
      </c>
      <c r="N27" t="str">
        <f>VLOOKUP($A27,'Subject Details'!$A$1:$G$188,4,0)</f>
        <v>M</v>
      </c>
      <c r="O27">
        <f>VLOOKUP($A27,'Subject Details'!$A$1:$G$188,5,0)</f>
        <v>110</v>
      </c>
      <c r="P27">
        <f>VLOOKUP($A27,'Subject Details'!$A$1:$G$188,6,0)</f>
        <v>168</v>
      </c>
      <c r="Q27" t="str">
        <f>VLOOKUP($A27,'Subject Details'!$A$1:$G$188,7,0)</f>
        <v>Kolkata</v>
      </c>
    </row>
    <row r="28" spans="1:17" x14ac:dyDescent="0.3">
      <c r="A28" t="s">
        <v>53</v>
      </c>
      <c r="B28">
        <v>148</v>
      </c>
      <c r="C28">
        <v>73</v>
      </c>
      <c r="D28" t="s">
        <v>21</v>
      </c>
      <c r="E28" t="s">
        <v>24</v>
      </c>
      <c r="F28" t="s">
        <v>14</v>
      </c>
      <c r="G28" t="s">
        <v>15</v>
      </c>
      <c r="H28">
        <v>50</v>
      </c>
      <c r="I28" s="2">
        <v>0.5</v>
      </c>
      <c r="J28" s="2">
        <v>0.27</v>
      </c>
      <c r="K28" t="s">
        <v>45</v>
      </c>
      <c r="L28" t="str">
        <f>VLOOKUP($A28,'Subject Details'!$A$1:$G$188,2,0)</f>
        <v>Nikhil</v>
      </c>
      <c r="M28">
        <f>VLOOKUP($A28,'Subject Details'!$A$1:$G$188,3,0)</f>
        <v>38</v>
      </c>
      <c r="N28" t="str">
        <f>VLOOKUP($A28,'Subject Details'!$A$1:$G$188,4,0)</f>
        <v>M</v>
      </c>
      <c r="O28">
        <f>VLOOKUP($A28,'Subject Details'!$A$1:$G$188,5,0)</f>
        <v>68</v>
      </c>
      <c r="P28">
        <f>VLOOKUP($A28,'Subject Details'!$A$1:$G$188,6,0)</f>
        <v>204</v>
      </c>
      <c r="Q28" t="str">
        <f>VLOOKUP($A28,'Subject Details'!$A$1:$G$188,7,0)</f>
        <v>Delhi</v>
      </c>
    </row>
    <row r="29" spans="1:17" x14ac:dyDescent="0.3">
      <c r="A29" t="s">
        <v>54</v>
      </c>
      <c r="B29">
        <v>146</v>
      </c>
      <c r="C29">
        <v>74</v>
      </c>
      <c r="D29" t="s">
        <v>32</v>
      </c>
      <c r="E29" t="s">
        <v>13</v>
      </c>
      <c r="F29" t="s">
        <v>14</v>
      </c>
      <c r="G29" t="s">
        <v>15</v>
      </c>
      <c r="H29">
        <v>100</v>
      </c>
      <c r="I29" s="2">
        <v>0.4</v>
      </c>
      <c r="J29" s="2">
        <v>0.71</v>
      </c>
      <c r="K29" t="s">
        <v>22</v>
      </c>
      <c r="L29" t="str">
        <f>VLOOKUP($A29,'Subject Details'!$A$1:$G$188,2,0)</f>
        <v>Abhay</v>
      </c>
      <c r="M29">
        <f>VLOOKUP($A29,'Subject Details'!$A$1:$G$188,3,0)</f>
        <v>48</v>
      </c>
      <c r="N29" t="str">
        <f>VLOOKUP($A29,'Subject Details'!$A$1:$G$188,4,0)</f>
        <v>M</v>
      </c>
      <c r="O29">
        <f>VLOOKUP($A29,'Subject Details'!$A$1:$G$188,5,0)</f>
        <v>66</v>
      </c>
      <c r="P29">
        <f>VLOOKUP($A29,'Subject Details'!$A$1:$G$188,6,0)</f>
        <v>165</v>
      </c>
      <c r="Q29" t="str">
        <f>VLOOKUP($A29,'Subject Details'!$A$1:$G$188,7,0)</f>
        <v>Jaipur</v>
      </c>
    </row>
    <row r="30" spans="1:17" x14ac:dyDescent="0.3">
      <c r="A30" t="s">
        <v>55</v>
      </c>
      <c r="B30">
        <v>106</v>
      </c>
      <c r="C30">
        <v>95</v>
      </c>
      <c r="D30" t="s">
        <v>21</v>
      </c>
      <c r="E30" t="s">
        <v>24</v>
      </c>
      <c r="F30" t="s">
        <v>15</v>
      </c>
      <c r="G30" t="s">
        <v>14</v>
      </c>
      <c r="H30">
        <v>50</v>
      </c>
      <c r="I30" s="2">
        <v>0.71</v>
      </c>
      <c r="J30" s="2">
        <v>0.72</v>
      </c>
      <c r="K30" t="s">
        <v>45</v>
      </c>
      <c r="L30" t="str">
        <f>VLOOKUP($A30,'Subject Details'!$A$1:$G$188,2,0)</f>
        <v>Anubhav</v>
      </c>
      <c r="M30">
        <f>VLOOKUP($A30,'Subject Details'!$A$1:$G$188,3,0)</f>
        <v>42</v>
      </c>
      <c r="N30" t="str">
        <f>VLOOKUP($A30,'Subject Details'!$A$1:$G$188,4,0)</f>
        <v>M</v>
      </c>
      <c r="O30">
        <f>VLOOKUP($A30,'Subject Details'!$A$1:$G$188,5,0)</f>
        <v>110</v>
      </c>
      <c r="P30">
        <f>VLOOKUP($A30,'Subject Details'!$A$1:$G$188,6,0)</f>
        <v>211</v>
      </c>
      <c r="Q30" t="str">
        <f>VLOOKUP($A30,'Subject Details'!$A$1:$G$188,7,0)</f>
        <v>Mumbai</v>
      </c>
    </row>
    <row r="31" spans="1:17" x14ac:dyDescent="0.3">
      <c r="A31" t="s">
        <v>56</v>
      </c>
      <c r="B31">
        <v>110</v>
      </c>
      <c r="C31">
        <v>99</v>
      </c>
      <c r="D31" t="s">
        <v>21</v>
      </c>
      <c r="E31" t="s">
        <v>13</v>
      </c>
      <c r="F31" t="s">
        <v>14</v>
      </c>
      <c r="G31" t="s">
        <v>15</v>
      </c>
      <c r="H31">
        <v>170</v>
      </c>
      <c r="I31" s="2">
        <v>0.41</v>
      </c>
      <c r="J31" s="2">
        <v>0.7</v>
      </c>
      <c r="K31" t="s">
        <v>45</v>
      </c>
      <c r="L31" t="str">
        <f>VLOOKUP($A31,'Subject Details'!$A$1:$G$188,2,0)</f>
        <v>Arjun</v>
      </c>
      <c r="M31">
        <f>VLOOKUP($A31,'Subject Details'!$A$1:$G$188,3,0)</f>
        <v>61</v>
      </c>
      <c r="N31" t="str">
        <f>VLOOKUP($A31,'Subject Details'!$A$1:$G$188,4,0)</f>
        <v>M</v>
      </c>
      <c r="O31">
        <f>VLOOKUP($A31,'Subject Details'!$A$1:$G$188,5,0)</f>
        <v>115</v>
      </c>
      <c r="P31">
        <f>VLOOKUP($A31,'Subject Details'!$A$1:$G$188,6,0)</f>
        <v>157</v>
      </c>
      <c r="Q31" t="str">
        <f>VLOOKUP($A31,'Subject Details'!$A$1:$G$188,7,0)</f>
        <v>Chandigarh</v>
      </c>
    </row>
    <row r="32" spans="1:17" x14ac:dyDescent="0.3">
      <c r="A32" t="s">
        <v>57</v>
      </c>
      <c r="B32">
        <v>144</v>
      </c>
      <c r="C32">
        <v>68</v>
      </c>
      <c r="D32" t="s">
        <v>21</v>
      </c>
      <c r="E32" t="s">
        <v>13</v>
      </c>
      <c r="F32" t="s">
        <v>14</v>
      </c>
      <c r="G32" t="s">
        <v>14</v>
      </c>
      <c r="H32">
        <v>100</v>
      </c>
      <c r="I32" s="2">
        <v>0.65</v>
      </c>
      <c r="J32" s="2">
        <v>0.46</v>
      </c>
      <c r="K32" t="s">
        <v>22</v>
      </c>
      <c r="L32" t="str">
        <f>VLOOKUP($A32,'Subject Details'!$A$1:$G$188,2,0)</f>
        <v>Aditya</v>
      </c>
      <c r="M32">
        <f>VLOOKUP($A32,'Subject Details'!$A$1:$G$188,3,0)</f>
        <v>25</v>
      </c>
      <c r="N32" t="str">
        <f>VLOOKUP($A32,'Subject Details'!$A$1:$G$188,4,0)</f>
        <v>M</v>
      </c>
      <c r="O32">
        <f>VLOOKUP($A32,'Subject Details'!$A$1:$G$188,5,0)</f>
        <v>73</v>
      </c>
      <c r="P32">
        <f>VLOOKUP($A32,'Subject Details'!$A$1:$G$188,6,0)</f>
        <v>211</v>
      </c>
      <c r="Q32" t="str">
        <f>VLOOKUP($A32,'Subject Details'!$A$1:$G$188,7,0)</f>
        <v>Jaipur</v>
      </c>
    </row>
    <row r="33" spans="1:17" x14ac:dyDescent="0.3">
      <c r="A33" t="s">
        <v>58</v>
      </c>
      <c r="B33">
        <v>115</v>
      </c>
      <c r="C33">
        <v>92</v>
      </c>
      <c r="D33" t="s">
        <v>38</v>
      </c>
      <c r="E33" t="s">
        <v>24</v>
      </c>
      <c r="F33" t="s">
        <v>15</v>
      </c>
      <c r="G33" t="s">
        <v>15</v>
      </c>
      <c r="H33">
        <v>100</v>
      </c>
      <c r="I33" s="2">
        <v>0.51</v>
      </c>
      <c r="J33" s="2">
        <v>0.56000000000000005</v>
      </c>
      <c r="K33" t="s">
        <v>45</v>
      </c>
      <c r="L33" t="str">
        <f>VLOOKUP($A33,'Subject Details'!$A$1:$G$188,2,0)</f>
        <v>Sudipto</v>
      </c>
      <c r="M33">
        <f>VLOOKUP($A33,'Subject Details'!$A$1:$G$188,3,0)</f>
        <v>26</v>
      </c>
      <c r="N33" t="str">
        <f>VLOOKUP($A33,'Subject Details'!$A$1:$G$188,4,0)</f>
        <v>M</v>
      </c>
      <c r="O33">
        <f>VLOOKUP($A33,'Subject Details'!$A$1:$G$188,5,0)</f>
        <v>78</v>
      </c>
      <c r="P33">
        <f>VLOOKUP($A33,'Subject Details'!$A$1:$G$188,6,0)</f>
        <v>156</v>
      </c>
      <c r="Q33" t="str">
        <f>VLOOKUP($A33,'Subject Details'!$A$1:$G$188,7,0)</f>
        <v>Hyderabad</v>
      </c>
    </row>
    <row r="34" spans="1:17" x14ac:dyDescent="0.3">
      <c r="A34" t="s">
        <v>59</v>
      </c>
      <c r="B34">
        <v>123</v>
      </c>
      <c r="C34">
        <v>92</v>
      </c>
      <c r="D34" t="s">
        <v>32</v>
      </c>
      <c r="E34" t="s">
        <v>24</v>
      </c>
      <c r="F34" t="s">
        <v>14</v>
      </c>
      <c r="G34" t="s">
        <v>14</v>
      </c>
      <c r="H34">
        <v>170</v>
      </c>
      <c r="I34" s="2">
        <v>0.52</v>
      </c>
      <c r="J34" s="2">
        <v>0.73</v>
      </c>
      <c r="K34" t="s">
        <v>22</v>
      </c>
      <c r="L34" t="str">
        <f>VLOOKUP($A34,'Subject Details'!$A$1:$G$188,2,0)</f>
        <v>Dripto</v>
      </c>
      <c r="M34">
        <f>VLOOKUP($A34,'Subject Details'!$A$1:$G$188,3,0)</f>
        <v>36</v>
      </c>
      <c r="N34" t="str">
        <f>VLOOKUP($A34,'Subject Details'!$A$1:$G$188,4,0)</f>
        <v>M</v>
      </c>
      <c r="O34">
        <f>VLOOKUP($A34,'Subject Details'!$A$1:$G$188,5,0)</f>
        <v>105</v>
      </c>
      <c r="P34">
        <f>VLOOKUP($A34,'Subject Details'!$A$1:$G$188,6,0)</f>
        <v>184</v>
      </c>
      <c r="Q34" t="str">
        <f>VLOOKUP($A34,'Subject Details'!$A$1:$G$188,7,0)</f>
        <v>Hyderabad</v>
      </c>
    </row>
    <row r="35" spans="1:17" x14ac:dyDescent="0.3">
      <c r="A35" t="s">
        <v>60</v>
      </c>
      <c r="B35">
        <v>123</v>
      </c>
      <c r="C35">
        <v>98</v>
      </c>
      <c r="D35" t="s">
        <v>38</v>
      </c>
      <c r="E35" t="s">
        <v>13</v>
      </c>
      <c r="F35" t="s">
        <v>14</v>
      </c>
      <c r="G35" t="s">
        <v>15</v>
      </c>
      <c r="H35">
        <v>100</v>
      </c>
      <c r="I35" s="2">
        <v>0.72</v>
      </c>
      <c r="J35" s="2">
        <v>0.25</v>
      </c>
      <c r="K35" t="s">
        <v>16</v>
      </c>
      <c r="L35" t="str">
        <f>VLOOKUP($A35,'Subject Details'!$A$1:$G$188,2,0)</f>
        <v>Danish</v>
      </c>
      <c r="M35">
        <f>VLOOKUP($A35,'Subject Details'!$A$1:$G$188,3,0)</f>
        <v>49</v>
      </c>
      <c r="N35" t="str">
        <f>VLOOKUP($A35,'Subject Details'!$A$1:$G$188,4,0)</f>
        <v>M</v>
      </c>
      <c r="O35">
        <f>VLOOKUP($A35,'Subject Details'!$A$1:$G$188,5,0)</f>
        <v>105</v>
      </c>
      <c r="P35">
        <f>VLOOKUP($A35,'Subject Details'!$A$1:$G$188,6,0)</f>
        <v>153</v>
      </c>
      <c r="Q35" t="str">
        <f>VLOOKUP($A35,'Subject Details'!$A$1:$G$188,7,0)</f>
        <v>Ahmedabad</v>
      </c>
    </row>
    <row r="36" spans="1:17" x14ac:dyDescent="0.3">
      <c r="A36" t="s">
        <v>61</v>
      </c>
      <c r="B36">
        <v>128</v>
      </c>
      <c r="C36">
        <v>91</v>
      </c>
      <c r="D36" t="s">
        <v>24</v>
      </c>
      <c r="E36" t="s">
        <v>27</v>
      </c>
      <c r="F36" t="s">
        <v>15</v>
      </c>
      <c r="G36" t="s">
        <v>14</v>
      </c>
      <c r="H36">
        <v>170</v>
      </c>
      <c r="I36" s="2">
        <v>0.89</v>
      </c>
      <c r="J36" s="2">
        <v>0.24</v>
      </c>
      <c r="K36" t="s">
        <v>22</v>
      </c>
      <c r="L36" t="str">
        <f>VLOOKUP($A36,'Subject Details'!$A$1:$G$188,2,0)</f>
        <v>Jagdish</v>
      </c>
      <c r="M36">
        <f>VLOOKUP($A36,'Subject Details'!$A$1:$G$188,3,0)</f>
        <v>30</v>
      </c>
      <c r="N36" t="str">
        <f>VLOOKUP($A36,'Subject Details'!$A$1:$G$188,4,0)</f>
        <v>M</v>
      </c>
      <c r="O36">
        <f>VLOOKUP($A36,'Subject Details'!$A$1:$G$188,5,0)</f>
        <v>84</v>
      </c>
      <c r="P36">
        <f>VLOOKUP($A36,'Subject Details'!$A$1:$G$188,6,0)</f>
        <v>187</v>
      </c>
      <c r="Q36" t="str">
        <f>VLOOKUP($A36,'Subject Details'!$A$1:$G$188,7,0)</f>
        <v>Kerala</v>
      </c>
    </row>
    <row r="37" spans="1:17" x14ac:dyDescent="0.3">
      <c r="A37" t="s">
        <v>62</v>
      </c>
      <c r="B37">
        <v>135</v>
      </c>
      <c r="C37">
        <v>69</v>
      </c>
      <c r="D37" t="s">
        <v>32</v>
      </c>
      <c r="E37" t="s">
        <v>24</v>
      </c>
      <c r="F37" t="s">
        <v>14</v>
      </c>
      <c r="G37" t="s">
        <v>14</v>
      </c>
      <c r="H37">
        <v>100</v>
      </c>
      <c r="I37" s="2">
        <v>0.42</v>
      </c>
      <c r="J37" s="2">
        <v>0.28000000000000003</v>
      </c>
      <c r="K37" t="s">
        <v>22</v>
      </c>
      <c r="L37" t="str">
        <f>VLOOKUP($A37,'Subject Details'!$A$1:$G$188,2,0)</f>
        <v>Girish</v>
      </c>
      <c r="M37">
        <f>VLOOKUP($A37,'Subject Details'!$A$1:$G$188,3,0)</f>
        <v>64</v>
      </c>
      <c r="N37" t="str">
        <f>VLOOKUP($A37,'Subject Details'!$A$1:$G$188,4,0)</f>
        <v>M</v>
      </c>
      <c r="O37">
        <f>VLOOKUP($A37,'Subject Details'!$A$1:$G$188,5,0)</f>
        <v>101</v>
      </c>
      <c r="P37">
        <f>VLOOKUP($A37,'Subject Details'!$A$1:$G$188,6,0)</f>
        <v>212</v>
      </c>
      <c r="Q37" t="str">
        <f>VLOOKUP($A37,'Subject Details'!$A$1:$G$188,7,0)</f>
        <v>Pune</v>
      </c>
    </row>
    <row r="38" spans="1:17" x14ac:dyDescent="0.3">
      <c r="A38" t="s">
        <v>63</v>
      </c>
      <c r="B38">
        <v>105</v>
      </c>
      <c r="C38">
        <v>83</v>
      </c>
      <c r="D38" t="s">
        <v>24</v>
      </c>
      <c r="E38" t="s">
        <v>24</v>
      </c>
      <c r="F38" t="s">
        <v>14</v>
      </c>
      <c r="G38" t="s">
        <v>15</v>
      </c>
      <c r="H38">
        <v>50</v>
      </c>
      <c r="I38" s="2">
        <v>0.55000000000000004</v>
      </c>
      <c r="J38" s="2">
        <v>0.31</v>
      </c>
      <c r="K38" t="s">
        <v>25</v>
      </c>
      <c r="L38" t="str">
        <f>VLOOKUP($A38,'Subject Details'!$A$1:$G$188,2,0)</f>
        <v>Dipesh</v>
      </c>
      <c r="M38">
        <f>VLOOKUP($A38,'Subject Details'!$A$1:$G$188,3,0)</f>
        <v>46</v>
      </c>
      <c r="N38" t="str">
        <f>VLOOKUP($A38,'Subject Details'!$A$1:$G$188,4,0)</f>
        <v>M</v>
      </c>
      <c r="O38">
        <f>VLOOKUP($A38,'Subject Details'!$A$1:$G$188,5,0)</f>
        <v>109</v>
      </c>
      <c r="P38">
        <f>VLOOKUP($A38,'Subject Details'!$A$1:$G$188,6,0)</f>
        <v>196</v>
      </c>
      <c r="Q38" t="str">
        <f>VLOOKUP($A38,'Subject Details'!$A$1:$G$188,7,0)</f>
        <v>Hyderabad</v>
      </c>
    </row>
    <row r="39" spans="1:17" x14ac:dyDescent="0.3">
      <c r="A39" t="s">
        <v>64</v>
      </c>
      <c r="B39">
        <v>117</v>
      </c>
      <c r="C39">
        <v>73</v>
      </c>
      <c r="D39" t="s">
        <v>12</v>
      </c>
      <c r="E39" t="s">
        <v>13</v>
      </c>
      <c r="F39" t="s">
        <v>15</v>
      </c>
      <c r="G39" t="s">
        <v>14</v>
      </c>
      <c r="H39">
        <v>170</v>
      </c>
      <c r="I39" s="2">
        <v>0.84</v>
      </c>
      <c r="J39" s="2">
        <v>0.3</v>
      </c>
      <c r="K39" t="s">
        <v>25</v>
      </c>
      <c r="L39" t="str">
        <f>VLOOKUP($A39,'Subject Details'!$A$1:$G$188,2,0)</f>
        <v>Sahil</v>
      </c>
      <c r="M39">
        <f>VLOOKUP($A39,'Subject Details'!$A$1:$G$188,3,0)</f>
        <v>68</v>
      </c>
      <c r="N39" t="str">
        <f>VLOOKUP($A39,'Subject Details'!$A$1:$G$188,4,0)</f>
        <v>M</v>
      </c>
      <c r="O39">
        <f>VLOOKUP($A39,'Subject Details'!$A$1:$G$188,5,0)</f>
        <v>107</v>
      </c>
      <c r="P39">
        <f>VLOOKUP($A39,'Subject Details'!$A$1:$G$188,6,0)</f>
        <v>173</v>
      </c>
      <c r="Q39" t="str">
        <f>VLOOKUP($A39,'Subject Details'!$A$1:$G$188,7,0)</f>
        <v>Jaipur</v>
      </c>
    </row>
    <row r="40" spans="1:17" x14ac:dyDescent="0.3">
      <c r="A40" t="s">
        <v>65</v>
      </c>
      <c r="B40">
        <v>132</v>
      </c>
      <c r="C40">
        <v>77</v>
      </c>
      <c r="D40" t="s">
        <v>18</v>
      </c>
      <c r="E40" t="s">
        <v>13</v>
      </c>
      <c r="F40" t="s">
        <v>14</v>
      </c>
      <c r="G40" t="s">
        <v>15</v>
      </c>
      <c r="H40">
        <v>50</v>
      </c>
      <c r="I40" s="2">
        <v>0.9</v>
      </c>
      <c r="J40" s="2">
        <v>0.57999999999999996</v>
      </c>
      <c r="K40" t="s">
        <v>25</v>
      </c>
      <c r="L40" t="str">
        <f>VLOOKUP($A40,'Subject Details'!$A$1:$G$188,2,0)</f>
        <v>Parth</v>
      </c>
      <c r="M40">
        <f>VLOOKUP($A40,'Subject Details'!$A$1:$G$188,3,0)</f>
        <v>29</v>
      </c>
      <c r="N40" t="str">
        <f>VLOOKUP($A40,'Subject Details'!$A$1:$G$188,4,0)</f>
        <v>M</v>
      </c>
      <c r="O40">
        <f>VLOOKUP($A40,'Subject Details'!$A$1:$G$188,5,0)</f>
        <v>97</v>
      </c>
      <c r="P40">
        <f>VLOOKUP($A40,'Subject Details'!$A$1:$G$188,6,0)</f>
        <v>204</v>
      </c>
      <c r="Q40" t="str">
        <f>VLOOKUP($A40,'Subject Details'!$A$1:$G$188,7,0)</f>
        <v>Delhi</v>
      </c>
    </row>
    <row r="41" spans="1:17" x14ac:dyDescent="0.3">
      <c r="A41" t="s">
        <v>66</v>
      </c>
      <c r="B41">
        <v>135</v>
      </c>
      <c r="C41">
        <v>97</v>
      </c>
      <c r="D41" t="s">
        <v>21</v>
      </c>
      <c r="E41" t="s">
        <v>24</v>
      </c>
      <c r="F41" t="s">
        <v>15</v>
      </c>
      <c r="G41" t="s">
        <v>14</v>
      </c>
      <c r="H41">
        <v>170</v>
      </c>
      <c r="I41" s="2">
        <v>0.88</v>
      </c>
      <c r="J41" s="2">
        <v>0.76</v>
      </c>
      <c r="K41" t="s">
        <v>25</v>
      </c>
      <c r="L41" t="str">
        <f>VLOOKUP($A41,'Subject Details'!$A$1:$G$188,2,0)</f>
        <v>Rajendra</v>
      </c>
      <c r="M41">
        <f>VLOOKUP($A41,'Subject Details'!$A$1:$G$188,3,0)</f>
        <v>26</v>
      </c>
      <c r="N41" t="str">
        <f>VLOOKUP($A41,'Subject Details'!$A$1:$G$188,4,0)</f>
        <v>M</v>
      </c>
      <c r="O41">
        <f>VLOOKUP($A41,'Subject Details'!$A$1:$G$188,5,0)</f>
        <v>56</v>
      </c>
      <c r="P41">
        <f>VLOOKUP($A41,'Subject Details'!$A$1:$G$188,6,0)</f>
        <v>195</v>
      </c>
      <c r="Q41" t="str">
        <f>VLOOKUP($A41,'Subject Details'!$A$1:$G$188,7,0)</f>
        <v>Kerala</v>
      </c>
    </row>
    <row r="42" spans="1:17" x14ac:dyDescent="0.3">
      <c r="A42" t="s">
        <v>67</v>
      </c>
      <c r="B42">
        <v>123</v>
      </c>
      <c r="C42">
        <v>82</v>
      </c>
      <c r="D42" t="s">
        <v>32</v>
      </c>
      <c r="E42" t="s">
        <v>27</v>
      </c>
      <c r="F42" t="s">
        <v>15</v>
      </c>
      <c r="G42" t="s">
        <v>15</v>
      </c>
      <c r="H42">
        <v>100</v>
      </c>
      <c r="I42" s="2">
        <v>0.81</v>
      </c>
      <c r="J42" s="2">
        <v>0.42</v>
      </c>
      <c r="K42" t="s">
        <v>45</v>
      </c>
      <c r="L42" t="str">
        <f>VLOOKUP($A42,'Subject Details'!$A$1:$G$188,2,0)</f>
        <v>Sreejit</v>
      </c>
      <c r="M42">
        <f>VLOOKUP($A42,'Subject Details'!$A$1:$G$188,3,0)</f>
        <v>34</v>
      </c>
      <c r="N42" t="str">
        <f>VLOOKUP($A42,'Subject Details'!$A$1:$G$188,4,0)</f>
        <v>M</v>
      </c>
      <c r="O42">
        <f>VLOOKUP($A42,'Subject Details'!$A$1:$G$188,5,0)</f>
        <v>119</v>
      </c>
      <c r="P42">
        <f>VLOOKUP($A42,'Subject Details'!$A$1:$G$188,6,0)</f>
        <v>183</v>
      </c>
      <c r="Q42" t="str">
        <f>VLOOKUP($A42,'Subject Details'!$A$1:$G$188,7,0)</f>
        <v>Mumbai</v>
      </c>
    </row>
    <row r="43" spans="1:17" x14ac:dyDescent="0.3">
      <c r="A43" t="s">
        <v>68</v>
      </c>
      <c r="B43">
        <v>106</v>
      </c>
      <c r="C43">
        <v>78</v>
      </c>
      <c r="D43" t="s">
        <v>12</v>
      </c>
      <c r="E43" t="s">
        <v>24</v>
      </c>
      <c r="F43" t="s">
        <v>14</v>
      </c>
      <c r="G43" t="s">
        <v>14</v>
      </c>
      <c r="H43">
        <v>100</v>
      </c>
      <c r="I43" s="2">
        <v>0.91</v>
      </c>
      <c r="J43" s="2">
        <v>0.38</v>
      </c>
      <c r="K43" t="s">
        <v>25</v>
      </c>
      <c r="L43" t="str">
        <f>VLOOKUP($A43,'Subject Details'!$A$1:$G$188,2,0)</f>
        <v>Aakarsh</v>
      </c>
      <c r="M43">
        <f>VLOOKUP($A43,'Subject Details'!$A$1:$G$188,3,0)</f>
        <v>55</v>
      </c>
      <c r="N43" t="str">
        <f>VLOOKUP($A43,'Subject Details'!$A$1:$G$188,4,0)</f>
        <v>M</v>
      </c>
      <c r="O43">
        <f>VLOOKUP($A43,'Subject Details'!$A$1:$G$188,5,0)</f>
        <v>114</v>
      </c>
      <c r="P43">
        <f>VLOOKUP($A43,'Subject Details'!$A$1:$G$188,6,0)</f>
        <v>187</v>
      </c>
      <c r="Q43" t="str">
        <f>VLOOKUP($A43,'Subject Details'!$A$1:$G$188,7,0)</f>
        <v>Chandigarh</v>
      </c>
    </row>
    <row r="44" spans="1:17" x14ac:dyDescent="0.3">
      <c r="A44" t="s">
        <v>69</v>
      </c>
      <c r="B44">
        <v>121</v>
      </c>
      <c r="C44">
        <v>75</v>
      </c>
      <c r="D44" t="s">
        <v>32</v>
      </c>
      <c r="E44" t="s">
        <v>13</v>
      </c>
      <c r="F44" t="s">
        <v>14</v>
      </c>
      <c r="G44" t="s">
        <v>15</v>
      </c>
      <c r="H44">
        <v>100</v>
      </c>
      <c r="I44" s="2">
        <v>0.47</v>
      </c>
      <c r="J44" s="2">
        <v>0.69</v>
      </c>
      <c r="K44" t="s">
        <v>36</v>
      </c>
      <c r="L44" t="str">
        <f>VLOOKUP($A44,'Subject Details'!$A$1:$G$188,2,0)</f>
        <v>Abhijit</v>
      </c>
      <c r="M44">
        <f>VLOOKUP($A44,'Subject Details'!$A$1:$G$188,3,0)</f>
        <v>35</v>
      </c>
      <c r="N44" t="str">
        <f>VLOOKUP($A44,'Subject Details'!$A$1:$G$188,4,0)</f>
        <v>M</v>
      </c>
      <c r="O44">
        <f>VLOOKUP($A44,'Subject Details'!$A$1:$G$188,5,0)</f>
        <v>109</v>
      </c>
      <c r="P44">
        <f>VLOOKUP($A44,'Subject Details'!$A$1:$G$188,6,0)</f>
        <v>197</v>
      </c>
      <c r="Q44" t="str">
        <f>VLOOKUP($A44,'Subject Details'!$A$1:$G$188,7,0)</f>
        <v>Kerala</v>
      </c>
    </row>
    <row r="45" spans="1:17" x14ac:dyDescent="0.3">
      <c r="A45" t="s">
        <v>70</v>
      </c>
      <c r="B45">
        <v>145</v>
      </c>
      <c r="C45">
        <v>97</v>
      </c>
      <c r="D45" t="s">
        <v>24</v>
      </c>
      <c r="E45" t="s">
        <v>24</v>
      </c>
      <c r="F45" t="s">
        <v>14</v>
      </c>
      <c r="G45" t="s">
        <v>15</v>
      </c>
      <c r="H45">
        <v>50</v>
      </c>
      <c r="I45" s="2">
        <v>0.61</v>
      </c>
      <c r="J45" s="2">
        <v>0.67</v>
      </c>
      <c r="K45" t="s">
        <v>36</v>
      </c>
      <c r="L45" t="str">
        <f>VLOOKUP($A45,'Subject Details'!$A$1:$G$188,2,0)</f>
        <v>Akhilesh</v>
      </c>
      <c r="M45">
        <f>VLOOKUP($A45,'Subject Details'!$A$1:$G$188,3,0)</f>
        <v>65</v>
      </c>
      <c r="N45" t="str">
        <f>VLOOKUP($A45,'Subject Details'!$A$1:$G$188,4,0)</f>
        <v>M</v>
      </c>
      <c r="O45">
        <f>VLOOKUP($A45,'Subject Details'!$A$1:$G$188,5,0)</f>
        <v>118</v>
      </c>
      <c r="P45">
        <f>VLOOKUP($A45,'Subject Details'!$A$1:$G$188,6,0)</f>
        <v>206</v>
      </c>
      <c r="Q45" t="str">
        <f>VLOOKUP($A45,'Subject Details'!$A$1:$G$188,7,0)</f>
        <v>Delhi</v>
      </c>
    </row>
    <row r="46" spans="1:17" x14ac:dyDescent="0.3">
      <c r="A46" t="s">
        <v>71</v>
      </c>
      <c r="B46">
        <v>106</v>
      </c>
      <c r="C46">
        <v>81</v>
      </c>
      <c r="D46" t="s">
        <v>24</v>
      </c>
      <c r="E46" t="s">
        <v>27</v>
      </c>
      <c r="F46" t="s">
        <v>14</v>
      </c>
      <c r="G46" t="s">
        <v>14</v>
      </c>
      <c r="H46">
        <v>50</v>
      </c>
      <c r="I46" s="2">
        <v>0.42</v>
      </c>
      <c r="J46" s="2">
        <v>0.8</v>
      </c>
      <c r="K46" t="s">
        <v>45</v>
      </c>
      <c r="L46" t="e">
        <f>VLOOKUP($A46,'Subject Details'!$A$1:$G$188,2,0)</f>
        <v>#N/A</v>
      </c>
      <c r="M46" t="e">
        <f>VLOOKUP($A46,'Subject Details'!$A$1:$G$188,3,0)</f>
        <v>#N/A</v>
      </c>
      <c r="N46" t="e">
        <f>VLOOKUP($A46,'Subject Details'!$A$1:$G$188,4,0)</f>
        <v>#N/A</v>
      </c>
      <c r="O46" t="e">
        <f>VLOOKUP($A46,'Subject Details'!$A$1:$G$188,5,0)</f>
        <v>#N/A</v>
      </c>
      <c r="P46" t="e">
        <f>VLOOKUP($A46,'Subject Details'!$A$1:$G$188,6,0)</f>
        <v>#N/A</v>
      </c>
      <c r="Q46" t="e">
        <f>VLOOKUP($A46,'Subject Details'!$A$1:$G$188,7,0)</f>
        <v>#N/A</v>
      </c>
    </row>
    <row r="47" spans="1:17" x14ac:dyDescent="0.3">
      <c r="A47" t="s">
        <v>72</v>
      </c>
      <c r="B47">
        <v>137</v>
      </c>
      <c r="C47">
        <v>76</v>
      </c>
      <c r="D47" t="s">
        <v>21</v>
      </c>
      <c r="E47" t="s">
        <v>24</v>
      </c>
      <c r="F47" t="s">
        <v>14</v>
      </c>
      <c r="G47" t="s">
        <v>14</v>
      </c>
      <c r="H47">
        <v>170</v>
      </c>
      <c r="I47" s="2">
        <v>0.62</v>
      </c>
      <c r="J47" s="2">
        <v>0.21</v>
      </c>
      <c r="K47" t="s">
        <v>36</v>
      </c>
      <c r="L47" t="str">
        <f>VLOOKUP($A47,'Subject Details'!$A$1:$G$188,2,0)</f>
        <v>Abhinav</v>
      </c>
      <c r="M47">
        <f>VLOOKUP($A47,'Subject Details'!$A$1:$G$188,3,0)</f>
        <v>34</v>
      </c>
      <c r="N47" t="str">
        <f>VLOOKUP($A47,'Subject Details'!$A$1:$G$188,4,0)</f>
        <v>M</v>
      </c>
      <c r="O47">
        <f>VLOOKUP($A47,'Subject Details'!$A$1:$G$188,5,0)</f>
        <v>104</v>
      </c>
      <c r="P47">
        <f>VLOOKUP($A47,'Subject Details'!$A$1:$G$188,6,0)</f>
        <v>181</v>
      </c>
      <c r="Q47" t="str">
        <f>VLOOKUP($A47,'Subject Details'!$A$1:$G$188,7,0)</f>
        <v>Hyderabad</v>
      </c>
    </row>
    <row r="48" spans="1:17" x14ac:dyDescent="0.3">
      <c r="A48" t="s">
        <v>73</v>
      </c>
      <c r="B48">
        <v>102</v>
      </c>
      <c r="C48">
        <v>89</v>
      </c>
      <c r="D48" t="s">
        <v>32</v>
      </c>
      <c r="E48" t="s">
        <v>27</v>
      </c>
      <c r="F48" t="s">
        <v>14</v>
      </c>
      <c r="G48" t="s">
        <v>15</v>
      </c>
      <c r="H48">
        <v>170</v>
      </c>
      <c r="I48" s="2">
        <v>0.76</v>
      </c>
      <c r="J48" s="2">
        <v>0.39</v>
      </c>
      <c r="K48" t="s">
        <v>19</v>
      </c>
      <c r="L48" t="str">
        <f>VLOOKUP($A48,'Subject Details'!$A$1:$G$188,2,0)</f>
        <v>Deepesh</v>
      </c>
      <c r="M48">
        <f>VLOOKUP($A48,'Subject Details'!$A$1:$G$188,3,0)</f>
        <v>75</v>
      </c>
      <c r="N48" t="str">
        <f>VLOOKUP($A48,'Subject Details'!$A$1:$G$188,4,0)</f>
        <v>M</v>
      </c>
      <c r="O48">
        <f>VLOOKUP($A48,'Subject Details'!$A$1:$G$188,5,0)</f>
        <v>92</v>
      </c>
      <c r="P48">
        <f>VLOOKUP($A48,'Subject Details'!$A$1:$G$188,6,0)</f>
        <v>188</v>
      </c>
      <c r="Q48" t="str">
        <f>VLOOKUP($A48,'Subject Details'!$A$1:$G$188,7,0)</f>
        <v>Mumbai</v>
      </c>
    </row>
    <row r="49" spans="1:17" x14ac:dyDescent="0.3">
      <c r="A49" t="s">
        <v>74</v>
      </c>
      <c r="B49">
        <v>109</v>
      </c>
      <c r="C49">
        <v>81</v>
      </c>
      <c r="D49" t="s">
        <v>18</v>
      </c>
      <c r="E49" t="s">
        <v>27</v>
      </c>
      <c r="F49" t="s">
        <v>14</v>
      </c>
      <c r="G49" t="s">
        <v>15</v>
      </c>
      <c r="H49">
        <v>170</v>
      </c>
      <c r="I49" s="2">
        <v>0.88</v>
      </c>
      <c r="J49" s="2">
        <v>0.59</v>
      </c>
      <c r="K49" t="s">
        <v>19</v>
      </c>
      <c r="L49" t="str">
        <f>VLOOKUP($A49,'Subject Details'!$A$1:$G$188,2,0)</f>
        <v>Mahima</v>
      </c>
      <c r="M49">
        <f>VLOOKUP($A49,'Subject Details'!$A$1:$G$188,3,0)</f>
        <v>41</v>
      </c>
      <c r="N49" t="str">
        <f>VLOOKUP($A49,'Subject Details'!$A$1:$G$188,4,0)</f>
        <v>F</v>
      </c>
      <c r="O49">
        <f>VLOOKUP($A49,'Subject Details'!$A$1:$G$188,5,0)</f>
        <v>57</v>
      </c>
      <c r="P49">
        <f>VLOOKUP($A49,'Subject Details'!$A$1:$G$188,6,0)</f>
        <v>172</v>
      </c>
      <c r="Q49" t="str">
        <f>VLOOKUP($A49,'Subject Details'!$A$1:$G$188,7,0)</f>
        <v>Chandigarh</v>
      </c>
    </row>
    <row r="50" spans="1:17" x14ac:dyDescent="0.3">
      <c r="A50" t="s">
        <v>75</v>
      </c>
      <c r="B50">
        <v>104</v>
      </c>
      <c r="C50">
        <v>82</v>
      </c>
      <c r="D50" t="s">
        <v>18</v>
      </c>
      <c r="E50" t="s">
        <v>13</v>
      </c>
      <c r="F50" t="s">
        <v>15</v>
      </c>
      <c r="G50" t="s">
        <v>14</v>
      </c>
      <c r="H50">
        <v>170</v>
      </c>
      <c r="I50" s="2">
        <v>0.48</v>
      </c>
      <c r="J50" s="2">
        <v>0.48</v>
      </c>
      <c r="K50" t="s">
        <v>16</v>
      </c>
      <c r="L50" t="str">
        <f>VLOOKUP($A50,'Subject Details'!$A$1:$G$188,2,0)</f>
        <v>Ankur</v>
      </c>
      <c r="M50">
        <f>VLOOKUP($A50,'Subject Details'!$A$1:$G$188,3,0)</f>
        <v>34</v>
      </c>
      <c r="N50" t="str">
        <f>VLOOKUP($A50,'Subject Details'!$A$1:$G$188,4,0)</f>
        <v>M</v>
      </c>
      <c r="O50">
        <f>VLOOKUP($A50,'Subject Details'!$A$1:$G$188,5,0)</f>
        <v>94</v>
      </c>
      <c r="P50">
        <f>VLOOKUP($A50,'Subject Details'!$A$1:$G$188,6,0)</f>
        <v>211</v>
      </c>
      <c r="Q50" t="str">
        <f>VLOOKUP($A50,'Subject Details'!$A$1:$G$188,7,0)</f>
        <v>Mumbai</v>
      </c>
    </row>
    <row r="51" spans="1:17" x14ac:dyDescent="0.3">
      <c r="A51" t="s">
        <v>76</v>
      </c>
      <c r="B51">
        <v>106</v>
      </c>
      <c r="C51">
        <v>83</v>
      </c>
      <c r="D51" t="s">
        <v>18</v>
      </c>
      <c r="E51" t="s">
        <v>27</v>
      </c>
      <c r="F51" t="s">
        <v>15</v>
      </c>
      <c r="G51" t="s">
        <v>15</v>
      </c>
      <c r="H51">
        <v>50</v>
      </c>
      <c r="I51" s="2">
        <v>0.61</v>
      </c>
      <c r="J51" s="2">
        <v>0.28999999999999998</v>
      </c>
      <c r="K51" t="s">
        <v>16</v>
      </c>
      <c r="L51" t="str">
        <f>VLOOKUP($A51,'Subject Details'!$A$1:$G$188,2,0)</f>
        <v>Sujata</v>
      </c>
      <c r="M51">
        <f>VLOOKUP($A51,'Subject Details'!$A$1:$G$188,3,0)</f>
        <v>70</v>
      </c>
      <c r="N51" t="str">
        <f>VLOOKUP($A51,'Subject Details'!$A$1:$G$188,4,0)</f>
        <v>F</v>
      </c>
      <c r="O51">
        <f>VLOOKUP($A51,'Subject Details'!$A$1:$G$188,5,0)</f>
        <v>67</v>
      </c>
      <c r="P51">
        <f>VLOOKUP($A51,'Subject Details'!$A$1:$G$188,6,0)</f>
        <v>165</v>
      </c>
      <c r="Q51" t="str">
        <f>VLOOKUP($A51,'Subject Details'!$A$1:$G$188,7,0)</f>
        <v>Hyderabad</v>
      </c>
    </row>
    <row r="52" spans="1:17" x14ac:dyDescent="0.3">
      <c r="A52" t="s">
        <v>77</v>
      </c>
      <c r="B52">
        <v>106</v>
      </c>
      <c r="C52">
        <v>97</v>
      </c>
      <c r="D52" t="s">
        <v>24</v>
      </c>
      <c r="E52" t="s">
        <v>24</v>
      </c>
      <c r="F52" t="s">
        <v>15</v>
      </c>
      <c r="G52" t="s">
        <v>14</v>
      </c>
      <c r="H52">
        <v>100</v>
      </c>
      <c r="I52" s="2">
        <v>0.46</v>
      </c>
      <c r="J52" s="2">
        <v>0.56000000000000005</v>
      </c>
      <c r="K52" t="s">
        <v>22</v>
      </c>
      <c r="L52" t="str">
        <f>VLOOKUP($A52,'Subject Details'!$A$1:$G$188,2,0)</f>
        <v>Lalita</v>
      </c>
      <c r="M52">
        <f>VLOOKUP($A52,'Subject Details'!$A$1:$G$188,3,0)</f>
        <v>59</v>
      </c>
      <c r="N52" t="str">
        <f>VLOOKUP($A52,'Subject Details'!$A$1:$G$188,4,0)</f>
        <v>F</v>
      </c>
      <c r="O52">
        <f>VLOOKUP($A52,'Subject Details'!$A$1:$G$188,5,0)</f>
        <v>88</v>
      </c>
      <c r="P52">
        <f>VLOOKUP($A52,'Subject Details'!$A$1:$G$188,6,0)</f>
        <v>179</v>
      </c>
      <c r="Q52" t="str">
        <f>VLOOKUP($A52,'Subject Details'!$A$1:$G$188,7,0)</f>
        <v>Bangalore</v>
      </c>
    </row>
    <row r="53" spans="1:17" x14ac:dyDescent="0.3">
      <c r="A53" t="s">
        <v>78</v>
      </c>
      <c r="B53">
        <v>124</v>
      </c>
      <c r="C53">
        <v>80</v>
      </c>
      <c r="D53" t="s">
        <v>32</v>
      </c>
      <c r="E53" t="s">
        <v>24</v>
      </c>
      <c r="F53" t="s">
        <v>15</v>
      </c>
      <c r="G53" t="s">
        <v>15</v>
      </c>
      <c r="H53">
        <v>170</v>
      </c>
      <c r="I53" s="2">
        <v>0.9</v>
      </c>
      <c r="J53" s="2">
        <v>0.57999999999999996</v>
      </c>
      <c r="K53" t="s">
        <v>22</v>
      </c>
      <c r="L53" t="str">
        <f>VLOOKUP($A53,'Subject Details'!$A$1:$G$188,2,0)</f>
        <v>Puneet</v>
      </c>
      <c r="M53">
        <f>VLOOKUP($A53,'Subject Details'!$A$1:$G$188,3,0)</f>
        <v>42</v>
      </c>
      <c r="N53" t="str">
        <f>VLOOKUP($A53,'Subject Details'!$A$1:$G$188,4,0)</f>
        <v>M</v>
      </c>
      <c r="O53">
        <f>VLOOKUP($A53,'Subject Details'!$A$1:$G$188,5,0)</f>
        <v>76</v>
      </c>
      <c r="P53">
        <f>VLOOKUP($A53,'Subject Details'!$A$1:$G$188,6,0)</f>
        <v>207</v>
      </c>
      <c r="Q53" t="str">
        <f>VLOOKUP($A53,'Subject Details'!$A$1:$G$188,7,0)</f>
        <v>Ahmedabad</v>
      </c>
    </row>
    <row r="54" spans="1:17" x14ac:dyDescent="0.3">
      <c r="A54" t="s">
        <v>79</v>
      </c>
      <c r="B54">
        <v>116</v>
      </c>
      <c r="C54">
        <v>91</v>
      </c>
      <c r="D54" t="s">
        <v>12</v>
      </c>
      <c r="E54" t="s">
        <v>27</v>
      </c>
      <c r="F54" t="s">
        <v>14</v>
      </c>
      <c r="G54" t="s">
        <v>15</v>
      </c>
      <c r="H54">
        <v>170</v>
      </c>
      <c r="I54" s="2">
        <v>0.97</v>
      </c>
      <c r="J54" s="2">
        <v>0.63</v>
      </c>
      <c r="K54" t="s">
        <v>16</v>
      </c>
      <c r="L54" t="str">
        <f>VLOOKUP($A54,'Subject Details'!$A$1:$G$188,2,0)</f>
        <v>Akshay</v>
      </c>
      <c r="M54">
        <f>VLOOKUP($A54,'Subject Details'!$A$1:$G$188,3,0)</f>
        <v>30</v>
      </c>
      <c r="N54" t="str">
        <f>VLOOKUP($A54,'Subject Details'!$A$1:$G$188,4,0)</f>
        <v>M</v>
      </c>
      <c r="O54">
        <f>VLOOKUP($A54,'Subject Details'!$A$1:$G$188,5,0)</f>
        <v>80</v>
      </c>
      <c r="P54">
        <f>VLOOKUP($A54,'Subject Details'!$A$1:$G$188,6,0)</f>
        <v>165</v>
      </c>
      <c r="Q54" t="str">
        <f>VLOOKUP($A54,'Subject Details'!$A$1:$G$188,7,0)</f>
        <v>Hyderabad</v>
      </c>
    </row>
    <row r="55" spans="1:17" x14ac:dyDescent="0.3">
      <c r="A55" t="s">
        <v>80</v>
      </c>
      <c r="B55">
        <v>114</v>
      </c>
      <c r="C55">
        <v>90</v>
      </c>
      <c r="D55" t="s">
        <v>38</v>
      </c>
      <c r="E55" t="s">
        <v>27</v>
      </c>
      <c r="F55" t="s">
        <v>14</v>
      </c>
      <c r="G55" t="s">
        <v>15</v>
      </c>
      <c r="H55">
        <v>50</v>
      </c>
      <c r="I55" s="2">
        <v>0.63</v>
      </c>
      <c r="J55" s="2">
        <v>0.5</v>
      </c>
      <c r="K55" t="s">
        <v>22</v>
      </c>
      <c r="L55" t="str">
        <f>VLOOKUP($A55,'Subject Details'!$A$1:$G$188,2,0)</f>
        <v>Usha</v>
      </c>
      <c r="M55">
        <f>VLOOKUP($A55,'Subject Details'!$A$1:$G$188,3,0)</f>
        <v>51</v>
      </c>
      <c r="N55" t="str">
        <f>VLOOKUP($A55,'Subject Details'!$A$1:$G$188,4,0)</f>
        <v>F</v>
      </c>
      <c r="O55">
        <f>VLOOKUP($A55,'Subject Details'!$A$1:$G$188,5,0)</f>
        <v>102</v>
      </c>
      <c r="P55">
        <f>VLOOKUP($A55,'Subject Details'!$A$1:$G$188,6,0)</f>
        <v>214</v>
      </c>
      <c r="Q55" t="str">
        <f>VLOOKUP($A55,'Subject Details'!$A$1:$G$188,7,0)</f>
        <v>Chandigarh</v>
      </c>
    </row>
    <row r="56" spans="1:17" x14ac:dyDescent="0.3">
      <c r="A56" t="s">
        <v>81</v>
      </c>
      <c r="B56">
        <v>116</v>
      </c>
      <c r="C56">
        <v>85</v>
      </c>
      <c r="D56" t="s">
        <v>38</v>
      </c>
      <c r="E56" t="s">
        <v>27</v>
      </c>
      <c r="F56" t="s">
        <v>15</v>
      </c>
      <c r="G56" t="s">
        <v>15</v>
      </c>
      <c r="H56">
        <v>50</v>
      </c>
      <c r="I56" s="2">
        <v>0.66</v>
      </c>
      <c r="J56" s="2">
        <v>0.2</v>
      </c>
      <c r="K56" t="s">
        <v>19</v>
      </c>
      <c r="L56" t="e">
        <f>VLOOKUP($A56,'Subject Details'!$A$1:$G$188,2,0)</f>
        <v>#N/A</v>
      </c>
      <c r="M56" t="e">
        <f>VLOOKUP($A56,'Subject Details'!$A$1:$G$188,3,0)</f>
        <v>#N/A</v>
      </c>
      <c r="N56" t="e">
        <f>VLOOKUP($A56,'Subject Details'!$A$1:$G$188,4,0)</f>
        <v>#N/A</v>
      </c>
      <c r="O56" t="e">
        <f>VLOOKUP($A56,'Subject Details'!$A$1:$G$188,5,0)</f>
        <v>#N/A</v>
      </c>
      <c r="P56" t="e">
        <f>VLOOKUP($A56,'Subject Details'!$A$1:$G$188,6,0)</f>
        <v>#N/A</v>
      </c>
      <c r="Q56" t="e">
        <f>VLOOKUP($A56,'Subject Details'!$A$1:$G$188,7,0)</f>
        <v>#N/A</v>
      </c>
    </row>
    <row r="57" spans="1:17" x14ac:dyDescent="0.3">
      <c r="A57" t="s">
        <v>82</v>
      </c>
      <c r="B57">
        <v>122</v>
      </c>
      <c r="C57">
        <v>69</v>
      </c>
      <c r="D57" t="s">
        <v>32</v>
      </c>
      <c r="E57" t="s">
        <v>13</v>
      </c>
      <c r="F57" t="s">
        <v>15</v>
      </c>
      <c r="G57" t="s">
        <v>15</v>
      </c>
      <c r="H57">
        <v>100</v>
      </c>
      <c r="I57" s="2">
        <v>0.67</v>
      </c>
      <c r="J57" s="2">
        <v>0.54</v>
      </c>
      <c r="K57" t="s">
        <v>19</v>
      </c>
      <c r="L57" t="str">
        <f>VLOOKUP($A57,'Subject Details'!$A$1:$G$188,2,0)</f>
        <v>Suneet</v>
      </c>
      <c r="M57">
        <f>VLOOKUP($A57,'Subject Details'!$A$1:$G$188,3,0)</f>
        <v>55</v>
      </c>
      <c r="N57" t="str">
        <f>VLOOKUP($A57,'Subject Details'!$A$1:$G$188,4,0)</f>
        <v>M</v>
      </c>
      <c r="O57">
        <f>VLOOKUP($A57,'Subject Details'!$A$1:$G$188,5,0)</f>
        <v>89</v>
      </c>
      <c r="P57">
        <f>VLOOKUP($A57,'Subject Details'!$A$1:$G$188,6,0)</f>
        <v>207</v>
      </c>
      <c r="Q57" t="str">
        <f>VLOOKUP($A57,'Subject Details'!$A$1:$G$188,7,0)</f>
        <v>Ahmedabad</v>
      </c>
    </row>
    <row r="58" spans="1:17" x14ac:dyDescent="0.3">
      <c r="A58" t="s">
        <v>83</v>
      </c>
      <c r="B58">
        <v>127</v>
      </c>
      <c r="C58">
        <v>72</v>
      </c>
      <c r="D58" t="s">
        <v>32</v>
      </c>
      <c r="E58" t="s">
        <v>24</v>
      </c>
      <c r="F58" t="s">
        <v>15</v>
      </c>
      <c r="G58" t="s">
        <v>14</v>
      </c>
      <c r="H58">
        <v>100</v>
      </c>
      <c r="I58" s="2">
        <v>0.93</v>
      </c>
      <c r="J58" s="2">
        <v>0.39</v>
      </c>
      <c r="K58" t="s">
        <v>36</v>
      </c>
      <c r="L58" t="str">
        <f>VLOOKUP($A58,'Subject Details'!$A$1:$G$188,2,0)</f>
        <v>Sunil</v>
      </c>
      <c r="M58">
        <f>VLOOKUP($A58,'Subject Details'!$A$1:$G$188,3,0)</f>
        <v>60</v>
      </c>
      <c r="N58" t="str">
        <f>VLOOKUP($A58,'Subject Details'!$A$1:$G$188,4,0)</f>
        <v>M</v>
      </c>
      <c r="O58">
        <f>VLOOKUP($A58,'Subject Details'!$A$1:$G$188,5,0)</f>
        <v>108</v>
      </c>
      <c r="P58">
        <f>VLOOKUP($A58,'Subject Details'!$A$1:$G$188,6,0)</f>
        <v>199</v>
      </c>
      <c r="Q58" t="str">
        <f>VLOOKUP($A58,'Subject Details'!$A$1:$G$188,7,0)</f>
        <v>Hyderabad</v>
      </c>
    </row>
    <row r="59" spans="1:17" x14ac:dyDescent="0.3">
      <c r="A59" t="s">
        <v>84</v>
      </c>
      <c r="B59">
        <v>132</v>
      </c>
      <c r="C59">
        <v>98</v>
      </c>
      <c r="D59" t="s">
        <v>24</v>
      </c>
      <c r="E59" t="s">
        <v>13</v>
      </c>
      <c r="F59" t="s">
        <v>15</v>
      </c>
      <c r="G59" t="s">
        <v>15</v>
      </c>
      <c r="H59">
        <v>100</v>
      </c>
      <c r="I59" s="2">
        <v>0.69</v>
      </c>
      <c r="J59" s="2">
        <v>0.63</v>
      </c>
      <c r="K59" t="s">
        <v>19</v>
      </c>
      <c r="L59" t="str">
        <f>VLOOKUP($A59,'Subject Details'!$A$1:$G$188,2,0)</f>
        <v>Sujeet</v>
      </c>
      <c r="M59">
        <f>VLOOKUP($A59,'Subject Details'!$A$1:$G$188,3,0)</f>
        <v>71</v>
      </c>
      <c r="N59" t="str">
        <f>VLOOKUP($A59,'Subject Details'!$A$1:$G$188,4,0)</f>
        <v>M</v>
      </c>
      <c r="O59">
        <f>VLOOKUP($A59,'Subject Details'!$A$1:$G$188,5,0)</f>
        <v>98</v>
      </c>
      <c r="P59">
        <f>VLOOKUP($A59,'Subject Details'!$A$1:$G$188,6,0)</f>
        <v>175</v>
      </c>
      <c r="Q59" t="str">
        <f>VLOOKUP($A59,'Subject Details'!$A$1:$G$188,7,0)</f>
        <v>Mumbai</v>
      </c>
    </row>
    <row r="60" spans="1:17" x14ac:dyDescent="0.3">
      <c r="A60" t="s">
        <v>85</v>
      </c>
      <c r="B60">
        <v>135</v>
      </c>
      <c r="C60">
        <v>83</v>
      </c>
      <c r="D60" t="s">
        <v>24</v>
      </c>
      <c r="E60" t="s">
        <v>24</v>
      </c>
      <c r="F60" t="s">
        <v>15</v>
      </c>
      <c r="G60" t="s">
        <v>14</v>
      </c>
      <c r="H60">
        <v>50</v>
      </c>
      <c r="I60" s="2">
        <v>0.95</v>
      </c>
      <c r="J60" s="2">
        <v>0.48</v>
      </c>
      <c r="K60" t="s">
        <v>36</v>
      </c>
      <c r="L60" t="str">
        <f>VLOOKUP($A60,'Subject Details'!$A$1:$G$188,2,0)</f>
        <v>Aman</v>
      </c>
      <c r="M60">
        <f>VLOOKUP($A60,'Subject Details'!$A$1:$G$188,3,0)</f>
        <v>59</v>
      </c>
      <c r="N60" t="str">
        <f>VLOOKUP($A60,'Subject Details'!$A$1:$G$188,4,0)</f>
        <v>M</v>
      </c>
      <c r="O60">
        <f>VLOOKUP($A60,'Subject Details'!$A$1:$G$188,5,0)</f>
        <v>68</v>
      </c>
      <c r="P60">
        <f>VLOOKUP($A60,'Subject Details'!$A$1:$G$188,6,0)</f>
        <v>198</v>
      </c>
      <c r="Q60" t="str">
        <f>VLOOKUP($A60,'Subject Details'!$A$1:$G$188,7,0)</f>
        <v>Kerala</v>
      </c>
    </row>
    <row r="61" spans="1:17" x14ac:dyDescent="0.3">
      <c r="A61" t="s">
        <v>86</v>
      </c>
      <c r="B61">
        <v>123</v>
      </c>
      <c r="C61">
        <v>82</v>
      </c>
      <c r="D61" t="s">
        <v>24</v>
      </c>
      <c r="E61" t="s">
        <v>27</v>
      </c>
      <c r="F61" t="s">
        <v>15</v>
      </c>
      <c r="G61" t="s">
        <v>14</v>
      </c>
      <c r="H61">
        <v>100</v>
      </c>
      <c r="I61" s="2">
        <v>0.89</v>
      </c>
      <c r="J61" s="2">
        <v>0.22</v>
      </c>
      <c r="K61" t="s">
        <v>36</v>
      </c>
      <c r="L61" t="str">
        <f>VLOOKUP($A61,'Subject Details'!$A$1:$G$188,2,0)</f>
        <v>Anuradha</v>
      </c>
      <c r="M61">
        <f>VLOOKUP($A61,'Subject Details'!$A$1:$G$188,3,0)</f>
        <v>58</v>
      </c>
      <c r="N61" t="str">
        <f>VLOOKUP($A61,'Subject Details'!$A$1:$G$188,4,0)</f>
        <v>F</v>
      </c>
      <c r="O61">
        <f>VLOOKUP($A61,'Subject Details'!$A$1:$G$188,5,0)</f>
        <v>113</v>
      </c>
      <c r="P61">
        <f>VLOOKUP($A61,'Subject Details'!$A$1:$G$188,6,0)</f>
        <v>214</v>
      </c>
      <c r="Q61" t="str">
        <f>VLOOKUP($A61,'Subject Details'!$A$1:$G$188,7,0)</f>
        <v>Jaipur</v>
      </c>
    </row>
    <row r="62" spans="1:17" x14ac:dyDescent="0.3">
      <c r="A62" t="s">
        <v>87</v>
      </c>
      <c r="B62">
        <v>118</v>
      </c>
      <c r="C62">
        <v>77</v>
      </c>
      <c r="D62" t="s">
        <v>12</v>
      </c>
      <c r="E62" t="s">
        <v>24</v>
      </c>
      <c r="F62" t="s">
        <v>14</v>
      </c>
      <c r="G62" t="s">
        <v>15</v>
      </c>
      <c r="H62">
        <v>50</v>
      </c>
      <c r="I62" s="2">
        <v>0.87</v>
      </c>
      <c r="J62" s="2">
        <v>0.37</v>
      </c>
      <c r="K62" t="s">
        <v>36</v>
      </c>
      <c r="L62" t="str">
        <f>VLOOKUP($A62,'Subject Details'!$A$1:$G$188,2,0)</f>
        <v>Alwyn</v>
      </c>
      <c r="M62">
        <f>VLOOKUP($A62,'Subject Details'!$A$1:$G$188,3,0)</f>
        <v>67</v>
      </c>
      <c r="N62" t="str">
        <f>VLOOKUP($A62,'Subject Details'!$A$1:$G$188,4,0)</f>
        <v>M</v>
      </c>
      <c r="O62">
        <f>VLOOKUP($A62,'Subject Details'!$A$1:$G$188,5,0)</f>
        <v>106</v>
      </c>
      <c r="P62">
        <f>VLOOKUP($A62,'Subject Details'!$A$1:$G$188,6,0)</f>
        <v>187</v>
      </c>
      <c r="Q62" t="str">
        <f>VLOOKUP($A62,'Subject Details'!$A$1:$G$188,7,0)</f>
        <v>Ahmedabad</v>
      </c>
    </row>
    <row r="63" spans="1:17" x14ac:dyDescent="0.3">
      <c r="A63" t="s">
        <v>88</v>
      </c>
      <c r="B63">
        <v>121</v>
      </c>
      <c r="C63">
        <v>92</v>
      </c>
      <c r="D63" t="s">
        <v>21</v>
      </c>
      <c r="E63" t="s">
        <v>27</v>
      </c>
      <c r="F63" t="s">
        <v>14</v>
      </c>
      <c r="G63" t="s">
        <v>14</v>
      </c>
      <c r="H63">
        <v>170</v>
      </c>
      <c r="I63" s="2">
        <v>0.84</v>
      </c>
      <c r="J63" s="2">
        <v>0.27</v>
      </c>
      <c r="K63" t="s">
        <v>16</v>
      </c>
      <c r="L63" t="str">
        <f>VLOOKUP($A63,'Subject Details'!$A$1:$G$188,2,0)</f>
        <v>Mrinali</v>
      </c>
      <c r="M63">
        <f>VLOOKUP($A63,'Subject Details'!$A$1:$G$188,3,0)</f>
        <v>49</v>
      </c>
      <c r="N63" t="str">
        <f>VLOOKUP($A63,'Subject Details'!$A$1:$G$188,4,0)</f>
        <v>F</v>
      </c>
      <c r="O63">
        <f>VLOOKUP($A63,'Subject Details'!$A$1:$G$188,5,0)</f>
        <v>99</v>
      </c>
      <c r="P63">
        <f>VLOOKUP($A63,'Subject Details'!$A$1:$G$188,6,0)</f>
        <v>202</v>
      </c>
      <c r="Q63" t="str">
        <f>VLOOKUP($A63,'Subject Details'!$A$1:$G$188,7,0)</f>
        <v>Kerala</v>
      </c>
    </row>
    <row r="64" spans="1:17" x14ac:dyDescent="0.3">
      <c r="A64" t="s">
        <v>89</v>
      </c>
      <c r="B64">
        <v>108</v>
      </c>
      <c r="C64">
        <v>71</v>
      </c>
      <c r="D64" t="s">
        <v>12</v>
      </c>
      <c r="E64" t="s">
        <v>24</v>
      </c>
      <c r="F64" t="s">
        <v>15</v>
      </c>
      <c r="G64" t="s">
        <v>15</v>
      </c>
      <c r="H64">
        <v>50</v>
      </c>
      <c r="I64" s="2">
        <v>0.55000000000000004</v>
      </c>
      <c r="J64" s="2">
        <v>0.31</v>
      </c>
      <c r="K64" t="s">
        <v>22</v>
      </c>
      <c r="L64" t="str">
        <f>VLOOKUP($A64,'Subject Details'!$A$1:$G$188,2,0)</f>
        <v>Amar</v>
      </c>
      <c r="M64">
        <f>VLOOKUP($A64,'Subject Details'!$A$1:$G$188,3,0)</f>
        <v>25</v>
      </c>
      <c r="N64" t="str">
        <f>VLOOKUP($A64,'Subject Details'!$A$1:$G$188,4,0)</f>
        <v>M</v>
      </c>
      <c r="O64">
        <f>VLOOKUP($A64,'Subject Details'!$A$1:$G$188,5,0)</f>
        <v>105</v>
      </c>
      <c r="P64">
        <f>VLOOKUP($A64,'Subject Details'!$A$1:$G$188,6,0)</f>
        <v>160</v>
      </c>
      <c r="Q64" t="str">
        <f>VLOOKUP($A64,'Subject Details'!$A$1:$G$188,7,0)</f>
        <v>Jaipur</v>
      </c>
    </row>
    <row r="65" spans="1:17" x14ac:dyDescent="0.3">
      <c r="A65" t="s">
        <v>90</v>
      </c>
      <c r="B65">
        <v>102</v>
      </c>
      <c r="C65">
        <v>82</v>
      </c>
      <c r="D65" t="s">
        <v>12</v>
      </c>
      <c r="E65" t="s">
        <v>13</v>
      </c>
      <c r="F65" t="s">
        <v>15</v>
      </c>
      <c r="G65" t="s">
        <v>15</v>
      </c>
      <c r="H65">
        <v>50</v>
      </c>
      <c r="I65" s="2">
        <v>0.41</v>
      </c>
      <c r="J65" s="2">
        <v>0.25</v>
      </c>
      <c r="K65" t="s">
        <v>22</v>
      </c>
      <c r="L65" t="e">
        <f>VLOOKUP($A65,'Subject Details'!$A$1:$G$188,2,0)</f>
        <v>#N/A</v>
      </c>
      <c r="M65" t="e">
        <f>VLOOKUP($A65,'Subject Details'!$A$1:$G$188,3,0)</f>
        <v>#N/A</v>
      </c>
      <c r="N65" t="e">
        <f>VLOOKUP($A65,'Subject Details'!$A$1:$G$188,4,0)</f>
        <v>#N/A</v>
      </c>
      <c r="O65" t="e">
        <f>VLOOKUP($A65,'Subject Details'!$A$1:$G$188,5,0)</f>
        <v>#N/A</v>
      </c>
      <c r="P65" t="e">
        <f>VLOOKUP($A65,'Subject Details'!$A$1:$G$188,6,0)</f>
        <v>#N/A</v>
      </c>
      <c r="Q65" t="e">
        <f>VLOOKUP($A65,'Subject Details'!$A$1:$G$188,7,0)</f>
        <v>#N/A</v>
      </c>
    </row>
    <row r="66" spans="1:17" x14ac:dyDescent="0.3">
      <c r="A66" t="s">
        <v>91</v>
      </c>
      <c r="B66">
        <v>116</v>
      </c>
      <c r="C66">
        <v>100</v>
      </c>
      <c r="D66" t="s">
        <v>38</v>
      </c>
      <c r="E66" t="s">
        <v>27</v>
      </c>
      <c r="F66" t="s">
        <v>14</v>
      </c>
      <c r="G66" t="s">
        <v>15</v>
      </c>
      <c r="H66">
        <v>170</v>
      </c>
      <c r="I66" s="2">
        <v>0.41</v>
      </c>
      <c r="J66" s="2">
        <v>0.64</v>
      </c>
      <c r="K66" t="s">
        <v>25</v>
      </c>
      <c r="L66" t="str">
        <f>VLOOKUP($A66,'Subject Details'!$A$1:$G$188,2,0)</f>
        <v>Amrinder</v>
      </c>
      <c r="M66">
        <f>VLOOKUP($A66,'Subject Details'!$A$1:$G$188,3,0)</f>
        <v>44</v>
      </c>
      <c r="N66" t="str">
        <f>VLOOKUP($A66,'Subject Details'!$A$1:$G$188,4,0)</f>
        <v>M</v>
      </c>
      <c r="O66">
        <f>VLOOKUP($A66,'Subject Details'!$A$1:$G$188,5,0)</f>
        <v>99</v>
      </c>
      <c r="P66">
        <f>VLOOKUP($A66,'Subject Details'!$A$1:$G$188,6,0)</f>
        <v>192</v>
      </c>
      <c r="Q66" t="str">
        <f>VLOOKUP($A66,'Subject Details'!$A$1:$G$188,7,0)</f>
        <v>Bangalore</v>
      </c>
    </row>
    <row r="67" spans="1:17" x14ac:dyDescent="0.3">
      <c r="A67" t="s">
        <v>92</v>
      </c>
      <c r="B67">
        <v>145</v>
      </c>
      <c r="C67">
        <v>70</v>
      </c>
      <c r="D67" t="s">
        <v>21</v>
      </c>
      <c r="E67" t="s">
        <v>27</v>
      </c>
      <c r="F67" t="s">
        <v>15</v>
      </c>
      <c r="G67" t="s">
        <v>15</v>
      </c>
      <c r="H67">
        <v>170</v>
      </c>
      <c r="I67" s="2">
        <v>0.73</v>
      </c>
      <c r="J67" s="2">
        <v>0.45</v>
      </c>
      <c r="K67" t="s">
        <v>25</v>
      </c>
      <c r="L67" t="str">
        <f>VLOOKUP($A67,'Subject Details'!$A$1:$G$188,2,0)</f>
        <v>Anand</v>
      </c>
      <c r="M67">
        <f>VLOOKUP($A67,'Subject Details'!$A$1:$G$188,3,0)</f>
        <v>62</v>
      </c>
      <c r="N67" t="str">
        <f>VLOOKUP($A67,'Subject Details'!$A$1:$G$188,4,0)</f>
        <v>M</v>
      </c>
      <c r="O67">
        <f>VLOOKUP($A67,'Subject Details'!$A$1:$G$188,5,0)</f>
        <v>84</v>
      </c>
      <c r="P67">
        <f>VLOOKUP($A67,'Subject Details'!$A$1:$G$188,6,0)</f>
        <v>210</v>
      </c>
      <c r="Q67" t="str">
        <f>VLOOKUP($A67,'Subject Details'!$A$1:$G$188,7,0)</f>
        <v>Mumbai</v>
      </c>
    </row>
    <row r="68" spans="1:17" x14ac:dyDescent="0.3">
      <c r="A68" t="s">
        <v>93</v>
      </c>
      <c r="B68">
        <v>145</v>
      </c>
      <c r="C68">
        <v>98</v>
      </c>
      <c r="D68" t="s">
        <v>32</v>
      </c>
      <c r="E68" t="s">
        <v>24</v>
      </c>
      <c r="F68" t="s">
        <v>15</v>
      </c>
      <c r="G68" t="s">
        <v>15</v>
      </c>
      <c r="H68">
        <v>100</v>
      </c>
      <c r="I68" s="2">
        <v>0.64</v>
      </c>
      <c r="J68" s="2">
        <v>0.54</v>
      </c>
      <c r="K68" t="s">
        <v>22</v>
      </c>
      <c r="L68" t="str">
        <f>VLOOKUP($A68,'Subject Details'!$A$1:$G$188,2,0)</f>
        <v>Piyali</v>
      </c>
      <c r="M68">
        <f>VLOOKUP($A68,'Subject Details'!$A$1:$G$188,3,0)</f>
        <v>50</v>
      </c>
      <c r="N68" t="str">
        <f>VLOOKUP($A68,'Subject Details'!$A$1:$G$188,4,0)</f>
        <v>F</v>
      </c>
      <c r="O68">
        <f>VLOOKUP($A68,'Subject Details'!$A$1:$G$188,5,0)</f>
        <v>58</v>
      </c>
      <c r="P68">
        <f>VLOOKUP($A68,'Subject Details'!$A$1:$G$188,6,0)</f>
        <v>215</v>
      </c>
      <c r="Q68" t="str">
        <f>VLOOKUP($A68,'Subject Details'!$A$1:$G$188,7,0)</f>
        <v>Kerala</v>
      </c>
    </row>
    <row r="69" spans="1:17" x14ac:dyDescent="0.3">
      <c r="A69" t="s">
        <v>94</v>
      </c>
      <c r="B69">
        <v>130</v>
      </c>
      <c r="C69">
        <v>77</v>
      </c>
      <c r="D69" t="s">
        <v>12</v>
      </c>
      <c r="E69" t="s">
        <v>13</v>
      </c>
      <c r="F69" t="s">
        <v>14</v>
      </c>
      <c r="G69" t="s">
        <v>14</v>
      </c>
      <c r="H69">
        <v>100</v>
      </c>
      <c r="I69" s="2">
        <v>0.76</v>
      </c>
      <c r="J69" s="2">
        <v>0.43</v>
      </c>
      <c r="K69" t="s">
        <v>22</v>
      </c>
      <c r="L69" t="str">
        <f>VLOOKUP($A69,'Subject Details'!$A$1:$G$188,2,0)</f>
        <v>Ruhani</v>
      </c>
      <c r="M69">
        <f>VLOOKUP($A69,'Subject Details'!$A$1:$G$188,3,0)</f>
        <v>37</v>
      </c>
      <c r="N69" t="str">
        <f>VLOOKUP($A69,'Subject Details'!$A$1:$G$188,4,0)</f>
        <v>F</v>
      </c>
      <c r="O69">
        <f>VLOOKUP($A69,'Subject Details'!$A$1:$G$188,5,0)</f>
        <v>97</v>
      </c>
      <c r="P69">
        <f>VLOOKUP($A69,'Subject Details'!$A$1:$G$188,6,0)</f>
        <v>208</v>
      </c>
      <c r="Q69" t="str">
        <f>VLOOKUP($A69,'Subject Details'!$A$1:$G$188,7,0)</f>
        <v>Delhi</v>
      </c>
    </row>
    <row r="70" spans="1:17" x14ac:dyDescent="0.3">
      <c r="A70" t="s">
        <v>95</v>
      </c>
      <c r="B70">
        <v>106</v>
      </c>
      <c r="C70">
        <v>73</v>
      </c>
      <c r="D70" t="s">
        <v>24</v>
      </c>
      <c r="E70" t="s">
        <v>13</v>
      </c>
      <c r="F70" t="s">
        <v>15</v>
      </c>
      <c r="G70" t="s">
        <v>15</v>
      </c>
      <c r="H70">
        <v>50</v>
      </c>
      <c r="I70" s="2">
        <v>0.41</v>
      </c>
      <c r="J70" s="2">
        <v>0.55000000000000004</v>
      </c>
      <c r="K70" t="s">
        <v>22</v>
      </c>
      <c r="L70" t="str">
        <f>VLOOKUP($A70,'Subject Details'!$A$1:$G$188,2,0)</f>
        <v>Anant</v>
      </c>
      <c r="M70">
        <f>VLOOKUP($A70,'Subject Details'!$A$1:$G$188,3,0)</f>
        <v>45</v>
      </c>
      <c r="N70" t="str">
        <f>VLOOKUP($A70,'Subject Details'!$A$1:$G$188,4,0)</f>
        <v>M</v>
      </c>
      <c r="O70">
        <f>VLOOKUP($A70,'Subject Details'!$A$1:$G$188,5,0)</f>
        <v>114</v>
      </c>
      <c r="P70">
        <f>VLOOKUP($A70,'Subject Details'!$A$1:$G$188,6,0)</f>
        <v>192</v>
      </c>
      <c r="Q70" t="str">
        <f>VLOOKUP($A70,'Subject Details'!$A$1:$G$188,7,0)</f>
        <v>Mumbai</v>
      </c>
    </row>
    <row r="71" spans="1:17" x14ac:dyDescent="0.3">
      <c r="A71" t="s">
        <v>96</v>
      </c>
      <c r="B71">
        <v>134</v>
      </c>
      <c r="C71">
        <v>76</v>
      </c>
      <c r="D71" t="s">
        <v>24</v>
      </c>
      <c r="E71" t="s">
        <v>27</v>
      </c>
      <c r="F71" t="s">
        <v>14</v>
      </c>
      <c r="G71" t="s">
        <v>14</v>
      </c>
      <c r="H71">
        <v>100</v>
      </c>
      <c r="I71" s="2">
        <v>0.98</v>
      </c>
      <c r="J71" s="2">
        <v>0.64</v>
      </c>
      <c r="K71" t="s">
        <v>36</v>
      </c>
      <c r="L71" t="str">
        <f>VLOOKUP($A71,'Subject Details'!$A$1:$G$188,2,0)</f>
        <v>Anchit</v>
      </c>
      <c r="M71">
        <f>VLOOKUP($A71,'Subject Details'!$A$1:$G$188,3,0)</f>
        <v>45</v>
      </c>
      <c r="N71" t="str">
        <f>VLOOKUP($A71,'Subject Details'!$A$1:$G$188,4,0)</f>
        <v>M</v>
      </c>
      <c r="O71">
        <f>VLOOKUP($A71,'Subject Details'!$A$1:$G$188,5,0)</f>
        <v>112</v>
      </c>
      <c r="P71">
        <f>VLOOKUP($A71,'Subject Details'!$A$1:$G$188,6,0)</f>
        <v>208</v>
      </c>
      <c r="Q71" t="str">
        <f>VLOOKUP($A71,'Subject Details'!$A$1:$G$188,7,0)</f>
        <v>Bangalore</v>
      </c>
    </row>
    <row r="72" spans="1:17" x14ac:dyDescent="0.3">
      <c r="A72" t="s">
        <v>97</v>
      </c>
      <c r="B72">
        <v>147</v>
      </c>
      <c r="C72">
        <v>80</v>
      </c>
      <c r="D72" t="s">
        <v>38</v>
      </c>
      <c r="E72" t="s">
        <v>27</v>
      </c>
      <c r="F72" t="s">
        <v>14</v>
      </c>
      <c r="G72" t="s">
        <v>14</v>
      </c>
      <c r="H72">
        <v>100</v>
      </c>
      <c r="I72" s="2">
        <v>0.45</v>
      </c>
      <c r="J72" s="2">
        <v>0.6</v>
      </c>
      <c r="K72" t="s">
        <v>45</v>
      </c>
      <c r="L72" t="str">
        <f>VLOOKUP($A72,'Subject Details'!$A$1:$G$188,2,0)</f>
        <v>Mitali</v>
      </c>
      <c r="M72">
        <f>VLOOKUP($A72,'Subject Details'!$A$1:$G$188,3,0)</f>
        <v>47</v>
      </c>
      <c r="N72" t="str">
        <f>VLOOKUP($A72,'Subject Details'!$A$1:$G$188,4,0)</f>
        <v>F</v>
      </c>
      <c r="O72">
        <f>VLOOKUP($A72,'Subject Details'!$A$1:$G$188,5,0)</f>
        <v>60</v>
      </c>
      <c r="P72">
        <f>VLOOKUP($A72,'Subject Details'!$A$1:$G$188,6,0)</f>
        <v>182</v>
      </c>
      <c r="Q72" t="str">
        <f>VLOOKUP($A72,'Subject Details'!$A$1:$G$188,7,0)</f>
        <v>Delhi</v>
      </c>
    </row>
    <row r="73" spans="1:17" x14ac:dyDescent="0.3">
      <c r="A73" t="s">
        <v>98</v>
      </c>
      <c r="B73">
        <v>121</v>
      </c>
      <c r="C73">
        <v>68</v>
      </c>
      <c r="D73" t="s">
        <v>12</v>
      </c>
      <c r="E73" t="s">
        <v>27</v>
      </c>
      <c r="F73" t="s">
        <v>15</v>
      </c>
      <c r="G73" t="s">
        <v>15</v>
      </c>
      <c r="H73">
        <v>100</v>
      </c>
      <c r="I73" s="2">
        <v>0.83</v>
      </c>
      <c r="J73" s="2">
        <v>0.24</v>
      </c>
      <c r="K73" t="s">
        <v>22</v>
      </c>
      <c r="L73" t="str">
        <f>VLOOKUP($A73,'Subject Details'!$A$1:$G$188,2,0)</f>
        <v>Sonali</v>
      </c>
      <c r="M73">
        <f>VLOOKUP($A73,'Subject Details'!$A$1:$G$188,3,0)</f>
        <v>44</v>
      </c>
      <c r="N73" t="str">
        <f>VLOOKUP($A73,'Subject Details'!$A$1:$G$188,4,0)</f>
        <v>F</v>
      </c>
      <c r="O73">
        <f>VLOOKUP($A73,'Subject Details'!$A$1:$G$188,5,0)</f>
        <v>85</v>
      </c>
      <c r="P73">
        <f>VLOOKUP($A73,'Subject Details'!$A$1:$G$188,6,0)</f>
        <v>186</v>
      </c>
      <c r="Q73" t="str">
        <f>VLOOKUP($A73,'Subject Details'!$A$1:$G$188,7,0)</f>
        <v>Kolkata</v>
      </c>
    </row>
    <row r="74" spans="1:17" x14ac:dyDescent="0.3">
      <c r="A74" t="s">
        <v>99</v>
      </c>
      <c r="B74">
        <v>141</v>
      </c>
      <c r="C74">
        <v>78</v>
      </c>
      <c r="D74" t="s">
        <v>21</v>
      </c>
      <c r="E74" t="s">
        <v>13</v>
      </c>
      <c r="F74" t="s">
        <v>15</v>
      </c>
      <c r="G74" t="s">
        <v>15</v>
      </c>
      <c r="H74">
        <v>50</v>
      </c>
      <c r="I74" s="2">
        <v>0.57999999999999996</v>
      </c>
      <c r="J74" s="2">
        <v>0.2</v>
      </c>
      <c r="K74" t="s">
        <v>45</v>
      </c>
      <c r="L74" t="str">
        <f>VLOOKUP($A74,'Subject Details'!$A$1:$G$188,2,0)</f>
        <v>Anil</v>
      </c>
      <c r="M74">
        <f>VLOOKUP($A74,'Subject Details'!$A$1:$G$188,3,0)</f>
        <v>52</v>
      </c>
      <c r="N74" t="str">
        <f>VLOOKUP($A74,'Subject Details'!$A$1:$G$188,4,0)</f>
        <v>M</v>
      </c>
      <c r="O74">
        <f>VLOOKUP($A74,'Subject Details'!$A$1:$G$188,5,0)</f>
        <v>89</v>
      </c>
      <c r="P74">
        <f>VLOOKUP($A74,'Subject Details'!$A$1:$G$188,6,0)</f>
        <v>214</v>
      </c>
      <c r="Q74" t="str">
        <f>VLOOKUP($A74,'Subject Details'!$A$1:$G$188,7,0)</f>
        <v>Pune</v>
      </c>
    </row>
    <row r="75" spans="1:17" x14ac:dyDescent="0.3">
      <c r="A75" t="s">
        <v>100</v>
      </c>
      <c r="B75">
        <v>101</v>
      </c>
      <c r="C75">
        <v>99</v>
      </c>
      <c r="D75" t="s">
        <v>21</v>
      </c>
      <c r="E75" t="s">
        <v>13</v>
      </c>
      <c r="F75" t="s">
        <v>15</v>
      </c>
      <c r="G75" t="s">
        <v>15</v>
      </c>
      <c r="H75">
        <v>100</v>
      </c>
      <c r="I75" s="2">
        <v>0.89</v>
      </c>
      <c r="J75" s="2">
        <v>0.74</v>
      </c>
      <c r="K75" t="s">
        <v>25</v>
      </c>
      <c r="L75" t="str">
        <f>VLOOKUP($A75,'Subject Details'!$A$1:$G$188,2,0)</f>
        <v>Sonal</v>
      </c>
      <c r="M75">
        <f>VLOOKUP($A75,'Subject Details'!$A$1:$G$188,3,0)</f>
        <v>75</v>
      </c>
      <c r="N75" t="str">
        <f>VLOOKUP($A75,'Subject Details'!$A$1:$G$188,4,0)</f>
        <v>F</v>
      </c>
      <c r="O75">
        <f>VLOOKUP($A75,'Subject Details'!$A$1:$G$188,5,0)</f>
        <v>69</v>
      </c>
      <c r="P75">
        <f>VLOOKUP($A75,'Subject Details'!$A$1:$G$188,6,0)</f>
        <v>209</v>
      </c>
      <c r="Q75" t="str">
        <f>VLOOKUP($A75,'Subject Details'!$A$1:$G$188,7,0)</f>
        <v>Hyderabad</v>
      </c>
    </row>
    <row r="76" spans="1:17" x14ac:dyDescent="0.3">
      <c r="A76" t="s">
        <v>101</v>
      </c>
      <c r="B76">
        <v>111</v>
      </c>
      <c r="C76">
        <v>85</v>
      </c>
      <c r="D76" t="s">
        <v>32</v>
      </c>
      <c r="E76" t="s">
        <v>24</v>
      </c>
      <c r="F76" t="s">
        <v>14</v>
      </c>
      <c r="G76" t="s">
        <v>14</v>
      </c>
      <c r="H76">
        <v>170</v>
      </c>
      <c r="I76" s="2">
        <v>0.61</v>
      </c>
      <c r="J76" s="2">
        <v>0.28999999999999998</v>
      </c>
      <c r="K76" t="s">
        <v>36</v>
      </c>
      <c r="L76" t="str">
        <f>VLOOKUP($A76,'Subject Details'!$A$1:$G$188,2,0)</f>
        <v>Sunita</v>
      </c>
      <c r="M76">
        <f>VLOOKUP($A76,'Subject Details'!$A$1:$G$188,3,0)</f>
        <v>72</v>
      </c>
      <c r="N76" t="str">
        <f>VLOOKUP($A76,'Subject Details'!$A$1:$G$188,4,0)</f>
        <v>F</v>
      </c>
      <c r="O76">
        <f>VLOOKUP($A76,'Subject Details'!$A$1:$G$188,5,0)</f>
        <v>87</v>
      </c>
      <c r="P76">
        <f>VLOOKUP($A76,'Subject Details'!$A$1:$G$188,6,0)</f>
        <v>193</v>
      </c>
      <c r="Q76" t="str">
        <f>VLOOKUP($A76,'Subject Details'!$A$1:$G$188,7,0)</f>
        <v>Hyderabad</v>
      </c>
    </row>
    <row r="77" spans="1:17" x14ac:dyDescent="0.3">
      <c r="A77" t="s">
        <v>102</v>
      </c>
      <c r="B77">
        <v>118</v>
      </c>
      <c r="C77">
        <v>99</v>
      </c>
      <c r="D77" t="s">
        <v>18</v>
      </c>
      <c r="E77" t="s">
        <v>24</v>
      </c>
      <c r="F77" t="s">
        <v>14</v>
      </c>
      <c r="G77" t="s">
        <v>14</v>
      </c>
      <c r="H77">
        <v>100</v>
      </c>
      <c r="I77" s="2">
        <v>0.94</v>
      </c>
      <c r="J77" s="2">
        <v>0.24</v>
      </c>
      <c r="K77" t="s">
        <v>22</v>
      </c>
      <c r="L77" t="str">
        <f>VLOOKUP($A77,'Subject Details'!$A$1:$G$188,2,0)</f>
        <v>Aniket</v>
      </c>
      <c r="M77">
        <f>VLOOKUP($A77,'Subject Details'!$A$1:$G$188,3,0)</f>
        <v>41</v>
      </c>
      <c r="N77" t="str">
        <f>VLOOKUP($A77,'Subject Details'!$A$1:$G$188,4,0)</f>
        <v>M</v>
      </c>
      <c r="O77">
        <f>VLOOKUP($A77,'Subject Details'!$A$1:$G$188,5,0)</f>
        <v>109</v>
      </c>
      <c r="P77">
        <f>VLOOKUP($A77,'Subject Details'!$A$1:$G$188,6,0)</f>
        <v>183</v>
      </c>
      <c r="Q77" t="str">
        <f>VLOOKUP($A77,'Subject Details'!$A$1:$G$188,7,0)</f>
        <v>Bangalore</v>
      </c>
    </row>
    <row r="78" spans="1:17" x14ac:dyDescent="0.3">
      <c r="A78" t="s">
        <v>103</v>
      </c>
      <c r="B78">
        <v>106</v>
      </c>
      <c r="C78">
        <v>98</v>
      </c>
      <c r="D78" t="s">
        <v>12</v>
      </c>
      <c r="E78" t="s">
        <v>13</v>
      </c>
      <c r="F78" t="s">
        <v>14</v>
      </c>
      <c r="G78" t="s">
        <v>15</v>
      </c>
      <c r="H78">
        <v>50</v>
      </c>
      <c r="I78" s="2">
        <v>0.69</v>
      </c>
      <c r="J78" s="2">
        <v>0.39</v>
      </c>
      <c r="K78" t="s">
        <v>19</v>
      </c>
      <c r="L78" t="str">
        <f>VLOOKUP($A78,'Subject Details'!$A$1:$G$188,2,0)</f>
        <v>Gurmeet</v>
      </c>
      <c r="M78">
        <f>VLOOKUP($A78,'Subject Details'!$A$1:$G$188,3,0)</f>
        <v>64</v>
      </c>
      <c r="N78" t="str">
        <f>VLOOKUP($A78,'Subject Details'!$A$1:$G$188,4,0)</f>
        <v>M</v>
      </c>
      <c r="O78">
        <f>VLOOKUP($A78,'Subject Details'!$A$1:$G$188,5,0)</f>
        <v>68</v>
      </c>
      <c r="P78">
        <f>VLOOKUP($A78,'Subject Details'!$A$1:$G$188,6,0)</f>
        <v>208</v>
      </c>
      <c r="Q78" t="str">
        <f>VLOOKUP($A78,'Subject Details'!$A$1:$G$188,7,0)</f>
        <v>Bangalore</v>
      </c>
    </row>
    <row r="79" spans="1:17" x14ac:dyDescent="0.3">
      <c r="A79" t="s">
        <v>104</v>
      </c>
      <c r="B79">
        <v>149</v>
      </c>
      <c r="C79">
        <v>94</v>
      </c>
      <c r="D79" t="s">
        <v>18</v>
      </c>
      <c r="E79" t="s">
        <v>27</v>
      </c>
      <c r="F79" t="s">
        <v>14</v>
      </c>
      <c r="G79" t="s">
        <v>15</v>
      </c>
      <c r="H79">
        <v>50</v>
      </c>
      <c r="I79" s="2">
        <v>0.51</v>
      </c>
      <c r="J79" s="2">
        <v>0.59</v>
      </c>
      <c r="K79" t="s">
        <v>22</v>
      </c>
      <c r="L79" t="str">
        <f>VLOOKUP($A79,'Subject Details'!$A$1:$G$188,2,0)</f>
        <v>Renu</v>
      </c>
      <c r="M79">
        <f>VLOOKUP($A79,'Subject Details'!$A$1:$G$188,3,0)</f>
        <v>62</v>
      </c>
      <c r="N79" t="str">
        <f>VLOOKUP($A79,'Subject Details'!$A$1:$G$188,4,0)</f>
        <v>F</v>
      </c>
      <c r="O79">
        <f>VLOOKUP($A79,'Subject Details'!$A$1:$G$188,5,0)</f>
        <v>80</v>
      </c>
      <c r="P79">
        <f>VLOOKUP($A79,'Subject Details'!$A$1:$G$188,6,0)</f>
        <v>166</v>
      </c>
      <c r="Q79" t="str">
        <f>VLOOKUP($A79,'Subject Details'!$A$1:$G$188,7,0)</f>
        <v>Mumbai</v>
      </c>
    </row>
    <row r="80" spans="1:17" x14ac:dyDescent="0.3">
      <c r="A80" t="s">
        <v>105</v>
      </c>
      <c r="B80">
        <v>111</v>
      </c>
      <c r="C80">
        <v>98</v>
      </c>
      <c r="D80" t="s">
        <v>18</v>
      </c>
      <c r="E80" t="s">
        <v>24</v>
      </c>
      <c r="F80" t="s">
        <v>15</v>
      </c>
      <c r="G80" t="s">
        <v>14</v>
      </c>
      <c r="H80">
        <v>100</v>
      </c>
      <c r="I80" s="2">
        <v>0.76</v>
      </c>
      <c r="J80" s="2">
        <v>0.51</v>
      </c>
      <c r="K80" t="s">
        <v>36</v>
      </c>
      <c r="L80" t="str">
        <f>VLOOKUP($A80,'Subject Details'!$A$1:$G$188,2,0)</f>
        <v>Pratima</v>
      </c>
      <c r="M80">
        <f>VLOOKUP($A80,'Subject Details'!$A$1:$G$188,3,0)</f>
        <v>36</v>
      </c>
      <c r="N80" t="str">
        <f>VLOOKUP($A80,'Subject Details'!$A$1:$G$188,4,0)</f>
        <v>F</v>
      </c>
      <c r="O80">
        <f>VLOOKUP($A80,'Subject Details'!$A$1:$G$188,5,0)</f>
        <v>106</v>
      </c>
      <c r="P80">
        <f>VLOOKUP($A80,'Subject Details'!$A$1:$G$188,6,0)</f>
        <v>192</v>
      </c>
      <c r="Q80" t="str">
        <f>VLOOKUP($A80,'Subject Details'!$A$1:$G$188,7,0)</f>
        <v>Delhi</v>
      </c>
    </row>
    <row r="81" spans="1:17" x14ac:dyDescent="0.3">
      <c r="A81" t="s">
        <v>106</v>
      </c>
      <c r="B81">
        <v>120</v>
      </c>
      <c r="C81">
        <v>84</v>
      </c>
      <c r="D81" t="s">
        <v>12</v>
      </c>
      <c r="E81" t="s">
        <v>24</v>
      </c>
      <c r="F81" t="s">
        <v>14</v>
      </c>
      <c r="G81" t="s">
        <v>15</v>
      </c>
      <c r="H81">
        <v>50</v>
      </c>
      <c r="I81" s="2">
        <v>0.74</v>
      </c>
      <c r="J81" s="2">
        <v>0.28000000000000003</v>
      </c>
      <c r="K81" t="s">
        <v>45</v>
      </c>
      <c r="L81" t="str">
        <f>VLOOKUP($A81,'Subject Details'!$A$1:$G$188,2,0)</f>
        <v>Gurpreet</v>
      </c>
      <c r="M81">
        <f>VLOOKUP($A81,'Subject Details'!$A$1:$G$188,3,0)</f>
        <v>46</v>
      </c>
      <c r="N81" t="str">
        <f>VLOOKUP($A81,'Subject Details'!$A$1:$G$188,4,0)</f>
        <v>M</v>
      </c>
      <c r="O81">
        <f>VLOOKUP($A81,'Subject Details'!$A$1:$G$188,5,0)</f>
        <v>109</v>
      </c>
      <c r="P81">
        <f>VLOOKUP($A81,'Subject Details'!$A$1:$G$188,6,0)</f>
        <v>173</v>
      </c>
      <c r="Q81" t="str">
        <f>VLOOKUP($A81,'Subject Details'!$A$1:$G$188,7,0)</f>
        <v>Delhi</v>
      </c>
    </row>
    <row r="82" spans="1:17" x14ac:dyDescent="0.3">
      <c r="A82" t="s">
        <v>107</v>
      </c>
      <c r="B82">
        <v>147</v>
      </c>
      <c r="C82">
        <v>100</v>
      </c>
      <c r="D82" t="s">
        <v>32</v>
      </c>
      <c r="E82" t="s">
        <v>27</v>
      </c>
      <c r="F82" t="s">
        <v>15</v>
      </c>
      <c r="G82" t="s">
        <v>15</v>
      </c>
      <c r="H82">
        <v>170</v>
      </c>
      <c r="I82" s="2">
        <v>0.88</v>
      </c>
      <c r="J82" s="2">
        <v>0.23</v>
      </c>
      <c r="K82" t="s">
        <v>22</v>
      </c>
      <c r="L82" t="str">
        <f>VLOOKUP($A82,'Subject Details'!$A$1:$G$188,2,0)</f>
        <v>Anirudh</v>
      </c>
      <c r="M82">
        <f>VLOOKUP($A82,'Subject Details'!$A$1:$G$188,3,0)</f>
        <v>58</v>
      </c>
      <c r="N82" t="str">
        <f>VLOOKUP($A82,'Subject Details'!$A$1:$G$188,4,0)</f>
        <v>M</v>
      </c>
      <c r="O82">
        <f>VLOOKUP($A82,'Subject Details'!$A$1:$G$188,5,0)</f>
        <v>73</v>
      </c>
      <c r="P82">
        <f>VLOOKUP($A82,'Subject Details'!$A$1:$G$188,6,0)</f>
        <v>213</v>
      </c>
      <c r="Q82" t="str">
        <f>VLOOKUP($A82,'Subject Details'!$A$1:$G$188,7,0)</f>
        <v>Jaipur</v>
      </c>
    </row>
    <row r="83" spans="1:17" x14ac:dyDescent="0.3">
      <c r="A83" t="s">
        <v>108</v>
      </c>
      <c r="B83">
        <v>132</v>
      </c>
      <c r="C83">
        <v>84</v>
      </c>
      <c r="D83" t="s">
        <v>21</v>
      </c>
      <c r="E83" t="s">
        <v>27</v>
      </c>
      <c r="F83" t="s">
        <v>15</v>
      </c>
      <c r="G83" t="s">
        <v>15</v>
      </c>
      <c r="H83">
        <v>100</v>
      </c>
      <c r="I83" s="2">
        <v>0.6</v>
      </c>
      <c r="J83" s="2">
        <v>0.68</v>
      </c>
      <c r="K83" t="s">
        <v>36</v>
      </c>
      <c r="L83" t="str">
        <f>VLOOKUP($A83,'Subject Details'!$A$1:$G$188,2,0)</f>
        <v>Abhilasha</v>
      </c>
      <c r="M83">
        <f>VLOOKUP($A83,'Subject Details'!$A$1:$G$188,3,0)</f>
        <v>50</v>
      </c>
      <c r="N83" t="str">
        <f>VLOOKUP($A83,'Subject Details'!$A$1:$G$188,4,0)</f>
        <v>F</v>
      </c>
      <c r="O83">
        <f>VLOOKUP($A83,'Subject Details'!$A$1:$G$188,5,0)</f>
        <v>64</v>
      </c>
      <c r="P83">
        <f>VLOOKUP($A83,'Subject Details'!$A$1:$G$188,6,0)</f>
        <v>170</v>
      </c>
      <c r="Q83" t="str">
        <f>VLOOKUP($A83,'Subject Details'!$A$1:$G$188,7,0)</f>
        <v>Jaipur</v>
      </c>
    </row>
    <row r="84" spans="1:17" x14ac:dyDescent="0.3">
      <c r="A84" t="s">
        <v>109</v>
      </c>
      <c r="B84">
        <v>101</v>
      </c>
      <c r="C84">
        <v>68</v>
      </c>
      <c r="D84" t="s">
        <v>32</v>
      </c>
      <c r="E84" t="s">
        <v>13</v>
      </c>
      <c r="F84" t="s">
        <v>15</v>
      </c>
      <c r="G84" t="s">
        <v>14</v>
      </c>
      <c r="H84">
        <v>50</v>
      </c>
      <c r="I84" s="2">
        <v>0.65</v>
      </c>
      <c r="J84" s="2">
        <v>0.65</v>
      </c>
      <c r="K84" t="s">
        <v>22</v>
      </c>
      <c r="L84" t="str">
        <f>VLOOKUP($A84,'Subject Details'!$A$1:$G$188,2,0)</f>
        <v>Amish</v>
      </c>
      <c r="M84">
        <f>VLOOKUP($A84,'Subject Details'!$A$1:$G$188,3,0)</f>
        <v>50</v>
      </c>
      <c r="N84" t="str">
        <f>VLOOKUP($A84,'Subject Details'!$A$1:$G$188,4,0)</f>
        <v>M</v>
      </c>
      <c r="O84">
        <f>VLOOKUP($A84,'Subject Details'!$A$1:$G$188,5,0)</f>
        <v>61</v>
      </c>
      <c r="P84">
        <f>VLOOKUP($A84,'Subject Details'!$A$1:$G$188,6,0)</f>
        <v>172</v>
      </c>
      <c r="Q84" t="str">
        <f>VLOOKUP($A84,'Subject Details'!$A$1:$G$188,7,0)</f>
        <v>Hyderabad</v>
      </c>
    </row>
    <row r="85" spans="1:17" x14ac:dyDescent="0.3">
      <c r="A85" t="s">
        <v>110</v>
      </c>
      <c r="B85">
        <v>135</v>
      </c>
      <c r="C85">
        <v>99</v>
      </c>
      <c r="D85" t="s">
        <v>24</v>
      </c>
      <c r="E85" t="s">
        <v>13</v>
      </c>
      <c r="F85" t="s">
        <v>15</v>
      </c>
      <c r="G85" t="s">
        <v>14</v>
      </c>
      <c r="H85">
        <v>100</v>
      </c>
      <c r="I85" s="2">
        <v>0.94</v>
      </c>
      <c r="J85" s="2">
        <v>0.59</v>
      </c>
      <c r="K85" t="s">
        <v>22</v>
      </c>
      <c r="L85" t="str">
        <f>VLOOKUP($A85,'Subject Details'!$A$1:$G$188,2,0)</f>
        <v>Preeti</v>
      </c>
      <c r="M85">
        <f>VLOOKUP($A85,'Subject Details'!$A$1:$G$188,3,0)</f>
        <v>32</v>
      </c>
      <c r="N85" t="str">
        <f>VLOOKUP($A85,'Subject Details'!$A$1:$G$188,4,0)</f>
        <v>F</v>
      </c>
      <c r="O85">
        <f>VLOOKUP($A85,'Subject Details'!$A$1:$G$188,5,0)</f>
        <v>57</v>
      </c>
      <c r="P85">
        <f>VLOOKUP($A85,'Subject Details'!$A$1:$G$188,6,0)</f>
        <v>213</v>
      </c>
      <c r="Q85" t="str">
        <f>VLOOKUP($A85,'Subject Details'!$A$1:$G$188,7,0)</f>
        <v>Jaipur</v>
      </c>
    </row>
    <row r="86" spans="1:17" x14ac:dyDescent="0.3">
      <c r="A86" t="s">
        <v>111</v>
      </c>
      <c r="B86">
        <v>138</v>
      </c>
      <c r="C86">
        <v>96</v>
      </c>
      <c r="D86" t="s">
        <v>24</v>
      </c>
      <c r="E86" t="s">
        <v>27</v>
      </c>
      <c r="F86" t="s">
        <v>15</v>
      </c>
      <c r="G86" t="s">
        <v>14</v>
      </c>
      <c r="H86">
        <v>170</v>
      </c>
      <c r="I86" s="2">
        <v>0.78</v>
      </c>
      <c r="J86" s="2">
        <v>0.73</v>
      </c>
      <c r="K86" t="s">
        <v>22</v>
      </c>
      <c r="L86" t="str">
        <f>VLOOKUP($A86,'Subject Details'!$A$1:$G$188,2,0)</f>
        <v>Anish</v>
      </c>
      <c r="M86">
        <f>VLOOKUP($A86,'Subject Details'!$A$1:$G$188,3,0)</f>
        <v>72</v>
      </c>
      <c r="N86" t="str">
        <f>VLOOKUP($A86,'Subject Details'!$A$1:$G$188,4,0)</f>
        <v>M</v>
      </c>
      <c r="O86">
        <f>VLOOKUP($A86,'Subject Details'!$A$1:$G$188,5,0)</f>
        <v>117</v>
      </c>
      <c r="P86">
        <f>VLOOKUP($A86,'Subject Details'!$A$1:$G$188,6,0)</f>
        <v>167</v>
      </c>
      <c r="Q86" t="str">
        <f>VLOOKUP($A86,'Subject Details'!$A$1:$G$188,7,0)</f>
        <v>Jaipur</v>
      </c>
    </row>
    <row r="87" spans="1:17" x14ac:dyDescent="0.3">
      <c r="A87" t="s">
        <v>112</v>
      </c>
      <c r="B87">
        <v>140</v>
      </c>
      <c r="C87">
        <v>71</v>
      </c>
      <c r="D87" t="s">
        <v>12</v>
      </c>
      <c r="E87" t="s">
        <v>13</v>
      </c>
      <c r="F87" t="s">
        <v>15</v>
      </c>
      <c r="G87" t="s">
        <v>15</v>
      </c>
      <c r="H87">
        <v>170</v>
      </c>
      <c r="I87" s="2">
        <v>0.91</v>
      </c>
      <c r="J87" s="2">
        <v>0.7</v>
      </c>
      <c r="K87" t="s">
        <v>45</v>
      </c>
      <c r="L87" t="str">
        <f>VLOOKUP($A87,'Subject Details'!$A$1:$G$188,2,0)</f>
        <v>Anmol</v>
      </c>
      <c r="M87">
        <f>VLOOKUP($A87,'Subject Details'!$A$1:$G$188,3,0)</f>
        <v>52</v>
      </c>
      <c r="N87" t="str">
        <f>VLOOKUP($A87,'Subject Details'!$A$1:$G$188,4,0)</f>
        <v>M</v>
      </c>
      <c r="O87">
        <f>VLOOKUP($A87,'Subject Details'!$A$1:$G$188,5,0)</f>
        <v>89</v>
      </c>
      <c r="P87">
        <f>VLOOKUP($A87,'Subject Details'!$A$1:$G$188,6,0)</f>
        <v>192</v>
      </c>
      <c r="Q87" t="str">
        <f>VLOOKUP($A87,'Subject Details'!$A$1:$G$188,7,0)</f>
        <v>Hyderabad</v>
      </c>
    </row>
    <row r="88" spans="1:17" x14ac:dyDescent="0.3">
      <c r="A88" t="s">
        <v>113</v>
      </c>
      <c r="B88">
        <v>134</v>
      </c>
      <c r="C88">
        <v>100</v>
      </c>
      <c r="D88" t="s">
        <v>32</v>
      </c>
      <c r="E88" t="s">
        <v>24</v>
      </c>
      <c r="F88" t="s">
        <v>15</v>
      </c>
      <c r="G88" t="s">
        <v>15</v>
      </c>
      <c r="H88">
        <v>50</v>
      </c>
      <c r="I88" s="2">
        <v>0.56999999999999995</v>
      </c>
      <c r="J88" s="2">
        <v>0.26</v>
      </c>
      <c r="K88" t="s">
        <v>45</v>
      </c>
      <c r="L88" t="str">
        <f>VLOOKUP($A88,'Subject Details'!$A$1:$G$188,2,0)</f>
        <v>Anoop</v>
      </c>
      <c r="M88">
        <f>VLOOKUP($A88,'Subject Details'!$A$1:$G$188,3,0)</f>
        <v>61</v>
      </c>
      <c r="N88" t="str">
        <f>VLOOKUP($A88,'Subject Details'!$A$1:$G$188,4,0)</f>
        <v>M</v>
      </c>
      <c r="O88">
        <f>VLOOKUP($A88,'Subject Details'!$A$1:$G$188,5,0)</f>
        <v>94</v>
      </c>
      <c r="P88">
        <f>VLOOKUP($A88,'Subject Details'!$A$1:$G$188,6,0)</f>
        <v>185</v>
      </c>
      <c r="Q88" t="str">
        <f>VLOOKUP($A88,'Subject Details'!$A$1:$G$188,7,0)</f>
        <v>Kolkata</v>
      </c>
    </row>
    <row r="89" spans="1:17" x14ac:dyDescent="0.3">
      <c r="A89" t="s">
        <v>114</v>
      </c>
      <c r="B89">
        <v>118</v>
      </c>
      <c r="C89">
        <v>90</v>
      </c>
      <c r="D89" t="s">
        <v>21</v>
      </c>
      <c r="E89" t="s">
        <v>24</v>
      </c>
      <c r="F89" t="s">
        <v>14</v>
      </c>
      <c r="G89" t="s">
        <v>15</v>
      </c>
      <c r="H89">
        <v>50</v>
      </c>
      <c r="I89" s="2">
        <v>0.62</v>
      </c>
      <c r="J89" s="2">
        <v>0.77</v>
      </c>
      <c r="K89" t="s">
        <v>19</v>
      </c>
      <c r="L89" t="str">
        <f>VLOOKUP($A89,'Subject Details'!$A$1:$G$188,2,0)</f>
        <v>Anshul</v>
      </c>
      <c r="M89">
        <f>VLOOKUP($A89,'Subject Details'!$A$1:$G$188,3,0)</f>
        <v>71</v>
      </c>
      <c r="N89" t="str">
        <f>VLOOKUP($A89,'Subject Details'!$A$1:$G$188,4,0)</f>
        <v>M</v>
      </c>
      <c r="O89">
        <f>VLOOKUP($A89,'Subject Details'!$A$1:$G$188,5,0)</f>
        <v>82</v>
      </c>
      <c r="P89">
        <f>VLOOKUP($A89,'Subject Details'!$A$1:$G$188,6,0)</f>
        <v>169</v>
      </c>
      <c r="Q89" t="str">
        <f>VLOOKUP($A89,'Subject Details'!$A$1:$G$188,7,0)</f>
        <v>Bangalore</v>
      </c>
    </row>
    <row r="90" spans="1:17" x14ac:dyDescent="0.3">
      <c r="A90" t="s">
        <v>115</v>
      </c>
      <c r="B90">
        <v>125</v>
      </c>
      <c r="C90">
        <v>66</v>
      </c>
      <c r="D90" t="s">
        <v>21</v>
      </c>
      <c r="E90" t="s">
        <v>24</v>
      </c>
      <c r="F90" t="s">
        <v>14</v>
      </c>
      <c r="G90" t="s">
        <v>14</v>
      </c>
      <c r="H90">
        <v>170</v>
      </c>
      <c r="I90" s="2">
        <v>0.94</v>
      </c>
      <c r="J90" s="2">
        <v>0.7</v>
      </c>
      <c r="K90" t="s">
        <v>22</v>
      </c>
      <c r="L90" t="str">
        <f>VLOOKUP($A90,'Subject Details'!$A$1:$G$188,2,0)</f>
        <v>Aishwarya</v>
      </c>
      <c r="M90">
        <f>VLOOKUP($A90,'Subject Details'!$A$1:$G$188,3,0)</f>
        <v>56</v>
      </c>
      <c r="N90" t="str">
        <f>VLOOKUP($A90,'Subject Details'!$A$1:$G$188,4,0)</f>
        <v>F</v>
      </c>
      <c r="O90">
        <f>VLOOKUP($A90,'Subject Details'!$A$1:$G$188,5,0)</f>
        <v>119</v>
      </c>
      <c r="P90">
        <f>VLOOKUP($A90,'Subject Details'!$A$1:$G$188,6,0)</f>
        <v>154</v>
      </c>
      <c r="Q90" t="str">
        <f>VLOOKUP($A90,'Subject Details'!$A$1:$G$188,7,0)</f>
        <v>Mumbai</v>
      </c>
    </row>
    <row r="91" spans="1:17" x14ac:dyDescent="0.3">
      <c r="A91" t="s">
        <v>116</v>
      </c>
      <c r="B91">
        <v>132</v>
      </c>
      <c r="C91">
        <v>93</v>
      </c>
      <c r="D91" t="s">
        <v>21</v>
      </c>
      <c r="E91" t="s">
        <v>27</v>
      </c>
      <c r="F91" t="s">
        <v>15</v>
      </c>
      <c r="G91" t="s">
        <v>14</v>
      </c>
      <c r="H91">
        <v>170</v>
      </c>
      <c r="I91" s="2">
        <v>0.97</v>
      </c>
      <c r="J91" s="2">
        <v>0.65</v>
      </c>
      <c r="K91" t="s">
        <v>25</v>
      </c>
      <c r="L91" t="e">
        <f>VLOOKUP($A91,'Subject Details'!$A$1:$G$188,2,0)</f>
        <v>#N/A</v>
      </c>
      <c r="M91" t="e">
        <f>VLOOKUP($A91,'Subject Details'!$A$1:$G$188,3,0)</f>
        <v>#N/A</v>
      </c>
      <c r="N91" t="e">
        <f>VLOOKUP($A91,'Subject Details'!$A$1:$G$188,4,0)</f>
        <v>#N/A</v>
      </c>
      <c r="O91" t="e">
        <f>VLOOKUP($A91,'Subject Details'!$A$1:$G$188,5,0)</f>
        <v>#N/A</v>
      </c>
      <c r="P91" t="e">
        <f>VLOOKUP($A91,'Subject Details'!$A$1:$G$188,6,0)</f>
        <v>#N/A</v>
      </c>
      <c r="Q91" t="e">
        <f>VLOOKUP($A91,'Subject Details'!$A$1:$G$188,7,0)</f>
        <v>#N/A</v>
      </c>
    </row>
    <row r="92" spans="1:17" x14ac:dyDescent="0.3">
      <c r="A92" t="s">
        <v>117</v>
      </c>
      <c r="B92">
        <v>149</v>
      </c>
      <c r="C92">
        <v>71</v>
      </c>
      <c r="D92" t="s">
        <v>18</v>
      </c>
      <c r="E92" t="s">
        <v>24</v>
      </c>
      <c r="F92" t="s">
        <v>14</v>
      </c>
      <c r="G92" t="s">
        <v>14</v>
      </c>
      <c r="H92">
        <v>100</v>
      </c>
      <c r="I92" s="2">
        <v>0.7</v>
      </c>
      <c r="J92" s="2">
        <v>0.55000000000000004</v>
      </c>
      <c r="K92" t="s">
        <v>45</v>
      </c>
      <c r="L92" t="str">
        <f>VLOOKUP($A92,'Subject Details'!$A$1:$G$188,2,0)</f>
        <v>Anurag</v>
      </c>
      <c r="M92">
        <f>VLOOKUP($A92,'Subject Details'!$A$1:$G$188,3,0)</f>
        <v>45</v>
      </c>
      <c r="N92" t="str">
        <f>VLOOKUP($A92,'Subject Details'!$A$1:$G$188,4,0)</f>
        <v>M</v>
      </c>
      <c r="O92">
        <f>VLOOKUP($A92,'Subject Details'!$A$1:$G$188,5,0)</f>
        <v>64</v>
      </c>
      <c r="P92">
        <f>VLOOKUP($A92,'Subject Details'!$A$1:$G$188,6,0)</f>
        <v>205</v>
      </c>
      <c r="Q92" t="str">
        <f>VLOOKUP($A92,'Subject Details'!$A$1:$G$188,7,0)</f>
        <v>Bangalore</v>
      </c>
    </row>
    <row r="93" spans="1:17" x14ac:dyDescent="0.3">
      <c r="A93" t="s">
        <v>118</v>
      </c>
      <c r="B93">
        <v>136</v>
      </c>
      <c r="C93">
        <v>82</v>
      </c>
      <c r="D93" t="s">
        <v>38</v>
      </c>
      <c r="E93" t="s">
        <v>13</v>
      </c>
      <c r="F93" t="s">
        <v>14</v>
      </c>
      <c r="G93" t="s">
        <v>14</v>
      </c>
      <c r="H93">
        <v>170</v>
      </c>
      <c r="I93" s="2">
        <v>0.76</v>
      </c>
      <c r="J93" s="2">
        <v>0.59</v>
      </c>
      <c r="K93" t="s">
        <v>22</v>
      </c>
      <c r="L93" t="str">
        <f>VLOOKUP($A93,'Subject Details'!$A$1:$G$188,2,0)</f>
        <v>Apoorv</v>
      </c>
      <c r="M93">
        <f>VLOOKUP($A93,'Subject Details'!$A$1:$G$188,3,0)</f>
        <v>26</v>
      </c>
      <c r="N93" t="str">
        <f>VLOOKUP($A93,'Subject Details'!$A$1:$G$188,4,0)</f>
        <v>M</v>
      </c>
      <c r="O93">
        <f>VLOOKUP($A93,'Subject Details'!$A$1:$G$188,5,0)</f>
        <v>105</v>
      </c>
      <c r="P93">
        <f>VLOOKUP($A93,'Subject Details'!$A$1:$G$188,6,0)</f>
        <v>167</v>
      </c>
      <c r="Q93" t="str">
        <f>VLOOKUP($A93,'Subject Details'!$A$1:$G$188,7,0)</f>
        <v>Ahmedabad</v>
      </c>
    </row>
    <row r="94" spans="1:17" x14ac:dyDescent="0.3">
      <c r="A94" t="s">
        <v>119</v>
      </c>
      <c r="B94">
        <v>134</v>
      </c>
      <c r="C94">
        <v>93</v>
      </c>
      <c r="D94" t="s">
        <v>38</v>
      </c>
      <c r="E94" t="s">
        <v>13</v>
      </c>
      <c r="F94" t="s">
        <v>14</v>
      </c>
      <c r="G94" t="s">
        <v>14</v>
      </c>
      <c r="H94">
        <v>100</v>
      </c>
      <c r="I94" s="2">
        <v>0.49</v>
      </c>
      <c r="J94" s="2">
        <v>0.39</v>
      </c>
      <c r="K94" t="s">
        <v>22</v>
      </c>
      <c r="L94" t="str">
        <f>VLOOKUP($A94,'Subject Details'!$A$1:$G$188,2,0)</f>
        <v>Pranali</v>
      </c>
      <c r="M94">
        <f>VLOOKUP($A94,'Subject Details'!$A$1:$G$188,3,0)</f>
        <v>48</v>
      </c>
      <c r="N94" t="str">
        <f>VLOOKUP($A94,'Subject Details'!$A$1:$G$188,4,0)</f>
        <v>F</v>
      </c>
      <c r="O94">
        <f>VLOOKUP($A94,'Subject Details'!$A$1:$G$188,5,0)</f>
        <v>98</v>
      </c>
      <c r="P94">
        <f>VLOOKUP($A94,'Subject Details'!$A$1:$G$188,6,0)</f>
        <v>205</v>
      </c>
      <c r="Q94" t="str">
        <f>VLOOKUP($A94,'Subject Details'!$A$1:$G$188,7,0)</f>
        <v>Hyderabad</v>
      </c>
    </row>
    <row r="95" spans="1:17" x14ac:dyDescent="0.3">
      <c r="A95" t="s">
        <v>120</v>
      </c>
      <c r="B95">
        <v>111</v>
      </c>
      <c r="C95">
        <v>67</v>
      </c>
      <c r="D95" t="s">
        <v>32</v>
      </c>
      <c r="E95" t="s">
        <v>27</v>
      </c>
      <c r="F95" t="s">
        <v>15</v>
      </c>
      <c r="G95" t="s">
        <v>15</v>
      </c>
      <c r="H95">
        <v>50</v>
      </c>
      <c r="I95" s="2">
        <v>0.9</v>
      </c>
      <c r="J95" s="2">
        <v>0.7</v>
      </c>
      <c r="K95" t="s">
        <v>25</v>
      </c>
      <c r="L95" t="str">
        <f>VLOOKUP($A95,'Subject Details'!$A$1:$G$188,2,0)</f>
        <v>Chhavi</v>
      </c>
      <c r="M95">
        <f>VLOOKUP($A95,'Subject Details'!$A$1:$G$188,3,0)</f>
        <v>55</v>
      </c>
      <c r="N95" t="str">
        <f>VLOOKUP($A95,'Subject Details'!$A$1:$G$188,4,0)</f>
        <v>F</v>
      </c>
      <c r="O95">
        <f>VLOOKUP($A95,'Subject Details'!$A$1:$G$188,5,0)</f>
        <v>84</v>
      </c>
      <c r="P95">
        <f>VLOOKUP($A95,'Subject Details'!$A$1:$G$188,6,0)</f>
        <v>198</v>
      </c>
      <c r="Q95" t="str">
        <f>VLOOKUP($A95,'Subject Details'!$A$1:$G$188,7,0)</f>
        <v>Hyderabad</v>
      </c>
    </row>
    <row r="96" spans="1:17" x14ac:dyDescent="0.3">
      <c r="A96" t="s">
        <v>121</v>
      </c>
      <c r="B96">
        <v>129</v>
      </c>
      <c r="C96">
        <v>65</v>
      </c>
      <c r="D96" t="s">
        <v>38</v>
      </c>
      <c r="E96" t="s">
        <v>13</v>
      </c>
      <c r="F96" t="s">
        <v>15</v>
      </c>
      <c r="G96" t="s">
        <v>14</v>
      </c>
      <c r="H96">
        <v>100</v>
      </c>
      <c r="I96" s="2">
        <v>0.77</v>
      </c>
      <c r="J96" s="2">
        <v>0.8</v>
      </c>
      <c r="K96" t="s">
        <v>16</v>
      </c>
      <c r="L96" t="str">
        <f>VLOOKUP($A96,'Subject Details'!$A$1:$G$188,2,0)</f>
        <v>Bharat</v>
      </c>
      <c r="M96">
        <f>VLOOKUP($A96,'Subject Details'!$A$1:$G$188,3,0)</f>
        <v>42</v>
      </c>
      <c r="N96" t="str">
        <f>VLOOKUP($A96,'Subject Details'!$A$1:$G$188,4,0)</f>
        <v>M</v>
      </c>
      <c r="O96">
        <f>VLOOKUP($A96,'Subject Details'!$A$1:$G$188,5,0)</f>
        <v>120</v>
      </c>
      <c r="P96">
        <f>VLOOKUP($A96,'Subject Details'!$A$1:$G$188,6,0)</f>
        <v>176</v>
      </c>
      <c r="Q96" t="str">
        <f>VLOOKUP($A96,'Subject Details'!$A$1:$G$188,7,0)</f>
        <v>Chandigarh</v>
      </c>
    </row>
    <row r="97" spans="1:17" x14ac:dyDescent="0.3">
      <c r="A97" t="s">
        <v>122</v>
      </c>
      <c r="B97">
        <v>117</v>
      </c>
      <c r="C97">
        <v>97</v>
      </c>
      <c r="D97" t="s">
        <v>21</v>
      </c>
      <c r="E97" t="s">
        <v>27</v>
      </c>
      <c r="F97" t="s">
        <v>15</v>
      </c>
      <c r="G97" t="s">
        <v>15</v>
      </c>
      <c r="H97">
        <v>170</v>
      </c>
      <c r="I97" s="2">
        <v>0.85</v>
      </c>
      <c r="J97" s="2">
        <v>0.61</v>
      </c>
      <c r="K97" t="s">
        <v>22</v>
      </c>
      <c r="L97" t="str">
        <f>VLOOKUP($A97,'Subject Details'!$A$1:$G$188,2,0)</f>
        <v>Chandan</v>
      </c>
      <c r="M97">
        <f>VLOOKUP($A97,'Subject Details'!$A$1:$G$188,3,0)</f>
        <v>39</v>
      </c>
      <c r="N97" t="str">
        <f>VLOOKUP($A97,'Subject Details'!$A$1:$G$188,4,0)</f>
        <v>M</v>
      </c>
      <c r="O97">
        <f>VLOOKUP($A97,'Subject Details'!$A$1:$G$188,5,0)</f>
        <v>118</v>
      </c>
      <c r="P97">
        <f>VLOOKUP($A97,'Subject Details'!$A$1:$G$188,6,0)</f>
        <v>169</v>
      </c>
      <c r="Q97" t="str">
        <f>VLOOKUP($A97,'Subject Details'!$A$1:$G$188,7,0)</f>
        <v>Kerala</v>
      </c>
    </row>
    <row r="98" spans="1:17" x14ac:dyDescent="0.3">
      <c r="A98" t="s">
        <v>123</v>
      </c>
      <c r="B98">
        <v>129</v>
      </c>
      <c r="C98">
        <v>89</v>
      </c>
      <c r="D98" t="s">
        <v>18</v>
      </c>
      <c r="E98" t="s">
        <v>27</v>
      </c>
      <c r="F98" t="s">
        <v>14</v>
      </c>
      <c r="G98" t="s">
        <v>14</v>
      </c>
      <c r="H98">
        <v>170</v>
      </c>
      <c r="I98" s="2">
        <v>0.88</v>
      </c>
      <c r="J98" s="2">
        <v>0.47</v>
      </c>
      <c r="K98" t="s">
        <v>22</v>
      </c>
      <c r="L98" t="str">
        <f>VLOOKUP($A98,'Subject Details'!$A$1:$G$188,2,0)</f>
        <v>Geetika</v>
      </c>
      <c r="M98">
        <f>VLOOKUP($A98,'Subject Details'!$A$1:$G$188,3,0)</f>
        <v>70</v>
      </c>
      <c r="N98" t="str">
        <f>VLOOKUP($A98,'Subject Details'!$A$1:$G$188,4,0)</f>
        <v>F</v>
      </c>
      <c r="O98">
        <f>VLOOKUP($A98,'Subject Details'!$A$1:$G$188,5,0)</f>
        <v>109</v>
      </c>
      <c r="P98">
        <f>VLOOKUP($A98,'Subject Details'!$A$1:$G$188,6,0)</f>
        <v>177</v>
      </c>
      <c r="Q98" t="str">
        <f>VLOOKUP($A98,'Subject Details'!$A$1:$G$188,7,0)</f>
        <v>Hyderabad</v>
      </c>
    </row>
    <row r="99" spans="1:17" x14ac:dyDescent="0.3">
      <c r="A99" t="s">
        <v>124</v>
      </c>
      <c r="B99">
        <v>149</v>
      </c>
      <c r="C99">
        <v>97</v>
      </c>
      <c r="D99" t="s">
        <v>21</v>
      </c>
      <c r="E99" t="s">
        <v>24</v>
      </c>
      <c r="F99" t="s">
        <v>14</v>
      </c>
      <c r="G99" t="s">
        <v>14</v>
      </c>
      <c r="H99">
        <v>100</v>
      </c>
      <c r="I99" s="2">
        <v>0.57999999999999996</v>
      </c>
      <c r="J99" s="2">
        <v>0.3</v>
      </c>
      <c r="K99" t="s">
        <v>36</v>
      </c>
      <c r="L99" t="str">
        <f>VLOOKUP($A99,'Subject Details'!$A$1:$G$188,2,0)</f>
        <v>Chandrashekhar</v>
      </c>
      <c r="M99">
        <f>VLOOKUP($A99,'Subject Details'!$A$1:$G$188,3,0)</f>
        <v>27</v>
      </c>
      <c r="N99" t="str">
        <f>VLOOKUP($A99,'Subject Details'!$A$1:$G$188,4,0)</f>
        <v>M</v>
      </c>
      <c r="O99">
        <f>VLOOKUP($A99,'Subject Details'!$A$1:$G$188,5,0)</f>
        <v>95</v>
      </c>
      <c r="P99">
        <f>VLOOKUP($A99,'Subject Details'!$A$1:$G$188,6,0)</f>
        <v>202</v>
      </c>
      <c r="Q99" t="str">
        <f>VLOOKUP($A99,'Subject Details'!$A$1:$G$188,7,0)</f>
        <v>Delhi</v>
      </c>
    </row>
    <row r="100" spans="1:17" x14ac:dyDescent="0.3">
      <c r="A100" t="s">
        <v>125</v>
      </c>
      <c r="B100">
        <v>126</v>
      </c>
      <c r="C100">
        <v>94</v>
      </c>
      <c r="D100" t="s">
        <v>21</v>
      </c>
      <c r="E100" t="s">
        <v>13</v>
      </c>
      <c r="F100" t="s">
        <v>14</v>
      </c>
      <c r="G100" t="s">
        <v>15</v>
      </c>
      <c r="H100">
        <v>100</v>
      </c>
      <c r="I100" s="2">
        <v>0.85</v>
      </c>
      <c r="J100" s="2">
        <v>0.59</v>
      </c>
      <c r="K100" t="s">
        <v>22</v>
      </c>
      <c r="L100" t="str">
        <f>VLOOKUP($A100,'Subject Details'!$A$1:$G$188,2,0)</f>
        <v>Chinay</v>
      </c>
      <c r="M100">
        <f>VLOOKUP($A100,'Subject Details'!$A$1:$G$188,3,0)</f>
        <v>65</v>
      </c>
      <c r="N100" t="str">
        <f>VLOOKUP($A100,'Subject Details'!$A$1:$G$188,4,0)</f>
        <v>M</v>
      </c>
      <c r="O100">
        <f>VLOOKUP($A100,'Subject Details'!$A$1:$G$188,5,0)</f>
        <v>81</v>
      </c>
      <c r="P100">
        <f>VLOOKUP($A100,'Subject Details'!$A$1:$G$188,6,0)</f>
        <v>191</v>
      </c>
      <c r="Q100" t="str">
        <f>VLOOKUP($A100,'Subject Details'!$A$1:$G$188,7,0)</f>
        <v>Pune</v>
      </c>
    </row>
    <row r="101" spans="1:17" x14ac:dyDescent="0.3">
      <c r="A101" t="s">
        <v>126</v>
      </c>
      <c r="B101">
        <v>149</v>
      </c>
      <c r="C101">
        <v>80</v>
      </c>
      <c r="D101" t="s">
        <v>12</v>
      </c>
      <c r="E101" t="s">
        <v>27</v>
      </c>
      <c r="F101" t="s">
        <v>14</v>
      </c>
      <c r="G101" t="s">
        <v>15</v>
      </c>
      <c r="H101">
        <v>50</v>
      </c>
      <c r="I101" s="2">
        <v>0.7</v>
      </c>
      <c r="J101" s="2">
        <v>0.61</v>
      </c>
      <c r="K101" t="s">
        <v>36</v>
      </c>
      <c r="L101" t="str">
        <f>VLOOKUP($A101,'Subject Details'!$A$1:$G$188,2,0)</f>
        <v>Dimple</v>
      </c>
      <c r="M101">
        <f>VLOOKUP($A101,'Subject Details'!$A$1:$G$188,3,0)</f>
        <v>66</v>
      </c>
      <c r="N101" t="str">
        <f>VLOOKUP($A101,'Subject Details'!$A$1:$G$188,4,0)</f>
        <v>F</v>
      </c>
      <c r="O101">
        <f>VLOOKUP($A101,'Subject Details'!$A$1:$G$188,5,0)</f>
        <v>64</v>
      </c>
      <c r="P101">
        <f>VLOOKUP($A101,'Subject Details'!$A$1:$G$188,6,0)</f>
        <v>178</v>
      </c>
      <c r="Q101" t="str">
        <f>VLOOKUP($A101,'Subject Details'!$A$1:$G$188,7,0)</f>
        <v>Hyderabad</v>
      </c>
    </row>
    <row r="102" spans="1:17" x14ac:dyDescent="0.3">
      <c r="A102" t="s">
        <v>127</v>
      </c>
      <c r="B102">
        <v>133</v>
      </c>
      <c r="C102">
        <v>86</v>
      </c>
      <c r="D102" t="s">
        <v>12</v>
      </c>
      <c r="E102" t="s">
        <v>27</v>
      </c>
      <c r="F102" t="s">
        <v>15</v>
      </c>
      <c r="G102" t="s">
        <v>14</v>
      </c>
      <c r="H102">
        <v>50</v>
      </c>
      <c r="I102" s="2">
        <v>0.83</v>
      </c>
      <c r="J102" s="2">
        <v>0.47</v>
      </c>
      <c r="K102" t="s">
        <v>22</v>
      </c>
      <c r="L102" t="str">
        <f>VLOOKUP($A102,'Subject Details'!$A$1:$G$188,2,0)</f>
        <v>Darshan</v>
      </c>
      <c r="M102">
        <f>VLOOKUP($A102,'Subject Details'!$A$1:$G$188,3,0)</f>
        <v>65</v>
      </c>
      <c r="N102" t="str">
        <f>VLOOKUP($A102,'Subject Details'!$A$1:$G$188,4,0)</f>
        <v>M</v>
      </c>
      <c r="O102">
        <f>VLOOKUP($A102,'Subject Details'!$A$1:$G$188,5,0)</f>
        <v>109</v>
      </c>
      <c r="P102">
        <f>VLOOKUP($A102,'Subject Details'!$A$1:$G$188,6,0)</f>
        <v>175</v>
      </c>
      <c r="Q102" t="str">
        <f>VLOOKUP($A102,'Subject Details'!$A$1:$G$188,7,0)</f>
        <v>Ahmedabad</v>
      </c>
    </row>
    <row r="103" spans="1:17" x14ac:dyDescent="0.3">
      <c r="A103" t="s">
        <v>128</v>
      </c>
      <c r="B103">
        <v>133</v>
      </c>
      <c r="C103">
        <v>90</v>
      </c>
      <c r="D103" t="s">
        <v>38</v>
      </c>
      <c r="E103" t="s">
        <v>24</v>
      </c>
      <c r="F103" t="s">
        <v>15</v>
      </c>
      <c r="G103" t="s">
        <v>14</v>
      </c>
      <c r="H103">
        <v>170</v>
      </c>
      <c r="I103" s="2">
        <v>0.69</v>
      </c>
      <c r="J103" s="2">
        <v>0.37</v>
      </c>
      <c r="K103" t="s">
        <v>16</v>
      </c>
      <c r="L103" t="e">
        <f>VLOOKUP($A103,'Subject Details'!$A$1:$G$188,2,0)</f>
        <v>#N/A</v>
      </c>
      <c r="M103" t="e">
        <f>VLOOKUP($A103,'Subject Details'!$A$1:$G$188,3,0)</f>
        <v>#N/A</v>
      </c>
      <c r="N103" t="e">
        <f>VLOOKUP($A103,'Subject Details'!$A$1:$G$188,4,0)</f>
        <v>#N/A</v>
      </c>
      <c r="O103" t="e">
        <f>VLOOKUP($A103,'Subject Details'!$A$1:$G$188,5,0)</f>
        <v>#N/A</v>
      </c>
      <c r="P103" t="e">
        <f>VLOOKUP($A103,'Subject Details'!$A$1:$G$188,6,0)</f>
        <v>#N/A</v>
      </c>
      <c r="Q103" t="e">
        <f>VLOOKUP($A103,'Subject Details'!$A$1:$G$188,7,0)</f>
        <v>#N/A</v>
      </c>
    </row>
    <row r="104" spans="1:17" x14ac:dyDescent="0.3">
      <c r="A104" t="s">
        <v>129</v>
      </c>
      <c r="B104">
        <v>127</v>
      </c>
      <c r="C104">
        <v>98</v>
      </c>
      <c r="D104" t="s">
        <v>12</v>
      </c>
      <c r="E104" t="s">
        <v>24</v>
      </c>
      <c r="F104" t="s">
        <v>15</v>
      </c>
      <c r="G104" t="s">
        <v>14</v>
      </c>
      <c r="H104">
        <v>170</v>
      </c>
      <c r="I104" s="2">
        <v>0.92</v>
      </c>
      <c r="J104" s="2">
        <v>0.39</v>
      </c>
      <c r="K104" t="s">
        <v>22</v>
      </c>
      <c r="L104" t="str">
        <f>VLOOKUP($A104,'Subject Details'!$A$1:$G$188,2,0)</f>
        <v>Deepam</v>
      </c>
      <c r="M104">
        <f>VLOOKUP($A104,'Subject Details'!$A$1:$G$188,3,0)</f>
        <v>29</v>
      </c>
      <c r="N104" t="str">
        <f>VLOOKUP($A104,'Subject Details'!$A$1:$G$188,4,0)</f>
        <v>M</v>
      </c>
      <c r="O104">
        <f>VLOOKUP($A104,'Subject Details'!$A$1:$G$188,5,0)</f>
        <v>115</v>
      </c>
      <c r="P104">
        <f>VLOOKUP($A104,'Subject Details'!$A$1:$G$188,6,0)</f>
        <v>182</v>
      </c>
      <c r="Q104" t="str">
        <f>VLOOKUP($A104,'Subject Details'!$A$1:$G$188,7,0)</f>
        <v>Pune</v>
      </c>
    </row>
    <row r="105" spans="1:17" x14ac:dyDescent="0.3">
      <c r="A105" t="s">
        <v>130</v>
      </c>
      <c r="B105">
        <v>103</v>
      </c>
      <c r="C105">
        <v>82</v>
      </c>
      <c r="D105" t="s">
        <v>38</v>
      </c>
      <c r="E105" t="s">
        <v>24</v>
      </c>
      <c r="F105" t="s">
        <v>15</v>
      </c>
      <c r="G105" t="s">
        <v>15</v>
      </c>
      <c r="H105">
        <v>100</v>
      </c>
      <c r="I105" s="2">
        <v>0.48</v>
      </c>
      <c r="J105" s="2">
        <v>0.72</v>
      </c>
      <c r="K105" t="s">
        <v>19</v>
      </c>
      <c r="L105" t="str">
        <f>VLOOKUP($A105,'Subject Details'!$A$1:$G$188,2,0)</f>
        <v>Vibhusha</v>
      </c>
      <c r="M105">
        <f>VLOOKUP($A105,'Subject Details'!$A$1:$G$188,3,0)</f>
        <v>49</v>
      </c>
      <c r="N105" t="str">
        <f>VLOOKUP($A105,'Subject Details'!$A$1:$G$188,4,0)</f>
        <v>F</v>
      </c>
      <c r="O105">
        <f>VLOOKUP($A105,'Subject Details'!$A$1:$G$188,5,0)</f>
        <v>102</v>
      </c>
      <c r="P105">
        <f>VLOOKUP($A105,'Subject Details'!$A$1:$G$188,6,0)</f>
        <v>193</v>
      </c>
      <c r="Q105" t="str">
        <f>VLOOKUP($A105,'Subject Details'!$A$1:$G$188,7,0)</f>
        <v>Mumbai</v>
      </c>
    </row>
    <row r="106" spans="1:17" x14ac:dyDescent="0.3">
      <c r="A106" t="s">
        <v>131</v>
      </c>
      <c r="B106">
        <v>145</v>
      </c>
      <c r="C106">
        <v>96</v>
      </c>
      <c r="D106" t="s">
        <v>24</v>
      </c>
      <c r="E106" t="s">
        <v>13</v>
      </c>
      <c r="F106" t="s">
        <v>14</v>
      </c>
      <c r="G106" t="s">
        <v>14</v>
      </c>
      <c r="H106">
        <v>170</v>
      </c>
      <c r="I106" s="2">
        <v>0.67</v>
      </c>
      <c r="J106" s="2">
        <v>0.79</v>
      </c>
      <c r="K106" t="s">
        <v>22</v>
      </c>
      <c r="L106" t="str">
        <f>VLOOKUP($A106,'Subject Details'!$A$1:$G$188,2,0)</f>
        <v>Deependra</v>
      </c>
      <c r="M106">
        <f>VLOOKUP($A106,'Subject Details'!$A$1:$G$188,3,0)</f>
        <v>67</v>
      </c>
      <c r="N106" t="str">
        <f>VLOOKUP($A106,'Subject Details'!$A$1:$G$188,4,0)</f>
        <v>M</v>
      </c>
      <c r="O106">
        <f>VLOOKUP($A106,'Subject Details'!$A$1:$G$188,5,0)</f>
        <v>112</v>
      </c>
      <c r="P106">
        <f>VLOOKUP($A106,'Subject Details'!$A$1:$G$188,6,0)</f>
        <v>170</v>
      </c>
      <c r="Q106" t="str">
        <f>VLOOKUP($A106,'Subject Details'!$A$1:$G$188,7,0)</f>
        <v>Pune</v>
      </c>
    </row>
    <row r="107" spans="1:17" x14ac:dyDescent="0.3">
      <c r="A107" t="s">
        <v>132</v>
      </c>
      <c r="B107">
        <v>113</v>
      </c>
      <c r="C107">
        <v>87</v>
      </c>
      <c r="D107" t="s">
        <v>24</v>
      </c>
      <c r="E107" t="s">
        <v>24</v>
      </c>
      <c r="F107" t="s">
        <v>15</v>
      </c>
      <c r="G107" t="s">
        <v>15</v>
      </c>
      <c r="H107">
        <v>100</v>
      </c>
      <c r="I107" s="2">
        <v>0.84</v>
      </c>
      <c r="J107" s="2">
        <v>0.44</v>
      </c>
      <c r="K107" t="s">
        <v>36</v>
      </c>
      <c r="L107" t="str">
        <f>VLOOKUP($A107,'Subject Details'!$A$1:$G$188,2,0)</f>
        <v>Baisakhi</v>
      </c>
      <c r="M107">
        <f>VLOOKUP($A107,'Subject Details'!$A$1:$G$188,3,0)</f>
        <v>25</v>
      </c>
      <c r="N107" t="str">
        <f>VLOOKUP($A107,'Subject Details'!$A$1:$G$188,4,0)</f>
        <v>F</v>
      </c>
      <c r="O107">
        <f>VLOOKUP($A107,'Subject Details'!$A$1:$G$188,5,0)</f>
        <v>71</v>
      </c>
      <c r="P107">
        <f>VLOOKUP($A107,'Subject Details'!$A$1:$G$188,6,0)</f>
        <v>163</v>
      </c>
      <c r="Q107" t="str">
        <f>VLOOKUP($A107,'Subject Details'!$A$1:$G$188,7,0)</f>
        <v>Hyderabad</v>
      </c>
    </row>
    <row r="108" spans="1:17" x14ac:dyDescent="0.3">
      <c r="A108" t="s">
        <v>133</v>
      </c>
      <c r="B108">
        <v>136</v>
      </c>
      <c r="C108">
        <v>87</v>
      </c>
      <c r="D108" t="s">
        <v>38</v>
      </c>
      <c r="E108" t="s">
        <v>27</v>
      </c>
      <c r="F108" t="s">
        <v>15</v>
      </c>
      <c r="G108" t="s">
        <v>15</v>
      </c>
      <c r="H108">
        <v>50</v>
      </c>
      <c r="I108" s="2">
        <v>0.85</v>
      </c>
      <c r="J108" s="2">
        <v>0.74</v>
      </c>
      <c r="K108" t="s">
        <v>22</v>
      </c>
      <c r="L108" t="str">
        <f>VLOOKUP($A108,'Subject Details'!$A$1:$G$188,2,0)</f>
        <v>Sushma</v>
      </c>
      <c r="M108">
        <f>VLOOKUP($A108,'Subject Details'!$A$1:$G$188,3,0)</f>
        <v>72</v>
      </c>
      <c r="N108" t="str">
        <f>VLOOKUP($A108,'Subject Details'!$A$1:$G$188,4,0)</f>
        <v>F</v>
      </c>
      <c r="O108">
        <f>VLOOKUP($A108,'Subject Details'!$A$1:$G$188,5,0)</f>
        <v>70</v>
      </c>
      <c r="P108">
        <f>VLOOKUP($A108,'Subject Details'!$A$1:$G$188,6,0)</f>
        <v>212</v>
      </c>
      <c r="Q108" t="str">
        <f>VLOOKUP($A108,'Subject Details'!$A$1:$G$188,7,0)</f>
        <v>Kerala</v>
      </c>
    </row>
    <row r="109" spans="1:17" x14ac:dyDescent="0.3">
      <c r="A109" t="s">
        <v>134</v>
      </c>
      <c r="B109">
        <v>102</v>
      </c>
      <c r="C109">
        <v>78</v>
      </c>
      <c r="D109" t="s">
        <v>12</v>
      </c>
      <c r="E109" t="s">
        <v>27</v>
      </c>
      <c r="F109" t="s">
        <v>14</v>
      </c>
      <c r="G109" t="s">
        <v>15</v>
      </c>
      <c r="H109">
        <v>170</v>
      </c>
      <c r="I109" s="2">
        <v>0.4</v>
      </c>
      <c r="J109" s="2">
        <v>0.72</v>
      </c>
      <c r="K109" t="s">
        <v>36</v>
      </c>
      <c r="L109" t="e">
        <f>VLOOKUP($A109,'Subject Details'!$A$1:$G$188,2,0)</f>
        <v>#N/A</v>
      </c>
      <c r="M109" t="e">
        <f>VLOOKUP($A109,'Subject Details'!$A$1:$G$188,3,0)</f>
        <v>#N/A</v>
      </c>
      <c r="N109" t="e">
        <f>VLOOKUP($A109,'Subject Details'!$A$1:$G$188,4,0)</f>
        <v>#N/A</v>
      </c>
      <c r="O109" t="e">
        <f>VLOOKUP($A109,'Subject Details'!$A$1:$G$188,5,0)</f>
        <v>#N/A</v>
      </c>
      <c r="P109" t="e">
        <f>VLOOKUP($A109,'Subject Details'!$A$1:$G$188,6,0)</f>
        <v>#N/A</v>
      </c>
      <c r="Q109" t="e">
        <f>VLOOKUP($A109,'Subject Details'!$A$1:$G$188,7,0)</f>
        <v>#N/A</v>
      </c>
    </row>
    <row r="110" spans="1:17" x14ac:dyDescent="0.3">
      <c r="A110" t="s">
        <v>135</v>
      </c>
      <c r="B110">
        <v>145</v>
      </c>
      <c r="C110">
        <v>100</v>
      </c>
      <c r="D110" t="s">
        <v>24</v>
      </c>
      <c r="E110" t="s">
        <v>13</v>
      </c>
      <c r="F110" t="s">
        <v>15</v>
      </c>
      <c r="G110" t="s">
        <v>14</v>
      </c>
      <c r="H110">
        <v>170</v>
      </c>
      <c r="I110" s="2">
        <v>0.5</v>
      </c>
      <c r="J110" s="2">
        <v>0.33</v>
      </c>
      <c r="K110" t="s">
        <v>22</v>
      </c>
      <c r="L110" t="str">
        <f>VLOOKUP($A110,'Subject Details'!$A$1:$G$188,2,0)</f>
        <v>Aditi</v>
      </c>
      <c r="M110">
        <f>VLOOKUP($A110,'Subject Details'!$A$1:$G$188,3,0)</f>
        <v>73</v>
      </c>
      <c r="N110" t="str">
        <f>VLOOKUP($A110,'Subject Details'!$A$1:$G$188,4,0)</f>
        <v>F</v>
      </c>
      <c r="O110">
        <f>VLOOKUP($A110,'Subject Details'!$A$1:$G$188,5,0)</f>
        <v>99</v>
      </c>
      <c r="P110">
        <f>VLOOKUP($A110,'Subject Details'!$A$1:$G$188,6,0)</f>
        <v>180</v>
      </c>
      <c r="Q110" t="str">
        <f>VLOOKUP($A110,'Subject Details'!$A$1:$G$188,7,0)</f>
        <v>Mumbai</v>
      </c>
    </row>
    <row r="111" spans="1:17" x14ac:dyDescent="0.3">
      <c r="A111" t="s">
        <v>136</v>
      </c>
      <c r="B111">
        <v>104</v>
      </c>
      <c r="C111">
        <v>65</v>
      </c>
      <c r="D111" t="s">
        <v>24</v>
      </c>
      <c r="E111" t="s">
        <v>13</v>
      </c>
      <c r="F111" t="s">
        <v>14</v>
      </c>
      <c r="G111" t="s">
        <v>14</v>
      </c>
      <c r="H111">
        <v>100</v>
      </c>
      <c r="I111" s="2">
        <v>0.44</v>
      </c>
      <c r="J111" s="2">
        <v>0.39</v>
      </c>
      <c r="K111" t="s">
        <v>25</v>
      </c>
      <c r="L111" t="str">
        <f>VLOOKUP($A111,'Subject Details'!$A$1:$G$188,2,0)</f>
        <v>Dharmesh</v>
      </c>
      <c r="M111">
        <f>VLOOKUP($A111,'Subject Details'!$A$1:$G$188,3,0)</f>
        <v>59</v>
      </c>
      <c r="N111" t="str">
        <f>VLOOKUP($A111,'Subject Details'!$A$1:$G$188,4,0)</f>
        <v>M</v>
      </c>
      <c r="O111">
        <f>VLOOKUP($A111,'Subject Details'!$A$1:$G$188,5,0)</f>
        <v>91</v>
      </c>
      <c r="P111">
        <f>VLOOKUP($A111,'Subject Details'!$A$1:$G$188,6,0)</f>
        <v>196</v>
      </c>
      <c r="Q111" t="str">
        <f>VLOOKUP($A111,'Subject Details'!$A$1:$G$188,7,0)</f>
        <v>Chandigarh</v>
      </c>
    </row>
    <row r="112" spans="1:17" x14ac:dyDescent="0.3">
      <c r="A112" t="s">
        <v>137</v>
      </c>
      <c r="B112">
        <v>148</v>
      </c>
      <c r="C112">
        <v>74</v>
      </c>
      <c r="D112" t="s">
        <v>24</v>
      </c>
      <c r="E112" t="s">
        <v>24</v>
      </c>
      <c r="F112" t="s">
        <v>14</v>
      </c>
      <c r="G112" t="s">
        <v>14</v>
      </c>
      <c r="H112">
        <v>170</v>
      </c>
      <c r="I112" s="2">
        <v>0.56999999999999995</v>
      </c>
      <c r="J112" s="2">
        <v>0.43</v>
      </c>
      <c r="K112" t="s">
        <v>22</v>
      </c>
      <c r="L112" t="str">
        <f>VLOOKUP($A112,'Subject Details'!$A$1:$G$188,2,0)</f>
        <v>Dheeraj</v>
      </c>
      <c r="M112">
        <f>VLOOKUP($A112,'Subject Details'!$A$1:$G$188,3,0)</f>
        <v>26</v>
      </c>
      <c r="N112" t="str">
        <f>VLOOKUP($A112,'Subject Details'!$A$1:$G$188,4,0)</f>
        <v>M</v>
      </c>
      <c r="O112">
        <f>VLOOKUP($A112,'Subject Details'!$A$1:$G$188,5,0)</f>
        <v>119</v>
      </c>
      <c r="P112">
        <f>VLOOKUP($A112,'Subject Details'!$A$1:$G$188,6,0)</f>
        <v>157</v>
      </c>
      <c r="Q112" t="str">
        <f>VLOOKUP($A112,'Subject Details'!$A$1:$G$188,7,0)</f>
        <v>Kolkata</v>
      </c>
    </row>
    <row r="113" spans="1:17" x14ac:dyDescent="0.3">
      <c r="A113" t="s">
        <v>138</v>
      </c>
      <c r="B113">
        <v>121</v>
      </c>
      <c r="C113">
        <v>67</v>
      </c>
      <c r="D113" t="s">
        <v>38</v>
      </c>
      <c r="E113" t="s">
        <v>24</v>
      </c>
      <c r="F113" t="s">
        <v>14</v>
      </c>
      <c r="G113" t="s">
        <v>14</v>
      </c>
      <c r="H113">
        <v>100</v>
      </c>
      <c r="I113" s="2">
        <v>0.88</v>
      </c>
      <c r="J113" s="2">
        <v>0.43</v>
      </c>
      <c r="K113" t="s">
        <v>22</v>
      </c>
      <c r="L113" t="str">
        <f>VLOOKUP($A113,'Subject Details'!$A$1:$G$188,2,0)</f>
        <v>Dhruv</v>
      </c>
      <c r="M113">
        <f>VLOOKUP($A113,'Subject Details'!$A$1:$G$188,3,0)</f>
        <v>35</v>
      </c>
      <c r="N113" t="str">
        <f>VLOOKUP($A113,'Subject Details'!$A$1:$G$188,4,0)</f>
        <v>M</v>
      </c>
      <c r="O113">
        <f>VLOOKUP($A113,'Subject Details'!$A$1:$G$188,5,0)</f>
        <v>81</v>
      </c>
      <c r="P113">
        <f>VLOOKUP($A113,'Subject Details'!$A$1:$G$188,6,0)</f>
        <v>181</v>
      </c>
      <c r="Q113" t="str">
        <f>VLOOKUP($A113,'Subject Details'!$A$1:$G$188,7,0)</f>
        <v>Delhi</v>
      </c>
    </row>
    <row r="114" spans="1:17" x14ac:dyDescent="0.3">
      <c r="A114" t="s">
        <v>139</v>
      </c>
      <c r="B114">
        <v>132</v>
      </c>
      <c r="C114">
        <v>92</v>
      </c>
      <c r="D114" t="s">
        <v>38</v>
      </c>
      <c r="E114" t="s">
        <v>27</v>
      </c>
      <c r="F114" t="s">
        <v>15</v>
      </c>
      <c r="G114" t="s">
        <v>14</v>
      </c>
      <c r="H114">
        <v>170</v>
      </c>
      <c r="I114" s="2">
        <v>0.94</v>
      </c>
      <c r="J114" s="2">
        <v>0.74</v>
      </c>
      <c r="K114" t="s">
        <v>19</v>
      </c>
      <c r="L114" t="str">
        <f>VLOOKUP($A114,'Subject Details'!$A$1:$G$188,2,0)</f>
        <v>Damini</v>
      </c>
      <c r="M114">
        <f>VLOOKUP($A114,'Subject Details'!$A$1:$G$188,3,0)</f>
        <v>65</v>
      </c>
      <c r="N114" t="str">
        <f>VLOOKUP($A114,'Subject Details'!$A$1:$G$188,4,0)</f>
        <v>F</v>
      </c>
      <c r="O114">
        <f>VLOOKUP($A114,'Subject Details'!$A$1:$G$188,5,0)</f>
        <v>97</v>
      </c>
      <c r="P114">
        <f>VLOOKUP($A114,'Subject Details'!$A$1:$G$188,6,0)</f>
        <v>152</v>
      </c>
      <c r="Q114" t="str">
        <f>VLOOKUP($A114,'Subject Details'!$A$1:$G$188,7,0)</f>
        <v>Ahmedabad</v>
      </c>
    </row>
    <row r="115" spans="1:17" x14ac:dyDescent="0.3">
      <c r="A115" t="s">
        <v>140</v>
      </c>
      <c r="B115">
        <v>143</v>
      </c>
      <c r="C115">
        <v>74</v>
      </c>
      <c r="D115" t="s">
        <v>18</v>
      </c>
      <c r="E115" t="s">
        <v>24</v>
      </c>
      <c r="F115" t="s">
        <v>15</v>
      </c>
      <c r="G115" t="s">
        <v>15</v>
      </c>
      <c r="H115">
        <v>100</v>
      </c>
      <c r="I115" s="2">
        <v>0.83</v>
      </c>
      <c r="J115" s="2">
        <v>0.41</v>
      </c>
      <c r="K115" t="s">
        <v>25</v>
      </c>
      <c r="L115" t="str">
        <f>VLOOKUP($A115,'Subject Details'!$A$1:$G$188,2,0)</f>
        <v>Debin</v>
      </c>
      <c r="M115">
        <f>VLOOKUP($A115,'Subject Details'!$A$1:$G$188,3,0)</f>
        <v>71</v>
      </c>
      <c r="N115" t="str">
        <f>VLOOKUP($A115,'Subject Details'!$A$1:$G$188,4,0)</f>
        <v>M</v>
      </c>
      <c r="O115">
        <f>VLOOKUP($A115,'Subject Details'!$A$1:$G$188,5,0)</f>
        <v>76</v>
      </c>
      <c r="P115">
        <f>VLOOKUP($A115,'Subject Details'!$A$1:$G$188,6,0)</f>
        <v>185</v>
      </c>
      <c r="Q115" t="str">
        <f>VLOOKUP($A115,'Subject Details'!$A$1:$G$188,7,0)</f>
        <v>Ahmedabad</v>
      </c>
    </row>
    <row r="116" spans="1:17" x14ac:dyDescent="0.3">
      <c r="A116" t="s">
        <v>141</v>
      </c>
      <c r="B116">
        <v>149</v>
      </c>
      <c r="C116">
        <v>93</v>
      </c>
      <c r="D116" t="s">
        <v>32</v>
      </c>
      <c r="E116" t="s">
        <v>24</v>
      </c>
      <c r="F116" t="s">
        <v>14</v>
      </c>
      <c r="G116" t="s">
        <v>14</v>
      </c>
      <c r="H116">
        <v>170</v>
      </c>
      <c r="I116" s="2">
        <v>0.44</v>
      </c>
      <c r="J116" s="2">
        <v>0.22</v>
      </c>
      <c r="K116" t="s">
        <v>22</v>
      </c>
      <c r="L116" t="str">
        <f>VLOOKUP($A116,'Subject Details'!$A$1:$G$188,2,0)</f>
        <v>Dushyant</v>
      </c>
      <c r="M116">
        <f>VLOOKUP($A116,'Subject Details'!$A$1:$G$188,3,0)</f>
        <v>69</v>
      </c>
      <c r="N116" t="str">
        <f>VLOOKUP($A116,'Subject Details'!$A$1:$G$188,4,0)</f>
        <v>M</v>
      </c>
      <c r="O116">
        <f>VLOOKUP($A116,'Subject Details'!$A$1:$G$188,5,0)</f>
        <v>60</v>
      </c>
      <c r="P116">
        <f>VLOOKUP($A116,'Subject Details'!$A$1:$G$188,6,0)</f>
        <v>189</v>
      </c>
      <c r="Q116" t="str">
        <f>VLOOKUP($A116,'Subject Details'!$A$1:$G$188,7,0)</f>
        <v>Jaipur</v>
      </c>
    </row>
    <row r="117" spans="1:17" x14ac:dyDescent="0.3">
      <c r="A117" t="s">
        <v>142</v>
      </c>
      <c r="B117">
        <v>123</v>
      </c>
      <c r="C117">
        <v>77</v>
      </c>
      <c r="D117" t="s">
        <v>38</v>
      </c>
      <c r="E117" t="s">
        <v>13</v>
      </c>
      <c r="F117" t="s">
        <v>15</v>
      </c>
      <c r="G117" t="s">
        <v>14</v>
      </c>
      <c r="H117">
        <v>170</v>
      </c>
      <c r="I117" s="2">
        <v>0.59</v>
      </c>
      <c r="J117" s="2">
        <v>0.54</v>
      </c>
      <c r="K117" t="s">
        <v>19</v>
      </c>
      <c r="L117" t="str">
        <f>VLOOKUP($A117,'Subject Details'!$A$1:$G$188,2,0)</f>
        <v>Gaurav</v>
      </c>
      <c r="M117">
        <f>VLOOKUP($A117,'Subject Details'!$A$1:$G$188,3,0)</f>
        <v>51</v>
      </c>
      <c r="N117" t="str">
        <f>VLOOKUP($A117,'Subject Details'!$A$1:$G$188,4,0)</f>
        <v>M</v>
      </c>
      <c r="O117">
        <f>VLOOKUP($A117,'Subject Details'!$A$1:$G$188,5,0)</f>
        <v>83</v>
      </c>
      <c r="P117">
        <f>VLOOKUP($A117,'Subject Details'!$A$1:$G$188,6,0)</f>
        <v>169</v>
      </c>
      <c r="Q117" t="str">
        <f>VLOOKUP($A117,'Subject Details'!$A$1:$G$188,7,0)</f>
        <v>Ahmedabad</v>
      </c>
    </row>
    <row r="118" spans="1:17" x14ac:dyDescent="0.3">
      <c r="A118" t="s">
        <v>143</v>
      </c>
      <c r="B118">
        <v>139</v>
      </c>
      <c r="C118">
        <v>89</v>
      </c>
      <c r="D118" t="s">
        <v>32</v>
      </c>
      <c r="E118" t="s">
        <v>24</v>
      </c>
      <c r="F118" t="s">
        <v>14</v>
      </c>
      <c r="G118" t="s">
        <v>14</v>
      </c>
      <c r="H118">
        <v>100</v>
      </c>
      <c r="I118" s="2">
        <v>0.88</v>
      </c>
      <c r="J118" s="2">
        <v>0.2</v>
      </c>
      <c r="K118" t="s">
        <v>19</v>
      </c>
      <c r="L118" t="str">
        <f>VLOOKUP($A118,'Subject Details'!$A$1:$G$188,2,0)</f>
        <v>Gautam</v>
      </c>
      <c r="M118">
        <f>VLOOKUP($A118,'Subject Details'!$A$1:$G$188,3,0)</f>
        <v>33</v>
      </c>
      <c r="N118" t="str">
        <f>VLOOKUP($A118,'Subject Details'!$A$1:$G$188,4,0)</f>
        <v>M</v>
      </c>
      <c r="O118">
        <f>VLOOKUP($A118,'Subject Details'!$A$1:$G$188,5,0)</f>
        <v>58</v>
      </c>
      <c r="P118">
        <f>VLOOKUP($A118,'Subject Details'!$A$1:$G$188,6,0)</f>
        <v>173</v>
      </c>
      <c r="Q118" t="str">
        <f>VLOOKUP($A118,'Subject Details'!$A$1:$G$188,7,0)</f>
        <v>Jaipur</v>
      </c>
    </row>
    <row r="119" spans="1:17" x14ac:dyDescent="0.3">
      <c r="A119" t="s">
        <v>144</v>
      </c>
      <c r="B119">
        <v>147</v>
      </c>
      <c r="C119">
        <v>66</v>
      </c>
      <c r="D119" t="s">
        <v>12</v>
      </c>
      <c r="E119" t="s">
        <v>13</v>
      </c>
      <c r="F119" t="s">
        <v>14</v>
      </c>
      <c r="G119" t="s">
        <v>15</v>
      </c>
      <c r="H119">
        <v>50</v>
      </c>
      <c r="I119" s="2">
        <v>0.59</v>
      </c>
      <c r="J119" s="2">
        <v>0.75</v>
      </c>
      <c r="K119" t="s">
        <v>22</v>
      </c>
      <c r="L119" t="str">
        <f>VLOOKUP($A119,'Subject Details'!$A$1:$G$188,2,0)</f>
        <v>Harish</v>
      </c>
      <c r="M119">
        <f>VLOOKUP($A119,'Subject Details'!$A$1:$G$188,3,0)</f>
        <v>61</v>
      </c>
      <c r="N119" t="str">
        <f>VLOOKUP($A119,'Subject Details'!$A$1:$G$188,4,0)</f>
        <v>M</v>
      </c>
      <c r="O119">
        <f>VLOOKUP($A119,'Subject Details'!$A$1:$G$188,5,0)</f>
        <v>116</v>
      </c>
      <c r="P119">
        <f>VLOOKUP($A119,'Subject Details'!$A$1:$G$188,6,0)</f>
        <v>197</v>
      </c>
      <c r="Q119" t="str">
        <f>VLOOKUP($A119,'Subject Details'!$A$1:$G$188,7,0)</f>
        <v>Kerala</v>
      </c>
    </row>
    <row r="120" spans="1:17" x14ac:dyDescent="0.3">
      <c r="A120" t="s">
        <v>145</v>
      </c>
      <c r="B120">
        <v>148</v>
      </c>
      <c r="C120">
        <v>86</v>
      </c>
      <c r="D120" t="s">
        <v>18</v>
      </c>
      <c r="E120" t="s">
        <v>27</v>
      </c>
      <c r="F120" t="s">
        <v>14</v>
      </c>
      <c r="G120" t="s">
        <v>15</v>
      </c>
      <c r="H120">
        <v>170</v>
      </c>
      <c r="I120" s="2">
        <v>0.79</v>
      </c>
      <c r="J120" s="2">
        <v>0.45</v>
      </c>
      <c r="K120" t="s">
        <v>25</v>
      </c>
      <c r="L120" t="str">
        <f>VLOOKUP($A120,'Subject Details'!$A$1:$G$188,2,0)</f>
        <v>Jasnoor</v>
      </c>
      <c r="M120">
        <f>VLOOKUP($A120,'Subject Details'!$A$1:$G$188,3,0)</f>
        <v>40</v>
      </c>
      <c r="N120" t="str">
        <f>VLOOKUP($A120,'Subject Details'!$A$1:$G$188,4,0)</f>
        <v>F</v>
      </c>
      <c r="O120">
        <f>VLOOKUP($A120,'Subject Details'!$A$1:$G$188,5,0)</f>
        <v>76</v>
      </c>
      <c r="P120">
        <f>VLOOKUP($A120,'Subject Details'!$A$1:$G$188,6,0)</f>
        <v>153</v>
      </c>
      <c r="Q120" t="str">
        <f>VLOOKUP($A120,'Subject Details'!$A$1:$G$188,7,0)</f>
        <v>Ahmedabad</v>
      </c>
    </row>
    <row r="121" spans="1:17" x14ac:dyDescent="0.3">
      <c r="A121" t="s">
        <v>146</v>
      </c>
      <c r="B121">
        <v>114</v>
      </c>
      <c r="C121">
        <v>91</v>
      </c>
      <c r="D121" t="s">
        <v>32</v>
      </c>
      <c r="E121" t="s">
        <v>13</v>
      </c>
      <c r="F121" t="s">
        <v>14</v>
      </c>
      <c r="G121" t="s">
        <v>14</v>
      </c>
      <c r="H121">
        <v>100</v>
      </c>
      <c r="I121" s="2">
        <v>0.94</v>
      </c>
      <c r="J121" s="2">
        <v>0.21</v>
      </c>
      <c r="K121" t="s">
        <v>25</v>
      </c>
      <c r="L121" t="str">
        <f>VLOOKUP($A121,'Subject Details'!$A$1:$G$188,2,0)</f>
        <v xml:space="preserve">Hari </v>
      </c>
      <c r="M121">
        <f>VLOOKUP($A121,'Subject Details'!$A$1:$G$188,3,0)</f>
        <v>62</v>
      </c>
      <c r="N121" t="str">
        <f>VLOOKUP($A121,'Subject Details'!$A$1:$G$188,4,0)</f>
        <v>M</v>
      </c>
      <c r="O121">
        <f>VLOOKUP($A121,'Subject Details'!$A$1:$G$188,5,0)</f>
        <v>113</v>
      </c>
      <c r="P121">
        <f>VLOOKUP($A121,'Subject Details'!$A$1:$G$188,6,0)</f>
        <v>178</v>
      </c>
      <c r="Q121" t="str">
        <f>VLOOKUP($A121,'Subject Details'!$A$1:$G$188,7,0)</f>
        <v>Kolkata</v>
      </c>
    </row>
    <row r="122" spans="1:17" x14ac:dyDescent="0.3">
      <c r="A122" t="s">
        <v>147</v>
      </c>
      <c r="B122">
        <v>116</v>
      </c>
      <c r="C122">
        <v>83</v>
      </c>
      <c r="D122" t="s">
        <v>18</v>
      </c>
      <c r="E122" t="s">
        <v>13</v>
      </c>
      <c r="F122" t="s">
        <v>14</v>
      </c>
      <c r="G122" t="s">
        <v>15</v>
      </c>
      <c r="H122">
        <v>50</v>
      </c>
      <c r="I122" s="2">
        <v>0.98</v>
      </c>
      <c r="J122" s="2">
        <v>0.44</v>
      </c>
      <c r="K122" t="s">
        <v>22</v>
      </c>
      <c r="L122" t="str">
        <f>VLOOKUP($A122,'Subject Details'!$A$1:$G$188,2,0)</f>
        <v>Sanchayeeta</v>
      </c>
      <c r="M122">
        <f>VLOOKUP($A122,'Subject Details'!$A$1:$G$188,3,0)</f>
        <v>75</v>
      </c>
      <c r="N122" t="str">
        <f>VLOOKUP($A122,'Subject Details'!$A$1:$G$188,4,0)</f>
        <v>F</v>
      </c>
      <c r="O122">
        <f>VLOOKUP($A122,'Subject Details'!$A$1:$G$188,5,0)</f>
        <v>101</v>
      </c>
      <c r="P122">
        <f>VLOOKUP($A122,'Subject Details'!$A$1:$G$188,6,0)</f>
        <v>185</v>
      </c>
      <c r="Q122" t="str">
        <f>VLOOKUP($A122,'Subject Details'!$A$1:$G$188,7,0)</f>
        <v>Delhi</v>
      </c>
    </row>
    <row r="123" spans="1:17" x14ac:dyDescent="0.3">
      <c r="A123" t="s">
        <v>148</v>
      </c>
      <c r="B123">
        <v>116</v>
      </c>
      <c r="C123">
        <v>68</v>
      </c>
      <c r="D123" t="s">
        <v>38</v>
      </c>
      <c r="E123" t="s">
        <v>24</v>
      </c>
      <c r="F123" t="s">
        <v>15</v>
      </c>
      <c r="G123" t="s">
        <v>14</v>
      </c>
      <c r="H123">
        <v>100</v>
      </c>
      <c r="I123" s="2">
        <v>0.41</v>
      </c>
      <c r="J123" s="2">
        <v>0.51</v>
      </c>
      <c r="K123" t="s">
        <v>22</v>
      </c>
      <c r="L123" t="str">
        <f>VLOOKUP($A123,'Subject Details'!$A$1:$G$188,2,0)</f>
        <v>Ishant</v>
      </c>
      <c r="M123">
        <f>VLOOKUP($A123,'Subject Details'!$A$1:$G$188,3,0)</f>
        <v>52</v>
      </c>
      <c r="N123" t="str">
        <f>VLOOKUP($A123,'Subject Details'!$A$1:$G$188,4,0)</f>
        <v>M</v>
      </c>
      <c r="O123">
        <f>VLOOKUP($A123,'Subject Details'!$A$1:$G$188,5,0)</f>
        <v>94</v>
      </c>
      <c r="P123">
        <f>VLOOKUP($A123,'Subject Details'!$A$1:$G$188,6,0)</f>
        <v>212</v>
      </c>
      <c r="Q123" t="str">
        <f>VLOOKUP($A123,'Subject Details'!$A$1:$G$188,7,0)</f>
        <v>Chandigarh</v>
      </c>
    </row>
    <row r="124" spans="1:17" x14ac:dyDescent="0.3">
      <c r="A124" t="s">
        <v>149</v>
      </c>
      <c r="B124">
        <v>116</v>
      </c>
      <c r="C124">
        <v>98</v>
      </c>
      <c r="D124" t="s">
        <v>18</v>
      </c>
      <c r="E124" t="s">
        <v>27</v>
      </c>
      <c r="F124" t="s">
        <v>14</v>
      </c>
      <c r="G124" t="s">
        <v>14</v>
      </c>
      <c r="H124">
        <v>170</v>
      </c>
      <c r="I124" s="2">
        <v>0.66</v>
      </c>
      <c r="J124" s="2">
        <v>0.22</v>
      </c>
      <c r="K124" t="s">
        <v>25</v>
      </c>
      <c r="L124" t="str">
        <f>VLOOKUP($A124,'Subject Details'!$A$1:$G$188,2,0)</f>
        <v>Jaskaran</v>
      </c>
      <c r="M124">
        <f>VLOOKUP($A124,'Subject Details'!$A$1:$G$188,3,0)</f>
        <v>69</v>
      </c>
      <c r="N124" t="str">
        <f>VLOOKUP($A124,'Subject Details'!$A$1:$G$188,4,0)</f>
        <v>M</v>
      </c>
      <c r="O124">
        <f>VLOOKUP($A124,'Subject Details'!$A$1:$G$188,5,0)</f>
        <v>69</v>
      </c>
      <c r="P124">
        <f>VLOOKUP($A124,'Subject Details'!$A$1:$G$188,6,0)</f>
        <v>152</v>
      </c>
      <c r="Q124" t="str">
        <f>VLOOKUP($A124,'Subject Details'!$A$1:$G$188,7,0)</f>
        <v>Ahmedabad</v>
      </c>
    </row>
    <row r="125" spans="1:17" x14ac:dyDescent="0.3">
      <c r="A125" t="s">
        <v>150</v>
      </c>
      <c r="B125">
        <v>140</v>
      </c>
      <c r="C125">
        <v>78</v>
      </c>
      <c r="D125" t="s">
        <v>38</v>
      </c>
      <c r="E125" t="s">
        <v>27</v>
      </c>
      <c r="F125" t="s">
        <v>15</v>
      </c>
      <c r="G125" t="s">
        <v>15</v>
      </c>
      <c r="H125">
        <v>100</v>
      </c>
      <c r="I125" s="2">
        <v>0.71</v>
      </c>
      <c r="J125" s="2">
        <v>0.78</v>
      </c>
      <c r="K125" t="s">
        <v>45</v>
      </c>
      <c r="L125" t="str">
        <f>VLOOKUP($A125,'Subject Details'!$A$1:$G$188,2,0)</f>
        <v>Priyanka</v>
      </c>
      <c r="M125">
        <f>VLOOKUP($A125,'Subject Details'!$A$1:$G$188,3,0)</f>
        <v>60</v>
      </c>
      <c r="N125" t="str">
        <f>VLOOKUP($A125,'Subject Details'!$A$1:$G$188,4,0)</f>
        <v>F</v>
      </c>
      <c r="O125">
        <f>VLOOKUP($A125,'Subject Details'!$A$1:$G$188,5,0)</f>
        <v>110</v>
      </c>
      <c r="P125">
        <f>VLOOKUP($A125,'Subject Details'!$A$1:$G$188,6,0)</f>
        <v>180</v>
      </c>
      <c r="Q125" t="str">
        <f>VLOOKUP($A125,'Subject Details'!$A$1:$G$188,7,0)</f>
        <v>Delhi</v>
      </c>
    </row>
    <row r="126" spans="1:17" x14ac:dyDescent="0.3">
      <c r="A126" t="s">
        <v>151</v>
      </c>
      <c r="B126">
        <v>126</v>
      </c>
      <c r="C126">
        <v>66</v>
      </c>
      <c r="D126" t="s">
        <v>18</v>
      </c>
      <c r="E126" t="s">
        <v>13</v>
      </c>
      <c r="F126" t="s">
        <v>14</v>
      </c>
      <c r="G126" t="s">
        <v>15</v>
      </c>
      <c r="H126">
        <v>100</v>
      </c>
      <c r="I126" s="2">
        <v>0.87</v>
      </c>
      <c r="J126" s="2">
        <v>0.73</v>
      </c>
      <c r="K126" t="s">
        <v>22</v>
      </c>
      <c r="L126" t="str">
        <f>VLOOKUP($A126,'Subject Details'!$A$1:$G$188,2,0)</f>
        <v>Priya</v>
      </c>
      <c r="M126">
        <f>VLOOKUP($A126,'Subject Details'!$A$1:$G$188,3,0)</f>
        <v>51</v>
      </c>
      <c r="N126" t="str">
        <f>VLOOKUP($A126,'Subject Details'!$A$1:$G$188,4,0)</f>
        <v>F</v>
      </c>
      <c r="O126">
        <f>VLOOKUP($A126,'Subject Details'!$A$1:$G$188,5,0)</f>
        <v>106</v>
      </c>
      <c r="P126">
        <f>VLOOKUP($A126,'Subject Details'!$A$1:$G$188,6,0)</f>
        <v>152</v>
      </c>
      <c r="Q126" t="str">
        <f>VLOOKUP($A126,'Subject Details'!$A$1:$G$188,7,0)</f>
        <v>Hyderabad</v>
      </c>
    </row>
    <row r="127" spans="1:17" x14ac:dyDescent="0.3">
      <c r="A127" t="s">
        <v>152</v>
      </c>
      <c r="B127">
        <v>120</v>
      </c>
      <c r="C127">
        <v>75</v>
      </c>
      <c r="D127" t="s">
        <v>18</v>
      </c>
      <c r="E127" t="s">
        <v>27</v>
      </c>
      <c r="F127" t="s">
        <v>14</v>
      </c>
      <c r="G127" t="s">
        <v>14</v>
      </c>
      <c r="H127">
        <v>50</v>
      </c>
      <c r="I127" s="2">
        <v>0.43</v>
      </c>
      <c r="J127" s="2">
        <v>0.34</v>
      </c>
      <c r="K127" t="s">
        <v>22</v>
      </c>
      <c r="L127" t="str">
        <f>VLOOKUP($A127,'Subject Details'!$A$1:$G$188,2,0)</f>
        <v>Kanishk</v>
      </c>
      <c r="M127">
        <f>VLOOKUP($A127,'Subject Details'!$A$1:$G$188,3,0)</f>
        <v>35</v>
      </c>
      <c r="N127" t="str">
        <f>VLOOKUP($A127,'Subject Details'!$A$1:$G$188,4,0)</f>
        <v>M</v>
      </c>
      <c r="O127">
        <f>VLOOKUP($A127,'Subject Details'!$A$1:$G$188,5,0)</f>
        <v>84</v>
      </c>
      <c r="P127">
        <f>VLOOKUP($A127,'Subject Details'!$A$1:$G$188,6,0)</f>
        <v>172</v>
      </c>
      <c r="Q127" t="str">
        <f>VLOOKUP($A127,'Subject Details'!$A$1:$G$188,7,0)</f>
        <v>Chandigarh</v>
      </c>
    </row>
    <row r="128" spans="1:17" x14ac:dyDescent="0.3">
      <c r="A128" t="s">
        <v>153</v>
      </c>
      <c r="B128">
        <v>109</v>
      </c>
      <c r="C128">
        <v>97</v>
      </c>
      <c r="D128" t="s">
        <v>38</v>
      </c>
      <c r="E128" t="s">
        <v>27</v>
      </c>
      <c r="F128" t="s">
        <v>15</v>
      </c>
      <c r="G128" t="s">
        <v>14</v>
      </c>
      <c r="H128">
        <v>50</v>
      </c>
      <c r="I128" s="2">
        <v>0.98</v>
      </c>
      <c r="J128" s="2">
        <v>0.38</v>
      </c>
      <c r="K128" t="s">
        <v>19</v>
      </c>
      <c r="L128" t="str">
        <f>VLOOKUP($A128,'Subject Details'!$A$1:$G$188,2,0)</f>
        <v>Lalit</v>
      </c>
      <c r="M128">
        <f>VLOOKUP($A128,'Subject Details'!$A$1:$G$188,3,0)</f>
        <v>41</v>
      </c>
      <c r="N128" t="str">
        <f>VLOOKUP($A128,'Subject Details'!$A$1:$G$188,4,0)</f>
        <v>M</v>
      </c>
      <c r="O128">
        <f>VLOOKUP($A128,'Subject Details'!$A$1:$G$188,5,0)</f>
        <v>104</v>
      </c>
      <c r="P128">
        <f>VLOOKUP($A128,'Subject Details'!$A$1:$G$188,6,0)</f>
        <v>173</v>
      </c>
      <c r="Q128" t="str">
        <f>VLOOKUP($A128,'Subject Details'!$A$1:$G$188,7,0)</f>
        <v>Bangalore</v>
      </c>
    </row>
    <row r="129" spans="1:17" x14ac:dyDescent="0.3">
      <c r="A129" t="s">
        <v>154</v>
      </c>
      <c r="B129">
        <v>146</v>
      </c>
      <c r="C129">
        <v>67</v>
      </c>
      <c r="D129" t="s">
        <v>24</v>
      </c>
      <c r="E129" t="s">
        <v>27</v>
      </c>
      <c r="F129" t="s">
        <v>14</v>
      </c>
      <c r="G129" t="s">
        <v>15</v>
      </c>
      <c r="H129">
        <v>170</v>
      </c>
      <c r="I129" s="2">
        <v>0.88</v>
      </c>
      <c r="J129" s="2">
        <v>0.7</v>
      </c>
      <c r="K129" t="s">
        <v>19</v>
      </c>
      <c r="L129" t="str">
        <f>VLOOKUP($A129,'Subject Details'!$A$1:$G$188,2,0)</f>
        <v>Deepa</v>
      </c>
      <c r="M129">
        <f>VLOOKUP($A129,'Subject Details'!$A$1:$G$188,3,0)</f>
        <v>68</v>
      </c>
      <c r="N129" t="str">
        <f>VLOOKUP($A129,'Subject Details'!$A$1:$G$188,4,0)</f>
        <v>F</v>
      </c>
      <c r="O129">
        <f>VLOOKUP($A129,'Subject Details'!$A$1:$G$188,5,0)</f>
        <v>94</v>
      </c>
      <c r="P129">
        <f>VLOOKUP($A129,'Subject Details'!$A$1:$G$188,6,0)</f>
        <v>210</v>
      </c>
      <c r="Q129" t="str">
        <f>VLOOKUP($A129,'Subject Details'!$A$1:$G$188,7,0)</f>
        <v>Pune</v>
      </c>
    </row>
    <row r="130" spans="1:17" x14ac:dyDescent="0.3">
      <c r="A130" t="s">
        <v>155</v>
      </c>
      <c r="B130">
        <v>149</v>
      </c>
      <c r="C130">
        <v>76</v>
      </c>
      <c r="D130" t="s">
        <v>38</v>
      </c>
      <c r="E130" t="s">
        <v>13</v>
      </c>
      <c r="F130" t="s">
        <v>14</v>
      </c>
      <c r="G130" t="s">
        <v>15</v>
      </c>
      <c r="H130">
        <v>50</v>
      </c>
      <c r="I130" s="2">
        <v>0.78</v>
      </c>
      <c r="J130" s="2">
        <v>0.66</v>
      </c>
      <c r="K130" t="s">
        <v>45</v>
      </c>
      <c r="L130" t="str">
        <f>VLOOKUP($A130,'Subject Details'!$A$1:$G$188,2,0)</f>
        <v>Deepti</v>
      </c>
      <c r="M130">
        <f>VLOOKUP($A130,'Subject Details'!$A$1:$G$188,3,0)</f>
        <v>50</v>
      </c>
      <c r="N130" t="str">
        <f>VLOOKUP($A130,'Subject Details'!$A$1:$G$188,4,0)</f>
        <v>F</v>
      </c>
      <c r="O130">
        <f>VLOOKUP($A130,'Subject Details'!$A$1:$G$188,5,0)</f>
        <v>76</v>
      </c>
      <c r="P130">
        <f>VLOOKUP($A130,'Subject Details'!$A$1:$G$188,6,0)</f>
        <v>171</v>
      </c>
      <c r="Q130" t="str">
        <f>VLOOKUP($A130,'Subject Details'!$A$1:$G$188,7,0)</f>
        <v>Delhi</v>
      </c>
    </row>
    <row r="131" spans="1:17" x14ac:dyDescent="0.3">
      <c r="A131" t="s">
        <v>156</v>
      </c>
      <c r="B131">
        <v>101</v>
      </c>
      <c r="C131">
        <v>93</v>
      </c>
      <c r="D131" t="s">
        <v>18</v>
      </c>
      <c r="E131" t="s">
        <v>27</v>
      </c>
      <c r="F131" t="s">
        <v>14</v>
      </c>
      <c r="G131" t="s">
        <v>14</v>
      </c>
      <c r="H131">
        <v>50</v>
      </c>
      <c r="I131" s="2">
        <v>0.94</v>
      </c>
      <c r="J131" s="2">
        <v>0.59</v>
      </c>
      <c r="K131" t="s">
        <v>25</v>
      </c>
      <c r="L131" t="e">
        <f>VLOOKUP($A131,'Subject Details'!$A$1:$G$188,2,0)</f>
        <v>#N/A</v>
      </c>
      <c r="M131" t="e">
        <f>VLOOKUP($A131,'Subject Details'!$A$1:$G$188,3,0)</f>
        <v>#N/A</v>
      </c>
      <c r="N131" t="e">
        <f>VLOOKUP($A131,'Subject Details'!$A$1:$G$188,4,0)</f>
        <v>#N/A</v>
      </c>
      <c r="O131" t="e">
        <f>VLOOKUP($A131,'Subject Details'!$A$1:$G$188,5,0)</f>
        <v>#N/A</v>
      </c>
      <c r="P131" t="e">
        <f>VLOOKUP($A131,'Subject Details'!$A$1:$G$188,6,0)</f>
        <v>#N/A</v>
      </c>
      <c r="Q131" t="e">
        <f>VLOOKUP($A131,'Subject Details'!$A$1:$G$188,7,0)</f>
        <v>#N/A</v>
      </c>
    </row>
    <row r="132" spans="1:17" x14ac:dyDescent="0.3">
      <c r="A132" t="s">
        <v>157</v>
      </c>
      <c r="B132">
        <v>147</v>
      </c>
      <c r="C132">
        <v>74</v>
      </c>
      <c r="D132" t="s">
        <v>21</v>
      </c>
      <c r="E132" t="s">
        <v>13</v>
      </c>
      <c r="F132" t="s">
        <v>15</v>
      </c>
      <c r="G132" t="s">
        <v>14</v>
      </c>
      <c r="H132">
        <v>100</v>
      </c>
      <c r="I132" s="2">
        <v>0.55000000000000004</v>
      </c>
      <c r="J132" s="2">
        <v>0.71</v>
      </c>
      <c r="K132" t="s">
        <v>19</v>
      </c>
      <c r="L132" t="str">
        <f>VLOOKUP($A132,'Subject Details'!$A$1:$G$188,2,0)</f>
        <v>Palak</v>
      </c>
      <c r="M132">
        <f>VLOOKUP($A132,'Subject Details'!$A$1:$G$188,3,0)</f>
        <v>27</v>
      </c>
      <c r="N132" t="str">
        <f>VLOOKUP($A132,'Subject Details'!$A$1:$G$188,4,0)</f>
        <v>F</v>
      </c>
      <c r="O132">
        <f>VLOOKUP($A132,'Subject Details'!$A$1:$G$188,5,0)</f>
        <v>67</v>
      </c>
      <c r="P132">
        <f>VLOOKUP($A132,'Subject Details'!$A$1:$G$188,6,0)</f>
        <v>191</v>
      </c>
      <c r="Q132" t="str">
        <f>VLOOKUP($A132,'Subject Details'!$A$1:$G$188,7,0)</f>
        <v>Chandigarh</v>
      </c>
    </row>
    <row r="133" spans="1:17" x14ac:dyDescent="0.3">
      <c r="A133" t="s">
        <v>158</v>
      </c>
      <c r="B133">
        <v>144</v>
      </c>
      <c r="C133">
        <v>67</v>
      </c>
      <c r="D133" t="s">
        <v>12</v>
      </c>
      <c r="E133" t="s">
        <v>27</v>
      </c>
      <c r="F133" t="s">
        <v>14</v>
      </c>
      <c r="G133" t="s">
        <v>14</v>
      </c>
      <c r="H133">
        <v>50</v>
      </c>
      <c r="I133" s="2">
        <v>0.72</v>
      </c>
      <c r="J133" s="2">
        <v>0.65</v>
      </c>
      <c r="K133" t="s">
        <v>22</v>
      </c>
      <c r="L133" t="str">
        <f>VLOOKUP($A133,'Subject Details'!$A$1:$G$188,2,0)</f>
        <v>Anubha</v>
      </c>
      <c r="M133">
        <f>VLOOKUP($A133,'Subject Details'!$A$1:$G$188,3,0)</f>
        <v>62</v>
      </c>
      <c r="N133" t="str">
        <f>VLOOKUP($A133,'Subject Details'!$A$1:$G$188,4,0)</f>
        <v>F</v>
      </c>
      <c r="O133">
        <f>VLOOKUP($A133,'Subject Details'!$A$1:$G$188,5,0)</f>
        <v>72</v>
      </c>
      <c r="P133">
        <f>VLOOKUP($A133,'Subject Details'!$A$1:$G$188,6,0)</f>
        <v>176</v>
      </c>
      <c r="Q133" t="str">
        <f>VLOOKUP($A133,'Subject Details'!$A$1:$G$188,7,0)</f>
        <v>Kolkata</v>
      </c>
    </row>
    <row r="134" spans="1:17" x14ac:dyDescent="0.3">
      <c r="A134" t="s">
        <v>159</v>
      </c>
      <c r="B134">
        <v>137</v>
      </c>
      <c r="C134">
        <v>95</v>
      </c>
      <c r="D134" t="s">
        <v>18</v>
      </c>
      <c r="E134" t="s">
        <v>24</v>
      </c>
      <c r="F134" t="s">
        <v>15</v>
      </c>
      <c r="G134" t="s">
        <v>14</v>
      </c>
      <c r="H134">
        <v>100</v>
      </c>
      <c r="I134" s="2">
        <v>0.7</v>
      </c>
      <c r="J134" s="2">
        <v>0.39</v>
      </c>
      <c r="K134" t="s">
        <v>25</v>
      </c>
      <c r="L134" t="str">
        <f>VLOOKUP($A134,'Subject Details'!$A$1:$G$188,2,0)</f>
        <v>Mohan</v>
      </c>
      <c r="M134">
        <f>VLOOKUP($A134,'Subject Details'!$A$1:$G$188,3,0)</f>
        <v>50</v>
      </c>
      <c r="N134" t="str">
        <f>VLOOKUP($A134,'Subject Details'!$A$1:$G$188,4,0)</f>
        <v>M</v>
      </c>
      <c r="O134">
        <f>VLOOKUP($A134,'Subject Details'!$A$1:$G$188,5,0)</f>
        <v>110</v>
      </c>
      <c r="P134">
        <f>VLOOKUP($A134,'Subject Details'!$A$1:$G$188,6,0)</f>
        <v>182</v>
      </c>
      <c r="Q134" t="str">
        <f>VLOOKUP($A134,'Subject Details'!$A$1:$G$188,7,0)</f>
        <v>Pune</v>
      </c>
    </row>
    <row r="135" spans="1:17" x14ac:dyDescent="0.3">
      <c r="A135" t="s">
        <v>160</v>
      </c>
      <c r="B135">
        <v>146</v>
      </c>
      <c r="C135">
        <v>100</v>
      </c>
      <c r="D135" t="s">
        <v>38</v>
      </c>
      <c r="E135" t="s">
        <v>24</v>
      </c>
      <c r="F135" t="s">
        <v>14</v>
      </c>
      <c r="G135" t="s">
        <v>14</v>
      </c>
      <c r="H135">
        <v>100</v>
      </c>
      <c r="I135" s="2">
        <v>0.54</v>
      </c>
      <c r="J135" s="2">
        <v>0.73</v>
      </c>
      <c r="K135" t="s">
        <v>22</v>
      </c>
      <c r="L135" t="str">
        <f>VLOOKUP($A135,'Subject Details'!$A$1:$G$188,2,0)</f>
        <v>Pranjali</v>
      </c>
      <c r="M135">
        <f>VLOOKUP($A135,'Subject Details'!$A$1:$G$188,3,0)</f>
        <v>47</v>
      </c>
      <c r="N135" t="str">
        <f>VLOOKUP($A135,'Subject Details'!$A$1:$G$188,4,0)</f>
        <v>F</v>
      </c>
      <c r="O135">
        <f>VLOOKUP($A135,'Subject Details'!$A$1:$G$188,5,0)</f>
        <v>75</v>
      </c>
      <c r="P135">
        <f>VLOOKUP($A135,'Subject Details'!$A$1:$G$188,6,0)</f>
        <v>180</v>
      </c>
      <c r="Q135" t="str">
        <f>VLOOKUP($A135,'Subject Details'!$A$1:$G$188,7,0)</f>
        <v>Pune</v>
      </c>
    </row>
    <row r="136" spans="1:17" x14ac:dyDescent="0.3">
      <c r="A136" t="s">
        <v>161</v>
      </c>
      <c r="B136">
        <v>106</v>
      </c>
      <c r="C136">
        <v>89</v>
      </c>
      <c r="D136" t="s">
        <v>24</v>
      </c>
      <c r="E136" t="s">
        <v>24</v>
      </c>
      <c r="F136" t="s">
        <v>14</v>
      </c>
      <c r="G136" t="s">
        <v>14</v>
      </c>
      <c r="H136">
        <v>170</v>
      </c>
      <c r="I136" s="2">
        <v>0.93</v>
      </c>
      <c r="J136" s="2">
        <v>0.4</v>
      </c>
      <c r="K136" t="s">
        <v>36</v>
      </c>
      <c r="L136" t="str">
        <f>VLOOKUP($A136,'Subject Details'!$A$1:$G$188,2,0)</f>
        <v>Prashant</v>
      </c>
      <c r="M136">
        <f>VLOOKUP($A136,'Subject Details'!$A$1:$G$188,3,0)</f>
        <v>40</v>
      </c>
      <c r="N136" t="str">
        <f>VLOOKUP($A136,'Subject Details'!$A$1:$G$188,4,0)</f>
        <v>M</v>
      </c>
      <c r="O136">
        <f>VLOOKUP($A136,'Subject Details'!$A$1:$G$188,5,0)</f>
        <v>81</v>
      </c>
      <c r="P136">
        <f>VLOOKUP($A136,'Subject Details'!$A$1:$G$188,6,0)</f>
        <v>191</v>
      </c>
      <c r="Q136" t="str">
        <f>VLOOKUP($A136,'Subject Details'!$A$1:$G$188,7,0)</f>
        <v>Bangalore</v>
      </c>
    </row>
    <row r="137" spans="1:17" x14ac:dyDescent="0.3">
      <c r="A137" t="s">
        <v>162</v>
      </c>
      <c r="B137">
        <v>105</v>
      </c>
      <c r="C137">
        <v>83</v>
      </c>
      <c r="D137" t="s">
        <v>32</v>
      </c>
      <c r="E137" t="s">
        <v>13</v>
      </c>
      <c r="F137" t="s">
        <v>14</v>
      </c>
      <c r="G137" t="s">
        <v>14</v>
      </c>
      <c r="H137">
        <v>100</v>
      </c>
      <c r="I137" s="2">
        <v>0.49</v>
      </c>
      <c r="J137" s="2">
        <v>0.77</v>
      </c>
      <c r="K137" t="s">
        <v>22</v>
      </c>
      <c r="L137" t="str">
        <f>VLOOKUP($A137,'Subject Details'!$A$1:$G$188,2,0)</f>
        <v>Ajay</v>
      </c>
      <c r="M137">
        <f>VLOOKUP($A137,'Subject Details'!$A$1:$G$188,3,0)</f>
        <v>33</v>
      </c>
      <c r="N137" t="str">
        <f>VLOOKUP($A137,'Subject Details'!$A$1:$G$188,4,0)</f>
        <v>M</v>
      </c>
      <c r="O137">
        <f>VLOOKUP($A137,'Subject Details'!$A$1:$G$188,5,0)</f>
        <v>117</v>
      </c>
      <c r="P137">
        <f>VLOOKUP($A137,'Subject Details'!$A$1:$G$188,6,0)</f>
        <v>165</v>
      </c>
      <c r="Q137" t="str">
        <f>VLOOKUP($A137,'Subject Details'!$A$1:$G$188,7,0)</f>
        <v>Ahmedabad</v>
      </c>
    </row>
    <row r="138" spans="1:17" x14ac:dyDescent="0.3">
      <c r="A138" t="s">
        <v>163</v>
      </c>
      <c r="B138">
        <v>143</v>
      </c>
      <c r="C138">
        <v>86</v>
      </c>
      <c r="D138" t="s">
        <v>21</v>
      </c>
      <c r="E138" t="s">
        <v>24</v>
      </c>
      <c r="F138" t="s">
        <v>15</v>
      </c>
      <c r="G138" t="s">
        <v>15</v>
      </c>
      <c r="H138">
        <v>170</v>
      </c>
      <c r="I138" s="2">
        <v>0.56999999999999995</v>
      </c>
      <c r="J138" s="2">
        <v>0.31</v>
      </c>
      <c r="K138" t="s">
        <v>22</v>
      </c>
      <c r="L138" t="str">
        <f>VLOOKUP($A138,'Subject Details'!$A$1:$G$188,2,0)</f>
        <v>Rahul</v>
      </c>
      <c r="M138">
        <f>VLOOKUP($A138,'Subject Details'!$A$1:$G$188,3,0)</f>
        <v>41</v>
      </c>
      <c r="N138" t="str">
        <f>VLOOKUP($A138,'Subject Details'!$A$1:$G$188,4,0)</f>
        <v>M</v>
      </c>
      <c r="O138">
        <f>VLOOKUP($A138,'Subject Details'!$A$1:$G$188,5,0)</f>
        <v>99</v>
      </c>
      <c r="P138">
        <f>VLOOKUP($A138,'Subject Details'!$A$1:$G$188,6,0)</f>
        <v>209</v>
      </c>
      <c r="Q138" t="str">
        <f>VLOOKUP($A138,'Subject Details'!$A$1:$G$188,7,0)</f>
        <v>Ahmedabad</v>
      </c>
    </row>
    <row r="139" spans="1:17" x14ac:dyDescent="0.3">
      <c r="A139" t="s">
        <v>164</v>
      </c>
      <c r="B139">
        <v>100</v>
      </c>
      <c r="C139">
        <v>75</v>
      </c>
      <c r="D139" t="s">
        <v>24</v>
      </c>
      <c r="E139" t="s">
        <v>13</v>
      </c>
      <c r="F139" t="s">
        <v>14</v>
      </c>
      <c r="G139" t="s">
        <v>15</v>
      </c>
      <c r="H139">
        <v>50</v>
      </c>
      <c r="I139" s="2">
        <v>0.57999999999999996</v>
      </c>
      <c r="J139" s="2">
        <v>0.74</v>
      </c>
      <c r="K139" t="s">
        <v>36</v>
      </c>
      <c r="L139" t="str">
        <f>VLOOKUP($A139,'Subject Details'!$A$1:$G$188,2,0)</f>
        <v>Nikita</v>
      </c>
      <c r="M139">
        <f>VLOOKUP($A139,'Subject Details'!$A$1:$G$188,3,0)</f>
        <v>61</v>
      </c>
      <c r="N139" t="str">
        <f>VLOOKUP($A139,'Subject Details'!$A$1:$G$188,4,0)</f>
        <v>F</v>
      </c>
      <c r="O139">
        <f>VLOOKUP($A139,'Subject Details'!$A$1:$G$188,5,0)</f>
        <v>98</v>
      </c>
      <c r="P139">
        <f>VLOOKUP($A139,'Subject Details'!$A$1:$G$188,6,0)</f>
        <v>208</v>
      </c>
      <c r="Q139" t="str">
        <f>VLOOKUP($A139,'Subject Details'!$A$1:$G$188,7,0)</f>
        <v>Ahmedabad</v>
      </c>
    </row>
    <row r="140" spans="1:17" x14ac:dyDescent="0.3">
      <c r="A140" t="s">
        <v>165</v>
      </c>
      <c r="B140">
        <v>106</v>
      </c>
      <c r="C140">
        <v>90</v>
      </c>
      <c r="D140" t="s">
        <v>12</v>
      </c>
      <c r="E140" t="s">
        <v>13</v>
      </c>
      <c r="F140" t="s">
        <v>14</v>
      </c>
      <c r="G140" t="s">
        <v>15</v>
      </c>
      <c r="H140">
        <v>100</v>
      </c>
      <c r="I140" s="2">
        <v>0.89</v>
      </c>
      <c r="J140" s="2">
        <v>0.79</v>
      </c>
      <c r="K140" t="s">
        <v>22</v>
      </c>
      <c r="L140" t="str">
        <f>VLOOKUP($A140,'Subject Details'!$A$1:$G$188,2,0)</f>
        <v>Harsh</v>
      </c>
      <c r="M140">
        <f>VLOOKUP($A140,'Subject Details'!$A$1:$G$188,3,0)</f>
        <v>67</v>
      </c>
      <c r="N140" t="str">
        <f>VLOOKUP($A140,'Subject Details'!$A$1:$G$188,4,0)</f>
        <v>M</v>
      </c>
      <c r="O140">
        <f>VLOOKUP($A140,'Subject Details'!$A$1:$G$188,5,0)</f>
        <v>117</v>
      </c>
      <c r="P140">
        <f>VLOOKUP($A140,'Subject Details'!$A$1:$G$188,6,0)</f>
        <v>162</v>
      </c>
      <c r="Q140" t="str">
        <f>VLOOKUP($A140,'Subject Details'!$A$1:$G$188,7,0)</f>
        <v>Pune</v>
      </c>
    </row>
    <row r="141" spans="1:17" x14ac:dyDescent="0.3">
      <c r="A141" t="s">
        <v>166</v>
      </c>
      <c r="B141">
        <v>142</v>
      </c>
      <c r="C141">
        <v>97</v>
      </c>
      <c r="D141" t="s">
        <v>32</v>
      </c>
      <c r="E141" t="s">
        <v>27</v>
      </c>
      <c r="F141" t="s">
        <v>14</v>
      </c>
      <c r="G141" t="s">
        <v>14</v>
      </c>
      <c r="H141">
        <v>50</v>
      </c>
      <c r="I141" s="2">
        <v>0.45</v>
      </c>
      <c r="J141" s="2">
        <v>0.76</v>
      </c>
      <c r="K141" t="s">
        <v>16</v>
      </c>
      <c r="L141" t="str">
        <f>VLOOKUP($A141,'Subject Details'!$A$1:$G$188,2,0)</f>
        <v>Mahendra</v>
      </c>
      <c r="M141">
        <f>VLOOKUP($A141,'Subject Details'!$A$1:$G$188,3,0)</f>
        <v>32</v>
      </c>
      <c r="N141" t="str">
        <f>VLOOKUP($A141,'Subject Details'!$A$1:$G$188,4,0)</f>
        <v>M</v>
      </c>
      <c r="O141">
        <f>VLOOKUP($A141,'Subject Details'!$A$1:$G$188,5,0)</f>
        <v>103</v>
      </c>
      <c r="P141">
        <f>VLOOKUP($A141,'Subject Details'!$A$1:$G$188,6,0)</f>
        <v>150</v>
      </c>
      <c r="Q141" t="str">
        <f>VLOOKUP($A141,'Subject Details'!$A$1:$G$188,7,0)</f>
        <v>Kolkata</v>
      </c>
    </row>
    <row r="142" spans="1:17" x14ac:dyDescent="0.3">
      <c r="A142" t="s">
        <v>167</v>
      </c>
      <c r="B142">
        <v>130</v>
      </c>
      <c r="C142">
        <v>74</v>
      </c>
      <c r="D142" t="s">
        <v>21</v>
      </c>
      <c r="E142" t="s">
        <v>13</v>
      </c>
      <c r="F142" t="s">
        <v>14</v>
      </c>
      <c r="G142" t="s">
        <v>15</v>
      </c>
      <c r="H142">
        <v>50</v>
      </c>
      <c r="I142" s="2">
        <v>0.59</v>
      </c>
      <c r="J142" s="2">
        <v>0.37</v>
      </c>
      <c r="K142" t="s">
        <v>19</v>
      </c>
      <c r="L142" t="str">
        <f>VLOOKUP($A142,'Subject Details'!$A$1:$G$188,2,0)</f>
        <v>Raghavendra</v>
      </c>
      <c r="M142">
        <f>VLOOKUP($A142,'Subject Details'!$A$1:$G$188,3,0)</f>
        <v>53</v>
      </c>
      <c r="N142" t="str">
        <f>VLOOKUP($A142,'Subject Details'!$A$1:$G$188,4,0)</f>
        <v>M</v>
      </c>
      <c r="O142">
        <f>VLOOKUP($A142,'Subject Details'!$A$1:$G$188,5,0)</f>
        <v>111</v>
      </c>
      <c r="P142">
        <f>VLOOKUP($A142,'Subject Details'!$A$1:$G$188,6,0)</f>
        <v>193</v>
      </c>
      <c r="Q142" t="str">
        <f>VLOOKUP($A142,'Subject Details'!$A$1:$G$188,7,0)</f>
        <v>Jaipur</v>
      </c>
    </row>
    <row r="143" spans="1:17" x14ac:dyDescent="0.3">
      <c r="A143" t="s">
        <v>168</v>
      </c>
      <c r="B143">
        <v>125</v>
      </c>
      <c r="C143">
        <v>92</v>
      </c>
      <c r="D143" t="s">
        <v>32</v>
      </c>
      <c r="E143" t="s">
        <v>13</v>
      </c>
      <c r="F143" t="s">
        <v>15</v>
      </c>
      <c r="G143" t="s">
        <v>15</v>
      </c>
      <c r="H143">
        <v>100</v>
      </c>
      <c r="I143" s="2">
        <v>0.95</v>
      </c>
      <c r="J143" s="2">
        <v>0.6</v>
      </c>
      <c r="K143" t="s">
        <v>16</v>
      </c>
      <c r="L143" t="str">
        <f>VLOOKUP($A143,'Subject Details'!$A$1:$G$188,2,0)</f>
        <v>Lakshmi</v>
      </c>
      <c r="M143">
        <f>VLOOKUP($A143,'Subject Details'!$A$1:$G$188,3,0)</f>
        <v>25</v>
      </c>
      <c r="N143" t="str">
        <f>VLOOKUP($A143,'Subject Details'!$A$1:$G$188,4,0)</f>
        <v>F</v>
      </c>
      <c r="O143">
        <f>VLOOKUP($A143,'Subject Details'!$A$1:$G$188,5,0)</f>
        <v>96</v>
      </c>
      <c r="P143">
        <f>VLOOKUP($A143,'Subject Details'!$A$1:$G$188,6,0)</f>
        <v>198</v>
      </c>
      <c r="Q143" t="str">
        <f>VLOOKUP($A143,'Subject Details'!$A$1:$G$188,7,0)</f>
        <v>Delhi</v>
      </c>
    </row>
    <row r="144" spans="1:17" x14ac:dyDescent="0.3">
      <c r="A144" t="s">
        <v>169</v>
      </c>
      <c r="B144">
        <v>108</v>
      </c>
      <c r="C144">
        <v>100</v>
      </c>
      <c r="D144" t="s">
        <v>32</v>
      </c>
      <c r="E144" t="s">
        <v>13</v>
      </c>
      <c r="F144" t="s">
        <v>15</v>
      </c>
      <c r="G144" t="s">
        <v>14</v>
      </c>
      <c r="H144">
        <v>50</v>
      </c>
      <c r="I144" s="2">
        <v>0.98</v>
      </c>
      <c r="J144" s="2">
        <v>0.79</v>
      </c>
      <c r="K144" t="s">
        <v>22</v>
      </c>
      <c r="L144" t="str">
        <f>VLOOKUP($A144,'Subject Details'!$A$1:$G$188,2,0)</f>
        <v>Jagmohan</v>
      </c>
      <c r="M144">
        <f>VLOOKUP($A144,'Subject Details'!$A$1:$G$188,3,0)</f>
        <v>40</v>
      </c>
      <c r="N144" t="str">
        <f>VLOOKUP($A144,'Subject Details'!$A$1:$G$188,4,0)</f>
        <v>M</v>
      </c>
      <c r="O144">
        <f>VLOOKUP($A144,'Subject Details'!$A$1:$G$188,5,0)</f>
        <v>72</v>
      </c>
      <c r="P144">
        <f>VLOOKUP($A144,'Subject Details'!$A$1:$G$188,6,0)</f>
        <v>175</v>
      </c>
      <c r="Q144" t="str">
        <f>VLOOKUP($A144,'Subject Details'!$A$1:$G$188,7,0)</f>
        <v>Mumbai</v>
      </c>
    </row>
    <row r="145" spans="1:17" x14ac:dyDescent="0.3">
      <c r="A145" t="s">
        <v>170</v>
      </c>
      <c r="B145">
        <v>146</v>
      </c>
      <c r="C145">
        <v>90</v>
      </c>
      <c r="D145" t="s">
        <v>32</v>
      </c>
      <c r="E145" t="s">
        <v>27</v>
      </c>
      <c r="F145" t="s">
        <v>14</v>
      </c>
      <c r="G145" t="s">
        <v>15</v>
      </c>
      <c r="H145">
        <v>100</v>
      </c>
      <c r="I145" s="2">
        <v>0.44</v>
      </c>
      <c r="J145" s="2">
        <v>0.35</v>
      </c>
      <c r="K145" t="s">
        <v>25</v>
      </c>
      <c r="L145" t="str">
        <f>VLOOKUP($A145,'Subject Details'!$A$1:$G$188,2,0)</f>
        <v>Srishti</v>
      </c>
      <c r="M145">
        <f>VLOOKUP($A145,'Subject Details'!$A$1:$G$188,3,0)</f>
        <v>63</v>
      </c>
      <c r="N145" t="str">
        <f>VLOOKUP($A145,'Subject Details'!$A$1:$G$188,4,0)</f>
        <v>F</v>
      </c>
      <c r="O145">
        <f>VLOOKUP($A145,'Subject Details'!$A$1:$G$188,5,0)</f>
        <v>98</v>
      </c>
      <c r="P145">
        <f>VLOOKUP($A145,'Subject Details'!$A$1:$G$188,6,0)</f>
        <v>198</v>
      </c>
      <c r="Q145" t="str">
        <f>VLOOKUP($A145,'Subject Details'!$A$1:$G$188,7,0)</f>
        <v>Kerala</v>
      </c>
    </row>
    <row r="146" spans="1:17" x14ac:dyDescent="0.3">
      <c r="A146" t="s">
        <v>171</v>
      </c>
      <c r="B146">
        <v>149</v>
      </c>
      <c r="C146">
        <v>97</v>
      </c>
      <c r="D146" t="s">
        <v>24</v>
      </c>
      <c r="E146" t="s">
        <v>27</v>
      </c>
      <c r="F146" t="s">
        <v>14</v>
      </c>
      <c r="G146" t="s">
        <v>15</v>
      </c>
      <c r="H146">
        <v>170</v>
      </c>
      <c r="I146" s="2">
        <v>0.73</v>
      </c>
      <c r="J146" s="2">
        <v>0.25</v>
      </c>
      <c r="K146" t="s">
        <v>45</v>
      </c>
      <c r="L146" t="e">
        <f>VLOOKUP($A146,'Subject Details'!$A$1:$G$188,2,0)</f>
        <v>#N/A</v>
      </c>
      <c r="M146" t="e">
        <f>VLOOKUP($A146,'Subject Details'!$A$1:$G$188,3,0)</f>
        <v>#N/A</v>
      </c>
      <c r="N146" t="e">
        <f>VLOOKUP($A146,'Subject Details'!$A$1:$G$188,4,0)</f>
        <v>#N/A</v>
      </c>
      <c r="O146" t="e">
        <f>VLOOKUP($A146,'Subject Details'!$A$1:$G$188,5,0)</f>
        <v>#N/A</v>
      </c>
      <c r="P146" t="e">
        <f>VLOOKUP($A146,'Subject Details'!$A$1:$G$188,6,0)</f>
        <v>#N/A</v>
      </c>
      <c r="Q146" t="e">
        <f>VLOOKUP($A146,'Subject Details'!$A$1:$G$188,7,0)</f>
        <v>#N/A</v>
      </c>
    </row>
    <row r="147" spans="1:17" x14ac:dyDescent="0.3">
      <c r="A147" t="s">
        <v>172</v>
      </c>
      <c r="B147">
        <v>134</v>
      </c>
      <c r="C147">
        <v>68</v>
      </c>
      <c r="D147" t="s">
        <v>21</v>
      </c>
      <c r="E147" t="s">
        <v>24</v>
      </c>
      <c r="F147" t="s">
        <v>15</v>
      </c>
      <c r="G147" t="s">
        <v>14</v>
      </c>
      <c r="H147">
        <v>50</v>
      </c>
      <c r="I147" s="2">
        <v>0.9</v>
      </c>
      <c r="J147" s="2">
        <v>0.66</v>
      </c>
      <c r="K147" t="s">
        <v>22</v>
      </c>
      <c r="L147" t="e">
        <f>VLOOKUP($A147,'Subject Details'!$A$1:$G$188,2,0)</f>
        <v>#N/A</v>
      </c>
      <c r="M147" t="e">
        <f>VLOOKUP($A147,'Subject Details'!$A$1:$G$188,3,0)</f>
        <v>#N/A</v>
      </c>
      <c r="N147" t="e">
        <f>VLOOKUP($A147,'Subject Details'!$A$1:$G$188,4,0)</f>
        <v>#N/A</v>
      </c>
      <c r="O147" t="e">
        <f>VLOOKUP($A147,'Subject Details'!$A$1:$G$188,5,0)</f>
        <v>#N/A</v>
      </c>
      <c r="P147" t="e">
        <f>VLOOKUP($A147,'Subject Details'!$A$1:$G$188,6,0)</f>
        <v>#N/A</v>
      </c>
      <c r="Q147" t="e">
        <f>VLOOKUP($A147,'Subject Details'!$A$1:$G$188,7,0)</f>
        <v>#N/A</v>
      </c>
    </row>
    <row r="148" spans="1:17" x14ac:dyDescent="0.3">
      <c r="A148" t="s">
        <v>173</v>
      </c>
      <c r="B148">
        <v>118</v>
      </c>
      <c r="C148">
        <v>73</v>
      </c>
      <c r="D148" t="s">
        <v>21</v>
      </c>
      <c r="E148" t="s">
        <v>24</v>
      </c>
      <c r="F148" t="s">
        <v>14</v>
      </c>
      <c r="G148" t="s">
        <v>15</v>
      </c>
      <c r="H148">
        <v>170</v>
      </c>
      <c r="I148" s="2">
        <v>0.68</v>
      </c>
      <c r="J148" s="2">
        <v>0.51</v>
      </c>
      <c r="K148" t="s">
        <v>22</v>
      </c>
      <c r="L148" t="str">
        <f>VLOOKUP($A148,'Subject Details'!$A$1:$G$188,2,0)</f>
        <v>Divya</v>
      </c>
      <c r="M148">
        <f>VLOOKUP($A148,'Subject Details'!$A$1:$G$188,3,0)</f>
        <v>48</v>
      </c>
      <c r="N148" t="str">
        <f>VLOOKUP($A148,'Subject Details'!$A$1:$G$188,4,0)</f>
        <v>F</v>
      </c>
      <c r="O148">
        <f>VLOOKUP($A148,'Subject Details'!$A$1:$G$188,5,0)</f>
        <v>87</v>
      </c>
      <c r="P148">
        <f>VLOOKUP($A148,'Subject Details'!$A$1:$G$188,6,0)</f>
        <v>183</v>
      </c>
      <c r="Q148" t="str">
        <f>VLOOKUP($A148,'Subject Details'!$A$1:$G$188,7,0)</f>
        <v>Chandigarh</v>
      </c>
    </row>
    <row r="149" spans="1:17" x14ac:dyDescent="0.3">
      <c r="A149" t="s">
        <v>174</v>
      </c>
      <c r="B149">
        <v>125</v>
      </c>
      <c r="C149">
        <v>68</v>
      </c>
      <c r="D149" t="s">
        <v>21</v>
      </c>
      <c r="E149" t="s">
        <v>27</v>
      </c>
      <c r="F149" t="s">
        <v>14</v>
      </c>
      <c r="G149" t="s">
        <v>15</v>
      </c>
      <c r="H149">
        <v>170</v>
      </c>
      <c r="I149" s="2">
        <v>0.92</v>
      </c>
      <c r="J149" s="2">
        <v>0.26</v>
      </c>
      <c r="K149" t="s">
        <v>22</v>
      </c>
      <c r="L149" t="str">
        <f>VLOOKUP($A149,'Subject Details'!$A$1:$G$188,2,0)</f>
        <v>Rajat</v>
      </c>
      <c r="M149">
        <f>VLOOKUP($A149,'Subject Details'!$A$1:$G$188,3,0)</f>
        <v>41</v>
      </c>
      <c r="N149" t="str">
        <f>VLOOKUP($A149,'Subject Details'!$A$1:$G$188,4,0)</f>
        <v>M</v>
      </c>
      <c r="O149">
        <f>VLOOKUP($A149,'Subject Details'!$A$1:$G$188,5,0)</f>
        <v>86</v>
      </c>
      <c r="P149">
        <f>VLOOKUP($A149,'Subject Details'!$A$1:$G$188,6,0)</f>
        <v>191</v>
      </c>
      <c r="Q149" t="str">
        <f>VLOOKUP($A149,'Subject Details'!$A$1:$G$188,7,0)</f>
        <v>Jaipur</v>
      </c>
    </row>
    <row r="150" spans="1:17" x14ac:dyDescent="0.3">
      <c r="A150" t="s">
        <v>175</v>
      </c>
      <c r="B150">
        <v>129</v>
      </c>
      <c r="C150">
        <v>92</v>
      </c>
      <c r="D150" t="s">
        <v>38</v>
      </c>
      <c r="E150" t="s">
        <v>24</v>
      </c>
      <c r="F150" t="s">
        <v>14</v>
      </c>
      <c r="G150" t="s">
        <v>15</v>
      </c>
      <c r="H150">
        <v>100</v>
      </c>
      <c r="I150" s="2">
        <v>0.67</v>
      </c>
      <c r="J150" s="2">
        <v>0.73</v>
      </c>
      <c r="K150" t="s">
        <v>45</v>
      </c>
      <c r="L150" t="e">
        <f>VLOOKUP($A150,'Subject Details'!$A$1:$G$188,2,0)</f>
        <v>#N/A</v>
      </c>
      <c r="M150" t="e">
        <f>VLOOKUP($A150,'Subject Details'!$A$1:$G$188,3,0)</f>
        <v>#N/A</v>
      </c>
      <c r="N150" t="e">
        <f>VLOOKUP($A150,'Subject Details'!$A$1:$G$188,4,0)</f>
        <v>#N/A</v>
      </c>
      <c r="O150" t="e">
        <f>VLOOKUP($A150,'Subject Details'!$A$1:$G$188,5,0)</f>
        <v>#N/A</v>
      </c>
      <c r="P150" t="e">
        <f>VLOOKUP($A150,'Subject Details'!$A$1:$G$188,6,0)</f>
        <v>#N/A</v>
      </c>
      <c r="Q150" t="e">
        <f>VLOOKUP($A150,'Subject Details'!$A$1:$G$188,7,0)</f>
        <v>#N/A</v>
      </c>
    </row>
    <row r="151" spans="1:17" x14ac:dyDescent="0.3">
      <c r="A151" t="s">
        <v>176</v>
      </c>
      <c r="B151">
        <v>135</v>
      </c>
      <c r="C151">
        <v>93</v>
      </c>
      <c r="D151" t="s">
        <v>18</v>
      </c>
      <c r="E151" t="s">
        <v>13</v>
      </c>
      <c r="F151" t="s">
        <v>14</v>
      </c>
      <c r="G151" t="s">
        <v>15</v>
      </c>
      <c r="H151">
        <v>170</v>
      </c>
      <c r="I151" s="2">
        <v>0.66</v>
      </c>
      <c r="J151" s="2">
        <v>0.6</v>
      </c>
      <c r="K151" t="s">
        <v>25</v>
      </c>
      <c r="L151" t="str">
        <f>VLOOKUP($A151,'Subject Details'!$A$1:$G$188,2,0)</f>
        <v>Paresh</v>
      </c>
      <c r="M151">
        <f>VLOOKUP($A151,'Subject Details'!$A$1:$G$188,3,0)</f>
        <v>61</v>
      </c>
      <c r="N151" t="str">
        <f>VLOOKUP($A151,'Subject Details'!$A$1:$G$188,4,0)</f>
        <v>M</v>
      </c>
      <c r="O151">
        <f>VLOOKUP($A151,'Subject Details'!$A$1:$G$188,5,0)</f>
        <v>119</v>
      </c>
      <c r="P151">
        <f>VLOOKUP($A151,'Subject Details'!$A$1:$G$188,6,0)</f>
        <v>164</v>
      </c>
      <c r="Q151" t="str">
        <f>VLOOKUP($A151,'Subject Details'!$A$1:$G$188,7,0)</f>
        <v>Jaipur</v>
      </c>
    </row>
    <row r="152" spans="1:17" x14ac:dyDescent="0.3">
      <c r="A152" t="s">
        <v>177</v>
      </c>
      <c r="B152">
        <v>102</v>
      </c>
      <c r="C152">
        <v>73</v>
      </c>
      <c r="D152" t="s">
        <v>32</v>
      </c>
      <c r="E152" t="s">
        <v>13</v>
      </c>
      <c r="F152" t="s">
        <v>14</v>
      </c>
      <c r="G152" t="s">
        <v>14</v>
      </c>
      <c r="H152">
        <v>170</v>
      </c>
      <c r="I152" s="2">
        <v>0.96</v>
      </c>
      <c r="J152" s="2">
        <v>0.72</v>
      </c>
      <c r="K152" t="s">
        <v>22</v>
      </c>
      <c r="L152" t="str">
        <f>VLOOKUP($A152,'Subject Details'!$A$1:$G$188,2,0)</f>
        <v>Akhila</v>
      </c>
      <c r="M152">
        <f>VLOOKUP($A152,'Subject Details'!$A$1:$G$188,3,0)</f>
        <v>57</v>
      </c>
      <c r="N152" t="str">
        <f>VLOOKUP($A152,'Subject Details'!$A$1:$G$188,4,0)</f>
        <v>F</v>
      </c>
      <c r="O152">
        <f>VLOOKUP($A152,'Subject Details'!$A$1:$G$188,5,0)</f>
        <v>117</v>
      </c>
      <c r="P152">
        <f>VLOOKUP($A152,'Subject Details'!$A$1:$G$188,6,0)</f>
        <v>196</v>
      </c>
      <c r="Q152" t="str">
        <f>VLOOKUP($A152,'Subject Details'!$A$1:$G$188,7,0)</f>
        <v>Hyderabad</v>
      </c>
    </row>
    <row r="153" spans="1:17" x14ac:dyDescent="0.3">
      <c r="A153" t="s">
        <v>178</v>
      </c>
      <c r="B153">
        <v>125</v>
      </c>
      <c r="C153">
        <v>100</v>
      </c>
      <c r="D153" t="s">
        <v>18</v>
      </c>
      <c r="E153" t="s">
        <v>24</v>
      </c>
      <c r="F153" t="s">
        <v>15</v>
      </c>
      <c r="G153" t="s">
        <v>14</v>
      </c>
      <c r="H153">
        <v>170</v>
      </c>
      <c r="I153" s="2">
        <v>0.55000000000000004</v>
      </c>
      <c r="J153" s="2">
        <v>0.63</v>
      </c>
      <c r="K153" t="s">
        <v>25</v>
      </c>
      <c r="L153" t="str">
        <f>VLOOKUP($A153,'Subject Details'!$A$1:$G$188,2,0)</f>
        <v>Vaidehi</v>
      </c>
      <c r="M153">
        <f>VLOOKUP($A153,'Subject Details'!$A$1:$G$188,3,0)</f>
        <v>33</v>
      </c>
      <c r="N153" t="str">
        <f>VLOOKUP($A153,'Subject Details'!$A$1:$G$188,4,0)</f>
        <v>F</v>
      </c>
      <c r="O153">
        <f>VLOOKUP($A153,'Subject Details'!$A$1:$G$188,5,0)</f>
        <v>117</v>
      </c>
      <c r="P153">
        <f>VLOOKUP($A153,'Subject Details'!$A$1:$G$188,6,0)</f>
        <v>154</v>
      </c>
      <c r="Q153" t="str">
        <f>VLOOKUP($A153,'Subject Details'!$A$1:$G$188,7,0)</f>
        <v>Jaipur</v>
      </c>
    </row>
    <row r="154" spans="1:17" x14ac:dyDescent="0.3">
      <c r="A154" t="s">
        <v>179</v>
      </c>
      <c r="B154">
        <v>141</v>
      </c>
      <c r="C154">
        <v>100</v>
      </c>
      <c r="D154" t="s">
        <v>12</v>
      </c>
      <c r="E154" t="s">
        <v>24</v>
      </c>
      <c r="F154" t="s">
        <v>14</v>
      </c>
      <c r="G154" t="s">
        <v>15</v>
      </c>
      <c r="H154">
        <v>100</v>
      </c>
      <c r="I154" s="2">
        <v>0.78</v>
      </c>
      <c r="J154" s="2">
        <v>0.72</v>
      </c>
      <c r="K154" t="s">
        <v>25</v>
      </c>
      <c r="L154" t="str">
        <f>VLOOKUP($A154,'Subject Details'!$A$1:$G$188,2,0)</f>
        <v>Sangeeta</v>
      </c>
      <c r="M154">
        <f>VLOOKUP($A154,'Subject Details'!$A$1:$G$188,3,0)</f>
        <v>41</v>
      </c>
      <c r="N154" t="str">
        <f>VLOOKUP($A154,'Subject Details'!$A$1:$G$188,4,0)</f>
        <v>F</v>
      </c>
      <c r="O154">
        <f>VLOOKUP($A154,'Subject Details'!$A$1:$G$188,5,0)</f>
        <v>118</v>
      </c>
      <c r="P154">
        <f>VLOOKUP($A154,'Subject Details'!$A$1:$G$188,6,0)</f>
        <v>200</v>
      </c>
      <c r="Q154" t="str">
        <f>VLOOKUP($A154,'Subject Details'!$A$1:$G$188,7,0)</f>
        <v>Pune</v>
      </c>
    </row>
    <row r="155" spans="1:17" x14ac:dyDescent="0.3">
      <c r="A155" t="s">
        <v>180</v>
      </c>
      <c r="B155">
        <v>112</v>
      </c>
      <c r="C155">
        <v>97</v>
      </c>
      <c r="D155" t="s">
        <v>12</v>
      </c>
      <c r="E155" t="s">
        <v>24</v>
      </c>
      <c r="F155" t="s">
        <v>15</v>
      </c>
      <c r="G155" t="s">
        <v>15</v>
      </c>
      <c r="H155">
        <v>170</v>
      </c>
      <c r="I155" s="2">
        <v>0.79</v>
      </c>
      <c r="J155" s="2">
        <v>0.26</v>
      </c>
      <c r="K155" t="s">
        <v>45</v>
      </c>
      <c r="L155" t="str">
        <f>VLOOKUP($A155,'Subject Details'!$A$1:$G$188,2,0)</f>
        <v>Sarvesh</v>
      </c>
      <c r="M155">
        <f>VLOOKUP($A155,'Subject Details'!$A$1:$G$188,3,0)</f>
        <v>60</v>
      </c>
      <c r="N155" t="str">
        <f>VLOOKUP($A155,'Subject Details'!$A$1:$G$188,4,0)</f>
        <v>M</v>
      </c>
      <c r="O155">
        <f>VLOOKUP($A155,'Subject Details'!$A$1:$G$188,5,0)</f>
        <v>100</v>
      </c>
      <c r="P155">
        <f>VLOOKUP($A155,'Subject Details'!$A$1:$G$188,6,0)</f>
        <v>209</v>
      </c>
      <c r="Q155" t="str">
        <f>VLOOKUP($A155,'Subject Details'!$A$1:$G$188,7,0)</f>
        <v>Hyderabad</v>
      </c>
    </row>
    <row r="156" spans="1:17" x14ac:dyDescent="0.3">
      <c r="A156" t="s">
        <v>181</v>
      </c>
      <c r="B156">
        <v>112</v>
      </c>
      <c r="C156">
        <v>70</v>
      </c>
      <c r="D156" t="s">
        <v>24</v>
      </c>
      <c r="E156" t="s">
        <v>13</v>
      </c>
      <c r="F156" t="s">
        <v>15</v>
      </c>
      <c r="G156" t="s">
        <v>15</v>
      </c>
      <c r="H156">
        <v>170</v>
      </c>
      <c r="I156" s="2">
        <v>0.79</v>
      </c>
      <c r="J156" s="2">
        <v>0.5</v>
      </c>
      <c r="K156" t="s">
        <v>36</v>
      </c>
      <c r="L156" t="str">
        <f>VLOOKUP($A156,'Subject Details'!$A$1:$G$188,2,0)</f>
        <v>Karuna</v>
      </c>
      <c r="M156">
        <f>VLOOKUP($A156,'Subject Details'!$A$1:$G$188,3,0)</f>
        <v>60</v>
      </c>
      <c r="N156" t="str">
        <f>VLOOKUP($A156,'Subject Details'!$A$1:$G$188,4,0)</f>
        <v>F</v>
      </c>
      <c r="O156">
        <f>VLOOKUP($A156,'Subject Details'!$A$1:$G$188,5,0)</f>
        <v>107</v>
      </c>
      <c r="P156">
        <f>VLOOKUP($A156,'Subject Details'!$A$1:$G$188,6,0)</f>
        <v>192</v>
      </c>
      <c r="Q156" t="str">
        <f>VLOOKUP($A156,'Subject Details'!$A$1:$G$188,7,0)</f>
        <v>Chandigarh</v>
      </c>
    </row>
    <row r="157" spans="1:17" x14ac:dyDescent="0.3">
      <c r="A157" t="s">
        <v>182</v>
      </c>
      <c r="B157">
        <v>114</v>
      </c>
      <c r="C157">
        <v>66</v>
      </c>
      <c r="D157" t="s">
        <v>21</v>
      </c>
      <c r="E157" t="s">
        <v>13</v>
      </c>
      <c r="F157" t="s">
        <v>15</v>
      </c>
      <c r="G157" t="s">
        <v>14</v>
      </c>
      <c r="H157">
        <v>170</v>
      </c>
      <c r="I157" s="2">
        <v>0.54</v>
      </c>
      <c r="J157" s="2">
        <v>0.21</v>
      </c>
      <c r="K157" t="s">
        <v>19</v>
      </c>
      <c r="L157" t="str">
        <f>VLOOKUP($A157,'Subject Details'!$A$1:$G$188,2,0)</f>
        <v>Sanjeeda</v>
      </c>
      <c r="M157">
        <f>VLOOKUP($A157,'Subject Details'!$A$1:$G$188,3,0)</f>
        <v>54</v>
      </c>
      <c r="N157" t="str">
        <f>VLOOKUP($A157,'Subject Details'!$A$1:$G$188,4,0)</f>
        <v>F</v>
      </c>
      <c r="O157">
        <f>VLOOKUP($A157,'Subject Details'!$A$1:$G$188,5,0)</f>
        <v>106</v>
      </c>
      <c r="P157">
        <f>VLOOKUP($A157,'Subject Details'!$A$1:$G$188,6,0)</f>
        <v>185</v>
      </c>
      <c r="Q157" t="str">
        <f>VLOOKUP($A157,'Subject Details'!$A$1:$G$188,7,0)</f>
        <v>Jaipur</v>
      </c>
    </row>
    <row r="158" spans="1:17" x14ac:dyDescent="0.3">
      <c r="A158" t="s">
        <v>183</v>
      </c>
      <c r="B158">
        <v>104</v>
      </c>
      <c r="C158">
        <v>78</v>
      </c>
      <c r="D158" t="s">
        <v>18</v>
      </c>
      <c r="E158" t="s">
        <v>27</v>
      </c>
      <c r="F158" t="s">
        <v>15</v>
      </c>
      <c r="G158" t="s">
        <v>14</v>
      </c>
      <c r="H158">
        <v>100</v>
      </c>
      <c r="I158" s="2">
        <v>0.44</v>
      </c>
      <c r="J158" s="2">
        <v>0.62</v>
      </c>
      <c r="K158" t="s">
        <v>36</v>
      </c>
      <c r="L158" t="str">
        <f>VLOOKUP($A158,'Subject Details'!$A$1:$G$188,2,0)</f>
        <v>Lokesh</v>
      </c>
      <c r="M158">
        <f>VLOOKUP($A158,'Subject Details'!$A$1:$G$188,3,0)</f>
        <v>34</v>
      </c>
      <c r="N158" t="str">
        <f>VLOOKUP($A158,'Subject Details'!$A$1:$G$188,4,0)</f>
        <v>M</v>
      </c>
      <c r="O158">
        <f>VLOOKUP($A158,'Subject Details'!$A$1:$G$188,5,0)</f>
        <v>103</v>
      </c>
      <c r="P158">
        <f>VLOOKUP($A158,'Subject Details'!$A$1:$G$188,6,0)</f>
        <v>175</v>
      </c>
      <c r="Q158" t="str">
        <f>VLOOKUP($A158,'Subject Details'!$A$1:$G$188,7,0)</f>
        <v>Kolkata</v>
      </c>
    </row>
    <row r="159" spans="1:17" x14ac:dyDescent="0.3">
      <c r="A159" t="s">
        <v>184</v>
      </c>
      <c r="B159">
        <v>150</v>
      </c>
      <c r="C159">
        <v>74</v>
      </c>
      <c r="D159" t="s">
        <v>38</v>
      </c>
      <c r="E159" t="s">
        <v>24</v>
      </c>
      <c r="F159" t="s">
        <v>15</v>
      </c>
      <c r="G159" t="s">
        <v>14</v>
      </c>
      <c r="H159">
        <v>170</v>
      </c>
      <c r="I159" s="2">
        <v>0.75</v>
      </c>
      <c r="J159" s="2">
        <v>0.68</v>
      </c>
      <c r="K159" t="s">
        <v>36</v>
      </c>
      <c r="L159" t="str">
        <f>VLOOKUP($A159,'Subject Details'!$A$1:$G$188,2,0)</f>
        <v>Sidhant</v>
      </c>
      <c r="M159">
        <f>VLOOKUP($A159,'Subject Details'!$A$1:$G$188,3,0)</f>
        <v>51</v>
      </c>
      <c r="N159" t="str">
        <f>VLOOKUP($A159,'Subject Details'!$A$1:$G$188,4,0)</f>
        <v>M</v>
      </c>
      <c r="O159">
        <f>VLOOKUP($A159,'Subject Details'!$A$1:$G$188,5,0)</f>
        <v>118</v>
      </c>
      <c r="P159">
        <f>VLOOKUP($A159,'Subject Details'!$A$1:$G$188,6,0)</f>
        <v>151</v>
      </c>
      <c r="Q159" t="str">
        <f>VLOOKUP($A159,'Subject Details'!$A$1:$G$188,7,0)</f>
        <v>Mumbai</v>
      </c>
    </row>
    <row r="160" spans="1:17" x14ac:dyDescent="0.3">
      <c r="A160" t="s">
        <v>185</v>
      </c>
      <c r="B160">
        <v>127</v>
      </c>
      <c r="C160">
        <v>77</v>
      </c>
      <c r="D160" t="s">
        <v>18</v>
      </c>
      <c r="E160" t="s">
        <v>13</v>
      </c>
      <c r="F160" t="s">
        <v>14</v>
      </c>
      <c r="G160" t="s">
        <v>15</v>
      </c>
      <c r="H160">
        <v>50</v>
      </c>
      <c r="I160" s="2">
        <v>0.5</v>
      </c>
      <c r="J160" s="2">
        <v>0.67</v>
      </c>
      <c r="K160" t="s">
        <v>45</v>
      </c>
      <c r="L160" t="str">
        <f>VLOOKUP($A160,'Subject Details'!$A$1:$G$188,2,0)</f>
        <v>Sudhanshu</v>
      </c>
      <c r="M160">
        <f>VLOOKUP($A160,'Subject Details'!$A$1:$G$188,3,0)</f>
        <v>25</v>
      </c>
      <c r="N160" t="str">
        <f>VLOOKUP($A160,'Subject Details'!$A$1:$G$188,4,0)</f>
        <v>M</v>
      </c>
      <c r="O160">
        <f>VLOOKUP($A160,'Subject Details'!$A$1:$G$188,5,0)</f>
        <v>111</v>
      </c>
      <c r="P160">
        <f>VLOOKUP($A160,'Subject Details'!$A$1:$G$188,6,0)</f>
        <v>169</v>
      </c>
      <c r="Q160" t="str">
        <f>VLOOKUP($A160,'Subject Details'!$A$1:$G$188,7,0)</f>
        <v>Hyderabad</v>
      </c>
    </row>
    <row r="161" spans="1:17" x14ac:dyDescent="0.3">
      <c r="A161" t="s">
        <v>186</v>
      </c>
      <c r="B161">
        <v>121</v>
      </c>
      <c r="C161">
        <v>84</v>
      </c>
      <c r="D161" t="s">
        <v>24</v>
      </c>
      <c r="E161" t="s">
        <v>24</v>
      </c>
      <c r="F161" t="s">
        <v>15</v>
      </c>
      <c r="G161" t="s">
        <v>14</v>
      </c>
      <c r="H161">
        <v>50</v>
      </c>
      <c r="I161" s="2">
        <v>0.94</v>
      </c>
      <c r="J161" s="2">
        <v>0.43</v>
      </c>
      <c r="K161" t="s">
        <v>22</v>
      </c>
      <c r="L161" t="e">
        <f>VLOOKUP($A161,'Subject Details'!$A$1:$G$188,2,0)</f>
        <v>#N/A</v>
      </c>
      <c r="M161" t="e">
        <f>VLOOKUP($A161,'Subject Details'!$A$1:$G$188,3,0)</f>
        <v>#N/A</v>
      </c>
      <c r="N161" t="e">
        <f>VLOOKUP($A161,'Subject Details'!$A$1:$G$188,4,0)</f>
        <v>#N/A</v>
      </c>
      <c r="O161" t="e">
        <f>VLOOKUP($A161,'Subject Details'!$A$1:$G$188,5,0)</f>
        <v>#N/A</v>
      </c>
      <c r="P161" t="e">
        <f>VLOOKUP($A161,'Subject Details'!$A$1:$G$188,6,0)</f>
        <v>#N/A</v>
      </c>
      <c r="Q161" t="e">
        <f>VLOOKUP($A161,'Subject Details'!$A$1:$G$188,7,0)</f>
        <v>#N/A</v>
      </c>
    </row>
    <row r="162" spans="1:17" x14ac:dyDescent="0.3">
      <c r="A162" t="s">
        <v>187</v>
      </c>
      <c r="B162">
        <v>120</v>
      </c>
      <c r="C162">
        <v>77</v>
      </c>
      <c r="D162" t="s">
        <v>21</v>
      </c>
      <c r="E162" t="s">
        <v>13</v>
      </c>
      <c r="F162" t="s">
        <v>15</v>
      </c>
      <c r="G162" t="s">
        <v>15</v>
      </c>
      <c r="H162">
        <v>50</v>
      </c>
      <c r="I162" s="2">
        <v>0.53</v>
      </c>
      <c r="J162" s="2">
        <v>0.21</v>
      </c>
      <c r="K162" t="s">
        <v>16</v>
      </c>
      <c r="L162" t="str">
        <f>VLOOKUP($A162,'Subject Details'!$A$1:$G$188,2,0)</f>
        <v>Paritosh</v>
      </c>
      <c r="M162">
        <f>VLOOKUP($A162,'Subject Details'!$A$1:$G$188,3,0)</f>
        <v>52</v>
      </c>
      <c r="N162" t="str">
        <f>VLOOKUP($A162,'Subject Details'!$A$1:$G$188,4,0)</f>
        <v>M</v>
      </c>
      <c r="O162">
        <f>VLOOKUP($A162,'Subject Details'!$A$1:$G$188,5,0)</f>
        <v>62</v>
      </c>
      <c r="P162">
        <f>VLOOKUP($A162,'Subject Details'!$A$1:$G$188,6,0)</f>
        <v>199</v>
      </c>
      <c r="Q162" t="str">
        <f>VLOOKUP($A162,'Subject Details'!$A$1:$G$188,7,0)</f>
        <v>Delhi</v>
      </c>
    </row>
    <row r="163" spans="1:17" x14ac:dyDescent="0.3">
      <c r="A163" t="s">
        <v>188</v>
      </c>
      <c r="B163">
        <v>144</v>
      </c>
      <c r="C163">
        <v>93</v>
      </c>
      <c r="D163" t="s">
        <v>24</v>
      </c>
      <c r="E163" t="s">
        <v>24</v>
      </c>
      <c r="F163" t="s">
        <v>14</v>
      </c>
      <c r="G163" t="s">
        <v>15</v>
      </c>
      <c r="H163">
        <v>170</v>
      </c>
      <c r="I163" s="2">
        <v>0.69</v>
      </c>
      <c r="J163" s="2">
        <v>0.57999999999999996</v>
      </c>
      <c r="K163" t="s">
        <v>36</v>
      </c>
      <c r="L163" t="str">
        <f>VLOOKUP($A163,'Subject Details'!$A$1:$G$188,2,0)</f>
        <v>Brijesh</v>
      </c>
      <c r="M163">
        <f>VLOOKUP($A163,'Subject Details'!$A$1:$G$188,3,0)</f>
        <v>57</v>
      </c>
      <c r="N163" t="str">
        <f>VLOOKUP($A163,'Subject Details'!$A$1:$G$188,4,0)</f>
        <v>M</v>
      </c>
      <c r="O163">
        <f>VLOOKUP($A163,'Subject Details'!$A$1:$G$188,5,0)</f>
        <v>74</v>
      </c>
      <c r="P163">
        <f>VLOOKUP($A163,'Subject Details'!$A$1:$G$188,6,0)</f>
        <v>185</v>
      </c>
      <c r="Q163" t="str">
        <f>VLOOKUP($A163,'Subject Details'!$A$1:$G$188,7,0)</f>
        <v>Kerala</v>
      </c>
    </row>
    <row r="164" spans="1:17" x14ac:dyDescent="0.3">
      <c r="A164" t="s">
        <v>189</v>
      </c>
      <c r="B164">
        <v>126</v>
      </c>
      <c r="C164">
        <v>84</v>
      </c>
      <c r="D164" t="s">
        <v>21</v>
      </c>
      <c r="E164" t="s">
        <v>27</v>
      </c>
      <c r="F164" t="s">
        <v>15</v>
      </c>
      <c r="G164" t="s">
        <v>15</v>
      </c>
      <c r="H164">
        <v>100</v>
      </c>
      <c r="I164" s="2">
        <v>0.76</v>
      </c>
      <c r="J164" s="2">
        <v>0.21</v>
      </c>
      <c r="K164" t="s">
        <v>45</v>
      </c>
      <c r="L164" t="str">
        <f>VLOOKUP($A164,'Subject Details'!$A$1:$G$188,2,0)</f>
        <v>Ninad</v>
      </c>
      <c r="M164">
        <f>VLOOKUP($A164,'Subject Details'!$A$1:$G$188,3,0)</f>
        <v>34</v>
      </c>
      <c r="N164" t="str">
        <f>VLOOKUP($A164,'Subject Details'!$A$1:$G$188,4,0)</f>
        <v>M</v>
      </c>
      <c r="O164">
        <f>VLOOKUP($A164,'Subject Details'!$A$1:$G$188,5,0)</f>
        <v>106</v>
      </c>
      <c r="P164">
        <f>VLOOKUP($A164,'Subject Details'!$A$1:$G$188,6,0)</f>
        <v>158</v>
      </c>
      <c r="Q164" t="str">
        <f>VLOOKUP($A164,'Subject Details'!$A$1:$G$188,7,0)</f>
        <v>Hyderabad</v>
      </c>
    </row>
    <row r="165" spans="1:17" x14ac:dyDescent="0.3">
      <c r="A165" t="s">
        <v>190</v>
      </c>
      <c r="B165">
        <v>134</v>
      </c>
      <c r="C165">
        <v>99</v>
      </c>
      <c r="D165" t="s">
        <v>24</v>
      </c>
      <c r="E165" t="s">
        <v>27</v>
      </c>
      <c r="F165" t="s">
        <v>14</v>
      </c>
      <c r="G165" t="s">
        <v>14</v>
      </c>
      <c r="H165">
        <v>50</v>
      </c>
      <c r="I165" s="2">
        <v>0.42</v>
      </c>
      <c r="J165" s="2">
        <v>0.43</v>
      </c>
      <c r="K165" t="s">
        <v>22</v>
      </c>
      <c r="L165" t="str">
        <f>VLOOKUP($A165,'Subject Details'!$A$1:$G$188,2,0)</f>
        <v>Nitesh</v>
      </c>
      <c r="M165">
        <f>VLOOKUP($A165,'Subject Details'!$A$1:$G$188,3,0)</f>
        <v>68</v>
      </c>
      <c r="N165" t="str">
        <f>VLOOKUP($A165,'Subject Details'!$A$1:$G$188,4,0)</f>
        <v>M</v>
      </c>
      <c r="O165">
        <f>VLOOKUP($A165,'Subject Details'!$A$1:$G$188,5,0)</f>
        <v>116</v>
      </c>
      <c r="P165">
        <f>VLOOKUP($A165,'Subject Details'!$A$1:$G$188,6,0)</f>
        <v>199</v>
      </c>
      <c r="Q165" t="str">
        <f>VLOOKUP($A165,'Subject Details'!$A$1:$G$188,7,0)</f>
        <v>Kerala</v>
      </c>
    </row>
    <row r="166" spans="1:17" x14ac:dyDescent="0.3">
      <c r="A166" t="s">
        <v>191</v>
      </c>
      <c r="B166">
        <v>134</v>
      </c>
      <c r="C166">
        <v>88</v>
      </c>
      <c r="D166" t="s">
        <v>32</v>
      </c>
      <c r="E166" t="s">
        <v>27</v>
      </c>
      <c r="F166" t="s">
        <v>14</v>
      </c>
      <c r="G166" t="s">
        <v>14</v>
      </c>
      <c r="H166">
        <v>50</v>
      </c>
      <c r="I166" s="2">
        <v>0.87</v>
      </c>
      <c r="J166" s="2">
        <v>0.65</v>
      </c>
      <c r="K166" t="s">
        <v>22</v>
      </c>
      <c r="L166" t="str">
        <f>VLOOKUP($A166,'Subject Details'!$A$1:$G$188,2,0)</f>
        <v>Sidhesh</v>
      </c>
      <c r="M166">
        <f>VLOOKUP($A166,'Subject Details'!$A$1:$G$188,3,0)</f>
        <v>57</v>
      </c>
      <c r="N166" t="str">
        <f>VLOOKUP($A166,'Subject Details'!$A$1:$G$188,4,0)</f>
        <v>M</v>
      </c>
      <c r="O166">
        <f>VLOOKUP($A166,'Subject Details'!$A$1:$G$188,5,0)</f>
        <v>63</v>
      </c>
      <c r="P166">
        <f>VLOOKUP($A166,'Subject Details'!$A$1:$G$188,6,0)</f>
        <v>185</v>
      </c>
      <c r="Q166" t="str">
        <f>VLOOKUP($A166,'Subject Details'!$A$1:$G$188,7,0)</f>
        <v>Delhi</v>
      </c>
    </row>
    <row r="167" spans="1:17" x14ac:dyDescent="0.3">
      <c r="A167" t="s">
        <v>192</v>
      </c>
      <c r="B167">
        <v>121</v>
      </c>
      <c r="C167">
        <v>95</v>
      </c>
      <c r="D167" t="s">
        <v>32</v>
      </c>
      <c r="E167" t="s">
        <v>13</v>
      </c>
      <c r="F167" t="s">
        <v>14</v>
      </c>
      <c r="G167" t="s">
        <v>14</v>
      </c>
      <c r="H167">
        <v>100</v>
      </c>
      <c r="I167" s="2">
        <v>0.59</v>
      </c>
      <c r="J167" s="2">
        <v>0.41</v>
      </c>
      <c r="K167" t="s">
        <v>22</v>
      </c>
      <c r="L167" t="str">
        <f>VLOOKUP($A167,'Subject Details'!$A$1:$G$188,2,0)</f>
        <v>Jigyasa</v>
      </c>
      <c r="M167">
        <f>VLOOKUP($A167,'Subject Details'!$A$1:$G$188,3,0)</f>
        <v>33</v>
      </c>
      <c r="N167" t="str">
        <f>VLOOKUP($A167,'Subject Details'!$A$1:$G$188,4,0)</f>
        <v>F</v>
      </c>
      <c r="O167">
        <f>VLOOKUP($A167,'Subject Details'!$A$1:$G$188,5,0)</f>
        <v>102</v>
      </c>
      <c r="P167">
        <f>VLOOKUP($A167,'Subject Details'!$A$1:$G$188,6,0)</f>
        <v>161</v>
      </c>
      <c r="Q167" t="str">
        <f>VLOOKUP($A167,'Subject Details'!$A$1:$G$188,7,0)</f>
        <v>Hyderabad</v>
      </c>
    </row>
    <row r="168" spans="1:17" x14ac:dyDescent="0.3">
      <c r="A168" t="s">
        <v>193</v>
      </c>
      <c r="B168">
        <v>131</v>
      </c>
      <c r="C168">
        <v>80</v>
      </c>
      <c r="D168" t="s">
        <v>38</v>
      </c>
      <c r="E168" t="s">
        <v>27</v>
      </c>
      <c r="F168" t="s">
        <v>15</v>
      </c>
      <c r="G168" t="s">
        <v>15</v>
      </c>
      <c r="H168">
        <v>100</v>
      </c>
      <c r="I168" s="2">
        <v>0.47</v>
      </c>
      <c r="J168" s="2">
        <v>0.6</v>
      </c>
      <c r="K168" t="s">
        <v>22</v>
      </c>
      <c r="L168" t="str">
        <f>VLOOKUP($A168,'Subject Details'!$A$1:$G$188,2,0)</f>
        <v>Anitesh</v>
      </c>
      <c r="M168">
        <f>VLOOKUP($A168,'Subject Details'!$A$1:$G$188,3,0)</f>
        <v>71</v>
      </c>
      <c r="N168" t="str">
        <f>VLOOKUP($A168,'Subject Details'!$A$1:$G$188,4,0)</f>
        <v>M</v>
      </c>
      <c r="O168">
        <f>VLOOKUP($A168,'Subject Details'!$A$1:$G$188,5,0)</f>
        <v>94</v>
      </c>
      <c r="P168">
        <f>VLOOKUP($A168,'Subject Details'!$A$1:$G$188,6,0)</f>
        <v>170</v>
      </c>
      <c r="Q168" t="str">
        <f>VLOOKUP($A168,'Subject Details'!$A$1:$G$188,7,0)</f>
        <v>Pune</v>
      </c>
    </row>
    <row r="169" spans="1:17" x14ac:dyDescent="0.3">
      <c r="A169" t="s">
        <v>194</v>
      </c>
      <c r="B169">
        <v>143</v>
      </c>
      <c r="C169">
        <v>95</v>
      </c>
      <c r="D169" t="s">
        <v>12</v>
      </c>
      <c r="E169" t="s">
        <v>13</v>
      </c>
      <c r="F169" t="s">
        <v>14</v>
      </c>
      <c r="G169" t="s">
        <v>15</v>
      </c>
      <c r="H169">
        <v>100</v>
      </c>
      <c r="I169" s="2">
        <v>0.61</v>
      </c>
      <c r="J169" s="2">
        <v>0.53</v>
      </c>
      <c r="K169" t="s">
        <v>45</v>
      </c>
      <c r="L169" t="str">
        <f>VLOOKUP($A169,'Subject Details'!$A$1:$G$188,2,0)</f>
        <v>Ayan</v>
      </c>
      <c r="M169">
        <f>VLOOKUP($A169,'Subject Details'!$A$1:$G$188,3,0)</f>
        <v>51</v>
      </c>
      <c r="N169" t="str">
        <f>VLOOKUP($A169,'Subject Details'!$A$1:$G$188,4,0)</f>
        <v>M</v>
      </c>
      <c r="O169">
        <f>VLOOKUP($A169,'Subject Details'!$A$1:$G$188,5,0)</f>
        <v>117</v>
      </c>
      <c r="P169">
        <f>VLOOKUP($A169,'Subject Details'!$A$1:$G$188,6,0)</f>
        <v>188</v>
      </c>
      <c r="Q169" t="str">
        <f>VLOOKUP($A169,'Subject Details'!$A$1:$G$188,7,0)</f>
        <v>Mumbai</v>
      </c>
    </row>
    <row r="170" spans="1:17" x14ac:dyDescent="0.3">
      <c r="A170" t="s">
        <v>195</v>
      </c>
      <c r="B170">
        <v>103</v>
      </c>
      <c r="C170">
        <v>93</v>
      </c>
      <c r="D170" t="s">
        <v>24</v>
      </c>
      <c r="E170" t="s">
        <v>13</v>
      </c>
      <c r="F170" t="s">
        <v>15</v>
      </c>
      <c r="G170" t="s">
        <v>15</v>
      </c>
      <c r="H170">
        <v>170</v>
      </c>
      <c r="I170" s="2">
        <v>0.71</v>
      </c>
      <c r="J170" s="2">
        <v>0.21</v>
      </c>
      <c r="K170" t="s">
        <v>22</v>
      </c>
      <c r="L170" t="str">
        <f>VLOOKUP($A170,'Subject Details'!$A$1:$G$188,2,0)</f>
        <v>Mrinal</v>
      </c>
      <c r="M170">
        <f>VLOOKUP($A170,'Subject Details'!$A$1:$G$188,3,0)</f>
        <v>55</v>
      </c>
      <c r="N170" t="str">
        <f>VLOOKUP($A170,'Subject Details'!$A$1:$G$188,4,0)</f>
        <v>M</v>
      </c>
      <c r="O170">
        <f>VLOOKUP($A170,'Subject Details'!$A$1:$G$188,5,0)</f>
        <v>65</v>
      </c>
      <c r="P170">
        <f>VLOOKUP($A170,'Subject Details'!$A$1:$G$188,6,0)</f>
        <v>176</v>
      </c>
      <c r="Q170" t="str">
        <f>VLOOKUP($A170,'Subject Details'!$A$1:$G$188,7,0)</f>
        <v>Mumbai</v>
      </c>
    </row>
    <row r="171" spans="1:17" x14ac:dyDescent="0.3">
      <c r="A171" t="s">
        <v>196</v>
      </c>
      <c r="B171">
        <v>104</v>
      </c>
      <c r="C171">
        <v>87</v>
      </c>
      <c r="D171" t="s">
        <v>24</v>
      </c>
      <c r="E171" t="s">
        <v>24</v>
      </c>
      <c r="F171" t="s">
        <v>15</v>
      </c>
      <c r="G171" t="s">
        <v>14</v>
      </c>
      <c r="H171">
        <v>170</v>
      </c>
      <c r="I171" s="2">
        <v>0.86</v>
      </c>
      <c r="J171" s="2">
        <v>0.59</v>
      </c>
      <c r="K171" t="s">
        <v>16</v>
      </c>
      <c r="L171" t="str">
        <f>VLOOKUP($A171,'Subject Details'!$A$1:$G$188,2,0)</f>
        <v>Priyank</v>
      </c>
      <c r="M171">
        <f>VLOOKUP($A171,'Subject Details'!$A$1:$G$188,3,0)</f>
        <v>72</v>
      </c>
      <c r="N171" t="str">
        <f>VLOOKUP($A171,'Subject Details'!$A$1:$G$188,4,0)</f>
        <v>M</v>
      </c>
      <c r="O171">
        <f>VLOOKUP($A171,'Subject Details'!$A$1:$G$188,5,0)</f>
        <v>102</v>
      </c>
      <c r="P171">
        <f>VLOOKUP($A171,'Subject Details'!$A$1:$G$188,6,0)</f>
        <v>202</v>
      </c>
      <c r="Q171" t="str">
        <f>VLOOKUP($A171,'Subject Details'!$A$1:$G$188,7,0)</f>
        <v>Hyderabad</v>
      </c>
    </row>
    <row r="172" spans="1:17" x14ac:dyDescent="0.3">
      <c r="A172" t="s">
        <v>197</v>
      </c>
      <c r="B172">
        <v>108</v>
      </c>
      <c r="C172">
        <v>88</v>
      </c>
      <c r="D172" t="s">
        <v>32</v>
      </c>
      <c r="E172" t="s">
        <v>24</v>
      </c>
      <c r="F172" t="s">
        <v>15</v>
      </c>
      <c r="G172" t="s">
        <v>15</v>
      </c>
      <c r="H172">
        <v>170</v>
      </c>
      <c r="I172" s="2">
        <v>0.87</v>
      </c>
      <c r="J172" s="2">
        <v>0.26</v>
      </c>
      <c r="K172" t="s">
        <v>16</v>
      </c>
      <c r="L172" t="str">
        <f>VLOOKUP($A172,'Subject Details'!$A$1:$G$188,2,0)</f>
        <v>Priyesh</v>
      </c>
      <c r="M172">
        <f>VLOOKUP($A172,'Subject Details'!$A$1:$G$188,3,0)</f>
        <v>49</v>
      </c>
      <c r="N172" t="str">
        <f>VLOOKUP($A172,'Subject Details'!$A$1:$G$188,4,0)</f>
        <v>M</v>
      </c>
      <c r="O172">
        <f>VLOOKUP($A172,'Subject Details'!$A$1:$G$188,5,0)</f>
        <v>57</v>
      </c>
      <c r="P172">
        <f>VLOOKUP($A172,'Subject Details'!$A$1:$G$188,6,0)</f>
        <v>199</v>
      </c>
      <c r="Q172" t="str">
        <f>VLOOKUP($A172,'Subject Details'!$A$1:$G$188,7,0)</f>
        <v>Mumbai</v>
      </c>
    </row>
    <row r="173" spans="1:17" x14ac:dyDescent="0.3">
      <c r="A173" t="s">
        <v>198</v>
      </c>
      <c r="B173">
        <v>134</v>
      </c>
      <c r="C173">
        <v>98</v>
      </c>
      <c r="D173" t="s">
        <v>32</v>
      </c>
      <c r="E173" t="s">
        <v>13</v>
      </c>
      <c r="F173" t="s">
        <v>15</v>
      </c>
      <c r="G173" t="s">
        <v>15</v>
      </c>
      <c r="H173">
        <v>50</v>
      </c>
      <c r="I173" s="2">
        <v>0.7</v>
      </c>
      <c r="J173" s="2">
        <v>0.65</v>
      </c>
      <c r="K173" t="s">
        <v>19</v>
      </c>
      <c r="L173" t="str">
        <f>VLOOKUP($A173,'Subject Details'!$A$1:$G$188,2,0)</f>
        <v>Kamal</v>
      </c>
      <c r="M173">
        <f>VLOOKUP($A173,'Subject Details'!$A$1:$G$188,3,0)</f>
        <v>69</v>
      </c>
      <c r="N173" t="str">
        <f>VLOOKUP($A173,'Subject Details'!$A$1:$G$188,4,0)</f>
        <v>M</v>
      </c>
      <c r="O173">
        <f>VLOOKUP($A173,'Subject Details'!$A$1:$G$188,5,0)</f>
        <v>77</v>
      </c>
      <c r="P173">
        <f>VLOOKUP($A173,'Subject Details'!$A$1:$G$188,6,0)</f>
        <v>182</v>
      </c>
      <c r="Q173" t="str">
        <f>VLOOKUP($A173,'Subject Details'!$A$1:$G$188,7,0)</f>
        <v>Hyderabad</v>
      </c>
    </row>
    <row r="174" spans="1:17" x14ac:dyDescent="0.3">
      <c r="A174" t="s">
        <v>199</v>
      </c>
      <c r="B174">
        <v>143</v>
      </c>
      <c r="C174">
        <v>89</v>
      </c>
      <c r="D174" t="s">
        <v>12</v>
      </c>
      <c r="E174" t="s">
        <v>27</v>
      </c>
      <c r="F174" t="s">
        <v>15</v>
      </c>
      <c r="G174" t="s">
        <v>15</v>
      </c>
      <c r="H174">
        <v>100</v>
      </c>
      <c r="I174" s="2">
        <v>0.56999999999999995</v>
      </c>
      <c r="J174" s="2">
        <v>0.52</v>
      </c>
      <c r="K174" t="s">
        <v>36</v>
      </c>
      <c r="L174" t="str">
        <f>VLOOKUP($A174,'Subject Details'!$A$1:$G$188,2,0)</f>
        <v>Piyushi</v>
      </c>
      <c r="M174">
        <f>VLOOKUP($A174,'Subject Details'!$A$1:$G$188,3,0)</f>
        <v>69</v>
      </c>
      <c r="N174" t="str">
        <f>VLOOKUP($A174,'Subject Details'!$A$1:$G$188,4,0)</f>
        <v>F</v>
      </c>
      <c r="O174">
        <f>VLOOKUP($A174,'Subject Details'!$A$1:$G$188,5,0)</f>
        <v>66</v>
      </c>
      <c r="P174">
        <f>VLOOKUP($A174,'Subject Details'!$A$1:$G$188,6,0)</f>
        <v>209</v>
      </c>
      <c r="Q174" t="str">
        <f>VLOOKUP($A174,'Subject Details'!$A$1:$G$188,7,0)</f>
        <v>Mumbai</v>
      </c>
    </row>
    <row r="175" spans="1:17" x14ac:dyDescent="0.3">
      <c r="A175" t="s">
        <v>200</v>
      </c>
      <c r="B175">
        <v>118</v>
      </c>
      <c r="C175">
        <v>87</v>
      </c>
      <c r="D175" t="s">
        <v>38</v>
      </c>
      <c r="E175" t="s">
        <v>24</v>
      </c>
      <c r="F175" t="s">
        <v>14</v>
      </c>
      <c r="G175" t="s">
        <v>14</v>
      </c>
      <c r="H175">
        <v>50</v>
      </c>
      <c r="I175" s="2">
        <v>0.59</v>
      </c>
      <c r="J175" s="2">
        <v>0.79</v>
      </c>
      <c r="K175" t="s">
        <v>22</v>
      </c>
      <c r="L175" t="str">
        <f>VLOOKUP($A175,'Subject Details'!$A$1:$G$188,2,0)</f>
        <v>Samridhi</v>
      </c>
      <c r="M175">
        <f>VLOOKUP($A175,'Subject Details'!$A$1:$G$188,3,0)</f>
        <v>46</v>
      </c>
      <c r="N175" t="str">
        <f>VLOOKUP($A175,'Subject Details'!$A$1:$G$188,4,0)</f>
        <v>F</v>
      </c>
      <c r="O175">
        <f>VLOOKUP($A175,'Subject Details'!$A$1:$G$188,5,0)</f>
        <v>112</v>
      </c>
      <c r="P175">
        <f>VLOOKUP($A175,'Subject Details'!$A$1:$G$188,6,0)</f>
        <v>192</v>
      </c>
      <c r="Q175" t="str">
        <f>VLOOKUP($A175,'Subject Details'!$A$1:$G$188,7,0)</f>
        <v>Delhi</v>
      </c>
    </row>
    <row r="176" spans="1:17" x14ac:dyDescent="0.3">
      <c r="A176" t="s">
        <v>201</v>
      </c>
      <c r="B176">
        <v>123</v>
      </c>
      <c r="C176">
        <v>71</v>
      </c>
      <c r="D176" t="s">
        <v>38</v>
      </c>
      <c r="E176" t="s">
        <v>27</v>
      </c>
      <c r="F176" t="s">
        <v>14</v>
      </c>
      <c r="G176" t="s">
        <v>15</v>
      </c>
      <c r="H176">
        <v>100</v>
      </c>
      <c r="I176" s="2">
        <v>0.7</v>
      </c>
      <c r="J176" s="2">
        <v>0.7</v>
      </c>
      <c r="K176" t="s">
        <v>36</v>
      </c>
      <c r="L176" t="str">
        <f>VLOOKUP($A176,'Subject Details'!$A$1:$G$188,2,0)</f>
        <v>Devanshi</v>
      </c>
      <c r="M176">
        <f>VLOOKUP($A176,'Subject Details'!$A$1:$G$188,3,0)</f>
        <v>58</v>
      </c>
      <c r="N176" t="str">
        <f>VLOOKUP($A176,'Subject Details'!$A$1:$G$188,4,0)</f>
        <v>F</v>
      </c>
      <c r="O176">
        <f>VLOOKUP($A176,'Subject Details'!$A$1:$G$188,5,0)</f>
        <v>77</v>
      </c>
      <c r="P176">
        <f>VLOOKUP($A176,'Subject Details'!$A$1:$G$188,6,0)</f>
        <v>176</v>
      </c>
      <c r="Q176" t="str">
        <f>VLOOKUP($A176,'Subject Details'!$A$1:$G$188,7,0)</f>
        <v>Ahmedabad</v>
      </c>
    </row>
    <row r="177" spans="1:17" x14ac:dyDescent="0.3">
      <c r="A177" t="s">
        <v>202</v>
      </c>
      <c r="B177">
        <v>113</v>
      </c>
      <c r="C177">
        <v>98</v>
      </c>
      <c r="D177" t="s">
        <v>12</v>
      </c>
      <c r="E177" t="s">
        <v>24</v>
      </c>
      <c r="F177" t="s">
        <v>15</v>
      </c>
      <c r="G177" t="s">
        <v>14</v>
      </c>
      <c r="H177">
        <v>100</v>
      </c>
      <c r="I177" s="2">
        <v>0.92</v>
      </c>
      <c r="J177" s="2">
        <v>0.32</v>
      </c>
      <c r="K177" t="s">
        <v>22</v>
      </c>
      <c r="L177" t="str">
        <f>VLOOKUP($A177,'Subject Details'!$A$1:$G$188,2,0)</f>
        <v>Deepjyoti</v>
      </c>
      <c r="M177">
        <f>VLOOKUP($A177,'Subject Details'!$A$1:$G$188,3,0)</f>
        <v>26</v>
      </c>
      <c r="N177" t="str">
        <f>VLOOKUP($A177,'Subject Details'!$A$1:$G$188,4,0)</f>
        <v>F</v>
      </c>
      <c r="O177">
        <f>VLOOKUP($A177,'Subject Details'!$A$1:$G$188,5,0)</f>
        <v>78</v>
      </c>
      <c r="P177">
        <f>VLOOKUP($A177,'Subject Details'!$A$1:$G$188,6,0)</f>
        <v>154</v>
      </c>
      <c r="Q177" t="str">
        <f>VLOOKUP($A177,'Subject Details'!$A$1:$G$188,7,0)</f>
        <v>Mumbai</v>
      </c>
    </row>
    <row r="178" spans="1:17" x14ac:dyDescent="0.3">
      <c r="A178" t="s">
        <v>203</v>
      </c>
      <c r="B178">
        <v>133</v>
      </c>
      <c r="C178">
        <v>76</v>
      </c>
      <c r="D178" t="s">
        <v>12</v>
      </c>
      <c r="E178" t="s">
        <v>24</v>
      </c>
      <c r="F178" t="s">
        <v>15</v>
      </c>
      <c r="G178" t="s">
        <v>15</v>
      </c>
      <c r="H178">
        <v>100</v>
      </c>
      <c r="I178" s="2">
        <v>0.81</v>
      </c>
      <c r="J178" s="2">
        <v>0.59</v>
      </c>
      <c r="K178" t="s">
        <v>25</v>
      </c>
      <c r="L178" t="str">
        <f>VLOOKUP($A178,'Subject Details'!$A$1:$G$188,2,0)</f>
        <v>Jitesh</v>
      </c>
      <c r="M178">
        <f>VLOOKUP($A178,'Subject Details'!$A$1:$G$188,3,0)</f>
        <v>66</v>
      </c>
      <c r="N178" t="str">
        <f>VLOOKUP($A178,'Subject Details'!$A$1:$G$188,4,0)</f>
        <v>M</v>
      </c>
      <c r="O178">
        <f>VLOOKUP($A178,'Subject Details'!$A$1:$G$188,5,0)</f>
        <v>119</v>
      </c>
      <c r="P178">
        <f>VLOOKUP($A178,'Subject Details'!$A$1:$G$188,6,0)</f>
        <v>209</v>
      </c>
      <c r="Q178" t="str">
        <f>VLOOKUP($A178,'Subject Details'!$A$1:$G$188,7,0)</f>
        <v>Jaipur</v>
      </c>
    </row>
    <row r="179" spans="1:17" x14ac:dyDescent="0.3">
      <c r="A179" t="s">
        <v>204</v>
      </c>
      <c r="B179">
        <v>128</v>
      </c>
      <c r="C179">
        <v>92</v>
      </c>
      <c r="D179" t="s">
        <v>12</v>
      </c>
      <c r="E179" t="s">
        <v>13</v>
      </c>
      <c r="F179" t="s">
        <v>14</v>
      </c>
      <c r="G179" t="s">
        <v>15</v>
      </c>
      <c r="H179">
        <v>50</v>
      </c>
      <c r="I179" s="2">
        <v>0.66</v>
      </c>
      <c r="J179" s="2">
        <v>0.37</v>
      </c>
      <c r="K179" t="s">
        <v>36</v>
      </c>
      <c r="L179" t="str">
        <f>VLOOKUP($A179,'Subject Details'!$A$1:$G$188,2,0)</f>
        <v>Srestangsh</v>
      </c>
      <c r="M179">
        <f>VLOOKUP($A179,'Subject Details'!$A$1:$G$188,3,0)</f>
        <v>63</v>
      </c>
      <c r="N179" t="str">
        <f>VLOOKUP($A179,'Subject Details'!$A$1:$G$188,4,0)</f>
        <v>M</v>
      </c>
      <c r="O179">
        <f>VLOOKUP($A179,'Subject Details'!$A$1:$G$188,5,0)</f>
        <v>107</v>
      </c>
      <c r="P179">
        <f>VLOOKUP($A179,'Subject Details'!$A$1:$G$188,6,0)</f>
        <v>210</v>
      </c>
      <c r="Q179" t="str">
        <f>VLOOKUP($A179,'Subject Details'!$A$1:$G$188,7,0)</f>
        <v>Mumbai</v>
      </c>
    </row>
    <row r="180" spans="1:17" x14ac:dyDescent="0.3">
      <c r="A180" t="s">
        <v>205</v>
      </c>
      <c r="B180">
        <v>123</v>
      </c>
      <c r="C180">
        <v>93</v>
      </c>
      <c r="D180" t="s">
        <v>18</v>
      </c>
      <c r="E180" t="s">
        <v>13</v>
      </c>
      <c r="F180" t="s">
        <v>14</v>
      </c>
      <c r="G180" t="s">
        <v>14</v>
      </c>
      <c r="H180">
        <v>50</v>
      </c>
      <c r="I180" s="2">
        <v>0.8</v>
      </c>
      <c r="J180" s="2">
        <v>0.65</v>
      </c>
      <c r="K180" t="s">
        <v>25</v>
      </c>
      <c r="L180" t="str">
        <f>VLOOKUP($A180,'Subject Details'!$A$1:$G$188,2,0)</f>
        <v>Avadhesh</v>
      </c>
      <c r="M180">
        <f>VLOOKUP($A180,'Subject Details'!$A$1:$G$188,3,0)</f>
        <v>54</v>
      </c>
      <c r="N180" t="str">
        <f>VLOOKUP($A180,'Subject Details'!$A$1:$G$188,4,0)</f>
        <v>M</v>
      </c>
      <c r="O180">
        <f>VLOOKUP($A180,'Subject Details'!$A$1:$G$188,5,0)</f>
        <v>63</v>
      </c>
      <c r="P180">
        <f>VLOOKUP($A180,'Subject Details'!$A$1:$G$188,6,0)</f>
        <v>166</v>
      </c>
      <c r="Q180" t="str">
        <f>VLOOKUP($A180,'Subject Details'!$A$1:$G$188,7,0)</f>
        <v>Bangalore</v>
      </c>
    </row>
    <row r="181" spans="1:17" x14ac:dyDescent="0.3">
      <c r="A181" t="s">
        <v>206</v>
      </c>
      <c r="B181">
        <v>118</v>
      </c>
      <c r="C181">
        <v>100</v>
      </c>
      <c r="D181" t="s">
        <v>18</v>
      </c>
      <c r="E181" t="s">
        <v>27</v>
      </c>
      <c r="F181" t="s">
        <v>14</v>
      </c>
      <c r="G181" t="s">
        <v>14</v>
      </c>
      <c r="H181">
        <v>100</v>
      </c>
      <c r="I181" s="2">
        <v>0.8</v>
      </c>
      <c r="J181" s="2">
        <v>0.32</v>
      </c>
      <c r="K181" t="s">
        <v>22</v>
      </c>
      <c r="L181" t="str">
        <f>VLOOKUP($A181,'Subject Details'!$A$1:$G$188,2,0)</f>
        <v>Adhiraj</v>
      </c>
      <c r="M181">
        <f>VLOOKUP($A181,'Subject Details'!$A$1:$G$188,3,0)</f>
        <v>29</v>
      </c>
      <c r="N181" t="str">
        <f>VLOOKUP($A181,'Subject Details'!$A$1:$G$188,4,0)</f>
        <v>M</v>
      </c>
      <c r="O181">
        <f>VLOOKUP($A181,'Subject Details'!$A$1:$G$188,5,0)</f>
        <v>118</v>
      </c>
      <c r="P181">
        <f>VLOOKUP($A181,'Subject Details'!$A$1:$G$188,6,0)</f>
        <v>154</v>
      </c>
      <c r="Q181" t="str">
        <f>VLOOKUP($A181,'Subject Details'!$A$1:$G$188,7,0)</f>
        <v>Jaipur</v>
      </c>
    </row>
    <row r="182" spans="1:17" x14ac:dyDescent="0.3">
      <c r="A182" t="s">
        <v>207</v>
      </c>
      <c r="B182">
        <v>127</v>
      </c>
      <c r="C182">
        <v>74</v>
      </c>
      <c r="D182" t="s">
        <v>32</v>
      </c>
      <c r="E182" t="s">
        <v>13</v>
      </c>
      <c r="F182" t="s">
        <v>15</v>
      </c>
      <c r="G182" t="s">
        <v>14</v>
      </c>
      <c r="H182">
        <v>100</v>
      </c>
      <c r="I182" s="2">
        <v>0.82</v>
      </c>
      <c r="J182" s="2">
        <v>0.64</v>
      </c>
      <c r="K182" t="s">
        <v>16</v>
      </c>
      <c r="L182" t="str">
        <f>VLOOKUP($A182,'Subject Details'!$A$1:$G$188,2,0)</f>
        <v>Bhuvan</v>
      </c>
      <c r="M182">
        <f>VLOOKUP($A182,'Subject Details'!$A$1:$G$188,3,0)</f>
        <v>56</v>
      </c>
      <c r="N182" t="str">
        <f>VLOOKUP($A182,'Subject Details'!$A$1:$G$188,4,0)</f>
        <v>M</v>
      </c>
      <c r="O182">
        <f>VLOOKUP($A182,'Subject Details'!$A$1:$G$188,5,0)</f>
        <v>77</v>
      </c>
      <c r="P182">
        <f>VLOOKUP($A182,'Subject Details'!$A$1:$G$188,6,0)</f>
        <v>176</v>
      </c>
      <c r="Q182" t="str">
        <f>VLOOKUP($A182,'Subject Details'!$A$1:$G$188,7,0)</f>
        <v>Kolkata</v>
      </c>
    </row>
    <row r="183" spans="1:17" x14ac:dyDescent="0.3">
      <c r="A183" t="s">
        <v>208</v>
      </c>
      <c r="B183">
        <v>120</v>
      </c>
      <c r="C183">
        <v>70</v>
      </c>
      <c r="D183" t="s">
        <v>21</v>
      </c>
      <c r="E183" t="s">
        <v>27</v>
      </c>
      <c r="F183" t="s">
        <v>15</v>
      </c>
      <c r="G183" t="s">
        <v>15</v>
      </c>
      <c r="H183">
        <v>170</v>
      </c>
      <c r="I183" s="2">
        <v>0.77</v>
      </c>
      <c r="J183" s="2">
        <v>0.45</v>
      </c>
      <c r="K183" t="s">
        <v>22</v>
      </c>
      <c r="L183" t="str">
        <f>VLOOKUP($A183,'Subject Details'!$A$1:$G$188,2,0)</f>
        <v>Binoy</v>
      </c>
      <c r="M183">
        <f>VLOOKUP($A183,'Subject Details'!$A$1:$G$188,3,0)</f>
        <v>50</v>
      </c>
      <c r="N183" t="str">
        <f>VLOOKUP($A183,'Subject Details'!$A$1:$G$188,4,0)</f>
        <v>M</v>
      </c>
      <c r="O183">
        <f>VLOOKUP($A183,'Subject Details'!$A$1:$G$188,5,0)</f>
        <v>93</v>
      </c>
      <c r="P183">
        <f>VLOOKUP($A183,'Subject Details'!$A$1:$G$188,6,0)</f>
        <v>214</v>
      </c>
      <c r="Q183" t="str">
        <f>VLOOKUP($A183,'Subject Details'!$A$1:$G$188,7,0)</f>
        <v>Pune</v>
      </c>
    </row>
    <row r="184" spans="1:17" x14ac:dyDescent="0.3">
      <c r="A184" t="s">
        <v>209</v>
      </c>
      <c r="B184">
        <v>134</v>
      </c>
      <c r="C184">
        <v>81</v>
      </c>
      <c r="D184" t="s">
        <v>21</v>
      </c>
      <c r="E184" t="s">
        <v>24</v>
      </c>
      <c r="F184" t="s">
        <v>14</v>
      </c>
      <c r="G184" t="s">
        <v>14</v>
      </c>
      <c r="H184">
        <v>170</v>
      </c>
      <c r="I184" s="2">
        <v>0.69</v>
      </c>
      <c r="J184" s="2">
        <v>0.77</v>
      </c>
      <c r="K184" t="s">
        <v>16</v>
      </c>
      <c r="L184" t="str">
        <f>VLOOKUP($A184,'Subject Details'!$A$1:$G$188,2,0)</f>
        <v>Chirag</v>
      </c>
      <c r="M184">
        <f>VLOOKUP($A184,'Subject Details'!$A$1:$G$188,3,0)</f>
        <v>50</v>
      </c>
      <c r="N184" t="str">
        <f>VLOOKUP($A184,'Subject Details'!$A$1:$G$188,4,0)</f>
        <v>M</v>
      </c>
      <c r="O184">
        <f>VLOOKUP($A184,'Subject Details'!$A$1:$G$188,5,0)</f>
        <v>107</v>
      </c>
      <c r="P184">
        <f>VLOOKUP($A184,'Subject Details'!$A$1:$G$188,6,0)</f>
        <v>186</v>
      </c>
      <c r="Q184" t="str">
        <f>VLOOKUP($A184,'Subject Details'!$A$1:$G$188,7,0)</f>
        <v>Chandigarh</v>
      </c>
    </row>
    <row r="185" spans="1:17" x14ac:dyDescent="0.3">
      <c r="A185" t="s">
        <v>210</v>
      </c>
      <c r="B185">
        <v>147</v>
      </c>
      <c r="C185">
        <v>85</v>
      </c>
      <c r="D185" t="s">
        <v>38</v>
      </c>
      <c r="E185" t="s">
        <v>13</v>
      </c>
      <c r="F185" t="s">
        <v>15</v>
      </c>
      <c r="G185" t="s">
        <v>15</v>
      </c>
      <c r="H185">
        <v>100</v>
      </c>
      <c r="I185" s="2">
        <v>0.93</v>
      </c>
      <c r="J185" s="2">
        <v>0.23</v>
      </c>
      <c r="K185" t="s">
        <v>22</v>
      </c>
      <c r="L185" t="e">
        <f>VLOOKUP($A185,'Subject Details'!$A$1:$G$188,2,0)</f>
        <v>#N/A</v>
      </c>
      <c r="M185" t="e">
        <f>VLOOKUP($A185,'Subject Details'!$A$1:$G$188,3,0)</f>
        <v>#N/A</v>
      </c>
      <c r="N185" t="e">
        <f>VLOOKUP($A185,'Subject Details'!$A$1:$G$188,4,0)</f>
        <v>#N/A</v>
      </c>
      <c r="O185" t="e">
        <f>VLOOKUP($A185,'Subject Details'!$A$1:$G$188,5,0)</f>
        <v>#N/A</v>
      </c>
      <c r="P185" t="e">
        <f>VLOOKUP($A185,'Subject Details'!$A$1:$G$188,6,0)</f>
        <v>#N/A</v>
      </c>
      <c r="Q185" t="e">
        <f>VLOOKUP($A185,'Subject Details'!$A$1:$G$188,7,0)</f>
        <v>#N/A</v>
      </c>
    </row>
    <row r="186" spans="1:17" x14ac:dyDescent="0.3">
      <c r="A186" t="s">
        <v>211</v>
      </c>
      <c r="B186">
        <v>105</v>
      </c>
      <c r="C186">
        <v>89</v>
      </c>
      <c r="D186" t="s">
        <v>24</v>
      </c>
      <c r="E186" t="s">
        <v>24</v>
      </c>
      <c r="F186" t="s">
        <v>14</v>
      </c>
      <c r="G186" t="s">
        <v>14</v>
      </c>
      <c r="H186">
        <v>100</v>
      </c>
      <c r="I186" s="2">
        <v>0.48</v>
      </c>
      <c r="J186" s="2">
        <v>0.28999999999999998</v>
      </c>
      <c r="K186" t="s">
        <v>19</v>
      </c>
      <c r="L186" t="str">
        <f>VLOOKUP($A186,'Subject Details'!$A$1:$G$188,2,0)</f>
        <v>Faraz</v>
      </c>
      <c r="M186">
        <f>VLOOKUP($A186,'Subject Details'!$A$1:$G$188,3,0)</f>
        <v>26</v>
      </c>
      <c r="N186" t="str">
        <f>VLOOKUP($A186,'Subject Details'!$A$1:$G$188,4,0)</f>
        <v>M</v>
      </c>
      <c r="O186">
        <f>VLOOKUP($A186,'Subject Details'!$A$1:$G$188,5,0)</f>
        <v>77</v>
      </c>
      <c r="P186">
        <f>VLOOKUP($A186,'Subject Details'!$A$1:$G$188,6,0)</f>
        <v>154</v>
      </c>
      <c r="Q186" t="str">
        <f>VLOOKUP($A186,'Subject Details'!$A$1:$G$188,7,0)</f>
        <v>Jaipur</v>
      </c>
    </row>
    <row r="187" spans="1:17" x14ac:dyDescent="0.3">
      <c r="A187" t="s">
        <v>212</v>
      </c>
      <c r="B187">
        <v>123</v>
      </c>
      <c r="C187">
        <v>77</v>
      </c>
      <c r="D187" t="s">
        <v>12</v>
      </c>
      <c r="E187" t="s">
        <v>24</v>
      </c>
      <c r="F187" t="s">
        <v>14</v>
      </c>
      <c r="G187" t="s">
        <v>14</v>
      </c>
      <c r="H187">
        <v>50</v>
      </c>
      <c r="I187" s="2">
        <v>0.43</v>
      </c>
      <c r="J187" s="2">
        <v>0.6</v>
      </c>
      <c r="K187" t="s">
        <v>45</v>
      </c>
      <c r="L187" t="str">
        <f>VLOOKUP($A187,'Subject Details'!$A$1:$G$188,2,0)</f>
        <v>Aashna</v>
      </c>
      <c r="M187">
        <f>VLOOKUP($A187,'Subject Details'!$A$1:$G$188,3,0)</f>
        <v>36</v>
      </c>
      <c r="N187" t="str">
        <f>VLOOKUP($A187,'Subject Details'!$A$1:$G$188,4,0)</f>
        <v>F</v>
      </c>
      <c r="O187">
        <f>VLOOKUP($A187,'Subject Details'!$A$1:$G$188,5,0)</f>
        <v>118</v>
      </c>
      <c r="P187">
        <f>VLOOKUP($A187,'Subject Details'!$A$1:$G$188,6,0)</f>
        <v>167</v>
      </c>
      <c r="Q187" t="str">
        <f>VLOOKUP($A187,'Subject Details'!$A$1:$G$188,7,0)</f>
        <v>Pune</v>
      </c>
    </row>
    <row r="188" spans="1:17" x14ac:dyDescent="0.3">
      <c r="A188" t="s">
        <v>213</v>
      </c>
      <c r="B188">
        <v>115</v>
      </c>
      <c r="C188">
        <v>88</v>
      </c>
      <c r="D188" t="s">
        <v>21</v>
      </c>
      <c r="E188" t="s">
        <v>27</v>
      </c>
      <c r="F188" t="s">
        <v>14</v>
      </c>
      <c r="G188" t="s">
        <v>14</v>
      </c>
      <c r="H188">
        <v>170</v>
      </c>
      <c r="I188" s="2">
        <v>0.71</v>
      </c>
      <c r="J188" s="2">
        <v>0.33</v>
      </c>
      <c r="K188" t="s">
        <v>22</v>
      </c>
      <c r="L188" t="str">
        <f>VLOOKUP($A188,'Subject Details'!$A$1:$G$188,2,0)</f>
        <v>Muhammad</v>
      </c>
      <c r="M188">
        <f>VLOOKUP($A188,'Subject Details'!$A$1:$G$188,3,0)</f>
        <v>48</v>
      </c>
      <c r="N188" t="str">
        <f>VLOOKUP($A188,'Subject Details'!$A$1:$G$188,4,0)</f>
        <v>M</v>
      </c>
      <c r="O188">
        <f>VLOOKUP($A188,'Subject Details'!$A$1:$G$188,5,0)</f>
        <v>106</v>
      </c>
      <c r="P188">
        <f>VLOOKUP($A188,'Subject Details'!$A$1:$G$188,6,0)</f>
        <v>154</v>
      </c>
      <c r="Q188" t="str">
        <f>VLOOKUP($A188,'Subject Details'!$A$1:$G$188,7,0)</f>
        <v>Chandigarh</v>
      </c>
    </row>
    <row r="189" spans="1:17" x14ac:dyDescent="0.3">
      <c r="A189" t="s">
        <v>214</v>
      </c>
      <c r="B189">
        <v>149</v>
      </c>
      <c r="C189">
        <v>72</v>
      </c>
      <c r="D189" t="s">
        <v>12</v>
      </c>
      <c r="E189" t="s">
        <v>27</v>
      </c>
      <c r="F189" t="s">
        <v>14</v>
      </c>
      <c r="G189" t="s">
        <v>15</v>
      </c>
      <c r="H189">
        <v>50</v>
      </c>
      <c r="I189" s="2">
        <v>0.83</v>
      </c>
      <c r="J189" s="2">
        <v>0.51</v>
      </c>
      <c r="K189" t="s">
        <v>22</v>
      </c>
      <c r="L189" t="str">
        <f>VLOOKUP($A189,'Subject Details'!$A$1:$G$188,2,0)</f>
        <v>Chetan</v>
      </c>
      <c r="M189">
        <f>VLOOKUP($A189,'Subject Details'!$A$1:$G$188,3,0)</f>
        <v>67</v>
      </c>
      <c r="N189" t="str">
        <f>VLOOKUP($A189,'Subject Details'!$A$1:$G$188,4,0)</f>
        <v>M</v>
      </c>
      <c r="O189">
        <f>VLOOKUP($A189,'Subject Details'!$A$1:$G$188,5,0)</f>
        <v>85</v>
      </c>
      <c r="P189">
        <f>VLOOKUP($A189,'Subject Details'!$A$1:$G$188,6,0)</f>
        <v>153</v>
      </c>
      <c r="Q189" t="str">
        <f>VLOOKUP($A189,'Subject Details'!$A$1:$G$188,7,0)</f>
        <v>Pune</v>
      </c>
    </row>
    <row r="190" spans="1:17" x14ac:dyDescent="0.3">
      <c r="A190" t="s">
        <v>215</v>
      </c>
      <c r="B190">
        <v>135</v>
      </c>
      <c r="C190">
        <v>76</v>
      </c>
      <c r="D190" t="s">
        <v>24</v>
      </c>
      <c r="E190" t="s">
        <v>27</v>
      </c>
      <c r="F190" t="s">
        <v>14</v>
      </c>
      <c r="G190" t="s">
        <v>14</v>
      </c>
      <c r="H190">
        <v>170</v>
      </c>
      <c r="I190" s="2">
        <v>0.73</v>
      </c>
      <c r="J190" s="2">
        <v>0.79</v>
      </c>
      <c r="K190" t="s">
        <v>25</v>
      </c>
      <c r="L190" t="str">
        <f>VLOOKUP($A190,'Subject Details'!$A$1:$G$188,2,0)</f>
        <v>Pallavi</v>
      </c>
      <c r="M190">
        <f>VLOOKUP($A190,'Subject Details'!$A$1:$G$188,3,0)</f>
        <v>59</v>
      </c>
      <c r="N190" t="str">
        <f>VLOOKUP($A190,'Subject Details'!$A$1:$G$188,4,0)</f>
        <v>F</v>
      </c>
      <c r="O190">
        <f>VLOOKUP($A190,'Subject Details'!$A$1:$G$188,5,0)</f>
        <v>98</v>
      </c>
      <c r="P190">
        <f>VLOOKUP($A190,'Subject Details'!$A$1:$G$188,6,0)</f>
        <v>199</v>
      </c>
      <c r="Q190" t="str">
        <f>VLOOKUP($A190,'Subject Details'!$A$1:$G$188,7,0)</f>
        <v>Jaipur</v>
      </c>
    </row>
    <row r="191" spans="1:17" x14ac:dyDescent="0.3">
      <c r="A191" t="s">
        <v>216</v>
      </c>
      <c r="B191">
        <v>138</v>
      </c>
      <c r="C191">
        <v>81</v>
      </c>
      <c r="D191" t="s">
        <v>24</v>
      </c>
      <c r="E191" t="s">
        <v>13</v>
      </c>
      <c r="F191" t="s">
        <v>14</v>
      </c>
      <c r="G191" t="s">
        <v>14</v>
      </c>
      <c r="H191">
        <v>100</v>
      </c>
      <c r="I191" s="2">
        <v>0.41</v>
      </c>
      <c r="J191" s="2">
        <v>0.67</v>
      </c>
      <c r="K191" t="s">
        <v>16</v>
      </c>
      <c r="L191" t="str">
        <f>VLOOKUP($A191,'Subject Details'!$A$1:$G$188,2,0)</f>
        <v>David</v>
      </c>
      <c r="M191">
        <f>VLOOKUP($A191,'Subject Details'!$A$1:$G$188,3,0)</f>
        <v>65</v>
      </c>
      <c r="N191" t="str">
        <f>VLOOKUP($A191,'Subject Details'!$A$1:$G$188,4,0)</f>
        <v>M</v>
      </c>
      <c r="O191">
        <f>VLOOKUP($A191,'Subject Details'!$A$1:$G$188,5,0)</f>
        <v>56</v>
      </c>
      <c r="P191">
        <f>VLOOKUP($A191,'Subject Details'!$A$1:$G$188,6,0)</f>
        <v>164</v>
      </c>
      <c r="Q191" t="str">
        <f>VLOOKUP($A191,'Subject Details'!$A$1:$G$188,7,0)</f>
        <v>Ahmedabad</v>
      </c>
    </row>
    <row r="192" spans="1:17" x14ac:dyDescent="0.3">
      <c r="A192" t="s">
        <v>217</v>
      </c>
      <c r="B192">
        <v>118</v>
      </c>
      <c r="C192">
        <v>96</v>
      </c>
      <c r="D192" t="s">
        <v>18</v>
      </c>
      <c r="E192" t="s">
        <v>27</v>
      </c>
      <c r="F192" t="s">
        <v>14</v>
      </c>
      <c r="G192" t="s">
        <v>14</v>
      </c>
      <c r="H192">
        <v>170</v>
      </c>
      <c r="I192" s="2">
        <v>0.56999999999999995</v>
      </c>
      <c r="J192" s="2">
        <v>0.32</v>
      </c>
      <c r="K192" t="s">
        <v>16</v>
      </c>
      <c r="L192" t="str">
        <f>VLOOKUP($A192,'Subject Details'!$A$1:$G$188,2,0)</f>
        <v>Neetu</v>
      </c>
      <c r="M192">
        <f>VLOOKUP($A192,'Subject Details'!$A$1:$G$188,3,0)</f>
        <v>71</v>
      </c>
      <c r="N192" t="str">
        <f>VLOOKUP($A192,'Subject Details'!$A$1:$G$188,4,0)</f>
        <v>F</v>
      </c>
      <c r="O192">
        <f>VLOOKUP($A192,'Subject Details'!$A$1:$G$188,5,0)</f>
        <v>69</v>
      </c>
      <c r="P192">
        <f>VLOOKUP($A192,'Subject Details'!$A$1:$G$188,6,0)</f>
        <v>187</v>
      </c>
      <c r="Q192" t="str">
        <f>VLOOKUP($A192,'Subject Details'!$A$1:$G$188,7,0)</f>
        <v>Kolkata</v>
      </c>
    </row>
    <row r="193" spans="1:17" x14ac:dyDescent="0.3">
      <c r="A193" t="s">
        <v>218</v>
      </c>
      <c r="B193">
        <v>126</v>
      </c>
      <c r="C193">
        <v>70</v>
      </c>
      <c r="D193" t="s">
        <v>21</v>
      </c>
      <c r="E193" t="s">
        <v>24</v>
      </c>
      <c r="F193" t="s">
        <v>14</v>
      </c>
      <c r="G193" t="s">
        <v>15</v>
      </c>
      <c r="H193">
        <v>100</v>
      </c>
      <c r="I193" s="2">
        <v>0.96</v>
      </c>
      <c r="J193" s="2">
        <v>0.8</v>
      </c>
      <c r="K193" t="s">
        <v>22</v>
      </c>
      <c r="L193" t="str">
        <f>VLOOKUP($A193,'Subject Details'!$A$1:$G$188,2,0)</f>
        <v>Himesh</v>
      </c>
      <c r="M193">
        <f>VLOOKUP($A193,'Subject Details'!$A$1:$G$188,3,0)</f>
        <v>67</v>
      </c>
      <c r="N193" t="str">
        <f>VLOOKUP($A193,'Subject Details'!$A$1:$G$188,4,0)</f>
        <v>M</v>
      </c>
      <c r="O193">
        <f>VLOOKUP($A193,'Subject Details'!$A$1:$G$188,5,0)</f>
        <v>71</v>
      </c>
      <c r="P193">
        <f>VLOOKUP($A193,'Subject Details'!$A$1:$G$188,6,0)</f>
        <v>187</v>
      </c>
      <c r="Q193" t="str">
        <f>VLOOKUP($A193,'Subject Details'!$A$1:$G$188,7,0)</f>
        <v>Pune</v>
      </c>
    </row>
    <row r="194" spans="1:17" x14ac:dyDescent="0.3">
      <c r="A194" t="s">
        <v>219</v>
      </c>
      <c r="B194">
        <v>125</v>
      </c>
      <c r="C194">
        <v>73</v>
      </c>
      <c r="D194" t="s">
        <v>32</v>
      </c>
      <c r="E194" t="s">
        <v>24</v>
      </c>
      <c r="F194" t="s">
        <v>14</v>
      </c>
      <c r="G194" t="s">
        <v>15</v>
      </c>
      <c r="H194">
        <v>50</v>
      </c>
      <c r="I194" s="2">
        <v>0.53</v>
      </c>
      <c r="J194" s="2">
        <v>0.44</v>
      </c>
      <c r="K194" t="s">
        <v>36</v>
      </c>
      <c r="L194" t="str">
        <f>VLOOKUP($A194,'Subject Details'!$A$1:$G$188,2,0)</f>
        <v>Hitesh</v>
      </c>
      <c r="M194">
        <f>VLOOKUP($A194,'Subject Details'!$A$1:$G$188,3,0)</f>
        <v>34</v>
      </c>
      <c r="N194" t="str">
        <f>VLOOKUP($A194,'Subject Details'!$A$1:$G$188,4,0)</f>
        <v>M</v>
      </c>
      <c r="O194">
        <f>VLOOKUP($A194,'Subject Details'!$A$1:$G$188,5,0)</f>
        <v>99</v>
      </c>
      <c r="P194">
        <f>VLOOKUP($A194,'Subject Details'!$A$1:$G$188,6,0)</f>
        <v>150</v>
      </c>
      <c r="Q194" t="str">
        <f>VLOOKUP($A194,'Subject Details'!$A$1:$G$188,7,0)</f>
        <v>Chandigarh</v>
      </c>
    </row>
    <row r="195" spans="1:17" x14ac:dyDescent="0.3">
      <c r="A195" t="s">
        <v>220</v>
      </c>
      <c r="B195">
        <v>132</v>
      </c>
      <c r="C195">
        <v>85</v>
      </c>
      <c r="D195" t="s">
        <v>18</v>
      </c>
      <c r="E195" t="s">
        <v>27</v>
      </c>
      <c r="F195" t="s">
        <v>14</v>
      </c>
      <c r="G195" t="s">
        <v>14</v>
      </c>
      <c r="H195">
        <v>170</v>
      </c>
      <c r="I195" s="2">
        <v>0.63</v>
      </c>
      <c r="J195" s="2">
        <v>0.38</v>
      </c>
      <c r="K195" t="s">
        <v>19</v>
      </c>
      <c r="L195" t="str">
        <f>VLOOKUP($A195,'Subject Details'!$A$1:$G$188,2,0)</f>
        <v>Hitanshu</v>
      </c>
      <c r="M195">
        <f>VLOOKUP($A195,'Subject Details'!$A$1:$G$188,3,0)</f>
        <v>60</v>
      </c>
      <c r="N195" t="str">
        <f>VLOOKUP($A195,'Subject Details'!$A$1:$G$188,4,0)</f>
        <v>M</v>
      </c>
      <c r="O195">
        <f>VLOOKUP($A195,'Subject Details'!$A$1:$G$188,5,0)</f>
        <v>63</v>
      </c>
      <c r="P195">
        <f>VLOOKUP($A195,'Subject Details'!$A$1:$G$188,6,0)</f>
        <v>169</v>
      </c>
      <c r="Q195" t="str">
        <f>VLOOKUP($A195,'Subject Details'!$A$1:$G$188,7,0)</f>
        <v>Bangalore</v>
      </c>
    </row>
    <row r="196" spans="1:17" x14ac:dyDescent="0.3">
      <c r="A196" t="s">
        <v>221</v>
      </c>
      <c r="B196">
        <v>148</v>
      </c>
      <c r="C196">
        <v>96</v>
      </c>
      <c r="D196" t="s">
        <v>32</v>
      </c>
      <c r="E196" t="s">
        <v>13</v>
      </c>
      <c r="F196" t="s">
        <v>14</v>
      </c>
      <c r="G196" t="s">
        <v>15</v>
      </c>
      <c r="H196">
        <v>100</v>
      </c>
      <c r="I196" s="2">
        <v>0.52</v>
      </c>
      <c r="J196" s="2">
        <v>0.33</v>
      </c>
      <c r="K196" t="s">
        <v>25</v>
      </c>
      <c r="L196" t="str">
        <f>VLOOKUP($A196,'Subject Details'!$A$1:$G$188,2,0)</f>
        <v>Sumit</v>
      </c>
      <c r="M196">
        <f>VLOOKUP($A196,'Subject Details'!$A$1:$G$188,3,0)</f>
        <v>68</v>
      </c>
      <c r="N196" t="str">
        <f>VLOOKUP($A196,'Subject Details'!$A$1:$G$188,4,0)</f>
        <v>M</v>
      </c>
      <c r="O196">
        <f>VLOOKUP($A196,'Subject Details'!$A$1:$G$188,5,0)</f>
        <v>117</v>
      </c>
      <c r="P196">
        <f>VLOOKUP($A196,'Subject Details'!$A$1:$G$188,6,0)</f>
        <v>166</v>
      </c>
      <c r="Q196" t="str">
        <f>VLOOKUP($A196,'Subject Details'!$A$1:$G$188,7,0)</f>
        <v>Delhi</v>
      </c>
    </row>
    <row r="197" spans="1:17" x14ac:dyDescent="0.3">
      <c r="A197" t="s">
        <v>222</v>
      </c>
      <c r="B197">
        <v>115</v>
      </c>
      <c r="C197">
        <v>92</v>
      </c>
      <c r="D197" t="s">
        <v>32</v>
      </c>
      <c r="E197" t="s">
        <v>24</v>
      </c>
      <c r="F197" t="s">
        <v>15</v>
      </c>
      <c r="G197" t="s">
        <v>14</v>
      </c>
      <c r="H197">
        <v>50</v>
      </c>
      <c r="I197" s="2">
        <v>0.54</v>
      </c>
      <c r="J197" s="2">
        <v>0.73</v>
      </c>
      <c r="K197" t="s">
        <v>22</v>
      </c>
      <c r="L197" t="str">
        <f>VLOOKUP($A197,'Subject Details'!$A$1:$G$188,2,0)</f>
        <v>Sujoy</v>
      </c>
      <c r="M197">
        <f>VLOOKUP($A197,'Subject Details'!$A$1:$G$188,3,0)</f>
        <v>54</v>
      </c>
      <c r="N197" t="str">
        <f>VLOOKUP($A197,'Subject Details'!$A$1:$G$188,4,0)</f>
        <v>M</v>
      </c>
      <c r="O197">
        <f>VLOOKUP($A197,'Subject Details'!$A$1:$G$188,5,0)</f>
        <v>83</v>
      </c>
      <c r="P197">
        <f>VLOOKUP($A197,'Subject Details'!$A$1:$G$188,6,0)</f>
        <v>212</v>
      </c>
      <c r="Q197" t="str">
        <f>VLOOKUP($A197,'Subject Details'!$A$1:$G$188,7,0)</f>
        <v>Ahmedabad</v>
      </c>
    </row>
    <row r="198" spans="1:17" x14ac:dyDescent="0.3">
      <c r="A198" t="s">
        <v>223</v>
      </c>
      <c r="B198">
        <v>116</v>
      </c>
      <c r="C198">
        <v>90</v>
      </c>
      <c r="D198" t="s">
        <v>18</v>
      </c>
      <c r="E198" t="s">
        <v>24</v>
      </c>
      <c r="F198" t="s">
        <v>15</v>
      </c>
      <c r="G198" t="s">
        <v>14</v>
      </c>
      <c r="H198">
        <v>100</v>
      </c>
      <c r="I198" s="2">
        <v>0.76</v>
      </c>
      <c r="J198" s="2">
        <v>0.47</v>
      </c>
      <c r="K198" t="s">
        <v>22</v>
      </c>
      <c r="L198" t="str">
        <f>VLOOKUP($A198,'Subject Details'!$A$1:$G$188,2,0)</f>
        <v>Virat</v>
      </c>
      <c r="M198">
        <f>VLOOKUP($A198,'Subject Details'!$A$1:$G$188,3,0)</f>
        <v>60</v>
      </c>
      <c r="N198" t="str">
        <f>VLOOKUP($A198,'Subject Details'!$A$1:$G$188,4,0)</f>
        <v>M</v>
      </c>
      <c r="O198">
        <f>VLOOKUP($A198,'Subject Details'!$A$1:$G$188,5,0)</f>
        <v>108</v>
      </c>
      <c r="P198">
        <f>VLOOKUP($A198,'Subject Details'!$A$1:$G$188,6,0)</f>
        <v>169</v>
      </c>
      <c r="Q198" t="str">
        <f>VLOOKUP($A198,'Subject Details'!$A$1:$G$188,7,0)</f>
        <v>Pune</v>
      </c>
    </row>
    <row r="199" spans="1:17" x14ac:dyDescent="0.3">
      <c r="A199" t="s">
        <v>224</v>
      </c>
      <c r="B199">
        <v>134</v>
      </c>
      <c r="C199">
        <v>97</v>
      </c>
      <c r="D199" t="s">
        <v>12</v>
      </c>
      <c r="E199" t="s">
        <v>27</v>
      </c>
      <c r="F199" t="s">
        <v>14</v>
      </c>
      <c r="G199" t="s">
        <v>15</v>
      </c>
      <c r="H199">
        <v>170</v>
      </c>
      <c r="I199" s="2">
        <v>0.46</v>
      </c>
      <c r="J199" s="2">
        <v>0.51</v>
      </c>
      <c r="K199" t="s">
        <v>36</v>
      </c>
      <c r="L199" t="str">
        <f>VLOOKUP($A199,'Subject Details'!$A$1:$G$188,2,0)</f>
        <v>Viren</v>
      </c>
      <c r="M199">
        <f>VLOOKUP($A199,'Subject Details'!$A$1:$G$188,3,0)</f>
        <v>68</v>
      </c>
      <c r="N199" t="str">
        <f>VLOOKUP($A199,'Subject Details'!$A$1:$G$188,4,0)</f>
        <v>M</v>
      </c>
      <c r="O199">
        <f>VLOOKUP($A199,'Subject Details'!$A$1:$G$188,5,0)</f>
        <v>82</v>
      </c>
      <c r="P199">
        <f>VLOOKUP($A199,'Subject Details'!$A$1:$G$188,6,0)</f>
        <v>187</v>
      </c>
      <c r="Q199" t="str">
        <f>VLOOKUP($A199,'Subject Details'!$A$1:$G$188,7,0)</f>
        <v>Pune</v>
      </c>
    </row>
    <row r="200" spans="1:17" x14ac:dyDescent="0.3">
      <c r="A200" t="s">
        <v>225</v>
      </c>
      <c r="B200">
        <v>114</v>
      </c>
      <c r="C200">
        <v>81</v>
      </c>
      <c r="D200" t="s">
        <v>21</v>
      </c>
      <c r="E200" t="s">
        <v>27</v>
      </c>
      <c r="F200" t="s">
        <v>14</v>
      </c>
      <c r="G200" t="s">
        <v>14</v>
      </c>
      <c r="H200">
        <v>50</v>
      </c>
      <c r="I200" s="2">
        <v>0.49</v>
      </c>
      <c r="J200" s="2">
        <v>0.78</v>
      </c>
      <c r="K200" t="s">
        <v>19</v>
      </c>
      <c r="L200" t="str">
        <f>VLOOKUP($A200,'Subject Details'!$A$1:$G$188,2,0)</f>
        <v>Jiten</v>
      </c>
      <c r="M200">
        <f>VLOOKUP($A200,'Subject Details'!$A$1:$G$188,3,0)</f>
        <v>67</v>
      </c>
      <c r="N200" t="str">
        <f>VLOOKUP($A200,'Subject Details'!$A$1:$G$188,4,0)</f>
        <v>M</v>
      </c>
      <c r="O200">
        <f>VLOOKUP($A200,'Subject Details'!$A$1:$G$188,5,0)</f>
        <v>62</v>
      </c>
      <c r="P200">
        <f>VLOOKUP($A200,'Subject Details'!$A$1:$G$188,6,0)</f>
        <v>185</v>
      </c>
      <c r="Q200" t="str">
        <f>VLOOKUP($A200,'Subject Details'!$A$1:$G$188,7,0)</f>
        <v>Delhi</v>
      </c>
    </row>
    <row r="201" spans="1:17" x14ac:dyDescent="0.3">
      <c r="A201" t="s">
        <v>226</v>
      </c>
      <c r="B201">
        <v>138</v>
      </c>
      <c r="C201">
        <v>71</v>
      </c>
      <c r="D201" t="s">
        <v>38</v>
      </c>
      <c r="E201" t="s">
        <v>13</v>
      </c>
      <c r="F201" t="s">
        <v>14</v>
      </c>
      <c r="G201" t="s">
        <v>15</v>
      </c>
      <c r="H201">
        <v>170</v>
      </c>
      <c r="I201" s="2">
        <v>0.52</v>
      </c>
      <c r="J201" s="2">
        <v>0.36</v>
      </c>
      <c r="K201" t="s">
        <v>19</v>
      </c>
      <c r="L201" t="str">
        <f>VLOOKUP($A201,'Subject Details'!$A$1:$G$188,2,0)</f>
        <v>Jivitha</v>
      </c>
      <c r="M201">
        <f>VLOOKUP($A201,'Subject Details'!$A$1:$G$188,3,0)</f>
        <v>25</v>
      </c>
      <c r="N201" t="str">
        <f>VLOOKUP($A201,'Subject Details'!$A$1:$G$188,4,0)</f>
        <v>F</v>
      </c>
      <c r="O201">
        <f>VLOOKUP($A201,'Subject Details'!$A$1:$G$188,5,0)</f>
        <v>60</v>
      </c>
      <c r="P201">
        <f>VLOOKUP($A201,'Subject Details'!$A$1:$G$188,6,0)</f>
        <v>163</v>
      </c>
      <c r="Q201" t="str">
        <f>VLOOKUP($A201,'Subject Details'!$A$1:$G$188,7,0)</f>
        <v>Pune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01"/>
  <sheetViews>
    <sheetView topLeftCell="J94" workbookViewId="0">
      <selection activeCell="R1" sqref="R1"/>
    </sheetView>
  </sheetViews>
  <sheetFormatPr defaultColWidth="12.44140625" defaultRowHeight="14.4" x14ac:dyDescent="0.3"/>
  <cols>
    <col min="1" max="1" width="11.44140625" customWidth="1"/>
    <col min="2" max="2" width="11.6640625" customWidth="1"/>
    <col min="4" max="4" width="14.88671875" customWidth="1"/>
    <col min="5" max="5" width="15.6640625" customWidth="1"/>
    <col min="6" max="6" width="9" customWidth="1"/>
    <col min="7" max="7" width="9.33203125" customWidth="1"/>
    <col min="8" max="8" width="20.44140625" customWidth="1"/>
    <col min="9" max="9" width="41.6640625" customWidth="1"/>
    <col min="10" max="10" width="25.77734375" customWidth="1"/>
    <col min="11" max="11" width="24.33203125" customWidth="1"/>
    <col min="12" max="12" width="14.88671875" customWidth="1"/>
    <col min="13" max="13" width="8.88671875" customWidth="1"/>
    <col min="14" max="14" width="9" customWidth="1"/>
    <col min="15" max="15" width="14.6640625" customWidth="1"/>
    <col min="16" max="16" width="15.44140625" customWidth="1"/>
    <col min="17" max="17" width="19.33203125" customWidth="1"/>
    <col min="18" max="18" width="25.44140625" customWidth="1"/>
    <col min="19" max="27" width="10.44140625" customWidth="1"/>
    <col min="28" max="117" width="11.44140625" customWidth="1"/>
  </cols>
  <sheetData>
    <row r="1" spans="1:2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432</v>
      </c>
      <c r="S1" t="s">
        <v>433</v>
      </c>
      <c r="T1" t="s">
        <v>434</v>
      </c>
      <c r="U1" t="s">
        <v>435</v>
      </c>
      <c r="V1" t="s">
        <v>436</v>
      </c>
      <c r="W1" t="s">
        <v>437</v>
      </c>
      <c r="X1" t="s">
        <v>438</v>
      </c>
      <c r="Y1" t="s">
        <v>439</v>
      </c>
      <c r="Z1" t="s">
        <v>440</v>
      </c>
      <c r="AA1" t="s">
        <v>441</v>
      </c>
      <c r="AB1" t="s">
        <v>442</v>
      </c>
      <c r="AC1" t="s">
        <v>443</v>
      </c>
      <c r="AD1" t="s">
        <v>444</v>
      </c>
      <c r="AE1" t="s">
        <v>445</v>
      </c>
      <c r="AF1" t="s">
        <v>446</v>
      </c>
      <c r="AG1" t="s">
        <v>447</v>
      </c>
      <c r="AH1" t="s">
        <v>448</v>
      </c>
      <c r="AI1" t="s">
        <v>449</v>
      </c>
      <c r="AJ1" t="s">
        <v>450</v>
      </c>
      <c r="AK1" t="s">
        <v>451</v>
      </c>
      <c r="AL1" t="s">
        <v>452</v>
      </c>
      <c r="AM1" t="s">
        <v>453</v>
      </c>
      <c r="AN1" t="s">
        <v>454</v>
      </c>
      <c r="AO1" t="s">
        <v>455</v>
      </c>
      <c r="AP1" t="s">
        <v>456</v>
      </c>
      <c r="AQ1" t="s">
        <v>457</v>
      </c>
      <c r="AR1" t="s">
        <v>458</v>
      </c>
      <c r="AS1" t="s">
        <v>459</v>
      </c>
      <c r="AT1" t="s">
        <v>460</v>
      </c>
      <c r="AU1" t="s">
        <v>461</v>
      </c>
      <c r="AV1" t="s">
        <v>462</v>
      </c>
      <c r="AW1" t="s">
        <v>463</v>
      </c>
      <c r="AX1" t="s">
        <v>464</v>
      </c>
      <c r="AY1" t="s">
        <v>465</v>
      </c>
      <c r="AZ1" t="s">
        <v>466</v>
      </c>
      <c r="BA1" t="s">
        <v>467</v>
      </c>
      <c r="BB1" t="s">
        <v>468</v>
      </c>
      <c r="BC1" t="s">
        <v>469</v>
      </c>
      <c r="BD1" t="s">
        <v>470</v>
      </c>
      <c r="BE1" t="s">
        <v>471</v>
      </c>
      <c r="BF1" t="s">
        <v>472</v>
      </c>
      <c r="BG1" t="s">
        <v>473</v>
      </c>
      <c r="BH1" t="s">
        <v>474</v>
      </c>
      <c r="BI1" t="s">
        <v>475</v>
      </c>
      <c r="BJ1" t="s">
        <v>476</v>
      </c>
      <c r="BK1" t="s">
        <v>477</v>
      </c>
      <c r="BL1" t="s">
        <v>478</v>
      </c>
      <c r="BM1" t="s">
        <v>479</v>
      </c>
      <c r="BN1" t="s">
        <v>480</v>
      </c>
      <c r="BO1" t="s">
        <v>481</v>
      </c>
      <c r="BP1" t="s">
        <v>482</v>
      </c>
      <c r="BQ1" t="s">
        <v>483</v>
      </c>
      <c r="BR1" t="s">
        <v>484</v>
      </c>
      <c r="BS1" t="s">
        <v>485</v>
      </c>
      <c r="BT1" t="s">
        <v>486</v>
      </c>
      <c r="BU1" t="s">
        <v>487</v>
      </c>
      <c r="BV1" t="s">
        <v>488</v>
      </c>
      <c r="BW1" t="s">
        <v>489</v>
      </c>
      <c r="BX1" t="s">
        <v>490</v>
      </c>
      <c r="BY1" t="s">
        <v>491</v>
      </c>
      <c r="BZ1" t="s">
        <v>492</v>
      </c>
      <c r="CA1" t="s">
        <v>493</v>
      </c>
      <c r="CB1" t="s">
        <v>494</v>
      </c>
      <c r="CC1" t="s">
        <v>495</v>
      </c>
      <c r="CD1" t="s">
        <v>496</v>
      </c>
      <c r="CE1" t="s">
        <v>497</v>
      </c>
      <c r="CF1" t="s">
        <v>498</v>
      </c>
      <c r="CG1" t="s">
        <v>499</v>
      </c>
      <c r="CH1" t="s">
        <v>500</v>
      </c>
      <c r="CI1" t="s">
        <v>501</v>
      </c>
      <c r="CJ1" t="s">
        <v>502</v>
      </c>
      <c r="CK1" t="s">
        <v>503</v>
      </c>
      <c r="CL1" t="s">
        <v>504</v>
      </c>
      <c r="CM1" t="s">
        <v>505</v>
      </c>
      <c r="CN1" t="s">
        <v>506</v>
      </c>
      <c r="CO1" t="s">
        <v>507</v>
      </c>
      <c r="CP1" t="s">
        <v>508</v>
      </c>
      <c r="CQ1" t="s">
        <v>509</v>
      </c>
      <c r="CR1" t="s">
        <v>510</v>
      </c>
      <c r="CS1" t="s">
        <v>511</v>
      </c>
      <c r="CT1" t="s">
        <v>512</v>
      </c>
      <c r="CU1" t="s">
        <v>513</v>
      </c>
      <c r="CV1" t="s">
        <v>514</v>
      </c>
      <c r="CW1" t="s">
        <v>515</v>
      </c>
      <c r="CX1" t="s">
        <v>516</v>
      </c>
      <c r="CY1" t="s">
        <v>517</v>
      </c>
      <c r="CZ1" t="s">
        <v>518</v>
      </c>
      <c r="DA1" t="s">
        <v>519</v>
      </c>
      <c r="DB1" t="s">
        <v>520</v>
      </c>
      <c r="DC1" t="s">
        <v>521</v>
      </c>
      <c r="DD1" t="s">
        <v>522</v>
      </c>
      <c r="DE1" t="s">
        <v>523</v>
      </c>
      <c r="DF1" t="s">
        <v>524</v>
      </c>
      <c r="DG1" t="s">
        <v>525</v>
      </c>
      <c r="DH1" t="s">
        <v>526</v>
      </c>
      <c r="DI1" t="s">
        <v>527</v>
      </c>
      <c r="DJ1" t="s">
        <v>528</v>
      </c>
      <c r="DK1" t="s">
        <v>529</v>
      </c>
      <c r="DL1" t="s">
        <v>530</v>
      </c>
      <c r="DM1" t="s">
        <v>531</v>
      </c>
      <c r="DN1" t="s">
        <v>532</v>
      </c>
      <c r="DO1" t="s">
        <v>533</v>
      </c>
      <c r="DP1" t="s">
        <v>534</v>
      </c>
      <c r="DQ1" t="s">
        <v>535</v>
      </c>
      <c r="DR1" t="s">
        <v>536</v>
      </c>
      <c r="DS1" t="s">
        <v>537</v>
      </c>
      <c r="DT1" t="s">
        <v>538</v>
      </c>
      <c r="DU1" t="s">
        <v>539</v>
      </c>
      <c r="DV1" t="s">
        <v>540</v>
      </c>
      <c r="DW1" t="s">
        <v>541</v>
      </c>
      <c r="DX1" t="s">
        <v>542</v>
      </c>
      <c r="DY1" t="s">
        <v>543</v>
      </c>
      <c r="DZ1" t="s">
        <v>544</v>
      </c>
      <c r="EA1" t="s">
        <v>545</v>
      </c>
      <c r="EB1" t="s">
        <v>546</v>
      </c>
      <c r="EC1" t="s">
        <v>547</v>
      </c>
      <c r="ED1" t="s">
        <v>548</v>
      </c>
      <c r="EE1" t="s">
        <v>549</v>
      </c>
      <c r="EF1" t="s">
        <v>550</v>
      </c>
      <c r="EG1" t="s">
        <v>551</v>
      </c>
      <c r="EH1" t="s">
        <v>552</v>
      </c>
      <c r="EI1" t="s">
        <v>553</v>
      </c>
      <c r="EJ1" t="s">
        <v>554</v>
      </c>
      <c r="EK1" t="s">
        <v>555</v>
      </c>
      <c r="EL1" t="s">
        <v>556</v>
      </c>
      <c r="EM1" t="s">
        <v>557</v>
      </c>
      <c r="EN1" t="s">
        <v>558</v>
      </c>
      <c r="EO1" t="s">
        <v>559</v>
      </c>
      <c r="EP1" t="s">
        <v>560</v>
      </c>
      <c r="EQ1" t="s">
        <v>561</v>
      </c>
      <c r="ER1" t="s">
        <v>562</v>
      </c>
      <c r="ES1" t="s">
        <v>563</v>
      </c>
      <c r="ET1" t="s">
        <v>564</v>
      </c>
      <c r="EU1" t="s">
        <v>565</v>
      </c>
      <c r="EV1" t="s">
        <v>566</v>
      </c>
      <c r="EW1" t="s">
        <v>567</v>
      </c>
      <c r="EX1" t="s">
        <v>568</v>
      </c>
      <c r="EY1" t="s">
        <v>569</v>
      </c>
      <c r="EZ1" t="s">
        <v>570</v>
      </c>
      <c r="FA1" t="s">
        <v>571</v>
      </c>
      <c r="FB1" t="s">
        <v>572</v>
      </c>
      <c r="FC1" t="s">
        <v>573</v>
      </c>
      <c r="FD1" t="s">
        <v>574</v>
      </c>
      <c r="FE1" t="s">
        <v>575</v>
      </c>
      <c r="FF1" t="s">
        <v>576</v>
      </c>
      <c r="FG1" t="s">
        <v>577</v>
      </c>
      <c r="FH1" t="s">
        <v>578</v>
      </c>
      <c r="FI1" t="s">
        <v>579</v>
      </c>
      <c r="FJ1" t="s">
        <v>580</v>
      </c>
      <c r="FK1" t="s">
        <v>581</v>
      </c>
      <c r="FL1" t="s">
        <v>582</v>
      </c>
      <c r="FM1" t="s">
        <v>583</v>
      </c>
      <c r="FN1" t="s">
        <v>584</v>
      </c>
      <c r="FO1" t="s">
        <v>585</v>
      </c>
      <c r="FP1" t="s">
        <v>586</v>
      </c>
      <c r="FQ1" t="s">
        <v>587</v>
      </c>
      <c r="FR1" t="s">
        <v>588</v>
      </c>
      <c r="FS1" t="s">
        <v>589</v>
      </c>
      <c r="FT1" t="s">
        <v>590</v>
      </c>
      <c r="FU1" t="s">
        <v>591</v>
      </c>
      <c r="FV1" t="s">
        <v>592</v>
      </c>
      <c r="FW1" t="s">
        <v>593</v>
      </c>
      <c r="FX1" t="s">
        <v>594</v>
      </c>
      <c r="FY1" t="s">
        <v>595</v>
      </c>
      <c r="FZ1" t="s">
        <v>596</v>
      </c>
      <c r="GA1" t="s">
        <v>597</v>
      </c>
      <c r="GB1" t="s">
        <v>598</v>
      </c>
      <c r="GC1" t="s">
        <v>599</v>
      </c>
      <c r="GD1" t="s">
        <v>600</v>
      </c>
      <c r="GE1" t="s">
        <v>601</v>
      </c>
      <c r="GF1" t="s">
        <v>602</v>
      </c>
      <c r="GG1" t="s">
        <v>603</v>
      </c>
      <c r="GH1" t="s">
        <v>604</v>
      </c>
      <c r="GI1" t="s">
        <v>605</v>
      </c>
      <c r="GJ1" t="s">
        <v>606</v>
      </c>
      <c r="GK1" t="s">
        <v>607</v>
      </c>
      <c r="GL1" t="s">
        <v>608</v>
      </c>
      <c r="GM1" t="s">
        <v>609</v>
      </c>
      <c r="GN1" t="s">
        <v>610</v>
      </c>
      <c r="GO1" t="s">
        <v>611</v>
      </c>
      <c r="GP1" t="s">
        <v>612</v>
      </c>
      <c r="GQ1" t="s">
        <v>613</v>
      </c>
      <c r="GR1" t="s">
        <v>614</v>
      </c>
      <c r="GS1" t="s">
        <v>615</v>
      </c>
      <c r="GT1" t="s">
        <v>616</v>
      </c>
      <c r="GU1" t="s">
        <v>617</v>
      </c>
      <c r="GV1" t="s">
        <v>618</v>
      </c>
      <c r="GW1" t="s">
        <v>619</v>
      </c>
      <c r="GX1" t="s">
        <v>620</v>
      </c>
      <c r="GY1" t="s">
        <v>621</v>
      </c>
      <c r="GZ1" t="s">
        <v>622</v>
      </c>
      <c r="HA1" t="s">
        <v>623</v>
      </c>
      <c r="HB1" t="s">
        <v>624</v>
      </c>
      <c r="HC1" t="s">
        <v>625</v>
      </c>
      <c r="HD1" t="s">
        <v>626</v>
      </c>
      <c r="HE1" t="s">
        <v>627</v>
      </c>
      <c r="HF1" t="s">
        <v>628</v>
      </c>
      <c r="HG1" t="s">
        <v>629</v>
      </c>
      <c r="HH1" t="s">
        <v>630</v>
      </c>
      <c r="HI1" t="s">
        <v>631</v>
      </c>
      <c r="HJ1" t="s">
        <v>632</v>
      </c>
      <c r="HK1" t="s">
        <v>633</v>
      </c>
      <c r="HL1" t="s">
        <v>634</v>
      </c>
      <c r="HM1" t="s">
        <v>635</v>
      </c>
      <c r="HN1" t="s">
        <v>636</v>
      </c>
      <c r="HO1" t="s">
        <v>637</v>
      </c>
      <c r="HP1" t="s">
        <v>638</v>
      </c>
      <c r="HQ1" t="s">
        <v>639</v>
      </c>
      <c r="HR1" t="s">
        <v>640</v>
      </c>
      <c r="HS1" t="s">
        <v>641</v>
      </c>
      <c r="HT1" t="s">
        <v>642</v>
      </c>
      <c r="HU1" t="s">
        <v>643</v>
      </c>
      <c r="HV1" t="s">
        <v>644</v>
      </c>
      <c r="HW1" t="s">
        <v>645</v>
      </c>
      <c r="HX1" t="s">
        <v>646</v>
      </c>
      <c r="HY1" t="s">
        <v>647</v>
      </c>
      <c r="HZ1" t="s">
        <v>648</v>
      </c>
      <c r="IA1" t="s">
        <v>649</v>
      </c>
      <c r="IB1" t="s">
        <v>650</v>
      </c>
      <c r="IC1" t="s">
        <v>651</v>
      </c>
      <c r="ID1" t="s">
        <v>652</v>
      </c>
      <c r="IE1" t="s">
        <v>653</v>
      </c>
      <c r="IF1" t="s">
        <v>654</v>
      </c>
      <c r="IG1" t="s">
        <v>655</v>
      </c>
      <c r="IH1" t="s">
        <v>656</v>
      </c>
      <c r="II1" t="s">
        <v>657</v>
      </c>
      <c r="IJ1" t="s">
        <v>658</v>
      </c>
      <c r="IK1" t="s">
        <v>659</v>
      </c>
      <c r="IL1" t="s">
        <v>660</v>
      </c>
      <c r="IM1" t="s">
        <v>661</v>
      </c>
      <c r="IN1" t="s">
        <v>662</v>
      </c>
      <c r="IO1" t="s">
        <v>663</v>
      </c>
      <c r="IP1" t="s">
        <v>664</v>
      </c>
      <c r="IQ1" t="s">
        <v>665</v>
      </c>
      <c r="IR1" t="s">
        <v>666</v>
      </c>
      <c r="IS1" t="s">
        <v>667</v>
      </c>
      <c r="IT1" t="s">
        <v>668</v>
      </c>
      <c r="IU1" t="s">
        <v>669</v>
      </c>
      <c r="IV1" t="s">
        <v>670</v>
      </c>
    </row>
    <row r="2" spans="1:256" x14ac:dyDescent="0.3">
      <c r="A2" t="s">
        <v>11</v>
      </c>
      <c r="B2">
        <v>137</v>
      </c>
      <c r="C2">
        <v>87</v>
      </c>
      <c r="D2" t="s">
        <v>12</v>
      </c>
      <c r="E2" t="s">
        <v>13</v>
      </c>
      <c r="F2" t="s">
        <v>14</v>
      </c>
      <c r="G2" t="s">
        <v>15</v>
      </c>
      <c r="H2">
        <v>50</v>
      </c>
      <c r="I2" s="2">
        <v>0.79</v>
      </c>
      <c r="J2" s="2">
        <v>0.65</v>
      </c>
      <c r="K2" t="s">
        <v>16</v>
      </c>
      <c r="L2" t="str">
        <f>VLOOKUP($A2,'Subject Details'!$A$1:$G$188,2,0)</f>
        <v>Rohan</v>
      </c>
      <c r="M2">
        <f>VLOOKUP($A2,'Subject Details'!$A$1:$G$188,3,0)</f>
        <v>59</v>
      </c>
      <c r="N2" t="str">
        <f>VLOOKUP($A2,'Subject Details'!$A$1:$G$188,4,0)</f>
        <v>M</v>
      </c>
      <c r="O2">
        <f>VLOOKUP($A2,'Subject Details'!$A$1:$G$188,5,0)</f>
        <v>78</v>
      </c>
      <c r="P2">
        <f>VLOOKUP($A2,'Subject Details'!$A$1:$G$188,6,0)</f>
        <v>169</v>
      </c>
      <c r="Q2" t="str">
        <f>VLOOKUP($A2,'Subject Details'!$A$1:$G$188,7,0)</f>
        <v>Mumbai</v>
      </c>
      <c r="R2" s="3">
        <f>J2-I2</f>
        <v>-0.14000000000000001</v>
      </c>
    </row>
    <row r="3" spans="1:256" x14ac:dyDescent="0.3">
      <c r="A3" t="s">
        <v>17</v>
      </c>
      <c r="B3">
        <v>132</v>
      </c>
      <c r="C3">
        <v>77</v>
      </c>
      <c r="D3" t="s">
        <v>18</v>
      </c>
      <c r="E3" t="s">
        <v>13</v>
      </c>
      <c r="F3" t="s">
        <v>15</v>
      </c>
      <c r="G3" t="s">
        <v>15</v>
      </c>
      <c r="H3">
        <v>50</v>
      </c>
      <c r="I3" s="2">
        <v>0.94</v>
      </c>
      <c r="J3" s="2">
        <v>0.77</v>
      </c>
      <c r="K3" t="s">
        <v>19</v>
      </c>
      <c r="L3" t="str">
        <f>VLOOKUP($A3,'Subject Details'!$A$1:$G$188,2,0)</f>
        <v>Abhilash</v>
      </c>
      <c r="M3">
        <f>VLOOKUP($A3,'Subject Details'!$A$1:$G$188,3,0)</f>
        <v>66</v>
      </c>
      <c r="N3" t="str">
        <f>VLOOKUP($A3,'Subject Details'!$A$1:$G$188,4,0)</f>
        <v>M</v>
      </c>
      <c r="O3">
        <f>VLOOKUP($A3,'Subject Details'!$A$1:$G$188,5,0)</f>
        <v>69</v>
      </c>
      <c r="P3">
        <f>VLOOKUP($A3,'Subject Details'!$A$1:$G$188,6,0)</f>
        <v>167</v>
      </c>
      <c r="Q3" t="str">
        <f>VLOOKUP($A3,'Subject Details'!$A$1:$G$188,7,0)</f>
        <v>Mumbai</v>
      </c>
      <c r="R3" s="3">
        <f>J3-I3</f>
        <v>-0.16999999999999993</v>
      </c>
    </row>
    <row r="4" spans="1:256" x14ac:dyDescent="0.3">
      <c r="A4" t="s">
        <v>20</v>
      </c>
      <c r="B4">
        <v>108</v>
      </c>
      <c r="C4">
        <v>65</v>
      </c>
      <c r="D4" t="s">
        <v>21</v>
      </c>
      <c r="E4" t="s">
        <v>13</v>
      </c>
      <c r="F4" t="s">
        <v>14</v>
      </c>
      <c r="G4" t="s">
        <v>15</v>
      </c>
      <c r="H4">
        <v>170</v>
      </c>
      <c r="I4" s="2">
        <v>0.77</v>
      </c>
      <c r="J4" s="2">
        <v>0.67</v>
      </c>
      <c r="K4" t="s">
        <v>22</v>
      </c>
      <c r="L4" t="str">
        <f>VLOOKUP($A4,'Subject Details'!$A$1:$G$188,2,0)</f>
        <v>Suresh</v>
      </c>
      <c r="M4">
        <f>VLOOKUP($A4,'Subject Details'!$A$1:$G$188,3,0)</f>
        <v>27</v>
      </c>
      <c r="N4" t="str">
        <f>VLOOKUP($A4,'Subject Details'!$A$1:$G$188,4,0)</f>
        <v>M</v>
      </c>
      <c r="O4">
        <f>VLOOKUP($A4,'Subject Details'!$A$1:$G$188,5,0)</f>
        <v>58</v>
      </c>
      <c r="P4">
        <f>VLOOKUP($A4,'Subject Details'!$A$1:$G$188,6,0)</f>
        <v>159</v>
      </c>
      <c r="Q4" t="str">
        <f>VLOOKUP($A4,'Subject Details'!$A$1:$G$188,7,0)</f>
        <v>Ahmedabad</v>
      </c>
      <c r="R4" s="3">
        <f t="shared" ref="R4:R67" si="0">J4-I4</f>
        <v>-9.9999999999999978E-2</v>
      </c>
    </row>
    <row r="5" spans="1:256" x14ac:dyDescent="0.3">
      <c r="A5" t="s">
        <v>23</v>
      </c>
      <c r="B5">
        <v>138</v>
      </c>
      <c r="C5">
        <v>90</v>
      </c>
      <c r="D5" t="s">
        <v>12</v>
      </c>
      <c r="E5" t="s">
        <v>24</v>
      </c>
      <c r="F5" t="s">
        <v>14</v>
      </c>
      <c r="G5" t="s">
        <v>15</v>
      </c>
      <c r="H5">
        <v>170</v>
      </c>
      <c r="I5" s="2">
        <v>0.57999999999999996</v>
      </c>
      <c r="J5" s="2">
        <v>0.34</v>
      </c>
      <c r="K5" t="s">
        <v>25</v>
      </c>
      <c r="L5" t="str">
        <f>VLOOKUP($A5,'Subject Details'!$A$1:$G$188,2,0)</f>
        <v>Mohit</v>
      </c>
      <c r="M5">
        <f>VLOOKUP($A5,'Subject Details'!$A$1:$G$188,3,0)</f>
        <v>69</v>
      </c>
      <c r="N5" t="str">
        <f>VLOOKUP($A5,'Subject Details'!$A$1:$G$188,4,0)</f>
        <v>M</v>
      </c>
      <c r="O5">
        <f>VLOOKUP($A5,'Subject Details'!$A$1:$G$188,5,0)</f>
        <v>116</v>
      </c>
      <c r="P5">
        <f>VLOOKUP($A5,'Subject Details'!$A$1:$G$188,6,0)</f>
        <v>167</v>
      </c>
      <c r="Q5" t="str">
        <f>VLOOKUP($A5,'Subject Details'!$A$1:$G$188,7,0)</f>
        <v>Ahmedabad</v>
      </c>
      <c r="R5" s="3">
        <f t="shared" si="0"/>
        <v>-0.23999999999999994</v>
      </c>
    </row>
    <row r="6" spans="1:256" x14ac:dyDescent="0.3">
      <c r="A6" t="s">
        <v>26</v>
      </c>
      <c r="B6">
        <v>108</v>
      </c>
      <c r="C6">
        <v>76</v>
      </c>
      <c r="D6" t="s">
        <v>12</v>
      </c>
      <c r="E6" t="s">
        <v>27</v>
      </c>
      <c r="F6" t="s">
        <v>15</v>
      </c>
      <c r="G6" t="s">
        <v>14</v>
      </c>
      <c r="H6">
        <v>170</v>
      </c>
      <c r="I6" s="2">
        <v>0.79</v>
      </c>
      <c r="J6" s="2">
        <v>0.68</v>
      </c>
      <c r="K6" t="s">
        <v>22</v>
      </c>
      <c r="L6" t="str">
        <f>VLOOKUP($A6,'Subject Details'!$A$1:$G$188,2,0)</f>
        <v>Mahesh</v>
      </c>
      <c r="M6">
        <f>VLOOKUP($A6,'Subject Details'!$A$1:$G$188,3,0)</f>
        <v>74</v>
      </c>
      <c r="N6" t="str">
        <f>VLOOKUP($A6,'Subject Details'!$A$1:$G$188,4,0)</f>
        <v>M</v>
      </c>
      <c r="O6">
        <f>VLOOKUP($A6,'Subject Details'!$A$1:$G$188,5,0)</f>
        <v>107</v>
      </c>
      <c r="P6">
        <f>VLOOKUP($A6,'Subject Details'!$A$1:$G$188,6,0)</f>
        <v>155</v>
      </c>
      <c r="Q6" t="str">
        <f>VLOOKUP($A6,'Subject Details'!$A$1:$G$188,7,0)</f>
        <v>Bangalore</v>
      </c>
      <c r="R6" s="3">
        <f t="shared" si="0"/>
        <v>-0.10999999999999999</v>
      </c>
    </row>
    <row r="7" spans="1:256" x14ac:dyDescent="0.3">
      <c r="A7" t="s">
        <v>28</v>
      </c>
      <c r="B7">
        <v>150</v>
      </c>
      <c r="C7">
        <v>76</v>
      </c>
      <c r="D7" t="s">
        <v>12</v>
      </c>
      <c r="E7" t="s">
        <v>13</v>
      </c>
      <c r="F7" t="s">
        <v>15</v>
      </c>
      <c r="G7" t="s">
        <v>14</v>
      </c>
      <c r="H7">
        <v>170</v>
      </c>
      <c r="I7" s="2">
        <v>0.96</v>
      </c>
      <c r="J7" s="2">
        <v>0.36</v>
      </c>
      <c r="K7" t="s">
        <v>22</v>
      </c>
      <c r="L7" t="str">
        <f>VLOOKUP($A7,'Subject Details'!$A$1:$G$188,2,0)</f>
        <v>Neeraj</v>
      </c>
      <c r="M7">
        <f>VLOOKUP($A7,'Subject Details'!$A$1:$G$188,3,0)</f>
        <v>37</v>
      </c>
      <c r="N7" t="str">
        <f>VLOOKUP($A7,'Subject Details'!$A$1:$G$188,4,0)</f>
        <v>M</v>
      </c>
      <c r="O7">
        <f>VLOOKUP($A7,'Subject Details'!$A$1:$G$188,5,0)</f>
        <v>56</v>
      </c>
      <c r="P7">
        <f>VLOOKUP($A7,'Subject Details'!$A$1:$G$188,6,0)</f>
        <v>179</v>
      </c>
      <c r="Q7" t="str">
        <f>VLOOKUP($A7,'Subject Details'!$A$1:$G$188,7,0)</f>
        <v>Mumbai</v>
      </c>
      <c r="R7" s="3">
        <f t="shared" si="0"/>
        <v>-0.6</v>
      </c>
    </row>
    <row r="8" spans="1:256" x14ac:dyDescent="0.3">
      <c r="A8" t="s">
        <v>29</v>
      </c>
      <c r="B8">
        <v>111</v>
      </c>
      <c r="C8">
        <v>72</v>
      </c>
      <c r="D8" t="s">
        <v>12</v>
      </c>
      <c r="E8" t="s">
        <v>24</v>
      </c>
      <c r="F8" t="s">
        <v>14</v>
      </c>
      <c r="G8" t="s">
        <v>14</v>
      </c>
      <c r="H8">
        <v>100</v>
      </c>
      <c r="I8" s="2">
        <v>0.86</v>
      </c>
      <c r="J8" s="2">
        <v>0.28000000000000003</v>
      </c>
      <c r="K8" t="s">
        <v>19</v>
      </c>
      <c r="L8" t="str">
        <f>VLOOKUP($A8,'Subject Details'!$A$1:$G$188,2,0)</f>
        <v>Ramakant</v>
      </c>
      <c r="M8">
        <f>VLOOKUP($A8,'Subject Details'!$A$1:$G$188,3,0)</f>
        <v>60</v>
      </c>
      <c r="N8" t="str">
        <f>VLOOKUP($A8,'Subject Details'!$A$1:$G$188,4,0)</f>
        <v>M</v>
      </c>
      <c r="O8">
        <f>VLOOKUP($A8,'Subject Details'!$A$1:$G$188,5,0)</f>
        <v>76</v>
      </c>
      <c r="P8">
        <f>VLOOKUP($A8,'Subject Details'!$A$1:$G$188,6,0)</f>
        <v>190</v>
      </c>
      <c r="Q8" t="str">
        <f>VLOOKUP($A8,'Subject Details'!$A$1:$G$188,7,0)</f>
        <v>Kolkata</v>
      </c>
      <c r="R8" s="3">
        <f t="shared" si="0"/>
        <v>-0.57999999999999996</v>
      </c>
    </row>
    <row r="9" spans="1:256" x14ac:dyDescent="0.3">
      <c r="A9" t="s">
        <v>30</v>
      </c>
      <c r="B9">
        <v>142</v>
      </c>
      <c r="C9">
        <v>78</v>
      </c>
      <c r="D9" t="s">
        <v>21</v>
      </c>
      <c r="E9" t="s">
        <v>24</v>
      </c>
      <c r="F9" t="s">
        <v>14</v>
      </c>
      <c r="G9" t="s">
        <v>14</v>
      </c>
      <c r="H9">
        <v>50</v>
      </c>
      <c r="I9" s="2">
        <v>0.56999999999999995</v>
      </c>
      <c r="J9" s="2">
        <v>0.8</v>
      </c>
      <c r="K9" t="s">
        <v>22</v>
      </c>
      <c r="L9" t="str">
        <f>VLOOKUP($A9,'Subject Details'!$A$1:$G$188,2,0)</f>
        <v>Shobit</v>
      </c>
      <c r="M9">
        <f>VLOOKUP($A9,'Subject Details'!$A$1:$G$188,3,0)</f>
        <v>59</v>
      </c>
      <c r="N9" t="str">
        <f>VLOOKUP($A9,'Subject Details'!$A$1:$G$188,4,0)</f>
        <v>M</v>
      </c>
      <c r="O9">
        <f>VLOOKUP($A9,'Subject Details'!$A$1:$G$188,5,0)</f>
        <v>70</v>
      </c>
      <c r="P9">
        <f>VLOOKUP($A9,'Subject Details'!$A$1:$G$188,6,0)</f>
        <v>154</v>
      </c>
      <c r="Q9" t="str">
        <f>VLOOKUP($A9,'Subject Details'!$A$1:$G$188,7,0)</f>
        <v>Chandigarh</v>
      </c>
      <c r="R9" s="3">
        <f t="shared" si="0"/>
        <v>0.23000000000000009</v>
      </c>
    </row>
    <row r="10" spans="1:256" x14ac:dyDescent="0.3">
      <c r="A10" t="s">
        <v>31</v>
      </c>
      <c r="B10">
        <v>106</v>
      </c>
      <c r="C10">
        <v>72</v>
      </c>
      <c r="D10" t="s">
        <v>32</v>
      </c>
      <c r="E10" t="s">
        <v>27</v>
      </c>
      <c r="F10" t="s">
        <v>14</v>
      </c>
      <c r="G10" t="s">
        <v>15</v>
      </c>
      <c r="H10">
        <v>100</v>
      </c>
      <c r="I10" s="2">
        <v>0.74</v>
      </c>
      <c r="J10" s="2">
        <v>0.5</v>
      </c>
      <c r="K10" t="s">
        <v>22</v>
      </c>
      <c r="L10" t="str">
        <f>VLOOKUP($A10,'Subject Details'!$A$1:$G$188,2,0)</f>
        <v>Rohit</v>
      </c>
      <c r="M10">
        <f>VLOOKUP($A10,'Subject Details'!$A$1:$G$188,3,0)</f>
        <v>72</v>
      </c>
      <c r="N10" t="str">
        <f>VLOOKUP($A10,'Subject Details'!$A$1:$G$188,4,0)</f>
        <v>M</v>
      </c>
      <c r="O10">
        <f>VLOOKUP($A10,'Subject Details'!$A$1:$G$188,5,0)</f>
        <v>62</v>
      </c>
      <c r="P10">
        <f>VLOOKUP($A10,'Subject Details'!$A$1:$G$188,6,0)</f>
        <v>176</v>
      </c>
      <c r="Q10" t="str">
        <f>VLOOKUP($A10,'Subject Details'!$A$1:$G$188,7,0)</f>
        <v>Delhi</v>
      </c>
      <c r="R10" s="3">
        <f t="shared" si="0"/>
        <v>-0.24</v>
      </c>
    </row>
    <row r="11" spans="1:256" x14ac:dyDescent="0.3">
      <c r="A11" t="s">
        <v>33</v>
      </c>
      <c r="B11">
        <v>137</v>
      </c>
      <c r="C11">
        <v>95</v>
      </c>
      <c r="D11" t="s">
        <v>21</v>
      </c>
      <c r="E11" t="s">
        <v>13</v>
      </c>
      <c r="F11" t="s">
        <v>14</v>
      </c>
      <c r="G11" t="s">
        <v>14</v>
      </c>
      <c r="H11">
        <v>50</v>
      </c>
      <c r="I11" s="2">
        <v>0.51</v>
      </c>
      <c r="J11" s="2">
        <v>0.37</v>
      </c>
      <c r="K11" t="s">
        <v>19</v>
      </c>
      <c r="L11" t="str">
        <f>VLOOKUP($A11,'Subject Details'!$A$1:$G$188,2,0)</f>
        <v>Nilesh</v>
      </c>
      <c r="M11">
        <f>VLOOKUP($A11,'Subject Details'!$A$1:$G$188,3,0)</f>
        <v>30</v>
      </c>
      <c r="N11" t="str">
        <f>VLOOKUP($A11,'Subject Details'!$A$1:$G$188,4,0)</f>
        <v>M</v>
      </c>
      <c r="O11">
        <f>VLOOKUP($A11,'Subject Details'!$A$1:$G$188,5,0)</f>
        <v>119</v>
      </c>
      <c r="P11">
        <f>VLOOKUP($A11,'Subject Details'!$A$1:$G$188,6,0)</f>
        <v>201</v>
      </c>
      <c r="Q11" t="str">
        <f>VLOOKUP($A11,'Subject Details'!$A$1:$G$188,7,0)</f>
        <v>Kolkata</v>
      </c>
      <c r="R11" s="3">
        <f t="shared" si="0"/>
        <v>-0.14000000000000001</v>
      </c>
    </row>
    <row r="12" spans="1:256" x14ac:dyDescent="0.3">
      <c r="A12" t="s">
        <v>34</v>
      </c>
      <c r="B12">
        <v>119</v>
      </c>
      <c r="C12">
        <v>94</v>
      </c>
      <c r="D12" t="s">
        <v>18</v>
      </c>
      <c r="E12" t="s">
        <v>24</v>
      </c>
      <c r="F12" t="s">
        <v>14</v>
      </c>
      <c r="G12" t="s">
        <v>15</v>
      </c>
      <c r="H12">
        <v>100</v>
      </c>
      <c r="I12" s="2">
        <v>0.66</v>
      </c>
      <c r="J12" s="2">
        <v>0.7</v>
      </c>
      <c r="K12" t="s">
        <v>16</v>
      </c>
      <c r="L12" t="str">
        <f>VLOOKUP($A12,'Subject Details'!$A$1:$G$188,2,0)</f>
        <v>Neelesh</v>
      </c>
      <c r="M12">
        <f>VLOOKUP($A12,'Subject Details'!$A$1:$G$188,3,0)</f>
        <v>48</v>
      </c>
      <c r="N12" t="str">
        <f>VLOOKUP($A12,'Subject Details'!$A$1:$G$188,4,0)</f>
        <v>M</v>
      </c>
      <c r="O12">
        <f>VLOOKUP($A12,'Subject Details'!$A$1:$G$188,5,0)</f>
        <v>94</v>
      </c>
      <c r="P12">
        <f>VLOOKUP($A12,'Subject Details'!$A$1:$G$188,6,0)</f>
        <v>204</v>
      </c>
      <c r="Q12" t="str">
        <f>VLOOKUP($A12,'Subject Details'!$A$1:$G$188,7,0)</f>
        <v>Ahmedabad</v>
      </c>
      <c r="R12" s="3">
        <f t="shared" si="0"/>
        <v>3.9999999999999925E-2</v>
      </c>
    </row>
    <row r="13" spans="1:256" x14ac:dyDescent="0.3">
      <c r="A13" t="s">
        <v>35</v>
      </c>
      <c r="B13">
        <v>104</v>
      </c>
      <c r="C13">
        <v>67</v>
      </c>
      <c r="D13" t="s">
        <v>12</v>
      </c>
      <c r="E13" t="s">
        <v>13</v>
      </c>
      <c r="F13" t="s">
        <v>15</v>
      </c>
      <c r="G13" t="s">
        <v>15</v>
      </c>
      <c r="H13">
        <v>170</v>
      </c>
      <c r="I13" s="2">
        <v>0.51</v>
      </c>
      <c r="J13" s="2">
        <v>0.3</v>
      </c>
      <c r="K13" t="s">
        <v>36</v>
      </c>
      <c r="L13" t="str">
        <f>VLOOKUP($A13,'Subject Details'!$A$1:$G$188,2,0)</f>
        <v>Ritesh</v>
      </c>
      <c r="M13">
        <f>VLOOKUP($A13,'Subject Details'!$A$1:$G$188,3,0)</f>
        <v>73</v>
      </c>
      <c r="N13" t="str">
        <f>VLOOKUP($A13,'Subject Details'!$A$1:$G$188,4,0)</f>
        <v>M</v>
      </c>
      <c r="O13">
        <f>VLOOKUP($A13,'Subject Details'!$A$1:$G$188,5,0)</f>
        <v>96</v>
      </c>
      <c r="P13">
        <f>VLOOKUP($A13,'Subject Details'!$A$1:$G$188,6,0)</f>
        <v>202</v>
      </c>
      <c r="Q13" t="str">
        <f>VLOOKUP($A13,'Subject Details'!$A$1:$G$188,7,0)</f>
        <v>Kolkata</v>
      </c>
      <c r="R13" s="3">
        <f t="shared" si="0"/>
        <v>-0.21000000000000002</v>
      </c>
    </row>
    <row r="14" spans="1:256" x14ac:dyDescent="0.3">
      <c r="A14" t="s">
        <v>37</v>
      </c>
      <c r="B14">
        <v>119</v>
      </c>
      <c r="C14">
        <v>65</v>
      </c>
      <c r="D14" t="s">
        <v>38</v>
      </c>
      <c r="E14" t="s">
        <v>27</v>
      </c>
      <c r="F14" t="s">
        <v>15</v>
      </c>
      <c r="G14" t="s">
        <v>14</v>
      </c>
      <c r="H14">
        <v>170</v>
      </c>
      <c r="I14" s="2">
        <v>0.85</v>
      </c>
      <c r="J14" s="2">
        <v>0.33</v>
      </c>
      <c r="K14" t="s">
        <v>22</v>
      </c>
      <c r="L14" t="str">
        <f>VLOOKUP($A14,'Subject Details'!$A$1:$G$188,2,0)</f>
        <v>Mahitosh</v>
      </c>
      <c r="M14">
        <f>VLOOKUP($A14,'Subject Details'!$A$1:$G$188,3,0)</f>
        <v>64</v>
      </c>
      <c r="N14" t="str">
        <f>VLOOKUP($A14,'Subject Details'!$A$1:$G$188,4,0)</f>
        <v>M</v>
      </c>
      <c r="O14">
        <f>VLOOKUP($A14,'Subject Details'!$A$1:$G$188,5,0)</f>
        <v>69</v>
      </c>
      <c r="P14">
        <f>VLOOKUP($A14,'Subject Details'!$A$1:$G$188,6,0)</f>
        <v>202</v>
      </c>
      <c r="Q14" t="str">
        <f>VLOOKUP($A14,'Subject Details'!$A$1:$G$188,7,0)</f>
        <v>Jaipur</v>
      </c>
      <c r="R14" s="3">
        <f t="shared" si="0"/>
        <v>-0.52</v>
      </c>
    </row>
    <row r="15" spans="1:256" x14ac:dyDescent="0.3">
      <c r="A15" t="s">
        <v>39</v>
      </c>
      <c r="B15">
        <v>124</v>
      </c>
      <c r="C15">
        <v>76</v>
      </c>
      <c r="D15" t="s">
        <v>18</v>
      </c>
      <c r="E15" t="s">
        <v>13</v>
      </c>
      <c r="F15" t="s">
        <v>15</v>
      </c>
      <c r="G15" t="s">
        <v>15</v>
      </c>
      <c r="H15">
        <v>100</v>
      </c>
      <c r="I15" s="2">
        <v>0.94</v>
      </c>
      <c r="J15" s="2">
        <v>0.8</v>
      </c>
      <c r="K15" t="s">
        <v>16</v>
      </c>
      <c r="L15" t="str">
        <f>VLOOKUP($A15,'Subject Details'!$A$1:$G$188,2,0)</f>
        <v>Akash</v>
      </c>
      <c r="M15">
        <f>VLOOKUP($A15,'Subject Details'!$A$1:$G$188,3,0)</f>
        <v>35</v>
      </c>
      <c r="N15" t="str">
        <f>VLOOKUP($A15,'Subject Details'!$A$1:$G$188,4,0)</f>
        <v>M</v>
      </c>
      <c r="O15">
        <f>VLOOKUP($A15,'Subject Details'!$A$1:$G$188,5,0)</f>
        <v>60</v>
      </c>
      <c r="P15">
        <f>VLOOKUP($A15,'Subject Details'!$A$1:$G$188,6,0)</f>
        <v>202</v>
      </c>
      <c r="Q15" t="str">
        <f>VLOOKUP($A15,'Subject Details'!$A$1:$G$188,7,0)</f>
        <v>Pune</v>
      </c>
      <c r="R15" s="3">
        <f t="shared" si="0"/>
        <v>-0.1399999999999999</v>
      </c>
    </row>
    <row r="16" spans="1:256" x14ac:dyDescent="0.3">
      <c r="A16" t="s">
        <v>40</v>
      </c>
      <c r="B16">
        <v>119</v>
      </c>
      <c r="C16">
        <v>80</v>
      </c>
      <c r="D16" t="s">
        <v>18</v>
      </c>
      <c r="E16" t="s">
        <v>27</v>
      </c>
      <c r="F16" t="s">
        <v>14</v>
      </c>
      <c r="G16" t="s">
        <v>14</v>
      </c>
      <c r="H16">
        <v>50</v>
      </c>
      <c r="I16" s="2">
        <v>0.82</v>
      </c>
      <c r="J16" s="2">
        <v>0.24</v>
      </c>
      <c r="K16" t="s">
        <v>25</v>
      </c>
      <c r="L16" t="str">
        <f>VLOOKUP($A16,'Subject Details'!$A$1:$G$188,2,0)</f>
        <v>Fawaz</v>
      </c>
      <c r="M16">
        <f>VLOOKUP($A16,'Subject Details'!$A$1:$G$188,3,0)</f>
        <v>44</v>
      </c>
      <c r="N16" t="str">
        <f>VLOOKUP($A16,'Subject Details'!$A$1:$G$188,4,0)</f>
        <v>M</v>
      </c>
      <c r="O16">
        <f>VLOOKUP($A16,'Subject Details'!$A$1:$G$188,5,0)</f>
        <v>68</v>
      </c>
      <c r="P16">
        <f>VLOOKUP($A16,'Subject Details'!$A$1:$G$188,6,0)</f>
        <v>163</v>
      </c>
      <c r="Q16" t="str">
        <f>VLOOKUP($A16,'Subject Details'!$A$1:$G$188,7,0)</f>
        <v>Chandigarh</v>
      </c>
      <c r="R16" s="3">
        <f t="shared" si="0"/>
        <v>-0.57999999999999996</v>
      </c>
    </row>
    <row r="17" spans="1:18" x14ac:dyDescent="0.3">
      <c r="A17" t="s">
        <v>41</v>
      </c>
      <c r="B17">
        <v>148</v>
      </c>
      <c r="C17">
        <v>86</v>
      </c>
      <c r="D17" t="s">
        <v>32</v>
      </c>
      <c r="E17" t="s">
        <v>13</v>
      </c>
      <c r="F17" t="s">
        <v>15</v>
      </c>
      <c r="G17" t="s">
        <v>15</v>
      </c>
      <c r="H17">
        <v>100</v>
      </c>
      <c r="I17" s="2">
        <v>0.82</v>
      </c>
      <c r="J17" s="2">
        <v>0.45</v>
      </c>
      <c r="K17" t="s">
        <v>22</v>
      </c>
      <c r="L17" t="str">
        <f>VLOOKUP($A17,'Subject Details'!$A$1:$G$188,2,0)</f>
        <v>Salman</v>
      </c>
      <c r="M17">
        <f>VLOOKUP($A17,'Subject Details'!$A$1:$G$188,3,0)</f>
        <v>66</v>
      </c>
      <c r="N17" t="str">
        <f>VLOOKUP($A17,'Subject Details'!$A$1:$G$188,4,0)</f>
        <v>M</v>
      </c>
      <c r="O17">
        <f>VLOOKUP($A17,'Subject Details'!$A$1:$G$188,5,0)</f>
        <v>107</v>
      </c>
      <c r="P17">
        <f>VLOOKUP($A17,'Subject Details'!$A$1:$G$188,6,0)</f>
        <v>214</v>
      </c>
      <c r="Q17" t="str">
        <f>VLOOKUP($A17,'Subject Details'!$A$1:$G$188,7,0)</f>
        <v>Ahmedabad</v>
      </c>
      <c r="R17" s="3">
        <f t="shared" si="0"/>
        <v>-0.36999999999999994</v>
      </c>
    </row>
    <row r="18" spans="1:18" x14ac:dyDescent="0.3">
      <c r="A18" t="s">
        <v>42</v>
      </c>
      <c r="B18">
        <v>144</v>
      </c>
      <c r="C18">
        <v>73</v>
      </c>
      <c r="D18" t="s">
        <v>21</v>
      </c>
      <c r="E18" t="s">
        <v>24</v>
      </c>
      <c r="F18" t="s">
        <v>15</v>
      </c>
      <c r="G18" t="s">
        <v>14</v>
      </c>
      <c r="H18">
        <v>170</v>
      </c>
      <c r="I18" s="2">
        <v>0.85</v>
      </c>
      <c r="J18" s="2">
        <v>0.42</v>
      </c>
      <c r="K18" t="s">
        <v>19</v>
      </c>
      <c r="L18" t="str">
        <f>VLOOKUP($A18,'Subject Details'!$A$1:$G$188,2,0)</f>
        <v>Sharzeel</v>
      </c>
      <c r="M18">
        <f>VLOOKUP($A18,'Subject Details'!$A$1:$G$188,3,0)</f>
        <v>51</v>
      </c>
      <c r="N18" t="str">
        <f>VLOOKUP($A18,'Subject Details'!$A$1:$G$188,4,0)</f>
        <v>M</v>
      </c>
      <c r="O18">
        <f>VLOOKUP($A18,'Subject Details'!$A$1:$G$188,5,0)</f>
        <v>109</v>
      </c>
      <c r="P18">
        <f>VLOOKUP($A18,'Subject Details'!$A$1:$G$188,6,0)</f>
        <v>191</v>
      </c>
      <c r="Q18" t="str">
        <f>VLOOKUP($A18,'Subject Details'!$A$1:$G$188,7,0)</f>
        <v>Pune</v>
      </c>
      <c r="R18" s="3">
        <f t="shared" si="0"/>
        <v>-0.43</v>
      </c>
    </row>
    <row r="19" spans="1:18" x14ac:dyDescent="0.3">
      <c r="A19" t="s">
        <v>43</v>
      </c>
      <c r="B19">
        <v>129</v>
      </c>
      <c r="C19">
        <v>98</v>
      </c>
      <c r="D19" t="s">
        <v>38</v>
      </c>
      <c r="E19" t="s">
        <v>13</v>
      </c>
      <c r="F19" t="s">
        <v>15</v>
      </c>
      <c r="G19" t="s">
        <v>15</v>
      </c>
      <c r="H19">
        <v>100</v>
      </c>
      <c r="I19" s="2">
        <v>0.66</v>
      </c>
      <c r="J19" s="2">
        <v>0.34</v>
      </c>
      <c r="K19" t="s">
        <v>19</v>
      </c>
      <c r="L19" t="e">
        <f>VLOOKUP($A19,'Subject Details'!$A$1:$G$188,2,0)</f>
        <v>#N/A</v>
      </c>
      <c r="M19" t="e">
        <f>VLOOKUP($A19,'Subject Details'!$A$1:$G$188,3,0)</f>
        <v>#N/A</v>
      </c>
      <c r="N19" t="e">
        <f>VLOOKUP($A19,'Subject Details'!$A$1:$G$188,4,0)</f>
        <v>#N/A</v>
      </c>
      <c r="O19" t="e">
        <f>VLOOKUP($A19,'Subject Details'!$A$1:$G$188,5,0)</f>
        <v>#N/A</v>
      </c>
      <c r="P19" t="e">
        <f>VLOOKUP($A19,'Subject Details'!$A$1:$G$188,6,0)</f>
        <v>#N/A</v>
      </c>
      <c r="Q19" t="e">
        <f>VLOOKUP($A19,'Subject Details'!$A$1:$G$188,7,0)</f>
        <v>#N/A</v>
      </c>
      <c r="R19" s="3">
        <f t="shared" si="0"/>
        <v>-0.32</v>
      </c>
    </row>
    <row r="20" spans="1:18" x14ac:dyDescent="0.3">
      <c r="A20" t="s">
        <v>44</v>
      </c>
      <c r="B20">
        <v>142</v>
      </c>
      <c r="C20">
        <v>82</v>
      </c>
      <c r="D20" t="s">
        <v>18</v>
      </c>
      <c r="E20" t="s">
        <v>13</v>
      </c>
      <c r="F20" t="s">
        <v>14</v>
      </c>
      <c r="G20" t="s">
        <v>14</v>
      </c>
      <c r="H20">
        <v>50</v>
      </c>
      <c r="I20" s="2">
        <v>0.46</v>
      </c>
      <c r="J20" s="2">
        <v>0.36</v>
      </c>
      <c r="K20" t="s">
        <v>45</v>
      </c>
      <c r="L20" t="str">
        <f>VLOOKUP($A20,'Subject Details'!$A$1:$G$188,2,0)</f>
        <v>Shubham</v>
      </c>
      <c r="M20">
        <f>VLOOKUP($A20,'Subject Details'!$A$1:$G$188,3,0)</f>
        <v>25</v>
      </c>
      <c r="N20" t="str">
        <f>VLOOKUP($A20,'Subject Details'!$A$1:$G$188,4,0)</f>
        <v>M</v>
      </c>
      <c r="O20">
        <f>VLOOKUP($A20,'Subject Details'!$A$1:$G$188,5,0)</f>
        <v>64</v>
      </c>
      <c r="P20">
        <f>VLOOKUP($A20,'Subject Details'!$A$1:$G$188,6,0)</f>
        <v>195</v>
      </c>
      <c r="Q20" t="str">
        <f>VLOOKUP($A20,'Subject Details'!$A$1:$G$188,7,0)</f>
        <v>Bangalore</v>
      </c>
      <c r="R20" s="3">
        <f t="shared" si="0"/>
        <v>-0.10000000000000003</v>
      </c>
    </row>
    <row r="21" spans="1:18" x14ac:dyDescent="0.3">
      <c r="A21" t="s">
        <v>46</v>
      </c>
      <c r="B21">
        <v>148</v>
      </c>
      <c r="C21">
        <v>81</v>
      </c>
      <c r="D21" t="s">
        <v>21</v>
      </c>
      <c r="E21" t="s">
        <v>27</v>
      </c>
      <c r="F21" t="s">
        <v>14</v>
      </c>
      <c r="G21" t="s">
        <v>15</v>
      </c>
      <c r="H21">
        <v>170</v>
      </c>
      <c r="I21" s="2">
        <v>0.41</v>
      </c>
      <c r="J21" s="2">
        <v>0.25</v>
      </c>
      <c r="K21" t="s">
        <v>22</v>
      </c>
      <c r="L21" t="str">
        <f>VLOOKUP($A21,'Subject Details'!$A$1:$G$188,2,0)</f>
        <v>Pulkit</v>
      </c>
      <c r="M21">
        <f>VLOOKUP($A21,'Subject Details'!$A$1:$G$188,3,0)</f>
        <v>57</v>
      </c>
      <c r="N21" t="str">
        <f>VLOOKUP($A21,'Subject Details'!$A$1:$G$188,4,0)</f>
        <v>M</v>
      </c>
      <c r="O21">
        <f>VLOOKUP($A21,'Subject Details'!$A$1:$G$188,5,0)</f>
        <v>100</v>
      </c>
      <c r="P21">
        <f>VLOOKUP($A21,'Subject Details'!$A$1:$G$188,6,0)</f>
        <v>165</v>
      </c>
      <c r="Q21" t="str">
        <f>VLOOKUP($A21,'Subject Details'!$A$1:$G$188,7,0)</f>
        <v>Bangalore</v>
      </c>
      <c r="R21" s="3">
        <f t="shared" si="0"/>
        <v>-0.15999999999999998</v>
      </c>
    </row>
    <row r="22" spans="1:18" x14ac:dyDescent="0.3">
      <c r="A22" t="s">
        <v>47</v>
      </c>
      <c r="B22">
        <v>100</v>
      </c>
      <c r="C22">
        <v>80</v>
      </c>
      <c r="D22" t="s">
        <v>21</v>
      </c>
      <c r="E22" t="s">
        <v>13</v>
      </c>
      <c r="F22" t="s">
        <v>15</v>
      </c>
      <c r="G22" t="s">
        <v>14</v>
      </c>
      <c r="H22">
        <v>50</v>
      </c>
      <c r="I22" s="2">
        <v>0.62</v>
      </c>
      <c r="J22" s="2">
        <v>0.44</v>
      </c>
      <c r="K22" t="s">
        <v>22</v>
      </c>
      <c r="L22" t="str">
        <f>VLOOKUP($A22,'Subject Details'!$A$1:$G$188,2,0)</f>
        <v>Peter</v>
      </c>
      <c r="M22">
        <f>VLOOKUP($A22,'Subject Details'!$A$1:$G$188,3,0)</f>
        <v>71</v>
      </c>
      <c r="N22" t="str">
        <f>VLOOKUP($A22,'Subject Details'!$A$1:$G$188,4,0)</f>
        <v>M</v>
      </c>
      <c r="O22">
        <f>VLOOKUP($A22,'Subject Details'!$A$1:$G$188,5,0)</f>
        <v>109</v>
      </c>
      <c r="P22">
        <f>VLOOKUP($A22,'Subject Details'!$A$1:$G$188,6,0)</f>
        <v>151</v>
      </c>
      <c r="Q22" t="str">
        <f>VLOOKUP($A22,'Subject Details'!$A$1:$G$188,7,0)</f>
        <v>Hyderabad</v>
      </c>
      <c r="R22" s="3">
        <f t="shared" si="0"/>
        <v>-0.18</v>
      </c>
    </row>
    <row r="23" spans="1:18" x14ac:dyDescent="0.3">
      <c r="A23" t="s">
        <v>48</v>
      </c>
      <c r="B23">
        <v>139</v>
      </c>
      <c r="C23">
        <v>75</v>
      </c>
      <c r="D23" t="s">
        <v>18</v>
      </c>
      <c r="E23" t="s">
        <v>27</v>
      </c>
      <c r="F23" t="s">
        <v>14</v>
      </c>
      <c r="G23" t="s">
        <v>15</v>
      </c>
      <c r="H23">
        <v>100</v>
      </c>
      <c r="I23" s="2">
        <v>0.59</v>
      </c>
      <c r="J23" s="2">
        <v>0.26</v>
      </c>
      <c r="K23" t="s">
        <v>25</v>
      </c>
      <c r="L23" t="str">
        <f>VLOOKUP($A23,'Subject Details'!$A$1:$G$188,2,0)</f>
        <v>Abhishek</v>
      </c>
      <c r="M23">
        <f>VLOOKUP($A23,'Subject Details'!$A$1:$G$188,3,0)</f>
        <v>34</v>
      </c>
      <c r="N23" t="str">
        <f>VLOOKUP($A23,'Subject Details'!$A$1:$G$188,4,0)</f>
        <v>M</v>
      </c>
      <c r="O23">
        <f>VLOOKUP($A23,'Subject Details'!$A$1:$G$188,5,0)</f>
        <v>107</v>
      </c>
      <c r="P23">
        <f>VLOOKUP($A23,'Subject Details'!$A$1:$G$188,6,0)</f>
        <v>181</v>
      </c>
      <c r="Q23" t="str">
        <f>VLOOKUP($A23,'Subject Details'!$A$1:$G$188,7,0)</f>
        <v>Delhi</v>
      </c>
      <c r="R23" s="3">
        <f t="shared" si="0"/>
        <v>-0.32999999999999996</v>
      </c>
    </row>
    <row r="24" spans="1:18" x14ac:dyDescent="0.3">
      <c r="A24" t="s">
        <v>49</v>
      </c>
      <c r="B24">
        <v>125</v>
      </c>
      <c r="C24">
        <v>99</v>
      </c>
      <c r="D24" t="s">
        <v>38</v>
      </c>
      <c r="E24" t="s">
        <v>13</v>
      </c>
      <c r="F24" t="s">
        <v>15</v>
      </c>
      <c r="G24" t="s">
        <v>15</v>
      </c>
      <c r="H24">
        <v>50</v>
      </c>
      <c r="I24" s="2">
        <v>0.98</v>
      </c>
      <c r="J24" s="2">
        <v>0.2</v>
      </c>
      <c r="K24" t="s">
        <v>22</v>
      </c>
      <c r="L24" t="str">
        <f>VLOOKUP($A24,'Subject Details'!$A$1:$G$188,2,0)</f>
        <v>Varun</v>
      </c>
      <c r="M24">
        <f>VLOOKUP($A24,'Subject Details'!$A$1:$G$188,3,0)</f>
        <v>29</v>
      </c>
      <c r="N24" t="str">
        <f>VLOOKUP($A24,'Subject Details'!$A$1:$G$188,4,0)</f>
        <v>M</v>
      </c>
      <c r="O24">
        <f>VLOOKUP($A24,'Subject Details'!$A$1:$G$188,5,0)</f>
        <v>79</v>
      </c>
      <c r="P24">
        <f>VLOOKUP($A24,'Subject Details'!$A$1:$G$188,6,0)</f>
        <v>184</v>
      </c>
      <c r="Q24" t="str">
        <f>VLOOKUP($A24,'Subject Details'!$A$1:$G$188,7,0)</f>
        <v>Pune</v>
      </c>
      <c r="R24" s="3">
        <f t="shared" si="0"/>
        <v>-0.78</v>
      </c>
    </row>
    <row r="25" spans="1:18" x14ac:dyDescent="0.3">
      <c r="A25" t="s">
        <v>50</v>
      </c>
      <c r="B25">
        <v>114</v>
      </c>
      <c r="C25">
        <v>72</v>
      </c>
      <c r="D25" t="s">
        <v>18</v>
      </c>
      <c r="E25" t="s">
        <v>13</v>
      </c>
      <c r="F25" t="s">
        <v>15</v>
      </c>
      <c r="G25" t="s">
        <v>15</v>
      </c>
      <c r="H25">
        <v>170</v>
      </c>
      <c r="I25" s="2">
        <v>0.4</v>
      </c>
      <c r="J25" s="2">
        <v>0.64</v>
      </c>
      <c r="K25" t="s">
        <v>16</v>
      </c>
      <c r="L25" t="str">
        <f>VLOOKUP($A25,'Subject Details'!$A$1:$G$188,2,0)</f>
        <v>Srinivas</v>
      </c>
      <c r="M25">
        <f>VLOOKUP($A25,'Subject Details'!$A$1:$G$188,3,0)</f>
        <v>47</v>
      </c>
      <c r="N25" t="str">
        <f>VLOOKUP($A25,'Subject Details'!$A$1:$G$188,4,0)</f>
        <v>M</v>
      </c>
      <c r="O25">
        <f>VLOOKUP($A25,'Subject Details'!$A$1:$G$188,5,0)</f>
        <v>98</v>
      </c>
      <c r="P25">
        <f>VLOOKUP($A25,'Subject Details'!$A$1:$G$188,6,0)</f>
        <v>215</v>
      </c>
      <c r="Q25" t="str">
        <f>VLOOKUP($A25,'Subject Details'!$A$1:$G$188,7,0)</f>
        <v>Pune</v>
      </c>
      <c r="R25" s="3">
        <f t="shared" si="0"/>
        <v>0.24</v>
      </c>
    </row>
    <row r="26" spans="1:18" x14ac:dyDescent="0.3">
      <c r="A26" t="s">
        <v>51</v>
      </c>
      <c r="B26">
        <v>108</v>
      </c>
      <c r="C26">
        <v>100</v>
      </c>
      <c r="D26" t="s">
        <v>21</v>
      </c>
      <c r="E26" t="s">
        <v>27</v>
      </c>
      <c r="F26" t="s">
        <v>14</v>
      </c>
      <c r="G26" t="s">
        <v>14</v>
      </c>
      <c r="H26">
        <v>170</v>
      </c>
      <c r="I26" s="2">
        <v>0.93</v>
      </c>
      <c r="J26" s="2">
        <v>0.79</v>
      </c>
      <c r="K26" t="s">
        <v>22</v>
      </c>
      <c r="L26" t="str">
        <f>VLOOKUP($A26,'Subject Details'!$A$1:$G$188,2,0)</f>
        <v>Srinesh</v>
      </c>
      <c r="M26">
        <f>VLOOKUP($A26,'Subject Details'!$A$1:$G$188,3,0)</f>
        <v>63</v>
      </c>
      <c r="N26" t="str">
        <f>VLOOKUP($A26,'Subject Details'!$A$1:$G$188,4,0)</f>
        <v>M</v>
      </c>
      <c r="O26">
        <f>VLOOKUP($A26,'Subject Details'!$A$1:$G$188,5,0)</f>
        <v>95</v>
      </c>
      <c r="P26">
        <f>VLOOKUP($A26,'Subject Details'!$A$1:$G$188,6,0)</f>
        <v>185</v>
      </c>
      <c r="Q26" t="str">
        <f>VLOOKUP($A26,'Subject Details'!$A$1:$G$188,7,0)</f>
        <v>Pune</v>
      </c>
      <c r="R26" s="3">
        <f t="shared" si="0"/>
        <v>-0.14000000000000001</v>
      </c>
    </row>
    <row r="27" spans="1:18" x14ac:dyDescent="0.3">
      <c r="A27" t="s">
        <v>52</v>
      </c>
      <c r="B27">
        <v>137</v>
      </c>
      <c r="C27">
        <v>70</v>
      </c>
      <c r="D27" t="s">
        <v>24</v>
      </c>
      <c r="E27" t="s">
        <v>24</v>
      </c>
      <c r="F27" t="s">
        <v>14</v>
      </c>
      <c r="G27" t="s">
        <v>15</v>
      </c>
      <c r="H27">
        <v>100</v>
      </c>
      <c r="I27" s="2">
        <v>0.4</v>
      </c>
      <c r="J27" s="2">
        <v>0.48</v>
      </c>
      <c r="K27" t="s">
        <v>22</v>
      </c>
      <c r="L27" t="str">
        <f>VLOOKUP($A27,'Subject Details'!$A$1:$G$188,2,0)</f>
        <v>Ashish</v>
      </c>
      <c r="M27">
        <f>VLOOKUP($A27,'Subject Details'!$A$1:$G$188,3,0)</f>
        <v>26</v>
      </c>
      <c r="N27" t="str">
        <f>VLOOKUP($A27,'Subject Details'!$A$1:$G$188,4,0)</f>
        <v>M</v>
      </c>
      <c r="O27">
        <f>VLOOKUP($A27,'Subject Details'!$A$1:$G$188,5,0)</f>
        <v>110</v>
      </c>
      <c r="P27">
        <f>VLOOKUP($A27,'Subject Details'!$A$1:$G$188,6,0)</f>
        <v>168</v>
      </c>
      <c r="Q27" t="str">
        <f>VLOOKUP($A27,'Subject Details'!$A$1:$G$188,7,0)</f>
        <v>Kolkata</v>
      </c>
      <c r="R27" s="3">
        <f t="shared" si="0"/>
        <v>7.999999999999996E-2</v>
      </c>
    </row>
    <row r="28" spans="1:18" x14ac:dyDescent="0.3">
      <c r="A28" t="s">
        <v>53</v>
      </c>
      <c r="B28">
        <v>148</v>
      </c>
      <c r="C28">
        <v>73</v>
      </c>
      <c r="D28" t="s">
        <v>21</v>
      </c>
      <c r="E28" t="s">
        <v>24</v>
      </c>
      <c r="F28" t="s">
        <v>14</v>
      </c>
      <c r="G28" t="s">
        <v>15</v>
      </c>
      <c r="H28">
        <v>50</v>
      </c>
      <c r="I28" s="2">
        <v>0.5</v>
      </c>
      <c r="J28" s="2">
        <v>0.27</v>
      </c>
      <c r="K28" t="s">
        <v>45</v>
      </c>
      <c r="L28" t="str">
        <f>VLOOKUP($A28,'Subject Details'!$A$1:$G$188,2,0)</f>
        <v>Nikhil</v>
      </c>
      <c r="M28">
        <f>VLOOKUP($A28,'Subject Details'!$A$1:$G$188,3,0)</f>
        <v>38</v>
      </c>
      <c r="N28" t="str">
        <f>VLOOKUP($A28,'Subject Details'!$A$1:$G$188,4,0)</f>
        <v>M</v>
      </c>
      <c r="O28">
        <f>VLOOKUP($A28,'Subject Details'!$A$1:$G$188,5,0)</f>
        <v>68</v>
      </c>
      <c r="P28">
        <f>VLOOKUP($A28,'Subject Details'!$A$1:$G$188,6,0)</f>
        <v>204</v>
      </c>
      <c r="Q28" t="str">
        <f>VLOOKUP($A28,'Subject Details'!$A$1:$G$188,7,0)</f>
        <v>Delhi</v>
      </c>
      <c r="R28" s="3">
        <f t="shared" si="0"/>
        <v>-0.22999999999999998</v>
      </c>
    </row>
    <row r="29" spans="1:18" x14ac:dyDescent="0.3">
      <c r="A29" t="s">
        <v>54</v>
      </c>
      <c r="B29">
        <v>146</v>
      </c>
      <c r="C29">
        <v>74</v>
      </c>
      <c r="D29" t="s">
        <v>32</v>
      </c>
      <c r="E29" t="s">
        <v>13</v>
      </c>
      <c r="F29" t="s">
        <v>14</v>
      </c>
      <c r="G29" t="s">
        <v>15</v>
      </c>
      <c r="H29">
        <v>100</v>
      </c>
      <c r="I29" s="2">
        <v>0.4</v>
      </c>
      <c r="J29" s="2">
        <v>0.71</v>
      </c>
      <c r="K29" t="s">
        <v>22</v>
      </c>
      <c r="L29" t="str">
        <f>VLOOKUP($A29,'Subject Details'!$A$1:$G$188,2,0)</f>
        <v>Abhay</v>
      </c>
      <c r="M29">
        <f>VLOOKUP($A29,'Subject Details'!$A$1:$G$188,3,0)</f>
        <v>48</v>
      </c>
      <c r="N29" t="str">
        <f>VLOOKUP($A29,'Subject Details'!$A$1:$G$188,4,0)</f>
        <v>M</v>
      </c>
      <c r="O29">
        <f>VLOOKUP($A29,'Subject Details'!$A$1:$G$188,5,0)</f>
        <v>66</v>
      </c>
      <c r="P29">
        <f>VLOOKUP($A29,'Subject Details'!$A$1:$G$188,6,0)</f>
        <v>165</v>
      </c>
      <c r="Q29" t="str">
        <f>VLOOKUP($A29,'Subject Details'!$A$1:$G$188,7,0)</f>
        <v>Jaipur</v>
      </c>
      <c r="R29" s="3">
        <f t="shared" si="0"/>
        <v>0.30999999999999994</v>
      </c>
    </row>
    <row r="30" spans="1:18" x14ac:dyDescent="0.3">
      <c r="A30" t="s">
        <v>55</v>
      </c>
      <c r="B30">
        <v>106</v>
      </c>
      <c r="C30">
        <v>95</v>
      </c>
      <c r="D30" t="s">
        <v>21</v>
      </c>
      <c r="E30" t="s">
        <v>24</v>
      </c>
      <c r="F30" t="s">
        <v>15</v>
      </c>
      <c r="G30" t="s">
        <v>14</v>
      </c>
      <c r="H30">
        <v>50</v>
      </c>
      <c r="I30" s="2">
        <v>0.71</v>
      </c>
      <c r="J30" s="2">
        <v>0.72</v>
      </c>
      <c r="K30" t="s">
        <v>45</v>
      </c>
      <c r="L30" t="str">
        <f>VLOOKUP($A30,'Subject Details'!$A$1:$G$188,2,0)</f>
        <v>Anubhav</v>
      </c>
      <c r="M30">
        <f>VLOOKUP($A30,'Subject Details'!$A$1:$G$188,3,0)</f>
        <v>42</v>
      </c>
      <c r="N30" t="str">
        <f>VLOOKUP($A30,'Subject Details'!$A$1:$G$188,4,0)</f>
        <v>M</v>
      </c>
      <c r="O30">
        <f>VLOOKUP($A30,'Subject Details'!$A$1:$G$188,5,0)</f>
        <v>110</v>
      </c>
      <c r="P30">
        <f>VLOOKUP($A30,'Subject Details'!$A$1:$G$188,6,0)</f>
        <v>211</v>
      </c>
      <c r="Q30" t="str">
        <f>VLOOKUP($A30,'Subject Details'!$A$1:$G$188,7,0)</f>
        <v>Mumbai</v>
      </c>
      <c r="R30" s="3">
        <f t="shared" si="0"/>
        <v>1.0000000000000009E-2</v>
      </c>
    </row>
    <row r="31" spans="1:18" x14ac:dyDescent="0.3">
      <c r="A31" t="s">
        <v>56</v>
      </c>
      <c r="B31">
        <v>110</v>
      </c>
      <c r="C31">
        <v>99</v>
      </c>
      <c r="D31" t="s">
        <v>21</v>
      </c>
      <c r="E31" t="s">
        <v>13</v>
      </c>
      <c r="F31" t="s">
        <v>14</v>
      </c>
      <c r="G31" t="s">
        <v>15</v>
      </c>
      <c r="H31">
        <v>170</v>
      </c>
      <c r="I31" s="2">
        <v>0.41</v>
      </c>
      <c r="J31" s="2">
        <v>0.7</v>
      </c>
      <c r="K31" t="s">
        <v>45</v>
      </c>
      <c r="L31" t="str">
        <f>VLOOKUP($A31,'Subject Details'!$A$1:$G$188,2,0)</f>
        <v>Arjun</v>
      </c>
      <c r="M31">
        <f>VLOOKUP($A31,'Subject Details'!$A$1:$G$188,3,0)</f>
        <v>61</v>
      </c>
      <c r="N31" t="str">
        <f>VLOOKUP($A31,'Subject Details'!$A$1:$G$188,4,0)</f>
        <v>M</v>
      </c>
      <c r="O31">
        <f>VLOOKUP($A31,'Subject Details'!$A$1:$G$188,5,0)</f>
        <v>115</v>
      </c>
      <c r="P31">
        <f>VLOOKUP($A31,'Subject Details'!$A$1:$G$188,6,0)</f>
        <v>157</v>
      </c>
      <c r="Q31" t="str">
        <f>VLOOKUP($A31,'Subject Details'!$A$1:$G$188,7,0)</f>
        <v>Chandigarh</v>
      </c>
      <c r="R31" s="3">
        <f t="shared" si="0"/>
        <v>0.28999999999999998</v>
      </c>
    </row>
    <row r="32" spans="1:18" x14ac:dyDescent="0.3">
      <c r="A32" t="s">
        <v>57</v>
      </c>
      <c r="B32">
        <v>144</v>
      </c>
      <c r="C32">
        <v>68</v>
      </c>
      <c r="D32" t="s">
        <v>21</v>
      </c>
      <c r="E32" t="s">
        <v>13</v>
      </c>
      <c r="F32" t="s">
        <v>14</v>
      </c>
      <c r="G32" t="s">
        <v>14</v>
      </c>
      <c r="H32">
        <v>100</v>
      </c>
      <c r="I32" s="2">
        <v>0.65</v>
      </c>
      <c r="J32" s="2">
        <v>0.46</v>
      </c>
      <c r="K32" t="s">
        <v>22</v>
      </c>
      <c r="L32" t="str">
        <f>VLOOKUP($A32,'Subject Details'!$A$1:$G$188,2,0)</f>
        <v>Aditya</v>
      </c>
      <c r="M32">
        <f>VLOOKUP($A32,'Subject Details'!$A$1:$G$188,3,0)</f>
        <v>25</v>
      </c>
      <c r="N32" t="str">
        <f>VLOOKUP($A32,'Subject Details'!$A$1:$G$188,4,0)</f>
        <v>M</v>
      </c>
      <c r="O32">
        <f>VLOOKUP($A32,'Subject Details'!$A$1:$G$188,5,0)</f>
        <v>73</v>
      </c>
      <c r="P32">
        <f>VLOOKUP($A32,'Subject Details'!$A$1:$G$188,6,0)</f>
        <v>211</v>
      </c>
      <c r="Q32" t="str">
        <f>VLOOKUP($A32,'Subject Details'!$A$1:$G$188,7,0)</f>
        <v>Jaipur</v>
      </c>
      <c r="R32" s="3">
        <f t="shared" si="0"/>
        <v>-0.19</v>
      </c>
    </row>
    <row r="33" spans="1:18" x14ac:dyDescent="0.3">
      <c r="A33" t="s">
        <v>58</v>
      </c>
      <c r="B33">
        <v>115</v>
      </c>
      <c r="C33">
        <v>92</v>
      </c>
      <c r="D33" t="s">
        <v>38</v>
      </c>
      <c r="E33" t="s">
        <v>24</v>
      </c>
      <c r="F33" t="s">
        <v>15</v>
      </c>
      <c r="G33" t="s">
        <v>15</v>
      </c>
      <c r="H33">
        <v>100</v>
      </c>
      <c r="I33" s="2">
        <v>0.51</v>
      </c>
      <c r="J33" s="2">
        <v>0.56000000000000005</v>
      </c>
      <c r="K33" t="s">
        <v>45</v>
      </c>
      <c r="L33" t="str">
        <f>VLOOKUP($A33,'Subject Details'!$A$1:$G$188,2,0)</f>
        <v>Sudipto</v>
      </c>
      <c r="M33">
        <f>VLOOKUP($A33,'Subject Details'!$A$1:$G$188,3,0)</f>
        <v>26</v>
      </c>
      <c r="N33" t="str">
        <f>VLOOKUP($A33,'Subject Details'!$A$1:$G$188,4,0)</f>
        <v>M</v>
      </c>
      <c r="O33">
        <f>VLOOKUP($A33,'Subject Details'!$A$1:$G$188,5,0)</f>
        <v>78</v>
      </c>
      <c r="P33">
        <f>VLOOKUP($A33,'Subject Details'!$A$1:$G$188,6,0)</f>
        <v>156</v>
      </c>
      <c r="Q33" t="str">
        <f>VLOOKUP($A33,'Subject Details'!$A$1:$G$188,7,0)</f>
        <v>Hyderabad</v>
      </c>
      <c r="R33" s="3">
        <f t="shared" si="0"/>
        <v>5.0000000000000044E-2</v>
      </c>
    </row>
    <row r="34" spans="1:18" x14ac:dyDescent="0.3">
      <c r="A34" t="s">
        <v>59</v>
      </c>
      <c r="B34">
        <v>123</v>
      </c>
      <c r="C34">
        <v>92</v>
      </c>
      <c r="D34" t="s">
        <v>32</v>
      </c>
      <c r="E34" t="s">
        <v>24</v>
      </c>
      <c r="F34" t="s">
        <v>14</v>
      </c>
      <c r="G34" t="s">
        <v>14</v>
      </c>
      <c r="H34">
        <v>170</v>
      </c>
      <c r="I34" s="2">
        <v>0.52</v>
      </c>
      <c r="J34" s="2">
        <v>0.73</v>
      </c>
      <c r="K34" t="s">
        <v>22</v>
      </c>
      <c r="L34" t="str">
        <f>VLOOKUP($A34,'Subject Details'!$A$1:$G$188,2,0)</f>
        <v>Dripto</v>
      </c>
      <c r="M34">
        <f>VLOOKUP($A34,'Subject Details'!$A$1:$G$188,3,0)</f>
        <v>36</v>
      </c>
      <c r="N34" t="str">
        <f>VLOOKUP($A34,'Subject Details'!$A$1:$G$188,4,0)</f>
        <v>M</v>
      </c>
      <c r="O34">
        <f>VLOOKUP($A34,'Subject Details'!$A$1:$G$188,5,0)</f>
        <v>105</v>
      </c>
      <c r="P34">
        <f>VLOOKUP($A34,'Subject Details'!$A$1:$G$188,6,0)</f>
        <v>184</v>
      </c>
      <c r="Q34" t="str">
        <f>VLOOKUP($A34,'Subject Details'!$A$1:$G$188,7,0)</f>
        <v>Hyderabad</v>
      </c>
      <c r="R34" s="3">
        <f t="shared" si="0"/>
        <v>0.20999999999999996</v>
      </c>
    </row>
    <row r="35" spans="1:18" x14ac:dyDescent="0.3">
      <c r="A35" t="s">
        <v>60</v>
      </c>
      <c r="B35">
        <v>123</v>
      </c>
      <c r="C35">
        <v>98</v>
      </c>
      <c r="D35" t="s">
        <v>38</v>
      </c>
      <c r="E35" t="s">
        <v>13</v>
      </c>
      <c r="F35" t="s">
        <v>14</v>
      </c>
      <c r="G35" t="s">
        <v>15</v>
      </c>
      <c r="H35">
        <v>100</v>
      </c>
      <c r="I35" s="2">
        <v>0.72</v>
      </c>
      <c r="J35" s="2">
        <v>0.25</v>
      </c>
      <c r="K35" t="s">
        <v>16</v>
      </c>
      <c r="L35" t="str">
        <f>VLOOKUP($A35,'Subject Details'!$A$1:$G$188,2,0)</f>
        <v>Danish</v>
      </c>
      <c r="M35">
        <f>VLOOKUP($A35,'Subject Details'!$A$1:$G$188,3,0)</f>
        <v>49</v>
      </c>
      <c r="N35" t="str">
        <f>VLOOKUP($A35,'Subject Details'!$A$1:$G$188,4,0)</f>
        <v>M</v>
      </c>
      <c r="O35">
        <f>VLOOKUP($A35,'Subject Details'!$A$1:$G$188,5,0)</f>
        <v>105</v>
      </c>
      <c r="P35">
        <f>VLOOKUP($A35,'Subject Details'!$A$1:$G$188,6,0)</f>
        <v>153</v>
      </c>
      <c r="Q35" t="str">
        <f>VLOOKUP($A35,'Subject Details'!$A$1:$G$188,7,0)</f>
        <v>Ahmedabad</v>
      </c>
      <c r="R35" s="3">
        <f t="shared" si="0"/>
        <v>-0.47</v>
      </c>
    </row>
    <row r="36" spans="1:18" x14ac:dyDescent="0.3">
      <c r="A36" t="s">
        <v>61</v>
      </c>
      <c r="B36">
        <v>128</v>
      </c>
      <c r="C36">
        <v>91</v>
      </c>
      <c r="D36" t="s">
        <v>24</v>
      </c>
      <c r="E36" t="s">
        <v>27</v>
      </c>
      <c r="F36" t="s">
        <v>15</v>
      </c>
      <c r="G36" t="s">
        <v>14</v>
      </c>
      <c r="H36">
        <v>170</v>
      </c>
      <c r="I36" s="2">
        <v>0.89</v>
      </c>
      <c r="J36" s="2">
        <v>0.24</v>
      </c>
      <c r="K36" t="s">
        <v>22</v>
      </c>
      <c r="L36" t="str">
        <f>VLOOKUP($A36,'Subject Details'!$A$1:$G$188,2,0)</f>
        <v>Jagdish</v>
      </c>
      <c r="M36">
        <f>VLOOKUP($A36,'Subject Details'!$A$1:$G$188,3,0)</f>
        <v>30</v>
      </c>
      <c r="N36" t="str">
        <f>VLOOKUP($A36,'Subject Details'!$A$1:$G$188,4,0)</f>
        <v>M</v>
      </c>
      <c r="O36">
        <f>VLOOKUP($A36,'Subject Details'!$A$1:$G$188,5,0)</f>
        <v>84</v>
      </c>
      <c r="P36">
        <f>VLOOKUP($A36,'Subject Details'!$A$1:$G$188,6,0)</f>
        <v>187</v>
      </c>
      <c r="Q36" t="str">
        <f>VLOOKUP($A36,'Subject Details'!$A$1:$G$188,7,0)</f>
        <v>Kerala</v>
      </c>
      <c r="R36" s="3">
        <f t="shared" si="0"/>
        <v>-0.65</v>
      </c>
    </row>
    <row r="37" spans="1:18" x14ac:dyDescent="0.3">
      <c r="A37" t="s">
        <v>62</v>
      </c>
      <c r="B37">
        <v>135</v>
      </c>
      <c r="C37">
        <v>69</v>
      </c>
      <c r="D37" t="s">
        <v>32</v>
      </c>
      <c r="E37" t="s">
        <v>24</v>
      </c>
      <c r="F37" t="s">
        <v>14</v>
      </c>
      <c r="G37" t="s">
        <v>14</v>
      </c>
      <c r="H37">
        <v>100</v>
      </c>
      <c r="I37" s="2">
        <v>0.42</v>
      </c>
      <c r="J37" s="2">
        <v>0.28000000000000003</v>
      </c>
      <c r="K37" t="s">
        <v>22</v>
      </c>
      <c r="L37" t="str">
        <f>VLOOKUP($A37,'Subject Details'!$A$1:$G$188,2,0)</f>
        <v>Girish</v>
      </c>
      <c r="M37">
        <f>VLOOKUP($A37,'Subject Details'!$A$1:$G$188,3,0)</f>
        <v>64</v>
      </c>
      <c r="N37" t="str">
        <f>VLOOKUP($A37,'Subject Details'!$A$1:$G$188,4,0)</f>
        <v>M</v>
      </c>
      <c r="O37">
        <f>VLOOKUP($A37,'Subject Details'!$A$1:$G$188,5,0)</f>
        <v>101</v>
      </c>
      <c r="P37">
        <f>VLOOKUP($A37,'Subject Details'!$A$1:$G$188,6,0)</f>
        <v>212</v>
      </c>
      <c r="Q37" t="str">
        <f>VLOOKUP($A37,'Subject Details'!$A$1:$G$188,7,0)</f>
        <v>Pune</v>
      </c>
      <c r="R37" s="3">
        <f t="shared" si="0"/>
        <v>-0.13999999999999996</v>
      </c>
    </row>
    <row r="38" spans="1:18" x14ac:dyDescent="0.3">
      <c r="A38" t="s">
        <v>63</v>
      </c>
      <c r="B38">
        <v>105</v>
      </c>
      <c r="C38">
        <v>83</v>
      </c>
      <c r="D38" t="s">
        <v>24</v>
      </c>
      <c r="E38" t="s">
        <v>24</v>
      </c>
      <c r="F38" t="s">
        <v>14</v>
      </c>
      <c r="G38" t="s">
        <v>15</v>
      </c>
      <c r="H38">
        <v>50</v>
      </c>
      <c r="I38" s="2">
        <v>0.55000000000000004</v>
      </c>
      <c r="J38" s="2">
        <v>0.31</v>
      </c>
      <c r="K38" t="s">
        <v>25</v>
      </c>
      <c r="L38" t="str">
        <f>VLOOKUP($A38,'Subject Details'!$A$1:$G$188,2,0)</f>
        <v>Dipesh</v>
      </c>
      <c r="M38">
        <f>VLOOKUP($A38,'Subject Details'!$A$1:$G$188,3,0)</f>
        <v>46</v>
      </c>
      <c r="N38" t="str">
        <f>VLOOKUP($A38,'Subject Details'!$A$1:$G$188,4,0)</f>
        <v>M</v>
      </c>
      <c r="O38">
        <f>VLOOKUP($A38,'Subject Details'!$A$1:$G$188,5,0)</f>
        <v>109</v>
      </c>
      <c r="P38">
        <f>VLOOKUP($A38,'Subject Details'!$A$1:$G$188,6,0)</f>
        <v>196</v>
      </c>
      <c r="Q38" t="str">
        <f>VLOOKUP($A38,'Subject Details'!$A$1:$G$188,7,0)</f>
        <v>Hyderabad</v>
      </c>
      <c r="R38" s="3">
        <f t="shared" si="0"/>
        <v>-0.24000000000000005</v>
      </c>
    </row>
    <row r="39" spans="1:18" x14ac:dyDescent="0.3">
      <c r="A39" t="s">
        <v>64</v>
      </c>
      <c r="B39">
        <v>117</v>
      </c>
      <c r="C39">
        <v>73</v>
      </c>
      <c r="D39" t="s">
        <v>12</v>
      </c>
      <c r="E39" t="s">
        <v>13</v>
      </c>
      <c r="F39" t="s">
        <v>15</v>
      </c>
      <c r="G39" t="s">
        <v>14</v>
      </c>
      <c r="H39">
        <v>170</v>
      </c>
      <c r="I39" s="2">
        <v>0.84</v>
      </c>
      <c r="J39" s="2">
        <v>0.3</v>
      </c>
      <c r="K39" t="s">
        <v>25</v>
      </c>
      <c r="L39" t="str">
        <f>VLOOKUP($A39,'Subject Details'!$A$1:$G$188,2,0)</f>
        <v>Sahil</v>
      </c>
      <c r="M39">
        <f>VLOOKUP($A39,'Subject Details'!$A$1:$G$188,3,0)</f>
        <v>68</v>
      </c>
      <c r="N39" t="str">
        <f>VLOOKUP($A39,'Subject Details'!$A$1:$G$188,4,0)</f>
        <v>M</v>
      </c>
      <c r="O39">
        <f>VLOOKUP($A39,'Subject Details'!$A$1:$G$188,5,0)</f>
        <v>107</v>
      </c>
      <c r="P39">
        <f>VLOOKUP($A39,'Subject Details'!$A$1:$G$188,6,0)</f>
        <v>173</v>
      </c>
      <c r="Q39" t="str">
        <f>VLOOKUP($A39,'Subject Details'!$A$1:$G$188,7,0)</f>
        <v>Jaipur</v>
      </c>
      <c r="R39" s="3">
        <f t="shared" si="0"/>
        <v>-0.54</v>
      </c>
    </row>
    <row r="40" spans="1:18" x14ac:dyDescent="0.3">
      <c r="A40" t="s">
        <v>65</v>
      </c>
      <c r="B40">
        <v>132</v>
      </c>
      <c r="C40">
        <v>77</v>
      </c>
      <c r="D40" t="s">
        <v>18</v>
      </c>
      <c r="E40" t="s">
        <v>13</v>
      </c>
      <c r="F40" t="s">
        <v>14</v>
      </c>
      <c r="G40" t="s">
        <v>15</v>
      </c>
      <c r="H40">
        <v>50</v>
      </c>
      <c r="I40" s="2">
        <v>0.9</v>
      </c>
      <c r="J40" s="2">
        <v>0.57999999999999996</v>
      </c>
      <c r="K40" t="s">
        <v>25</v>
      </c>
      <c r="L40" t="str">
        <f>VLOOKUP($A40,'Subject Details'!$A$1:$G$188,2,0)</f>
        <v>Parth</v>
      </c>
      <c r="M40">
        <f>VLOOKUP($A40,'Subject Details'!$A$1:$G$188,3,0)</f>
        <v>29</v>
      </c>
      <c r="N40" t="str">
        <f>VLOOKUP($A40,'Subject Details'!$A$1:$G$188,4,0)</f>
        <v>M</v>
      </c>
      <c r="O40">
        <f>VLOOKUP($A40,'Subject Details'!$A$1:$G$188,5,0)</f>
        <v>97</v>
      </c>
      <c r="P40">
        <f>VLOOKUP($A40,'Subject Details'!$A$1:$G$188,6,0)</f>
        <v>204</v>
      </c>
      <c r="Q40" t="str">
        <f>VLOOKUP($A40,'Subject Details'!$A$1:$G$188,7,0)</f>
        <v>Delhi</v>
      </c>
      <c r="R40" s="3">
        <f t="shared" si="0"/>
        <v>-0.32000000000000006</v>
      </c>
    </row>
    <row r="41" spans="1:18" x14ac:dyDescent="0.3">
      <c r="A41" t="s">
        <v>66</v>
      </c>
      <c r="B41">
        <v>135</v>
      </c>
      <c r="C41">
        <v>97</v>
      </c>
      <c r="D41" t="s">
        <v>21</v>
      </c>
      <c r="E41" t="s">
        <v>24</v>
      </c>
      <c r="F41" t="s">
        <v>15</v>
      </c>
      <c r="G41" t="s">
        <v>14</v>
      </c>
      <c r="H41">
        <v>170</v>
      </c>
      <c r="I41" s="2">
        <v>0.88</v>
      </c>
      <c r="J41" s="2">
        <v>0.76</v>
      </c>
      <c r="K41" t="s">
        <v>25</v>
      </c>
      <c r="L41" t="str">
        <f>VLOOKUP($A41,'Subject Details'!$A$1:$G$188,2,0)</f>
        <v>Rajendra</v>
      </c>
      <c r="M41">
        <f>VLOOKUP($A41,'Subject Details'!$A$1:$G$188,3,0)</f>
        <v>26</v>
      </c>
      <c r="N41" t="str">
        <f>VLOOKUP($A41,'Subject Details'!$A$1:$G$188,4,0)</f>
        <v>M</v>
      </c>
      <c r="O41">
        <f>VLOOKUP($A41,'Subject Details'!$A$1:$G$188,5,0)</f>
        <v>56</v>
      </c>
      <c r="P41">
        <f>VLOOKUP($A41,'Subject Details'!$A$1:$G$188,6,0)</f>
        <v>195</v>
      </c>
      <c r="Q41" t="str">
        <f>VLOOKUP($A41,'Subject Details'!$A$1:$G$188,7,0)</f>
        <v>Kerala</v>
      </c>
      <c r="R41" s="3">
        <f t="shared" si="0"/>
        <v>-0.12</v>
      </c>
    </row>
    <row r="42" spans="1:18" x14ac:dyDescent="0.3">
      <c r="A42" t="s">
        <v>67</v>
      </c>
      <c r="B42">
        <v>123</v>
      </c>
      <c r="C42">
        <v>82</v>
      </c>
      <c r="D42" t="s">
        <v>32</v>
      </c>
      <c r="E42" t="s">
        <v>27</v>
      </c>
      <c r="F42" t="s">
        <v>15</v>
      </c>
      <c r="G42" t="s">
        <v>15</v>
      </c>
      <c r="H42">
        <v>100</v>
      </c>
      <c r="I42" s="2">
        <v>0.81</v>
      </c>
      <c r="J42" s="2">
        <v>0.42</v>
      </c>
      <c r="K42" t="s">
        <v>45</v>
      </c>
      <c r="L42" t="str">
        <f>VLOOKUP($A42,'Subject Details'!$A$1:$G$188,2,0)</f>
        <v>Sreejit</v>
      </c>
      <c r="M42">
        <f>VLOOKUP($A42,'Subject Details'!$A$1:$G$188,3,0)</f>
        <v>34</v>
      </c>
      <c r="N42" t="str">
        <f>VLOOKUP($A42,'Subject Details'!$A$1:$G$188,4,0)</f>
        <v>M</v>
      </c>
      <c r="O42">
        <f>VLOOKUP($A42,'Subject Details'!$A$1:$G$188,5,0)</f>
        <v>119</v>
      </c>
      <c r="P42">
        <f>VLOOKUP($A42,'Subject Details'!$A$1:$G$188,6,0)</f>
        <v>183</v>
      </c>
      <c r="Q42" t="str">
        <f>VLOOKUP($A42,'Subject Details'!$A$1:$G$188,7,0)</f>
        <v>Mumbai</v>
      </c>
      <c r="R42" s="3">
        <f t="shared" si="0"/>
        <v>-0.39000000000000007</v>
      </c>
    </row>
    <row r="43" spans="1:18" x14ac:dyDescent="0.3">
      <c r="A43" t="s">
        <v>68</v>
      </c>
      <c r="B43">
        <v>106</v>
      </c>
      <c r="C43">
        <v>78</v>
      </c>
      <c r="D43" t="s">
        <v>12</v>
      </c>
      <c r="E43" t="s">
        <v>24</v>
      </c>
      <c r="F43" t="s">
        <v>14</v>
      </c>
      <c r="G43" t="s">
        <v>14</v>
      </c>
      <c r="H43">
        <v>100</v>
      </c>
      <c r="I43" s="2">
        <v>0.91</v>
      </c>
      <c r="J43" s="2">
        <v>0.38</v>
      </c>
      <c r="K43" t="s">
        <v>25</v>
      </c>
      <c r="L43" t="str">
        <f>VLOOKUP($A43,'Subject Details'!$A$1:$G$188,2,0)</f>
        <v>Aakarsh</v>
      </c>
      <c r="M43">
        <f>VLOOKUP($A43,'Subject Details'!$A$1:$G$188,3,0)</f>
        <v>55</v>
      </c>
      <c r="N43" t="str">
        <f>VLOOKUP($A43,'Subject Details'!$A$1:$G$188,4,0)</f>
        <v>M</v>
      </c>
      <c r="O43">
        <f>VLOOKUP($A43,'Subject Details'!$A$1:$G$188,5,0)</f>
        <v>114</v>
      </c>
      <c r="P43">
        <f>VLOOKUP($A43,'Subject Details'!$A$1:$G$188,6,0)</f>
        <v>187</v>
      </c>
      <c r="Q43" t="str">
        <f>VLOOKUP($A43,'Subject Details'!$A$1:$G$188,7,0)</f>
        <v>Chandigarh</v>
      </c>
      <c r="R43" s="3">
        <f t="shared" si="0"/>
        <v>-0.53</v>
      </c>
    </row>
    <row r="44" spans="1:18" x14ac:dyDescent="0.3">
      <c r="A44" t="s">
        <v>69</v>
      </c>
      <c r="B44">
        <v>121</v>
      </c>
      <c r="C44">
        <v>75</v>
      </c>
      <c r="D44" t="s">
        <v>32</v>
      </c>
      <c r="E44" t="s">
        <v>13</v>
      </c>
      <c r="F44" t="s">
        <v>14</v>
      </c>
      <c r="G44" t="s">
        <v>15</v>
      </c>
      <c r="H44">
        <v>100</v>
      </c>
      <c r="I44" s="2">
        <v>0.47</v>
      </c>
      <c r="J44" s="2">
        <v>0.69</v>
      </c>
      <c r="K44" t="s">
        <v>36</v>
      </c>
      <c r="L44" t="str">
        <f>VLOOKUP($A44,'Subject Details'!$A$1:$G$188,2,0)</f>
        <v>Abhijit</v>
      </c>
      <c r="M44">
        <f>VLOOKUP($A44,'Subject Details'!$A$1:$G$188,3,0)</f>
        <v>35</v>
      </c>
      <c r="N44" t="str">
        <f>VLOOKUP($A44,'Subject Details'!$A$1:$G$188,4,0)</f>
        <v>M</v>
      </c>
      <c r="O44">
        <f>VLOOKUP($A44,'Subject Details'!$A$1:$G$188,5,0)</f>
        <v>109</v>
      </c>
      <c r="P44">
        <f>VLOOKUP($A44,'Subject Details'!$A$1:$G$188,6,0)</f>
        <v>197</v>
      </c>
      <c r="Q44" t="str">
        <f>VLOOKUP($A44,'Subject Details'!$A$1:$G$188,7,0)</f>
        <v>Kerala</v>
      </c>
      <c r="R44" s="3">
        <f t="shared" si="0"/>
        <v>0.21999999999999997</v>
      </c>
    </row>
    <row r="45" spans="1:18" x14ac:dyDescent="0.3">
      <c r="A45" t="s">
        <v>70</v>
      </c>
      <c r="B45">
        <v>145</v>
      </c>
      <c r="C45">
        <v>97</v>
      </c>
      <c r="D45" t="s">
        <v>24</v>
      </c>
      <c r="E45" t="s">
        <v>24</v>
      </c>
      <c r="F45" t="s">
        <v>14</v>
      </c>
      <c r="G45" t="s">
        <v>15</v>
      </c>
      <c r="H45">
        <v>50</v>
      </c>
      <c r="I45" s="2">
        <v>0.61</v>
      </c>
      <c r="J45" s="2">
        <v>0.67</v>
      </c>
      <c r="K45" t="s">
        <v>36</v>
      </c>
      <c r="L45" t="str">
        <f>VLOOKUP($A45,'Subject Details'!$A$1:$G$188,2,0)</f>
        <v>Akhilesh</v>
      </c>
      <c r="M45">
        <f>VLOOKUP($A45,'Subject Details'!$A$1:$G$188,3,0)</f>
        <v>65</v>
      </c>
      <c r="N45" t="str">
        <f>VLOOKUP($A45,'Subject Details'!$A$1:$G$188,4,0)</f>
        <v>M</v>
      </c>
      <c r="O45">
        <f>VLOOKUP($A45,'Subject Details'!$A$1:$G$188,5,0)</f>
        <v>118</v>
      </c>
      <c r="P45">
        <f>VLOOKUP($A45,'Subject Details'!$A$1:$G$188,6,0)</f>
        <v>206</v>
      </c>
      <c r="Q45" t="str">
        <f>VLOOKUP($A45,'Subject Details'!$A$1:$G$188,7,0)</f>
        <v>Delhi</v>
      </c>
      <c r="R45" s="3">
        <f t="shared" si="0"/>
        <v>6.0000000000000053E-2</v>
      </c>
    </row>
    <row r="46" spans="1:18" x14ac:dyDescent="0.3">
      <c r="A46" t="s">
        <v>71</v>
      </c>
      <c r="B46">
        <v>106</v>
      </c>
      <c r="C46">
        <v>81</v>
      </c>
      <c r="D46" t="s">
        <v>24</v>
      </c>
      <c r="E46" t="s">
        <v>27</v>
      </c>
      <c r="F46" t="s">
        <v>14</v>
      </c>
      <c r="G46" t="s">
        <v>14</v>
      </c>
      <c r="H46">
        <v>50</v>
      </c>
      <c r="I46" s="2">
        <v>0.42</v>
      </c>
      <c r="J46" s="2">
        <v>0.8</v>
      </c>
      <c r="K46" t="s">
        <v>45</v>
      </c>
      <c r="L46" t="e">
        <f>VLOOKUP($A46,'Subject Details'!$A$1:$G$188,2,0)</f>
        <v>#N/A</v>
      </c>
      <c r="M46" t="e">
        <f>VLOOKUP($A46,'Subject Details'!$A$1:$G$188,3,0)</f>
        <v>#N/A</v>
      </c>
      <c r="N46" t="e">
        <f>VLOOKUP($A46,'Subject Details'!$A$1:$G$188,4,0)</f>
        <v>#N/A</v>
      </c>
      <c r="O46" t="e">
        <f>VLOOKUP($A46,'Subject Details'!$A$1:$G$188,5,0)</f>
        <v>#N/A</v>
      </c>
      <c r="P46" t="e">
        <f>VLOOKUP($A46,'Subject Details'!$A$1:$G$188,6,0)</f>
        <v>#N/A</v>
      </c>
      <c r="Q46" t="e">
        <f>VLOOKUP($A46,'Subject Details'!$A$1:$G$188,7,0)</f>
        <v>#N/A</v>
      </c>
      <c r="R46" s="3">
        <f t="shared" si="0"/>
        <v>0.38000000000000006</v>
      </c>
    </row>
    <row r="47" spans="1:18" x14ac:dyDescent="0.3">
      <c r="A47" t="s">
        <v>72</v>
      </c>
      <c r="B47">
        <v>137</v>
      </c>
      <c r="C47">
        <v>76</v>
      </c>
      <c r="D47" t="s">
        <v>21</v>
      </c>
      <c r="E47" t="s">
        <v>24</v>
      </c>
      <c r="F47" t="s">
        <v>14</v>
      </c>
      <c r="G47" t="s">
        <v>14</v>
      </c>
      <c r="H47">
        <v>170</v>
      </c>
      <c r="I47" s="2">
        <v>0.62</v>
      </c>
      <c r="J47" s="2">
        <v>0.21</v>
      </c>
      <c r="K47" t="s">
        <v>36</v>
      </c>
      <c r="L47" t="str">
        <f>VLOOKUP($A47,'Subject Details'!$A$1:$G$188,2,0)</f>
        <v>Abhinav</v>
      </c>
      <c r="M47">
        <f>VLOOKUP($A47,'Subject Details'!$A$1:$G$188,3,0)</f>
        <v>34</v>
      </c>
      <c r="N47" t="str">
        <f>VLOOKUP($A47,'Subject Details'!$A$1:$G$188,4,0)</f>
        <v>M</v>
      </c>
      <c r="O47">
        <f>VLOOKUP($A47,'Subject Details'!$A$1:$G$188,5,0)</f>
        <v>104</v>
      </c>
      <c r="P47">
        <f>VLOOKUP($A47,'Subject Details'!$A$1:$G$188,6,0)</f>
        <v>181</v>
      </c>
      <c r="Q47" t="str">
        <f>VLOOKUP($A47,'Subject Details'!$A$1:$G$188,7,0)</f>
        <v>Hyderabad</v>
      </c>
      <c r="R47" s="3">
        <f t="shared" si="0"/>
        <v>-0.41000000000000003</v>
      </c>
    </row>
    <row r="48" spans="1:18" x14ac:dyDescent="0.3">
      <c r="A48" t="s">
        <v>73</v>
      </c>
      <c r="B48">
        <v>102</v>
      </c>
      <c r="C48">
        <v>89</v>
      </c>
      <c r="D48" t="s">
        <v>32</v>
      </c>
      <c r="E48" t="s">
        <v>27</v>
      </c>
      <c r="F48" t="s">
        <v>14</v>
      </c>
      <c r="G48" t="s">
        <v>15</v>
      </c>
      <c r="H48">
        <v>170</v>
      </c>
      <c r="I48" s="2">
        <v>0.76</v>
      </c>
      <c r="J48" s="2">
        <v>0.39</v>
      </c>
      <c r="K48" t="s">
        <v>19</v>
      </c>
      <c r="L48" t="str">
        <f>VLOOKUP($A48,'Subject Details'!$A$1:$G$188,2,0)</f>
        <v>Deepesh</v>
      </c>
      <c r="M48">
        <f>VLOOKUP($A48,'Subject Details'!$A$1:$G$188,3,0)</f>
        <v>75</v>
      </c>
      <c r="N48" t="str">
        <f>VLOOKUP($A48,'Subject Details'!$A$1:$G$188,4,0)</f>
        <v>M</v>
      </c>
      <c r="O48">
        <f>VLOOKUP($A48,'Subject Details'!$A$1:$G$188,5,0)</f>
        <v>92</v>
      </c>
      <c r="P48">
        <f>VLOOKUP($A48,'Subject Details'!$A$1:$G$188,6,0)</f>
        <v>188</v>
      </c>
      <c r="Q48" t="str">
        <f>VLOOKUP($A48,'Subject Details'!$A$1:$G$188,7,0)</f>
        <v>Mumbai</v>
      </c>
      <c r="R48" s="3">
        <f t="shared" si="0"/>
        <v>-0.37</v>
      </c>
    </row>
    <row r="49" spans="1:18" x14ac:dyDescent="0.3">
      <c r="A49" t="s">
        <v>74</v>
      </c>
      <c r="B49">
        <v>109</v>
      </c>
      <c r="C49">
        <v>81</v>
      </c>
      <c r="D49" t="s">
        <v>18</v>
      </c>
      <c r="E49" t="s">
        <v>27</v>
      </c>
      <c r="F49" t="s">
        <v>14</v>
      </c>
      <c r="G49" t="s">
        <v>15</v>
      </c>
      <c r="H49">
        <v>170</v>
      </c>
      <c r="I49" s="2">
        <v>0.88</v>
      </c>
      <c r="J49" s="2">
        <v>0.59</v>
      </c>
      <c r="K49" t="s">
        <v>19</v>
      </c>
      <c r="L49" t="str">
        <f>VLOOKUP($A49,'Subject Details'!$A$1:$G$188,2,0)</f>
        <v>Mahima</v>
      </c>
      <c r="M49">
        <f>VLOOKUP($A49,'Subject Details'!$A$1:$G$188,3,0)</f>
        <v>41</v>
      </c>
      <c r="N49" t="str">
        <f>VLOOKUP($A49,'Subject Details'!$A$1:$G$188,4,0)</f>
        <v>F</v>
      </c>
      <c r="O49">
        <f>VLOOKUP($A49,'Subject Details'!$A$1:$G$188,5,0)</f>
        <v>57</v>
      </c>
      <c r="P49">
        <f>VLOOKUP($A49,'Subject Details'!$A$1:$G$188,6,0)</f>
        <v>172</v>
      </c>
      <c r="Q49" t="str">
        <f>VLOOKUP($A49,'Subject Details'!$A$1:$G$188,7,0)</f>
        <v>Chandigarh</v>
      </c>
      <c r="R49" s="3">
        <f t="shared" si="0"/>
        <v>-0.29000000000000004</v>
      </c>
    </row>
    <row r="50" spans="1:18" x14ac:dyDescent="0.3">
      <c r="A50" t="s">
        <v>75</v>
      </c>
      <c r="B50">
        <v>104</v>
      </c>
      <c r="C50">
        <v>82</v>
      </c>
      <c r="D50" t="s">
        <v>18</v>
      </c>
      <c r="E50" t="s">
        <v>13</v>
      </c>
      <c r="F50" t="s">
        <v>15</v>
      </c>
      <c r="G50" t="s">
        <v>14</v>
      </c>
      <c r="H50">
        <v>170</v>
      </c>
      <c r="I50" s="2">
        <v>0.48</v>
      </c>
      <c r="J50" s="2">
        <v>0.48</v>
      </c>
      <c r="K50" t="s">
        <v>16</v>
      </c>
      <c r="L50" t="str">
        <f>VLOOKUP($A50,'Subject Details'!$A$1:$G$188,2,0)</f>
        <v>Ankur</v>
      </c>
      <c r="M50">
        <f>VLOOKUP($A50,'Subject Details'!$A$1:$G$188,3,0)</f>
        <v>34</v>
      </c>
      <c r="N50" t="str">
        <f>VLOOKUP($A50,'Subject Details'!$A$1:$G$188,4,0)</f>
        <v>M</v>
      </c>
      <c r="O50">
        <f>VLOOKUP($A50,'Subject Details'!$A$1:$G$188,5,0)</f>
        <v>94</v>
      </c>
      <c r="P50">
        <f>VLOOKUP($A50,'Subject Details'!$A$1:$G$188,6,0)</f>
        <v>211</v>
      </c>
      <c r="Q50" t="str">
        <f>VLOOKUP($A50,'Subject Details'!$A$1:$G$188,7,0)</f>
        <v>Mumbai</v>
      </c>
      <c r="R50" s="7">
        <f t="shared" si="0"/>
        <v>0</v>
      </c>
    </row>
    <row r="51" spans="1:18" x14ac:dyDescent="0.3">
      <c r="A51" t="s">
        <v>76</v>
      </c>
      <c r="B51">
        <v>106</v>
      </c>
      <c r="C51">
        <v>83</v>
      </c>
      <c r="D51" t="s">
        <v>18</v>
      </c>
      <c r="E51" t="s">
        <v>27</v>
      </c>
      <c r="F51" t="s">
        <v>15</v>
      </c>
      <c r="G51" t="s">
        <v>15</v>
      </c>
      <c r="H51">
        <v>50</v>
      </c>
      <c r="I51" s="2">
        <v>0.61</v>
      </c>
      <c r="J51" s="2">
        <v>0.28999999999999998</v>
      </c>
      <c r="K51" t="s">
        <v>16</v>
      </c>
      <c r="L51" t="str">
        <f>VLOOKUP($A51,'Subject Details'!$A$1:$G$188,2,0)</f>
        <v>Sujata</v>
      </c>
      <c r="M51">
        <f>VLOOKUP($A51,'Subject Details'!$A$1:$G$188,3,0)</f>
        <v>70</v>
      </c>
      <c r="N51" t="str">
        <f>VLOOKUP($A51,'Subject Details'!$A$1:$G$188,4,0)</f>
        <v>F</v>
      </c>
      <c r="O51">
        <f>VLOOKUP($A51,'Subject Details'!$A$1:$G$188,5,0)</f>
        <v>67</v>
      </c>
      <c r="P51">
        <f>VLOOKUP($A51,'Subject Details'!$A$1:$G$188,6,0)</f>
        <v>165</v>
      </c>
      <c r="Q51" t="str">
        <f>VLOOKUP($A51,'Subject Details'!$A$1:$G$188,7,0)</f>
        <v>Hyderabad</v>
      </c>
      <c r="R51" s="3">
        <f t="shared" si="0"/>
        <v>-0.32</v>
      </c>
    </row>
    <row r="52" spans="1:18" x14ac:dyDescent="0.3">
      <c r="A52" t="s">
        <v>77</v>
      </c>
      <c r="B52">
        <v>106</v>
      </c>
      <c r="C52">
        <v>97</v>
      </c>
      <c r="D52" t="s">
        <v>24</v>
      </c>
      <c r="E52" t="s">
        <v>24</v>
      </c>
      <c r="F52" t="s">
        <v>15</v>
      </c>
      <c r="G52" t="s">
        <v>14</v>
      </c>
      <c r="H52">
        <v>100</v>
      </c>
      <c r="I52" s="2">
        <v>0.46</v>
      </c>
      <c r="J52" s="2">
        <v>0.56000000000000005</v>
      </c>
      <c r="K52" t="s">
        <v>22</v>
      </c>
      <c r="L52" t="str">
        <f>VLOOKUP($A52,'Subject Details'!$A$1:$G$188,2,0)</f>
        <v>Lalita</v>
      </c>
      <c r="M52">
        <f>VLOOKUP($A52,'Subject Details'!$A$1:$G$188,3,0)</f>
        <v>59</v>
      </c>
      <c r="N52" t="str">
        <f>VLOOKUP($A52,'Subject Details'!$A$1:$G$188,4,0)</f>
        <v>F</v>
      </c>
      <c r="O52">
        <f>VLOOKUP($A52,'Subject Details'!$A$1:$G$188,5,0)</f>
        <v>88</v>
      </c>
      <c r="P52">
        <f>VLOOKUP($A52,'Subject Details'!$A$1:$G$188,6,0)</f>
        <v>179</v>
      </c>
      <c r="Q52" t="str">
        <f>VLOOKUP($A52,'Subject Details'!$A$1:$G$188,7,0)</f>
        <v>Bangalore</v>
      </c>
      <c r="R52" s="3">
        <f t="shared" si="0"/>
        <v>0.10000000000000003</v>
      </c>
    </row>
    <row r="53" spans="1:18" x14ac:dyDescent="0.3">
      <c r="A53" t="s">
        <v>78</v>
      </c>
      <c r="B53">
        <v>124</v>
      </c>
      <c r="C53">
        <v>80</v>
      </c>
      <c r="D53" t="s">
        <v>32</v>
      </c>
      <c r="E53" t="s">
        <v>24</v>
      </c>
      <c r="F53" t="s">
        <v>15</v>
      </c>
      <c r="G53" t="s">
        <v>15</v>
      </c>
      <c r="H53">
        <v>170</v>
      </c>
      <c r="I53" s="2">
        <v>0.9</v>
      </c>
      <c r="J53" s="2">
        <v>0.57999999999999996</v>
      </c>
      <c r="K53" t="s">
        <v>22</v>
      </c>
      <c r="L53" t="str">
        <f>VLOOKUP($A53,'Subject Details'!$A$1:$G$188,2,0)</f>
        <v>Puneet</v>
      </c>
      <c r="M53">
        <f>VLOOKUP($A53,'Subject Details'!$A$1:$G$188,3,0)</f>
        <v>42</v>
      </c>
      <c r="N53" t="str">
        <f>VLOOKUP($A53,'Subject Details'!$A$1:$G$188,4,0)</f>
        <v>M</v>
      </c>
      <c r="O53">
        <f>VLOOKUP($A53,'Subject Details'!$A$1:$G$188,5,0)</f>
        <v>76</v>
      </c>
      <c r="P53">
        <f>VLOOKUP($A53,'Subject Details'!$A$1:$G$188,6,0)</f>
        <v>207</v>
      </c>
      <c r="Q53" t="str">
        <f>VLOOKUP($A53,'Subject Details'!$A$1:$G$188,7,0)</f>
        <v>Ahmedabad</v>
      </c>
      <c r="R53" s="3">
        <f t="shared" si="0"/>
        <v>-0.32000000000000006</v>
      </c>
    </row>
    <row r="54" spans="1:18" x14ac:dyDescent="0.3">
      <c r="A54" t="s">
        <v>79</v>
      </c>
      <c r="B54">
        <v>116</v>
      </c>
      <c r="C54">
        <v>91</v>
      </c>
      <c r="D54" t="s">
        <v>12</v>
      </c>
      <c r="E54" t="s">
        <v>27</v>
      </c>
      <c r="F54" t="s">
        <v>14</v>
      </c>
      <c r="G54" t="s">
        <v>15</v>
      </c>
      <c r="H54">
        <v>170</v>
      </c>
      <c r="I54" s="2">
        <v>0.97</v>
      </c>
      <c r="J54" s="2">
        <v>0.63</v>
      </c>
      <c r="K54" t="s">
        <v>16</v>
      </c>
      <c r="L54" t="str">
        <f>VLOOKUP($A54,'Subject Details'!$A$1:$G$188,2,0)</f>
        <v>Akshay</v>
      </c>
      <c r="M54">
        <f>VLOOKUP($A54,'Subject Details'!$A$1:$G$188,3,0)</f>
        <v>30</v>
      </c>
      <c r="N54" t="str">
        <f>VLOOKUP($A54,'Subject Details'!$A$1:$G$188,4,0)</f>
        <v>M</v>
      </c>
      <c r="O54">
        <f>VLOOKUP($A54,'Subject Details'!$A$1:$G$188,5,0)</f>
        <v>80</v>
      </c>
      <c r="P54">
        <f>VLOOKUP($A54,'Subject Details'!$A$1:$G$188,6,0)</f>
        <v>165</v>
      </c>
      <c r="Q54" t="str">
        <f>VLOOKUP($A54,'Subject Details'!$A$1:$G$188,7,0)</f>
        <v>Hyderabad</v>
      </c>
      <c r="R54" s="3">
        <f t="shared" si="0"/>
        <v>-0.33999999999999997</v>
      </c>
    </row>
    <row r="55" spans="1:18" x14ac:dyDescent="0.3">
      <c r="A55" t="s">
        <v>80</v>
      </c>
      <c r="B55">
        <v>114</v>
      </c>
      <c r="C55">
        <v>90</v>
      </c>
      <c r="D55" t="s">
        <v>38</v>
      </c>
      <c r="E55" t="s">
        <v>27</v>
      </c>
      <c r="F55" t="s">
        <v>14</v>
      </c>
      <c r="G55" t="s">
        <v>15</v>
      </c>
      <c r="H55">
        <v>50</v>
      </c>
      <c r="I55" s="2">
        <v>0.63</v>
      </c>
      <c r="J55" s="2">
        <v>0.5</v>
      </c>
      <c r="K55" t="s">
        <v>22</v>
      </c>
      <c r="L55" t="str">
        <f>VLOOKUP($A55,'Subject Details'!$A$1:$G$188,2,0)</f>
        <v>Usha</v>
      </c>
      <c r="M55">
        <f>VLOOKUP($A55,'Subject Details'!$A$1:$G$188,3,0)</f>
        <v>51</v>
      </c>
      <c r="N55" t="str">
        <f>VLOOKUP($A55,'Subject Details'!$A$1:$G$188,4,0)</f>
        <v>F</v>
      </c>
      <c r="O55">
        <f>VLOOKUP($A55,'Subject Details'!$A$1:$G$188,5,0)</f>
        <v>102</v>
      </c>
      <c r="P55">
        <f>VLOOKUP($A55,'Subject Details'!$A$1:$G$188,6,0)</f>
        <v>214</v>
      </c>
      <c r="Q55" t="str">
        <f>VLOOKUP($A55,'Subject Details'!$A$1:$G$188,7,0)</f>
        <v>Chandigarh</v>
      </c>
      <c r="R55" s="3">
        <f t="shared" si="0"/>
        <v>-0.13</v>
      </c>
    </row>
    <row r="56" spans="1:18" x14ac:dyDescent="0.3">
      <c r="A56" t="s">
        <v>81</v>
      </c>
      <c r="B56">
        <v>116</v>
      </c>
      <c r="C56">
        <v>85</v>
      </c>
      <c r="D56" t="s">
        <v>38</v>
      </c>
      <c r="E56" t="s">
        <v>27</v>
      </c>
      <c r="F56" t="s">
        <v>15</v>
      </c>
      <c r="G56" t="s">
        <v>15</v>
      </c>
      <c r="H56">
        <v>50</v>
      </c>
      <c r="I56" s="2">
        <v>0.66</v>
      </c>
      <c r="J56" s="2">
        <v>0.2</v>
      </c>
      <c r="K56" t="s">
        <v>19</v>
      </c>
      <c r="L56" t="e">
        <f>VLOOKUP($A56,'Subject Details'!$A$1:$G$188,2,0)</f>
        <v>#N/A</v>
      </c>
      <c r="M56" t="e">
        <f>VLOOKUP($A56,'Subject Details'!$A$1:$G$188,3,0)</f>
        <v>#N/A</v>
      </c>
      <c r="N56" t="e">
        <f>VLOOKUP($A56,'Subject Details'!$A$1:$G$188,4,0)</f>
        <v>#N/A</v>
      </c>
      <c r="O56" t="e">
        <f>VLOOKUP($A56,'Subject Details'!$A$1:$G$188,5,0)</f>
        <v>#N/A</v>
      </c>
      <c r="P56" t="e">
        <f>VLOOKUP($A56,'Subject Details'!$A$1:$G$188,6,0)</f>
        <v>#N/A</v>
      </c>
      <c r="Q56" t="e">
        <f>VLOOKUP($A56,'Subject Details'!$A$1:$G$188,7,0)</f>
        <v>#N/A</v>
      </c>
      <c r="R56" s="3">
        <f t="shared" si="0"/>
        <v>-0.46</v>
      </c>
    </row>
    <row r="57" spans="1:18" x14ac:dyDescent="0.3">
      <c r="A57" t="s">
        <v>82</v>
      </c>
      <c r="B57">
        <v>122</v>
      </c>
      <c r="C57">
        <v>69</v>
      </c>
      <c r="D57" t="s">
        <v>32</v>
      </c>
      <c r="E57" t="s">
        <v>13</v>
      </c>
      <c r="F57" t="s">
        <v>15</v>
      </c>
      <c r="G57" t="s">
        <v>15</v>
      </c>
      <c r="H57">
        <v>100</v>
      </c>
      <c r="I57" s="2">
        <v>0.67</v>
      </c>
      <c r="J57" s="2">
        <v>0.54</v>
      </c>
      <c r="K57" t="s">
        <v>19</v>
      </c>
      <c r="L57" t="str">
        <f>VLOOKUP($A57,'Subject Details'!$A$1:$G$188,2,0)</f>
        <v>Suneet</v>
      </c>
      <c r="M57">
        <f>VLOOKUP($A57,'Subject Details'!$A$1:$G$188,3,0)</f>
        <v>55</v>
      </c>
      <c r="N57" t="str">
        <f>VLOOKUP($A57,'Subject Details'!$A$1:$G$188,4,0)</f>
        <v>M</v>
      </c>
      <c r="O57">
        <f>VLOOKUP($A57,'Subject Details'!$A$1:$G$188,5,0)</f>
        <v>89</v>
      </c>
      <c r="P57">
        <f>VLOOKUP($A57,'Subject Details'!$A$1:$G$188,6,0)</f>
        <v>207</v>
      </c>
      <c r="Q57" t="str">
        <f>VLOOKUP($A57,'Subject Details'!$A$1:$G$188,7,0)</f>
        <v>Ahmedabad</v>
      </c>
      <c r="R57" s="3">
        <f t="shared" si="0"/>
        <v>-0.13</v>
      </c>
    </row>
    <row r="58" spans="1:18" x14ac:dyDescent="0.3">
      <c r="A58" t="s">
        <v>83</v>
      </c>
      <c r="B58">
        <v>127</v>
      </c>
      <c r="C58">
        <v>72</v>
      </c>
      <c r="D58" t="s">
        <v>32</v>
      </c>
      <c r="E58" t="s">
        <v>24</v>
      </c>
      <c r="F58" t="s">
        <v>15</v>
      </c>
      <c r="G58" t="s">
        <v>14</v>
      </c>
      <c r="H58">
        <v>100</v>
      </c>
      <c r="I58" s="2">
        <v>0.93</v>
      </c>
      <c r="J58" s="2">
        <v>0.39</v>
      </c>
      <c r="K58" t="s">
        <v>36</v>
      </c>
      <c r="L58" t="str">
        <f>VLOOKUP($A58,'Subject Details'!$A$1:$G$188,2,0)</f>
        <v>Sunil</v>
      </c>
      <c r="M58">
        <f>VLOOKUP($A58,'Subject Details'!$A$1:$G$188,3,0)</f>
        <v>60</v>
      </c>
      <c r="N58" t="str">
        <f>VLOOKUP($A58,'Subject Details'!$A$1:$G$188,4,0)</f>
        <v>M</v>
      </c>
      <c r="O58">
        <f>VLOOKUP($A58,'Subject Details'!$A$1:$G$188,5,0)</f>
        <v>108</v>
      </c>
      <c r="P58">
        <f>VLOOKUP($A58,'Subject Details'!$A$1:$G$188,6,0)</f>
        <v>199</v>
      </c>
      <c r="Q58" t="str">
        <f>VLOOKUP($A58,'Subject Details'!$A$1:$G$188,7,0)</f>
        <v>Hyderabad</v>
      </c>
      <c r="R58" s="3">
        <f t="shared" si="0"/>
        <v>-0.54</v>
      </c>
    </row>
    <row r="59" spans="1:18" x14ac:dyDescent="0.3">
      <c r="A59" t="s">
        <v>84</v>
      </c>
      <c r="B59">
        <v>132</v>
      </c>
      <c r="C59">
        <v>98</v>
      </c>
      <c r="D59" t="s">
        <v>24</v>
      </c>
      <c r="E59" t="s">
        <v>13</v>
      </c>
      <c r="F59" t="s">
        <v>15</v>
      </c>
      <c r="G59" t="s">
        <v>15</v>
      </c>
      <c r="H59">
        <v>100</v>
      </c>
      <c r="I59" s="2">
        <v>0.69</v>
      </c>
      <c r="J59" s="2">
        <v>0.63</v>
      </c>
      <c r="K59" t="s">
        <v>19</v>
      </c>
      <c r="L59" t="str">
        <f>VLOOKUP($A59,'Subject Details'!$A$1:$G$188,2,0)</f>
        <v>Sujeet</v>
      </c>
      <c r="M59">
        <f>VLOOKUP($A59,'Subject Details'!$A$1:$G$188,3,0)</f>
        <v>71</v>
      </c>
      <c r="N59" t="str">
        <f>VLOOKUP($A59,'Subject Details'!$A$1:$G$188,4,0)</f>
        <v>M</v>
      </c>
      <c r="O59">
        <f>VLOOKUP($A59,'Subject Details'!$A$1:$G$188,5,0)</f>
        <v>98</v>
      </c>
      <c r="P59">
        <f>VLOOKUP($A59,'Subject Details'!$A$1:$G$188,6,0)</f>
        <v>175</v>
      </c>
      <c r="Q59" t="str">
        <f>VLOOKUP($A59,'Subject Details'!$A$1:$G$188,7,0)</f>
        <v>Mumbai</v>
      </c>
      <c r="R59" s="3">
        <f t="shared" si="0"/>
        <v>-5.9999999999999942E-2</v>
      </c>
    </row>
    <row r="60" spans="1:18" x14ac:dyDescent="0.3">
      <c r="A60" t="s">
        <v>85</v>
      </c>
      <c r="B60">
        <v>135</v>
      </c>
      <c r="C60">
        <v>83</v>
      </c>
      <c r="D60" t="s">
        <v>24</v>
      </c>
      <c r="E60" t="s">
        <v>24</v>
      </c>
      <c r="F60" t="s">
        <v>15</v>
      </c>
      <c r="G60" t="s">
        <v>14</v>
      </c>
      <c r="H60">
        <v>50</v>
      </c>
      <c r="I60" s="2">
        <v>0.95</v>
      </c>
      <c r="J60" s="2">
        <v>0.48</v>
      </c>
      <c r="K60" t="s">
        <v>36</v>
      </c>
      <c r="L60" t="str">
        <f>VLOOKUP($A60,'Subject Details'!$A$1:$G$188,2,0)</f>
        <v>Aman</v>
      </c>
      <c r="M60">
        <f>VLOOKUP($A60,'Subject Details'!$A$1:$G$188,3,0)</f>
        <v>59</v>
      </c>
      <c r="N60" t="str">
        <f>VLOOKUP($A60,'Subject Details'!$A$1:$G$188,4,0)</f>
        <v>M</v>
      </c>
      <c r="O60">
        <f>VLOOKUP($A60,'Subject Details'!$A$1:$G$188,5,0)</f>
        <v>68</v>
      </c>
      <c r="P60">
        <f>VLOOKUP($A60,'Subject Details'!$A$1:$G$188,6,0)</f>
        <v>198</v>
      </c>
      <c r="Q60" t="str">
        <f>VLOOKUP($A60,'Subject Details'!$A$1:$G$188,7,0)</f>
        <v>Kerala</v>
      </c>
      <c r="R60" s="3">
        <f t="shared" si="0"/>
        <v>-0.47</v>
      </c>
    </row>
    <row r="61" spans="1:18" x14ac:dyDescent="0.3">
      <c r="A61" t="s">
        <v>86</v>
      </c>
      <c r="B61">
        <v>123</v>
      </c>
      <c r="C61">
        <v>82</v>
      </c>
      <c r="D61" t="s">
        <v>24</v>
      </c>
      <c r="E61" t="s">
        <v>27</v>
      </c>
      <c r="F61" t="s">
        <v>15</v>
      </c>
      <c r="G61" t="s">
        <v>14</v>
      </c>
      <c r="H61">
        <v>100</v>
      </c>
      <c r="I61" s="2">
        <v>0.89</v>
      </c>
      <c r="J61" s="2">
        <v>0.22</v>
      </c>
      <c r="K61" t="s">
        <v>36</v>
      </c>
      <c r="L61" t="str">
        <f>VLOOKUP($A61,'Subject Details'!$A$1:$G$188,2,0)</f>
        <v>Anuradha</v>
      </c>
      <c r="M61">
        <f>VLOOKUP($A61,'Subject Details'!$A$1:$G$188,3,0)</f>
        <v>58</v>
      </c>
      <c r="N61" t="str">
        <f>VLOOKUP($A61,'Subject Details'!$A$1:$G$188,4,0)</f>
        <v>F</v>
      </c>
      <c r="O61">
        <f>VLOOKUP($A61,'Subject Details'!$A$1:$G$188,5,0)</f>
        <v>113</v>
      </c>
      <c r="P61">
        <f>VLOOKUP($A61,'Subject Details'!$A$1:$G$188,6,0)</f>
        <v>214</v>
      </c>
      <c r="Q61" t="str">
        <f>VLOOKUP($A61,'Subject Details'!$A$1:$G$188,7,0)</f>
        <v>Jaipur</v>
      </c>
      <c r="R61" s="3">
        <f t="shared" si="0"/>
        <v>-0.67</v>
      </c>
    </row>
    <row r="62" spans="1:18" x14ac:dyDescent="0.3">
      <c r="A62" t="s">
        <v>87</v>
      </c>
      <c r="B62">
        <v>118</v>
      </c>
      <c r="C62">
        <v>77</v>
      </c>
      <c r="D62" t="s">
        <v>12</v>
      </c>
      <c r="E62" t="s">
        <v>24</v>
      </c>
      <c r="F62" t="s">
        <v>14</v>
      </c>
      <c r="G62" t="s">
        <v>15</v>
      </c>
      <c r="H62">
        <v>50</v>
      </c>
      <c r="I62" s="2">
        <v>0.87</v>
      </c>
      <c r="J62" s="2">
        <v>0.37</v>
      </c>
      <c r="K62" t="s">
        <v>36</v>
      </c>
      <c r="L62" t="str">
        <f>VLOOKUP($A62,'Subject Details'!$A$1:$G$188,2,0)</f>
        <v>Alwyn</v>
      </c>
      <c r="M62">
        <f>VLOOKUP($A62,'Subject Details'!$A$1:$G$188,3,0)</f>
        <v>67</v>
      </c>
      <c r="N62" t="str">
        <f>VLOOKUP($A62,'Subject Details'!$A$1:$G$188,4,0)</f>
        <v>M</v>
      </c>
      <c r="O62">
        <f>VLOOKUP($A62,'Subject Details'!$A$1:$G$188,5,0)</f>
        <v>106</v>
      </c>
      <c r="P62">
        <f>VLOOKUP($A62,'Subject Details'!$A$1:$G$188,6,0)</f>
        <v>187</v>
      </c>
      <c r="Q62" t="str">
        <f>VLOOKUP($A62,'Subject Details'!$A$1:$G$188,7,0)</f>
        <v>Ahmedabad</v>
      </c>
      <c r="R62" s="3">
        <f t="shared" si="0"/>
        <v>-0.5</v>
      </c>
    </row>
    <row r="63" spans="1:18" x14ac:dyDescent="0.3">
      <c r="A63" t="s">
        <v>88</v>
      </c>
      <c r="B63">
        <v>121</v>
      </c>
      <c r="C63">
        <v>92</v>
      </c>
      <c r="D63" t="s">
        <v>21</v>
      </c>
      <c r="E63" t="s">
        <v>27</v>
      </c>
      <c r="F63" t="s">
        <v>14</v>
      </c>
      <c r="G63" t="s">
        <v>14</v>
      </c>
      <c r="H63">
        <v>170</v>
      </c>
      <c r="I63" s="2">
        <v>0.84</v>
      </c>
      <c r="J63" s="2">
        <v>0.27</v>
      </c>
      <c r="K63" t="s">
        <v>16</v>
      </c>
      <c r="L63" t="str">
        <f>VLOOKUP($A63,'Subject Details'!$A$1:$G$188,2,0)</f>
        <v>Mrinali</v>
      </c>
      <c r="M63">
        <f>VLOOKUP($A63,'Subject Details'!$A$1:$G$188,3,0)</f>
        <v>49</v>
      </c>
      <c r="N63" t="str">
        <f>VLOOKUP($A63,'Subject Details'!$A$1:$G$188,4,0)</f>
        <v>F</v>
      </c>
      <c r="O63">
        <f>VLOOKUP($A63,'Subject Details'!$A$1:$G$188,5,0)</f>
        <v>99</v>
      </c>
      <c r="P63">
        <f>VLOOKUP($A63,'Subject Details'!$A$1:$G$188,6,0)</f>
        <v>202</v>
      </c>
      <c r="Q63" t="str">
        <f>VLOOKUP($A63,'Subject Details'!$A$1:$G$188,7,0)</f>
        <v>Kerala</v>
      </c>
      <c r="R63" s="3">
        <f t="shared" si="0"/>
        <v>-0.56999999999999995</v>
      </c>
    </row>
    <row r="64" spans="1:18" x14ac:dyDescent="0.3">
      <c r="A64" t="s">
        <v>89</v>
      </c>
      <c r="B64">
        <v>108</v>
      </c>
      <c r="C64">
        <v>71</v>
      </c>
      <c r="D64" t="s">
        <v>12</v>
      </c>
      <c r="E64" t="s">
        <v>24</v>
      </c>
      <c r="F64" t="s">
        <v>15</v>
      </c>
      <c r="G64" t="s">
        <v>15</v>
      </c>
      <c r="H64">
        <v>50</v>
      </c>
      <c r="I64" s="2">
        <v>0.55000000000000004</v>
      </c>
      <c r="J64" s="2">
        <v>0.31</v>
      </c>
      <c r="K64" t="s">
        <v>22</v>
      </c>
      <c r="L64" t="str">
        <f>VLOOKUP($A64,'Subject Details'!$A$1:$G$188,2,0)</f>
        <v>Amar</v>
      </c>
      <c r="M64">
        <f>VLOOKUP($A64,'Subject Details'!$A$1:$G$188,3,0)</f>
        <v>25</v>
      </c>
      <c r="N64" t="str">
        <f>VLOOKUP($A64,'Subject Details'!$A$1:$G$188,4,0)</f>
        <v>M</v>
      </c>
      <c r="O64">
        <f>VLOOKUP($A64,'Subject Details'!$A$1:$G$188,5,0)</f>
        <v>105</v>
      </c>
      <c r="P64">
        <f>VLOOKUP($A64,'Subject Details'!$A$1:$G$188,6,0)</f>
        <v>160</v>
      </c>
      <c r="Q64" t="str">
        <f>VLOOKUP($A64,'Subject Details'!$A$1:$G$188,7,0)</f>
        <v>Jaipur</v>
      </c>
      <c r="R64" s="3">
        <f t="shared" si="0"/>
        <v>-0.24000000000000005</v>
      </c>
    </row>
    <row r="65" spans="1:18" x14ac:dyDescent="0.3">
      <c r="A65" t="s">
        <v>90</v>
      </c>
      <c r="B65">
        <v>102</v>
      </c>
      <c r="C65">
        <v>82</v>
      </c>
      <c r="D65" t="s">
        <v>12</v>
      </c>
      <c r="E65" t="s">
        <v>13</v>
      </c>
      <c r="F65" t="s">
        <v>15</v>
      </c>
      <c r="G65" t="s">
        <v>15</v>
      </c>
      <c r="H65">
        <v>50</v>
      </c>
      <c r="I65" s="2">
        <v>0.41</v>
      </c>
      <c r="J65" s="2">
        <v>0.25</v>
      </c>
      <c r="K65" t="s">
        <v>22</v>
      </c>
      <c r="L65" t="e">
        <f>VLOOKUP($A65,'Subject Details'!$A$1:$G$188,2,0)</f>
        <v>#N/A</v>
      </c>
      <c r="M65" t="e">
        <f>VLOOKUP($A65,'Subject Details'!$A$1:$G$188,3,0)</f>
        <v>#N/A</v>
      </c>
      <c r="N65" t="e">
        <f>VLOOKUP($A65,'Subject Details'!$A$1:$G$188,4,0)</f>
        <v>#N/A</v>
      </c>
      <c r="O65" t="e">
        <f>VLOOKUP($A65,'Subject Details'!$A$1:$G$188,5,0)</f>
        <v>#N/A</v>
      </c>
      <c r="P65" t="e">
        <f>VLOOKUP($A65,'Subject Details'!$A$1:$G$188,6,0)</f>
        <v>#N/A</v>
      </c>
      <c r="Q65" t="e">
        <f>VLOOKUP($A65,'Subject Details'!$A$1:$G$188,7,0)</f>
        <v>#N/A</v>
      </c>
      <c r="R65" s="3">
        <f t="shared" si="0"/>
        <v>-0.15999999999999998</v>
      </c>
    </row>
    <row r="66" spans="1:18" x14ac:dyDescent="0.3">
      <c r="A66" t="s">
        <v>91</v>
      </c>
      <c r="B66">
        <v>116</v>
      </c>
      <c r="C66">
        <v>100</v>
      </c>
      <c r="D66" t="s">
        <v>38</v>
      </c>
      <c r="E66" t="s">
        <v>27</v>
      </c>
      <c r="F66" t="s">
        <v>14</v>
      </c>
      <c r="G66" t="s">
        <v>15</v>
      </c>
      <c r="H66">
        <v>170</v>
      </c>
      <c r="I66" s="2">
        <v>0.41</v>
      </c>
      <c r="J66" s="2">
        <v>0.64</v>
      </c>
      <c r="K66" t="s">
        <v>25</v>
      </c>
      <c r="L66" t="str">
        <f>VLOOKUP($A66,'Subject Details'!$A$1:$G$188,2,0)</f>
        <v>Amrinder</v>
      </c>
      <c r="M66">
        <f>VLOOKUP($A66,'Subject Details'!$A$1:$G$188,3,0)</f>
        <v>44</v>
      </c>
      <c r="N66" t="str">
        <f>VLOOKUP($A66,'Subject Details'!$A$1:$G$188,4,0)</f>
        <v>M</v>
      </c>
      <c r="O66">
        <f>VLOOKUP($A66,'Subject Details'!$A$1:$G$188,5,0)</f>
        <v>99</v>
      </c>
      <c r="P66">
        <f>VLOOKUP($A66,'Subject Details'!$A$1:$G$188,6,0)</f>
        <v>192</v>
      </c>
      <c r="Q66" t="str">
        <f>VLOOKUP($A66,'Subject Details'!$A$1:$G$188,7,0)</f>
        <v>Bangalore</v>
      </c>
      <c r="R66" s="3">
        <f t="shared" si="0"/>
        <v>0.23000000000000004</v>
      </c>
    </row>
    <row r="67" spans="1:18" x14ac:dyDescent="0.3">
      <c r="A67" t="s">
        <v>92</v>
      </c>
      <c r="B67">
        <v>145</v>
      </c>
      <c r="C67">
        <v>70</v>
      </c>
      <c r="D67" t="s">
        <v>21</v>
      </c>
      <c r="E67" t="s">
        <v>27</v>
      </c>
      <c r="F67" t="s">
        <v>15</v>
      </c>
      <c r="G67" t="s">
        <v>15</v>
      </c>
      <c r="H67">
        <v>170</v>
      </c>
      <c r="I67" s="2">
        <v>0.73</v>
      </c>
      <c r="J67" s="2">
        <v>0.45</v>
      </c>
      <c r="K67" t="s">
        <v>25</v>
      </c>
      <c r="L67" t="str">
        <f>VLOOKUP($A67,'Subject Details'!$A$1:$G$188,2,0)</f>
        <v>Anand</v>
      </c>
      <c r="M67">
        <f>VLOOKUP($A67,'Subject Details'!$A$1:$G$188,3,0)</f>
        <v>62</v>
      </c>
      <c r="N67" t="str">
        <f>VLOOKUP($A67,'Subject Details'!$A$1:$G$188,4,0)</f>
        <v>M</v>
      </c>
      <c r="O67">
        <f>VLOOKUP($A67,'Subject Details'!$A$1:$G$188,5,0)</f>
        <v>84</v>
      </c>
      <c r="P67">
        <f>VLOOKUP($A67,'Subject Details'!$A$1:$G$188,6,0)</f>
        <v>210</v>
      </c>
      <c r="Q67" t="str">
        <f>VLOOKUP($A67,'Subject Details'!$A$1:$G$188,7,0)</f>
        <v>Mumbai</v>
      </c>
      <c r="R67" s="3">
        <f t="shared" si="0"/>
        <v>-0.27999999999999997</v>
      </c>
    </row>
    <row r="68" spans="1:18" x14ac:dyDescent="0.3">
      <c r="A68" t="s">
        <v>93</v>
      </c>
      <c r="B68">
        <v>145</v>
      </c>
      <c r="C68">
        <v>98</v>
      </c>
      <c r="D68" t="s">
        <v>32</v>
      </c>
      <c r="E68" t="s">
        <v>24</v>
      </c>
      <c r="F68" t="s">
        <v>15</v>
      </c>
      <c r="G68" t="s">
        <v>15</v>
      </c>
      <c r="H68">
        <v>100</v>
      </c>
      <c r="I68" s="2">
        <v>0.64</v>
      </c>
      <c r="J68" s="2">
        <v>0.54</v>
      </c>
      <c r="K68" t="s">
        <v>22</v>
      </c>
      <c r="L68" t="str">
        <f>VLOOKUP($A68,'Subject Details'!$A$1:$G$188,2,0)</f>
        <v>Piyali</v>
      </c>
      <c r="M68">
        <f>VLOOKUP($A68,'Subject Details'!$A$1:$G$188,3,0)</f>
        <v>50</v>
      </c>
      <c r="N68" t="str">
        <f>VLOOKUP($A68,'Subject Details'!$A$1:$G$188,4,0)</f>
        <v>F</v>
      </c>
      <c r="O68">
        <f>VLOOKUP($A68,'Subject Details'!$A$1:$G$188,5,0)</f>
        <v>58</v>
      </c>
      <c r="P68">
        <f>VLOOKUP($A68,'Subject Details'!$A$1:$G$188,6,0)</f>
        <v>215</v>
      </c>
      <c r="Q68" t="str">
        <f>VLOOKUP($A68,'Subject Details'!$A$1:$G$188,7,0)</f>
        <v>Kerala</v>
      </c>
      <c r="R68" s="3">
        <f t="shared" ref="R68:R131" si="1">J68-I68</f>
        <v>-9.9999999999999978E-2</v>
      </c>
    </row>
    <row r="69" spans="1:18" x14ac:dyDescent="0.3">
      <c r="A69" t="s">
        <v>94</v>
      </c>
      <c r="B69">
        <v>130</v>
      </c>
      <c r="C69">
        <v>77</v>
      </c>
      <c r="D69" t="s">
        <v>12</v>
      </c>
      <c r="E69" t="s">
        <v>13</v>
      </c>
      <c r="F69" t="s">
        <v>14</v>
      </c>
      <c r="G69" t="s">
        <v>14</v>
      </c>
      <c r="H69">
        <v>100</v>
      </c>
      <c r="I69" s="2">
        <v>0.76</v>
      </c>
      <c r="J69" s="2">
        <v>0.43</v>
      </c>
      <c r="K69" t="s">
        <v>22</v>
      </c>
      <c r="L69" t="str">
        <f>VLOOKUP($A69,'Subject Details'!$A$1:$G$188,2,0)</f>
        <v>Ruhani</v>
      </c>
      <c r="M69">
        <f>VLOOKUP($A69,'Subject Details'!$A$1:$G$188,3,0)</f>
        <v>37</v>
      </c>
      <c r="N69" t="str">
        <f>VLOOKUP($A69,'Subject Details'!$A$1:$G$188,4,0)</f>
        <v>F</v>
      </c>
      <c r="O69">
        <f>VLOOKUP($A69,'Subject Details'!$A$1:$G$188,5,0)</f>
        <v>97</v>
      </c>
      <c r="P69">
        <f>VLOOKUP($A69,'Subject Details'!$A$1:$G$188,6,0)</f>
        <v>208</v>
      </c>
      <c r="Q69" t="str">
        <f>VLOOKUP($A69,'Subject Details'!$A$1:$G$188,7,0)</f>
        <v>Delhi</v>
      </c>
      <c r="R69" s="3">
        <f t="shared" si="1"/>
        <v>-0.33</v>
      </c>
    </row>
    <row r="70" spans="1:18" x14ac:dyDescent="0.3">
      <c r="A70" t="s">
        <v>95</v>
      </c>
      <c r="B70">
        <v>106</v>
      </c>
      <c r="C70">
        <v>73</v>
      </c>
      <c r="D70" t="s">
        <v>24</v>
      </c>
      <c r="E70" t="s">
        <v>13</v>
      </c>
      <c r="F70" t="s">
        <v>15</v>
      </c>
      <c r="G70" t="s">
        <v>15</v>
      </c>
      <c r="H70">
        <v>50</v>
      </c>
      <c r="I70" s="2">
        <v>0.41</v>
      </c>
      <c r="J70" s="2">
        <v>0.55000000000000004</v>
      </c>
      <c r="K70" t="s">
        <v>22</v>
      </c>
      <c r="L70" t="str">
        <f>VLOOKUP($A70,'Subject Details'!$A$1:$G$188,2,0)</f>
        <v>Anant</v>
      </c>
      <c r="M70">
        <f>VLOOKUP($A70,'Subject Details'!$A$1:$G$188,3,0)</f>
        <v>45</v>
      </c>
      <c r="N70" t="str">
        <f>VLOOKUP($A70,'Subject Details'!$A$1:$G$188,4,0)</f>
        <v>M</v>
      </c>
      <c r="O70">
        <f>VLOOKUP($A70,'Subject Details'!$A$1:$G$188,5,0)</f>
        <v>114</v>
      </c>
      <c r="P70">
        <f>VLOOKUP($A70,'Subject Details'!$A$1:$G$188,6,0)</f>
        <v>192</v>
      </c>
      <c r="Q70" t="str">
        <f>VLOOKUP($A70,'Subject Details'!$A$1:$G$188,7,0)</f>
        <v>Mumbai</v>
      </c>
      <c r="R70" s="3">
        <f t="shared" si="1"/>
        <v>0.14000000000000007</v>
      </c>
    </row>
    <row r="71" spans="1:18" x14ac:dyDescent="0.3">
      <c r="A71" t="s">
        <v>96</v>
      </c>
      <c r="B71">
        <v>134</v>
      </c>
      <c r="C71">
        <v>76</v>
      </c>
      <c r="D71" t="s">
        <v>24</v>
      </c>
      <c r="E71" t="s">
        <v>27</v>
      </c>
      <c r="F71" t="s">
        <v>14</v>
      </c>
      <c r="G71" t="s">
        <v>14</v>
      </c>
      <c r="H71">
        <v>100</v>
      </c>
      <c r="I71" s="2">
        <v>0.98</v>
      </c>
      <c r="J71" s="2">
        <v>0.64</v>
      </c>
      <c r="K71" t="s">
        <v>36</v>
      </c>
      <c r="L71" t="str">
        <f>VLOOKUP($A71,'Subject Details'!$A$1:$G$188,2,0)</f>
        <v>Anchit</v>
      </c>
      <c r="M71">
        <f>VLOOKUP($A71,'Subject Details'!$A$1:$G$188,3,0)</f>
        <v>45</v>
      </c>
      <c r="N71" t="str">
        <f>VLOOKUP($A71,'Subject Details'!$A$1:$G$188,4,0)</f>
        <v>M</v>
      </c>
      <c r="O71">
        <f>VLOOKUP($A71,'Subject Details'!$A$1:$G$188,5,0)</f>
        <v>112</v>
      </c>
      <c r="P71">
        <f>VLOOKUP($A71,'Subject Details'!$A$1:$G$188,6,0)</f>
        <v>208</v>
      </c>
      <c r="Q71" t="str">
        <f>VLOOKUP($A71,'Subject Details'!$A$1:$G$188,7,0)</f>
        <v>Bangalore</v>
      </c>
      <c r="R71" s="3">
        <f t="shared" si="1"/>
        <v>-0.33999999999999997</v>
      </c>
    </row>
    <row r="72" spans="1:18" x14ac:dyDescent="0.3">
      <c r="A72" t="s">
        <v>97</v>
      </c>
      <c r="B72">
        <v>147</v>
      </c>
      <c r="C72">
        <v>80</v>
      </c>
      <c r="D72" t="s">
        <v>38</v>
      </c>
      <c r="E72" t="s">
        <v>27</v>
      </c>
      <c r="F72" t="s">
        <v>14</v>
      </c>
      <c r="G72" t="s">
        <v>14</v>
      </c>
      <c r="H72">
        <v>100</v>
      </c>
      <c r="I72" s="2">
        <v>0.45</v>
      </c>
      <c r="J72" s="2">
        <v>0.6</v>
      </c>
      <c r="K72" t="s">
        <v>45</v>
      </c>
      <c r="L72" t="str">
        <f>VLOOKUP($A72,'Subject Details'!$A$1:$G$188,2,0)</f>
        <v>Mitali</v>
      </c>
      <c r="M72">
        <f>VLOOKUP($A72,'Subject Details'!$A$1:$G$188,3,0)</f>
        <v>47</v>
      </c>
      <c r="N72" t="str">
        <f>VLOOKUP($A72,'Subject Details'!$A$1:$G$188,4,0)</f>
        <v>F</v>
      </c>
      <c r="O72">
        <f>VLOOKUP($A72,'Subject Details'!$A$1:$G$188,5,0)</f>
        <v>60</v>
      </c>
      <c r="P72">
        <f>VLOOKUP($A72,'Subject Details'!$A$1:$G$188,6,0)</f>
        <v>182</v>
      </c>
      <c r="Q72" t="str">
        <f>VLOOKUP($A72,'Subject Details'!$A$1:$G$188,7,0)</f>
        <v>Delhi</v>
      </c>
      <c r="R72" s="3">
        <f t="shared" si="1"/>
        <v>0.14999999999999997</v>
      </c>
    </row>
    <row r="73" spans="1:18" x14ac:dyDescent="0.3">
      <c r="A73" t="s">
        <v>98</v>
      </c>
      <c r="B73">
        <v>121</v>
      </c>
      <c r="C73">
        <v>68</v>
      </c>
      <c r="D73" t="s">
        <v>12</v>
      </c>
      <c r="E73" t="s">
        <v>27</v>
      </c>
      <c r="F73" t="s">
        <v>15</v>
      </c>
      <c r="G73" t="s">
        <v>15</v>
      </c>
      <c r="H73">
        <v>100</v>
      </c>
      <c r="I73" s="2">
        <v>0.83</v>
      </c>
      <c r="J73" s="2">
        <v>0.24</v>
      </c>
      <c r="K73" t="s">
        <v>22</v>
      </c>
      <c r="L73" t="str">
        <f>VLOOKUP($A73,'Subject Details'!$A$1:$G$188,2,0)</f>
        <v>Sonali</v>
      </c>
      <c r="M73">
        <f>VLOOKUP($A73,'Subject Details'!$A$1:$G$188,3,0)</f>
        <v>44</v>
      </c>
      <c r="N73" t="str">
        <f>VLOOKUP($A73,'Subject Details'!$A$1:$G$188,4,0)</f>
        <v>F</v>
      </c>
      <c r="O73">
        <f>VLOOKUP($A73,'Subject Details'!$A$1:$G$188,5,0)</f>
        <v>85</v>
      </c>
      <c r="P73">
        <f>VLOOKUP($A73,'Subject Details'!$A$1:$G$188,6,0)</f>
        <v>186</v>
      </c>
      <c r="Q73" t="str">
        <f>VLOOKUP($A73,'Subject Details'!$A$1:$G$188,7,0)</f>
        <v>Kolkata</v>
      </c>
      <c r="R73" s="3">
        <f t="shared" si="1"/>
        <v>-0.59</v>
      </c>
    </row>
    <row r="74" spans="1:18" x14ac:dyDescent="0.3">
      <c r="A74" t="s">
        <v>99</v>
      </c>
      <c r="B74">
        <v>141</v>
      </c>
      <c r="C74">
        <v>78</v>
      </c>
      <c r="D74" t="s">
        <v>21</v>
      </c>
      <c r="E74" t="s">
        <v>13</v>
      </c>
      <c r="F74" t="s">
        <v>15</v>
      </c>
      <c r="G74" t="s">
        <v>15</v>
      </c>
      <c r="H74">
        <v>50</v>
      </c>
      <c r="I74" s="2">
        <v>0.57999999999999996</v>
      </c>
      <c r="J74" s="2">
        <v>0.2</v>
      </c>
      <c r="K74" t="s">
        <v>45</v>
      </c>
      <c r="L74" t="str">
        <f>VLOOKUP($A74,'Subject Details'!$A$1:$G$188,2,0)</f>
        <v>Anil</v>
      </c>
      <c r="M74">
        <f>VLOOKUP($A74,'Subject Details'!$A$1:$G$188,3,0)</f>
        <v>52</v>
      </c>
      <c r="N74" t="str">
        <f>VLOOKUP($A74,'Subject Details'!$A$1:$G$188,4,0)</f>
        <v>M</v>
      </c>
      <c r="O74">
        <f>VLOOKUP($A74,'Subject Details'!$A$1:$G$188,5,0)</f>
        <v>89</v>
      </c>
      <c r="P74">
        <f>VLOOKUP($A74,'Subject Details'!$A$1:$G$188,6,0)</f>
        <v>214</v>
      </c>
      <c r="Q74" t="str">
        <f>VLOOKUP($A74,'Subject Details'!$A$1:$G$188,7,0)</f>
        <v>Pune</v>
      </c>
      <c r="R74" s="3">
        <f t="shared" si="1"/>
        <v>-0.37999999999999995</v>
      </c>
    </row>
    <row r="75" spans="1:18" x14ac:dyDescent="0.3">
      <c r="A75" t="s">
        <v>100</v>
      </c>
      <c r="B75">
        <v>101</v>
      </c>
      <c r="C75">
        <v>99</v>
      </c>
      <c r="D75" t="s">
        <v>21</v>
      </c>
      <c r="E75" t="s">
        <v>13</v>
      </c>
      <c r="F75" t="s">
        <v>15</v>
      </c>
      <c r="G75" t="s">
        <v>15</v>
      </c>
      <c r="H75">
        <v>100</v>
      </c>
      <c r="I75" s="2">
        <v>0.89</v>
      </c>
      <c r="J75" s="2">
        <v>0.74</v>
      </c>
      <c r="K75" t="s">
        <v>25</v>
      </c>
      <c r="L75" t="str">
        <f>VLOOKUP($A75,'Subject Details'!$A$1:$G$188,2,0)</f>
        <v>Sonal</v>
      </c>
      <c r="M75">
        <f>VLOOKUP($A75,'Subject Details'!$A$1:$G$188,3,0)</f>
        <v>75</v>
      </c>
      <c r="N75" t="str">
        <f>VLOOKUP($A75,'Subject Details'!$A$1:$G$188,4,0)</f>
        <v>F</v>
      </c>
      <c r="O75">
        <f>VLOOKUP($A75,'Subject Details'!$A$1:$G$188,5,0)</f>
        <v>69</v>
      </c>
      <c r="P75">
        <f>VLOOKUP($A75,'Subject Details'!$A$1:$G$188,6,0)</f>
        <v>209</v>
      </c>
      <c r="Q75" t="str">
        <f>VLOOKUP($A75,'Subject Details'!$A$1:$G$188,7,0)</f>
        <v>Hyderabad</v>
      </c>
      <c r="R75" s="3">
        <f t="shared" si="1"/>
        <v>-0.15000000000000002</v>
      </c>
    </row>
    <row r="76" spans="1:18" x14ac:dyDescent="0.3">
      <c r="A76" t="s">
        <v>101</v>
      </c>
      <c r="B76">
        <v>111</v>
      </c>
      <c r="C76">
        <v>85</v>
      </c>
      <c r="D76" t="s">
        <v>32</v>
      </c>
      <c r="E76" t="s">
        <v>24</v>
      </c>
      <c r="F76" t="s">
        <v>14</v>
      </c>
      <c r="G76" t="s">
        <v>14</v>
      </c>
      <c r="H76">
        <v>170</v>
      </c>
      <c r="I76" s="2">
        <v>0.61</v>
      </c>
      <c r="J76" s="2">
        <v>0.28999999999999998</v>
      </c>
      <c r="K76" t="s">
        <v>36</v>
      </c>
      <c r="L76" t="str">
        <f>VLOOKUP($A76,'Subject Details'!$A$1:$G$188,2,0)</f>
        <v>Sunita</v>
      </c>
      <c r="M76">
        <f>VLOOKUP($A76,'Subject Details'!$A$1:$G$188,3,0)</f>
        <v>72</v>
      </c>
      <c r="N76" t="str">
        <f>VLOOKUP($A76,'Subject Details'!$A$1:$G$188,4,0)</f>
        <v>F</v>
      </c>
      <c r="O76">
        <f>VLOOKUP($A76,'Subject Details'!$A$1:$G$188,5,0)</f>
        <v>87</v>
      </c>
      <c r="P76">
        <f>VLOOKUP($A76,'Subject Details'!$A$1:$G$188,6,0)</f>
        <v>193</v>
      </c>
      <c r="Q76" t="str">
        <f>VLOOKUP($A76,'Subject Details'!$A$1:$G$188,7,0)</f>
        <v>Hyderabad</v>
      </c>
      <c r="R76" s="3">
        <f t="shared" si="1"/>
        <v>-0.32</v>
      </c>
    </row>
    <row r="77" spans="1:18" x14ac:dyDescent="0.3">
      <c r="A77" t="s">
        <v>102</v>
      </c>
      <c r="B77">
        <v>118</v>
      </c>
      <c r="C77">
        <v>99</v>
      </c>
      <c r="D77" t="s">
        <v>18</v>
      </c>
      <c r="E77" t="s">
        <v>24</v>
      </c>
      <c r="F77" t="s">
        <v>14</v>
      </c>
      <c r="G77" t="s">
        <v>14</v>
      </c>
      <c r="H77">
        <v>100</v>
      </c>
      <c r="I77" s="2">
        <v>0.94</v>
      </c>
      <c r="J77" s="2">
        <v>0.24</v>
      </c>
      <c r="K77" t="s">
        <v>22</v>
      </c>
      <c r="L77" t="str">
        <f>VLOOKUP($A77,'Subject Details'!$A$1:$G$188,2,0)</f>
        <v>Aniket</v>
      </c>
      <c r="M77">
        <f>VLOOKUP($A77,'Subject Details'!$A$1:$G$188,3,0)</f>
        <v>41</v>
      </c>
      <c r="N77" t="str">
        <f>VLOOKUP($A77,'Subject Details'!$A$1:$G$188,4,0)</f>
        <v>M</v>
      </c>
      <c r="O77">
        <f>VLOOKUP($A77,'Subject Details'!$A$1:$G$188,5,0)</f>
        <v>109</v>
      </c>
      <c r="P77">
        <f>VLOOKUP($A77,'Subject Details'!$A$1:$G$188,6,0)</f>
        <v>183</v>
      </c>
      <c r="Q77" t="str">
        <f>VLOOKUP($A77,'Subject Details'!$A$1:$G$188,7,0)</f>
        <v>Bangalore</v>
      </c>
      <c r="R77" s="3">
        <f t="shared" si="1"/>
        <v>-0.7</v>
      </c>
    </row>
    <row r="78" spans="1:18" x14ac:dyDescent="0.3">
      <c r="A78" t="s">
        <v>103</v>
      </c>
      <c r="B78">
        <v>106</v>
      </c>
      <c r="C78">
        <v>98</v>
      </c>
      <c r="D78" t="s">
        <v>12</v>
      </c>
      <c r="E78" t="s">
        <v>13</v>
      </c>
      <c r="F78" t="s">
        <v>14</v>
      </c>
      <c r="G78" t="s">
        <v>15</v>
      </c>
      <c r="H78">
        <v>50</v>
      </c>
      <c r="I78" s="2">
        <v>0.69</v>
      </c>
      <c r="J78" s="2">
        <v>0.39</v>
      </c>
      <c r="K78" t="s">
        <v>19</v>
      </c>
      <c r="L78" t="str">
        <f>VLOOKUP($A78,'Subject Details'!$A$1:$G$188,2,0)</f>
        <v>Gurmeet</v>
      </c>
      <c r="M78">
        <f>VLOOKUP($A78,'Subject Details'!$A$1:$G$188,3,0)</f>
        <v>64</v>
      </c>
      <c r="N78" t="str">
        <f>VLOOKUP($A78,'Subject Details'!$A$1:$G$188,4,0)</f>
        <v>M</v>
      </c>
      <c r="O78">
        <f>VLOOKUP($A78,'Subject Details'!$A$1:$G$188,5,0)</f>
        <v>68</v>
      </c>
      <c r="P78">
        <f>VLOOKUP($A78,'Subject Details'!$A$1:$G$188,6,0)</f>
        <v>208</v>
      </c>
      <c r="Q78" t="str">
        <f>VLOOKUP($A78,'Subject Details'!$A$1:$G$188,7,0)</f>
        <v>Bangalore</v>
      </c>
      <c r="R78" s="3">
        <f t="shared" si="1"/>
        <v>-0.29999999999999993</v>
      </c>
    </row>
    <row r="79" spans="1:18" x14ac:dyDescent="0.3">
      <c r="A79" t="s">
        <v>104</v>
      </c>
      <c r="B79">
        <v>149</v>
      </c>
      <c r="C79">
        <v>94</v>
      </c>
      <c r="D79" t="s">
        <v>18</v>
      </c>
      <c r="E79" t="s">
        <v>27</v>
      </c>
      <c r="F79" t="s">
        <v>14</v>
      </c>
      <c r="G79" t="s">
        <v>15</v>
      </c>
      <c r="H79">
        <v>50</v>
      </c>
      <c r="I79" s="2">
        <v>0.51</v>
      </c>
      <c r="J79" s="2">
        <v>0.59</v>
      </c>
      <c r="K79" t="s">
        <v>22</v>
      </c>
      <c r="L79" t="str">
        <f>VLOOKUP($A79,'Subject Details'!$A$1:$G$188,2,0)</f>
        <v>Renu</v>
      </c>
      <c r="M79">
        <f>VLOOKUP($A79,'Subject Details'!$A$1:$G$188,3,0)</f>
        <v>62</v>
      </c>
      <c r="N79" t="str">
        <f>VLOOKUP($A79,'Subject Details'!$A$1:$G$188,4,0)</f>
        <v>F</v>
      </c>
      <c r="O79">
        <f>VLOOKUP($A79,'Subject Details'!$A$1:$G$188,5,0)</f>
        <v>80</v>
      </c>
      <c r="P79">
        <f>VLOOKUP($A79,'Subject Details'!$A$1:$G$188,6,0)</f>
        <v>166</v>
      </c>
      <c r="Q79" t="str">
        <f>VLOOKUP($A79,'Subject Details'!$A$1:$G$188,7,0)</f>
        <v>Mumbai</v>
      </c>
      <c r="R79" s="3">
        <f t="shared" si="1"/>
        <v>7.999999999999996E-2</v>
      </c>
    </row>
    <row r="80" spans="1:18" x14ac:dyDescent="0.3">
      <c r="A80" t="s">
        <v>105</v>
      </c>
      <c r="B80">
        <v>111</v>
      </c>
      <c r="C80">
        <v>98</v>
      </c>
      <c r="D80" t="s">
        <v>18</v>
      </c>
      <c r="E80" t="s">
        <v>24</v>
      </c>
      <c r="F80" t="s">
        <v>15</v>
      </c>
      <c r="G80" t="s">
        <v>14</v>
      </c>
      <c r="H80">
        <v>100</v>
      </c>
      <c r="I80" s="2">
        <v>0.76</v>
      </c>
      <c r="J80" s="2">
        <v>0.51</v>
      </c>
      <c r="K80" t="s">
        <v>36</v>
      </c>
      <c r="L80" t="str">
        <f>VLOOKUP($A80,'Subject Details'!$A$1:$G$188,2,0)</f>
        <v>Pratima</v>
      </c>
      <c r="M80">
        <f>VLOOKUP($A80,'Subject Details'!$A$1:$G$188,3,0)</f>
        <v>36</v>
      </c>
      <c r="N80" t="str">
        <f>VLOOKUP($A80,'Subject Details'!$A$1:$G$188,4,0)</f>
        <v>F</v>
      </c>
      <c r="O80">
        <f>VLOOKUP($A80,'Subject Details'!$A$1:$G$188,5,0)</f>
        <v>106</v>
      </c>
      <c r="P80">
        <f>VLOOKUP($A80,'Subject Details'!$A$1:$G$188,6,0)</f>
        <v>192</v>
      </c>
      <c r="Q80" t="str">
        <f>VLOOKUP($A80,'Subject Details'!$A$1:$G$188,7,0)</f>
        <v>Delhi</v>
      </c>
      <c r="R80" s="3">
        <f t="shared" si="1"/>
        <v>-0.25</v>
      </c>
    </row>
    <row r="81" spans="1:18" x14ac:dyDescent="0.3">
      <c r="A81" t="s">
        <v>106</v>
      </c>
      <c r="B81">
        <v>120</v>
      </c>
      <c r="C81">
        <v>84</v>
      </c>
      <c r="D81" t="s">
        <v>12</v>
      </c>
      <c r="E81" t="s">
        <v>24</v>
      </c>
      <c r="F81" t="s">
        <v>14</v>
      </c>
      <c r="G81" t="s">
        <v>15</v>
      </c>
      <c r="H81">
        <v>50</v>
      </c>
      <c r="I81" s="2">
        <v>0.74</v>
      </c>
      <c r="J81" s="2">
        <v>0.28000000000000003</v>
      </c>
      <c r="K81" t="s">
        <v>45</v>
      </c>
      <c r="L81" t="str">
        <f>VLOOKUP($A81,'Subject Details'!$A$1:$G$188,2,0)</f>
        <v>Gurpreet</v>
      </c>
      <c r="M81">
        <f>VLOOKUP($A81,'Subject Details'!$A$1:$G$188,3,0)</f>
        <v>46</v>
      </c>
      <c r="N81" t="str">
        <f>VLOOKUP($A81,'Subject Details'!$A$1:$G$188,4,0)</f>
        <v>M</v>
      </c>
      <c r="O81">
        <f>VLOOKUP($A81,'Subject Details'!$A$1:$G$188,5,0)</f>
        <v>109</v>
      </c>
      <c r="P81">
        <f>VLOOKUP($A81,'Subject Details'!$A$1:$G$188,6,0)</f>
        <v>173</v>
      </c>
      <c r="Q81" t="str">
        <f>VLOOKUP($A81,'Subject Details'!$A$1:$G$188,7,0)</f>
        <v>Delhi</v>
      </c>
      <c r="R81" s="3">
        <f t="shared" si="1"/>
        <v>-0.45999999999999996</v>
      </c>
    </row>
    <row r="82" spans="1:18" x14ac:dyDescent="0.3">
      <c r="A82" t="s">
        <v>107</v>
      </c>
      <c r="B82">
        <v>147</v>
      </c>
      <c r="C82">
        <v>100</v>
      </c>
      <c r="D82" t="s">
        <v>32</v>
      </c>
      <c r="E82" t="s">
        <v>27</v>
      </c>
      <c r="F82" t="s">
        <v>15</v>
      </c>
      <c r="G82" t="s">
        <v>15</v>
      </c>
      <c r="H82">
        <v>170</v>
      </c>
      <c r="I82" s="2">
        <v>0.88</v>
      </c>
      <c r="J82" s="2">
        <v>0.23</v>
      </c>
      <c r="K82" t="s">
        <v>22</v>
      </c>
      <c r="L82" t="str">
        <f>VLOOKUP($A82,'Subject Details'!$A$1:$G$188,2,0)</f>
        <v>Anirudh</v>
      </c>
      <c r="M82">
        <f>VLOOKUP($A82,'Subject Details'!$A$1:$G$188,3,0)</f>
        <v>58</v>
      </c>
      <c r="N82" t="str">
        <f>VLOOKUP($A82,'Subject Details'!$A$1:$G$188,4,0)</f>
        <v>M</v>
      </c>
      <c r="O82">
        <f>VLOOKUP($A82,'Subject Details'!$A$1:$G$188,5,0)</f>
        <v>73</v>
      </c>
      <c r="P82">
        <f>VLOOKUP($A82,'Subject Details'!$A$1:$G$188,6,0)</f>
        <v>213</v>
      </c>
      <c r="Q82" t="str">
        <f>VLOOKUP($A82,'Subject Details'!$A$1:$G$188,7,0)</f>
        <v>Jaipur</v>
      </c>
      <c r="R82" s="3">
        <f t="shared" si="1"/>
        <v>-0.65</v>
      </c>
    </row>
    <row r="83" spans="1:18" x14ac:dyDescent="0.3">
      <c r="A83" t="s">
        <v>108</v>
      </c>
      <c r="B83">
        <v>132</v>
      </c>
      <c r="C83">
        <v>84</v>
      </c>
      <c r="D83" t="s">
        <v>21</v>
      </c>
      <c r="E83" t="s">
        <v>27</v>
      </c>
      <c r="F83" t="s">
        <v>15</v>
      </c>
      <c r="G83" t="s">
        <v>15</v>
      </c>
      <c r="H83">
        <v>100</v>
      </c>
      <c r="I83" s="2">
        <v>0.6</v>
      </c>
      <c r="J83" s="2">
        <v>0.68</v>
      </c>
      <c r="K83" t="s">
        <v>36</v>
      </c>
      <c r="L83" t="str">
        <f>VLOOKUP($A83,'Subject Details'!$A$1:$G$188,2,0)</f>
        <v>Abhilasha</v>
      </c>
      <c r="M83">
        <f>VLOOKUP($A83,'Subject Details'!$A$1:$G$188,3,0)</f>
        <v>50</v>
      </c>
      <c r="N83" t="str">
        <f>VLOOKUP($A83,'Subject Details'!$A$1:$G$188,4,0)</f>
        <v>F</v>
      </c>
      <c r="O83">
        <f>VLOOKUP($A83,'Subject Details'!$A$1:$G$188,5,0)</f>
        <v>64</v>
      </c>
      <c r="P83">
        <f>VLOOKUP($A83,'Subject Details'!$A$1:$G$188,6,0)</f>
        <v>170</v>
      </c>
      <c r="Q83" t="str">
        <f>VLOOKUP($A83,'Subject Details'!$A$1:$G$188,7,0)</f>
        <v>Jaipur</v>
      </c>
      <c r="R83" s="3">
        <f t="shared" si="1"/>
        <v>8.0000000000000071E-2</v>
      </c>
    </row>
    <row r="84" spans="1:18" x14ac:dyDescent="0.3">
      <c r="A84" t="s">
        <v>109</v>
      </c>
      <c r="B84">
        <v>101</v>
      </c>
      <c r="C84">
        <v>68</v>
      </c>
      <c r="D84" t="s">
        <v>32</v>
      </c>
      <c r="E84" t="s">
        <v>13</v>
      </c>
      <c r="F84" t="s">
        <v>15</v>
      </c>
      <c r="G84" t="s">
        <v>14</v>
      </c>
      <c r="H84">
        <v>50</v>
      </c>
      <c r="I84" s="2">
        <v>0.65</v>
      </c>
      <c r="J84" s="2">
        <v>0.65</v>
      </c>
      <c r="K84" t="s">
        <v>22</v>
      </c>
      <c r="L84" t="str">
        <f>VLOOKUP($A84,'Subject Details'!$A$1:$G$188,2,0)</f>
        <v>Amish</v>
      </c>
      <c r="M84">
        <f>VLOOKUP($A84,'Subject Details'!$A$1:$G$188,3,0)</f>
        <v>50</v>
      </c>
      <c r="N84" t="str">
        <f>VLOOKUP($A84,'Subject Details'!$A$1:$G$188,4,0)</f>
        <v>M</v>
      </c>
      <c r="O84">
        <f>VLOOKUP($A84,'Subject Details'!$A$1:$G$188,5,0)</f>
        <v>61</v>
      </c>
      <c r="P84">
        <f>VLOOKUP($A84,'Subject Details'!$A$1:$G$188,6,0)</f>
        <v>172</v>
      </c>
      <c r="Q84" t="str">
        <f>VLOOKUP($A84,'Subject Details'!$A$1:$G$188,7,0)</f>
        <v>Hyderabad</v>
      </c>
      <c r="R84" s="7">
        <f t="shared" si="1"/>
        <v>0</v>
      </c>
    </row>
    <row r="85" spans="1:18" x14ac:dyDescent="0.3">
      <c r="A85" t="s">
        <v>110</v>
      </c>
      <c r="B85">
        <v>135</v>
      </c>
      <c r="C85">
        <v>99</v>
      </c>
      <c r="D85" t="s">
        <v>24</v>
      </c>
      <c r="E85" t="s">
        <v>13</v>
      </c>
      <c r="F85" t="s">
        <v>15</v>
      </c>
      <c r="G85" t="s">
        <v>14</v>
      </c>
      <c r="H85">
        <v>100</v>
      </c>
      <c r="I85" s="2">
        <v>0.94</v>
      </c>
      <c r="J85" s="2">
        <v>0.59</v>
      </c>
      <c r="K85" t="s">
        <v>22</v>
      </c>
      <c r="L85" t="str">
        <f>VLOOKUP($A85,'Subject Details'!$A$1:$G$188,2,0)</f>
        <v>Preeti</v>
      </c>
      <c r="M85">
        <f>VLOOKUP($A85,'Subject Details'!$A$1:$G$188,3,0)</f>
        <v>32</v>
      </c>
      <c r="N85" t="str">
        <f>VLOOKUP($A85,'Subject Details'!$A$1:$G$188,4,0)</f>
        <v>F</v>
      </c>
      <c r="O85">
        <f>VLOOKUP($A85,'Subject Details'!$A$1:$G$188,5,0)</f>
        <v>57</v>
      </c>
      <c r="P85">
        <f>VLOOKUP($A85,'Subject Details'!$A$1:$G$188,6,0)</f>
        <v>213</v>
      </c>
      <c r="Q85" t="str">
        <f>VLOOKUP($A85,'Subject Details'!$A$1:$G$188,7,0)</f>
        <v>Jaipur</v>
      </c>
      <c r="R85" s="3">
        <f t="shared" si="1"/>
        <v>-0.35</v>
      </c>
    </row>
    <row r="86" spans="1:18" x14ac:dyDescent="0.3">
      <c r="A86" t="s">
        <v>111</v>
      </c>
      <c r="B86">
        <v>138</v>
      </c>
      <c r="C86">
        <v>96</v>
      </c>
      <c r="D86" t="s">
        <v>24</v>
      </c>
      <c r="E86" t="s">
        <v>27</v>
      </c>
      <c r="F86" t="s">
        <v>15</v>
      </c>
      <c r="G86" t="s">
        <v>14</v>
      </c>
      <c r="H86">
        <v>170</v>
      </c>
      <c r="I86" s="2">
        <v>0.78</v>
      </c>
      <c r="J86" s="2">
        <v>0.73</v>
      </c>
      <c r="K86" t="s">
        <v>22</v>
      </c>
      <c r="L86" t="str">
        <f>VLOOKUP($A86,'Subject Details'!$A$1:$G$188,2,0)</f>
        <v>Anish</v>
      </c>
      <c r="M86">
        <f>VLOOKUP($A86,'Subject Details'!$A$1:$G$188,3,0)</f>
        <v>72</v>
      </c>
      <c r="N86" t="str">
        <f>VLOOKUP($A86,'Subject Details'!$A$1:$G$188,4,0)</f>
        <v>M</v>
      </c>
      <c r="O86">
        <f>VLOOKUP($A86,'Subject Details'!$A$1:$G$188,5,0)</f>
        <v>117</v>
      </c>
      <c r="P86">
        <f>VLOOKUP($A86,'Subject Details'!$A$1:$G$188,6,0)</f>
        <v>167</v>
      </c>
      <c r="Q86" t="str">
        <f>VLOOKUP($A86,'Subject Details'!$A$1:$G$188,7,0)</f>
        <v>Jaipur</v>
      </c>
      <c r="R86" s="3">
        <f t="shared" si="1"/>
        <v>-5.0000000000000044E-2</v>
      </c>
    </row>
    <row r="87" spans="1:18" x14ac:dyDescent="0.3">
      <c r="A87" t="s">
        <v>112</v>
      </c>
      <c r="B87">
        <v>140</v>
      </c>
      <c r="C87">
        <v>71</v>
      </c>
      <c r="D87" t="s">
        <v>12</v>
      </c>
      <c r="E87" t="s">
        <v>13</v>
      </c>
      <c r="F87" t="s">
        <v>15</v>
      </c>
      <c r="G87" t="s">
        <v>15</v>
      </c>
      <c r="H87">
        <v>170</v>
      </c>
      <c r="I87" s="2">
        <v>0.91</v>
      </c>
      <c r="J87" s="2">
        <v>0.7</v>
      </c>
      <c r="K87" t="s">
        <v>45</v>
      </c>
      <c r="L87" t="str">
        <f>VLOOKUP($A87,'Subject Details'!$A$1:$G$188,2,0)</f>
        <v>Anmol</v>
      </c>
      <c r="M87">
        <f>VLOOKUP($A87,'Subject Details'!$A$1:$G$188,3,0)</f>
        <v>52</v>
      </c>
      <c r="N87" t="str">
        <f>VLOOKUP($A87,'Subject Details'!$A$1:$G$188,4,0)</f>
        <v>M</v>
      </c>
      <c r="O87">
        <f>VLOOKUP($A87,'Subject Details'!$A$1:$G$188,5,0)</f>
        <v>89</v>
      </c>
      <c r="P87">
        <f>VLOOKUP($A87,'Subject Details'!$A$1:$G$188,6,0)</f>
        <v>192</v>
      </c>
      <c r="Q87" t="str">
        <f>VLOOKUP($A87,'Subject Details'!$A$1:$G$188,7,0)</f>
        <v>Hyderabad</v>
      </c>
      <c r="R87" s="3">
        <f t="shared" si="1"/>
        <v>-0.21000000000000008</v>
      </c>
    </row>
    <row r="88" spans="1:18" x14ac:dyDescent="0.3">
      <c r="A88" t="s">
        <v>113</v>
      </c>
      <c r="B88">
        <v>134</v>
      </c>
      <c r="C88">
        <v>100</v>
      </c>
      <c r="D88" t="s">
        <v>32</v>
      </c>
      <c r="E88" t="s">
        <v>24</v>
      </c>
      <c r="F88" t="s">
        <v>15</v>
      </c>
      <c r="G88" t="s">
        <v>15</v>
      </c>
      <c r="H88">
        <v>50</v>
      </c>
      <c r="I88" s="2">
        <v>0.56999999999999995</v>
      </c>
      <c r="J88" s="2">
        <v>0.26</v>
      </c>
      <c r="K88" t="s">
        <v>45</v>
      </c>
      <c r="L88" t="str">
        <f>VLOOKUP($A88,'Subject Details'!$A$1:$G$188,2,0)</f>
        <v>Anoop</v>
      </c>
      <c r="M88">
        <f>VLOOKUP($A88,'Subject Details'!$A$1:$G$188,3,0)</f>
        <v>61</v>
      </c>
      <c r="N88" t="str">
        <f>VLOOKUP($A88,'Subject Details'!$A$1:$G$188,4,0)</f>
        <v>M</v>
      </c>
      <c r="O88">
        <f>VLOOKUP($A88,'Subject Details'!$A$1:$G$188,5,0)</f>
        <v>94</v>
      </c>
      <c r="P88">
        <f>VLOOKUP($A88,'Subject Details'!$A$1:$G$188,6,0)</f>
        <v>185</v>
      </c>
      <c r="Q88" t="str">
        <f>VLOOKUP($A88,'Subject Details'!$A$1:$G$188,7,0)</f>
        <v>Kolkata</v>
      </c>
      <c r="R88" s="3">
        <f t="shared" si="1"/>
        <v>-0.30999999999999994</v>
      </c>
    </row>
    <row r="89" spans="1:18" x14ac:dyDescent="0.3">
      <c r="A89" t="s">
        <v>114</v>
      </c>
      <c r="B89">
        <v>118</v>
      </c>
      <c r="C89">
        <v>90</v>
      </c>
      <c r="D89" t="s">
        <v>21</v>
      </c>
      <c r="E89" t="s">
        <v>24</v>
      </c>
      <c r="F89" t="s">
        <v>14</v>
      </c>
      <c r="G89" t="s">
        <v>15</v>
      </c>
      <c r="H89">
        <v>50</v>
      </c>
      <c r="I89" s="2">
        <v>0.62</v>
      </c>
      <c r="J89" s="2">
        <v>0.77</v>
      </c>
      <c r="K89" t="s">
        <v>19</v>
      </c>
      <c r="L89" t="str">
        <f>VLOOKUP($A89,'Subject Details'!$A$1:$G$188,2,0)</f>
        <v>Anshul</v>
      </c>
      <c r="M89">
        <f>VLOOKUP($A89,'Subject Details'!$A$1:$G$188,3,0)</f>
        <v>71</v>
      </c>
      <c r="N89" t="str">
        <f>VLOOKUP($A89,'Subject Details'!$A$1:$G$188,4,0)</f>
        <v>M</v>
      </c>
      <c r="O89">
        <f>VLOOKUP($A89,'Subject Details'!$A$1:$G$188,5,0)</f>
        <v>82</v>
      </c>
      <c r="P89">
        <f>VLOOKUP($A89,'Subject Details'!$A$1:$G$188,6,0)</f>
        <v>169</v>
      </c>
      <c r="Q89" t="str">
        <f>VLOOKUP($A89,'Subject Details'!$A$1:$G$188,7,0)</f>
        <v>Bangalore</v>
      </c>
      <c r="R89" s="3">
        <f t="shared" si="1"/>
        <v>0.15000000000000002</v>
      </c>
    </row>
    <row r="90" spans="1:18" x14ac:dyDescent="0.3">
      <c r="A90" t="s">
        <v>115</v>
      </c>
      <c r="B90">
        <v>125</v>
      </c>
      <c r="C90">
        <v>66</v>
      </c>
      <c r="D90" t="s">
        <v>21</v>
      </c>
      <c r="E90" t="s">
        <v>24</v>
      </c>
      <c r="F90" t="s">
        <v>14</v>
      </c>
      <c r="G90" t="s">
        <v>14</v>
      </c>
      <c r="H90">
        <v>170</v>
      </c>
      <c r="I90" s="2">
        <v>0.94</v>
      </c>
      <c r="J90" s="2">
        <v>0.7</v>
      </c>
      <c r="K90" t="s">
        <v>22</v>
      </c>
      <c r="L90" t="str">
        <f>VLOOKUP($A90,'Subject Details'!$A$1:$G$188,2,0)</f>
        <v>Aishwarya</v>
      </c>
      <c r="M90">
        <f>VLOOKUP($A90,'Subject Details'!$A$1:$G$188,3,0)</f>
        <v>56</v>
      </c>
      <c r="N90" t="str">
        <f>VLOOKUP($A90,'Subject Details'!$A$1:$G$188,4,0)</f>
        <v>F</v>
      </c>
      <c r="O90">
        <f>VLOOKUP($A90,'Subject Details'!$A$1:$G$188,5,0)</f>
        <v>119</v>
      </c>
      <c r="P90">
        <f>VLOOKUP($A90,'Subject Details'!$A$1:$G$188,6,0)</f>
        <v>154</v>
      </c>
      <c r="Q90" t="str">
        <f>VLOOKUP($A90,'Subject Details'!$A$1:$G$188,7,0)</f>
        <v>Mumbai</v>
      </c>
      <c r="R90" s="3">
        <f t="shared" si="1"/>
        <v>-0.24</v>
      </c>
    </row>
    <row r="91" spans="1:18" x14ac:dyDescent="0.3">
      <c r="A91" t="s">
        <v>116</v>
      </c>
      <c r="B91">
        <v>132</v>
      </c>
      <c r="C91">
        <v>93</v>
      </c>
      <c r="D91" t="s">
        <v>21</v>
      </c>
      <c r="E91" t="s">
        <v>27</v>
      </c>
      <c r="F91" t="s">
        <v>15</v>
      </c>
      <c r="G91" t="s">
        <v>14</v>
      </c>
      <c r="H91">
        <v>170</v>
      </c>
      <c r="I91" s="2">
        <v>0.97</v>
      </c>
      <c r="J91" s="2">
        <v>0.65</v>
      </c>
      <c r="K91" t="s">
        <v>25</v>
      </c>
      <c r="L91" t="e">
        <f>VLOOKUP($A91,'Subject Details'!$A$1:$G$188,2,0)</f>
        <v>#N/A</v>
      </c>
      <c r="M91" t="e">
        <f>VLOOKUP($A91,'Subject Details'!$A$1:$G$188,3,0)</f>
        <v>#N/A</v>
      </c>
      <c r="N91" t="e">
        <f>VLOOKUP($A91,'Subject Details'!$A$1:$G$188,4,0)</f>
        <v>#N/A</v>
      </c>
      <c r="O91" t="e">
        <f>VLOOKUP($A91,'Subject Details'!$A$1:$G$188,5,0)</f>
        <v>#N/A</v>
      </c>
      <c r="P91" t="e">
        <f>VLOOKUP($A91,'Subject Details'!$A$1:$G$188,6,0)</f>
        <v>#N/A</v>
      </c>
      <c r="Q91" t="e">
        <f>VLOOKUP($A91,'Subject Details'!$A$1:$G$188,7,0)</f>
        <v>#N/A</v>
      </c>
      <c r="R91" s="3">
        <f t="shared" si="1"/>
        <v>-0.31999999999999995</v>
      </c>
    </row>
    <row r="92" spans="1:18" x14ac:dyDescent="0.3">
      <c r="A92" t="s">
        <v>117</v>
      </c>
      <c r="B92">
        <v>149</v>
      </c>
      <c r="C92">
        <v>71</v>
      </c>
      <c r="D92" t="s">
        <v>18</v>
      </c>
      <c r="E92" t="s">
        <v>24</v>
      </c>
      <c r="F92" t="s">
        <v>14</v>
      </c>
      <c r="G92" t="s">
        <v>14</v>
      </c>
      <c r="H92">
        <v>100</v>
      </c>
      <c r="I92" s="2">
        <v>0.7</v>
      </c>
      <c r="J92" s="2">
        <v>0.55000000000000004</v>
      </c>
      <c r="K92" t="s">
        <v>45</v>
      </c>
      <c r="L92" t="str">
        <f>VLOOKUP($A92,'Subject Details'!$A$1:$G$188,2,0)</f>
        <v>Anurag</v>
      </c>
      <c r="M92">
        <f>VLOOKUP($A92,'Subject Details'!$A$1:$G$188,3,0)</f>
        <v>45</v>
      </c>
      <c r="N92" t="str">
        <f>VLOOKUP($A92,'Subject Details'!$A$1:$G$188,4,0)</f>
        <v>M</v>
      </c>
      <c r="O92">
        <f>VLOOKUP($A92,'Subject Details'!$A$1:$G$188,5,0)</f>
        <v>64</v>
      </c>
      <c r="P92">
        <f>VLOOKUP($A92,'Subject Details'!$A$1:$G$188,6,0)</f>
        <v>205</v>
      </c>
      <c r="Q92" t="str">
        <f>VLOOKUP($A92,'Subject Details'!$A$1:$G$188,7,0)</f>
        <v>Bangalore</v>
      </c>
      <c r="R92" s="3">
        <f t="shared" si="1"/>
        <v>-0.14999999999999991</v>
      </c>
    </row>
    <row r="93" spans="1:18" x14ac:dyDescent="0.3">
      <c r="A93" t="s">
        <v>118</v>
      </c>
      <c r="B93">
        <v>136</v>
      </c>
      <c r="C93">
        <v>82</v>
      </c>
      <c r="D93" t="s">
        <v>38</v>
      </c>
      <c r="E93" t="s">
        <v>13</v>
      </c>
      <c r="F93" t="s">
        <v>14</v>
      </c>
      <c r="G93" t="s">
        <v>14</v>
      </c>
      <c r="H93">
        <v>170</v>
      </c>
      <c r="I93" s="2">
        <v>0.76</v>
      </c>
      <c r="J93" s="2">
        <v>0.59</v>
      </c>
      <c r="K93" t="s">
        <v>22</v>
      </c>
      <c r="L93" t="str">
        <f>VLOOKUP($A93,'Subject Details'!$A$1:$G$188,2,0)</f>
        <v>Apoorv</v>
      </c>
      <c r="M93">
        <f>VLOOKUP($A93,'Subject Details'!$A$1:$G$188,3,0)</f>
        <v>26</v>
      </c>
      <c r="N93" t="str">
        <f>VLOOKUP($A93,'Subject Details'!$A$1:$G$188,4,0)</f>
        <v>M</v>
      </c>
      <c r="O93">
        <f>VLOOKUP($A93,'Subject Details'!$A$1:$G$188,5,0)</f>
        <v>105</v>
      </c>
      <c r="P93">
        <f>VLOOKUP($A93,'Subject Details'!$A$1:$G$188,6,0)</f>
        <v>167</v>
      </c>
      <c r="Q93" t="str">
        <f>VLOOKUP($A93,'Subject Details'!$A$1:$G$188,7,0)</f>
        <v>Ahmedabad</v>
      </c>
      <c r="R93" s="3">
        <f t="shared" si="1"/>
        <v>-0.17000000000000004</v>
      </c>
    </row>
    <row r="94" spans="1:18" x14ac:dyDescent="0.3">
      <c r="A94" t="s">
        <v>119</v>
      </c>
      <c r="B94">
        <v>134</v>
      </c>
      <c r="C94">
        <v>93</v>
      </c>
      <c r="D94" t="s">
        <v>38</v>
      </c>
      <c r="E94" t="s">
        <v>13</v>
      </c>
      <c r="F94" t="s">
        <v>14</v>
      </c>
      <c r="G94" t="s">
        <v>14</v>
      </c>
      <c r="H94">
        <v>100</v>
      </c>
      <c r="I94" s="2">
        <v>0.49</v>
      </c>
      <c r="J94" s="2">
        <v>0.39</v>
      </c>
      <c r="K94" t="s">
        <v>22</v>
      </c>
      <c r="L94" t="str">
        <f>VLOOKUP($A94,'Subject Details'!$A$1:$G$188,2,0)</f>
        <v>Pranali</v>
      </c>
      <c r="M94">
        <f>VLOOKUP($A94,'Subject Details'!$A$1:$G$188,3,0)</f>
        <v>48</v>
      </c>
      <c r="N94" t="str">
        <f>VLOOKUP($A94,'Subject Details'!$A$1:$G$188,4,0)</f>
        <v>F</v>
      </c>
      <c r="O94">
        <f>VLOOKUP($A94,'Subject Details'!$A$1:$G$188,5,0)</f>
        <v>98</v>
      </c>
      <c r="P94">
        <f>VLOOKUP($A94,'Subject Details'!$A$1:$G$188,6,0)</f>
        <v>205</v>
      </c>
      <c r="Q94" t="str">
        <f>VLOOKUP($A94,'Subject Details'!$A$1:$G$188,7,0)</f>
        <v>Hyderabad</v>
      </c>
      <c r="R94" s="3">
        <f t="shared" si="1"/>
        <v>-9.9999999999999978E-2</v>
      </c>
    </row>
    <row r="95" spans="1:18" x14ac:dyDescent="0.3">
      <c r="A95" t="s">
        <v>120</v>
      </c>
      <c r="B95">
        <v>111</v>
      </c>
      <c r="C95">
        <v>67</v>
      </c>
      <c r="D95" t="s">
        <v>32</v>
      </c>
      <c r="E95" t="s">
        <v>27</v>
      </c>
      <c r="F95" t="s">
        <v>15</v>
      </c>
      <c r="G95" t="s">
        <v>15</v>
      </c>
      <c r="H95">
        <v>50</v>
      </c>
      <c r="I95" s="2">
        <v>0.9</v>
      </c>
      <c r="J95" s="2">
        <v>0.7</v>
      </c>
      <c r="K95" t="s">
        <v>25</v>
      </c>
      <c r="L95" t="str">
        <f>VLOOKUP($A95,'Subject Details'!$A$1:$G$188,2,0)</f>
        <v>Chhavi</v>
      </c>
      <c r="M95">
        <f>VLOOKUP($A95,'Subject Details'!$A$1:$G$188,3,0)</f>
        <v>55</v>
      </c>
      <c r="N95" t="str">
        <f>VLOOKUP($A95,'Subject Details'!$A$1:$G$188,4,0)</f>
        <v>F</v>
      </c>
      <c r="O95">
        <f>VLOOKUP($A95,'Subject Details'!$A$1:$G$188,5,0)</f>
        <v>84</v>
      </c>
      <c r="P95">
        <f>VLOOKUP($A95,'Subject Details'!$A$1:$G$188,6,0)</f>
        <v>198</v>
      </c>
      <c r="Q95" t="str">
        <f>VLOOKUP($A95,'Subject Details'!$A$1:$G$188,7,0)</f>
        <v>Hyderabad</v>
      </c>
      <c r="R95" s="3">
        <f t="shared" si="1"/>
        <v>-0.20000000000000007</v>
      </c>
    </row>
    <row r="96" spans="1:18" x14ac:dyDescent="0.3">
      <c r="A96" t="s">
        <v>121</v>
      </c>
      <c r="B96">
        <v>129</v>
      </c>
      <c r="C96">
        <v>65</v>
      </c>
      <c r="D96" t="s">
        <v>38</v>
      </c>
      <c r="E96" t="s">
        <v>13</v>
      </c>
      <c r="F96" t="s">
        <v>15</v>
      </c>
      <c r="G96" t="s">
        <v>14</v>
      </c>
      <c r="H96">
        <v>100</v>
      </c>
      <c r="I96" s="2">
        <v>0.77</v>
      </c>
      <c r="J96" s="2">
        <v>0.8</v>
      </c>
      <c r="K96" t="s">
        <v>16</v>
      </c>
      <c r="L96" t="str">
        <f>VLOOKUP($A96,'Subject Details'!$A$1:$G$188,2,0)</f>
        <v>Bharat</v>
      </c>
      <c r="M96">
        <f>VLOOKUP($A96,'Subject Details'!$A$1:$G$188,3,0)</f>
        <v>42</v>
      </c>
      <c r="N96" t="str">
        <f>VLOOKUP($A96,'Subject Details'!$A$1:$G$188,4,0)</f>
        <v>M</v>
      </c>
      <c r="O96">
        <f>VLOOKUP($A96,'Subject Details'!$A$1:$G$188,5,0)</f>
        <v>120</v>
      </c>
      <c r="P96">
        <f>VLOOKUP($A96,'Subject Details'!$A$1:$G$188,6,0)</f>
        <v>176</v>
      </c>
      <c r="Q96" t="str">
        <f>VLOOKUP($A96,'Subject Details'!$A$1:$G$188,7,0)</f>
        <v>Chandigarh</v>
      </c>
      <c r="R96" s="3">
        <f t="shared" si="1"/>
        <v>3.0000000000000027E-2</v>
      </c>
    </row>
    <row r="97" spans="1:18" x14ac:dyDescent="0.3">
      <c r="A97" t="s">
        <v>122</v>
      </c>
      <c r="B97">
        <v>117</v>
      </c>
      <c r="C97">
        <v>97</v>
      </c>
      <c r="D97" t="s">
        <v>21</v>
      </c>
      <c r="E97" t="s">
        <v>27</v>
      </c>
      <c r="F97" t="s">
        <v>15</v>
      </c>
      <c r="G97" t="s">
        <v>15</v>
      </c>
      <c r="H97">
        <v>170</v>
      </c>
      <c r="I97" s="2">
        <v>0.85</v>
      </c>
      <c r="J97" s="2">
        <v>0.61</v>
      </c>
      <c r="K97" t="s">
        <v>22</v>
      </c>
      <c r="L97" t="str">
        <f>VLOOKUP($A97,'Subject Details'!$A$1:$G$188,2,0)</f>
        <v>Chandan</v>
      </c>
      <c r="M97">
        <f>VLOOKUP($A97,'Subject Details'!$A$1:$G$188,3,0)</f>
        <v>39</v>
      </c>
      <c r="N97" t="str">
        <f>VLOOKUP($A97,'Subject Details'!$A$1:$G$188,4,0)</f>
        <v>M</v>
      </c>
      <c r="O97">
        <f>VLOOKUP($A97,'Subject Details'!$A$1:$G$188,5,0)</f>
        <v>118</v>
      </c>
      <c r="P97">
        <f>VLOOKUP($A97,'Subject Details'!$A$1:$G$188,6,0)</f>
        <v>169</v>
      </c>
      <c r="Q97" t="str">
        <f>VLOOKUP($A97,'Subject Details'!$A$1:$G$188,7,0)</f>
        <v>Kerala</v>
      </c>
      <c r="R97" s="3">
        <f t="shared" si="1"/>
        <v>-0.24</v>
      </c>
    </row>
    <row r="98" spans="1:18" x14ac:dyDescent="0.3">
      <c r="A98" t="s">
        <v>123</v>
      </c>
      <c r="B98">
        <v>129</v>
      </c>
      <c r="C98">
        <v>89</v>
      </c>
      <c r="D98" t="s">
        <v>18</v>
      </c>
      <c r="E98" t="s">
        <v>27</v>
      </c>
      <c r="F98" t="s">
        <v>14</v>
      </c>
      <c r="G98" t="s">
        <v>14</v>
      </c>
      <c r="H98">
        <v>170</v>
      </c>
      <c r="I98" s="2">
        <v>0.88</v>
      </c>
      <c r="J98" s="2">
        <v>0.47</v>
      </c>
      <c r="K98" t="s">
        <v>22</v>
      </c>
      <c r="L98" t="str">
        <f>VLOOKUP($A98,'Subject Details'!$A$1:$G$188,2,0)</f>
        <v>Geetika</v>
      </c>
      <c r="M98">
        <f>VLOOKUP($A98,'Subject Details'!$A$1:$G$188,3,0)</f>
        <v>70</v>
      </c>
      <c r="N98" t="str">
        <f>VLOOKUP($A98,'Subject Details'!$A$1:$G$188,4,0)</f>
        <v>F</v>
      </c>
      <c r="O98">
        <f>VLOOKUP($A98,'Subject Details'!$A$1:$G$188,5,0)</f>
        <v>109</v>
      </c>
      <c r="P98">
        <f>VLOOKUP($A98,'Subject Details'!$A$1:$G$188,6,0)</f>
        <v>177</v>
      </c>
      <c r="Q98" t="str">
        <f>VLOOKUP($A98,'Subject Details'!$A$1:$G$188,7,0)</f>
        <v>Hyderabad</v>
      </c>
      <c r="R98" s="3">
        <f t="shared" si="1"/>
        <v>-0.41000000000000003</v>
      </c>
    </row>
    <row r="99" spans="1:18" x14ac:dyDescent="0.3">
      <c r="A99" t="s">
        <v>124</v>
      </c>
      <c r="B99">
        <v>149</v>
      </c>
      <c r="C99">
        <v>97</v>
      </c>
      <c r="D99" t="s">
        <v>21</v>
      </c>
      <c r="E99" t="s">
        <v>24</v>
      </c>
      <c r="F99" t="s">
        <v>14</v>
      </c>
      <c r="G99" t="s">
        <v>14</v>
      </c>
      <c r="H99">
        <v>100</v>
      </c>
      <c r="I99" s="2">
        <v>0.57999999999999996</v>
      </c>
      <c r="J99" s="2">
        <v>0.3</v>
      </c>
      <c r="K99" t="s">
        <v>36</v>
      </c>
      <c r="L99" t="str">
        <f>VLOOKUP($A99,'Subject Details'!$A$1:$G$188,2,0)</f>
        <v>Chandrashekhar</v>
      </c>
      <c r="M99">
        <f>VLOOKUP($A99,'Subject Details'!$A$1:$G$188,3,0)</f>
        <v>27</v>
      </c>
      <c r="N99" t="str">
        <f>VLOOKUP($A99,'Subject Details'!$A$1:$G$188,4,0)</f>
        <v>M</v>
      </c>
      <c r="O99">
        <f>VLOOKUP($A99,'Subject Details'!$A$1:$G$188,5,0)</f>
        <v>95</v>
      </c>
      <c r="P99">
        <f>VLOOKUP($A99,'Subject Details'!$A$1:$G$188,6,0)</f>
        <v>202</v>
      </c>
      <c r="Q99" t="str">
        <f>VLOOKUP($A99,'Subject Details'!$A$1:$G$188,7,0)</f>
        <v>Delhi</v>
      </c>
      <c r="R99" s="3">
        <f t="shared" si="1"/>
        <v>-0.27999999999999997</v>
      </c>
    </row>
    <row r="100" spans="1:18" x14ac:dyDescent="0.3">
      <c r="A100" t="s">
        <v>125</v>
      </c>
      <c r="B100">
        <v>126</v>
      </c>
      <c r="C100">
        <v>94</v>
      </c>
      <c r="D100" t="s">
        <v>21</v>
      </c>
      <c r="E100" t="s">
        <v>13</v>
      </c>
      <c r="F100" t="s">
        <v>14</v>
      </c>
      <c r="G100" t="s">
        <v>15</v>
      </c>
      <c r="H100">
        <v>100</v>
      </c>
      <c r="I100" s="2">
        <v>0.85</v>
      </c>
      <c r="J100" s="2">
        <v>0.59</v>
      </c>
      <c r="K100" t="s">
        <v>22</v>
      </c>
      <c r="L100" t="str">
        <f>VLOOKUP($A100,'Subject Details'!$A$1:$G$188,2,0)</f>
        <v>Chinay</v>
      </c>
      <c r="M100">
        <f>VLOOKUP($A100,'Subject Details'!$A$1:$G$188,3,0)</f>
        <v>65</v>
      </c>
      <c r="N100" t="str">
        <f>VLOOKUP($A100,'Subject Details'!$A$1:$G$188,4,0)</f>
        <v>M</v>
      </c>
      <c r="O100">
        <f>VLOOKUP($A100,'Subject Details'!$A$1:$G$188,5,0)</f>
        <v>81</v>
      </c>
      <c r="P100">
        <f>VLOOKUP($A100,'Subject Details'!$A$1:$G$188,6,0)</f>
        <v>191</v>
      </c>
      <c r="Q100" t="str">
        <f>VLOOKUP($A100,'Subject Details'!$A$1:$G$188,7,0)</f>
        <v>Pune</v>
      </c>
      <c r="R100" s="3">
        <f t="shared" si="1"/>
        <v>-0.26</v>
      </c>
    </row>
    <row r="101" spans="1:18" x14ac:dyDescent="0.3">
      <c r="A101" t="s">
        <v>126</v>
      </c>
      <c r="B101">
        <v>149</v>
      </c>
      <c r="C101">
        <v>80</v>
      </c>
      <c r="D101" t="s">
        <v>12</v>
      </c>
      <c r="E101" t="s">
        <v>27</v>
      </c>
      <c r="F101" t="s">
        <v>14</v>
      </c>
      <c r="G101" t="s">
        <v>15</v>
      </c>
      <c r="H101">
        <v>50</v>
      </c>
      <c r="I101" s="2">
        <v>0.7</v>
      </c>
      <c r="J101" s="2">
        <v>0.61</v>
      </c>
      <c r="K101" t="s">
        <v>36</v>
      </c>
      <c r="L101" t="str">
        <f>VLOOKUP($A101,'Subject Details'!$A$1:$G$188,2,0)</f>
        <v>Dimple</v>
      </c>
      <c r="M101">
        <f>VLOOKUP($A101,'Subject Details'!$A$1:$G$188,3,0)</f>
        <v>66</v>
      </c>
      <c r="N101" t="str">
        <f>VLOOKUP($A101,'Subject Details'!$A$1:$G$188,4,0)</f>
        <v>F</v>
      </c>
      <c r="O101">
        <f>VLOOKUP($A101,'Subject Details'!$A$1:$G$188,5,0)</f>
        <v>64</v>
      </c>
      <c r="P101">
        <f>VLOOKUP($A101,'Subject Details'!$A$1:$G$188,6,0)</f>
        <v>178</v>
      </c>
      <c r="Q101" t="str">
        <f>VLOOKUP($A101,'Subject Details'!$A$1:$G$188,7,0)</f>
        <v>Hyderabad</v>
      </c>
      <c r="R101" s="3">
        <f t="shared" si="1"/>
        <v>-8.9999999999999969E-2</v>
      </c>
    </row>
    <row r="102" spans="1:18" x14ac:dyDescent="0.3">
      <c r="A102" t="s">
        <v>127</v>
      </c>
      <c r="B102">
        <v>133</v>
      </c>
      <c r="C102">
        <v>86</v>
      </c>
      <c r="D102" t="s">
        <v>12</v>
      </c>
      <c r="E102" t="s">
        <v>27</v>
      </c>
      <c r="F102" t="s">
        <v>15</v>
      </c>
      <c r="G102" t="s">
        <v>14</v>
      </c>
      <c r="H102">
        <v>50</v>
      </c>
      <c r="I102" s="2">
        <v>0.83</v>
      </c>
      <c r="J102" s="2">
        <v>0.47</v>
      </c>
      <c r="K102" t="s">
        <v>22</v>
      </c>
      <c r="L102" t="str">
        <f>VLOOKUP($A102,'Subject Details'!$A$1:$G$188,2,0)</f>
        <v>Darshan</v>
      </c>
      <c r="M102">
        <f>VLOOKUP($A102,'Subject Details'!$A$1:$G$188,3,0)</f>
        <v>65</v>
      </c>
      <c r="N102" t="str">
        <f>VLOOKUP($A102,'Subject Details'!$A$1:$G$188,4,0)</f>
        <v>M</v>
      </c>
      <c r="O102">
        <f>VLOOKUP($A102,'Subject Details'!$A$1:$G$188,5,0)</f>
        <v>109</v>
      </c>
      <c r="P102">
        <f>VLOOKUP($A102,'Subject Details'!$A$1:$G$188,6,0)</f>
        <v>175</v>
      </c>
      <c r="Q102" t="str">
        <f>VLOOKUP($A102,'Subject Details'!$A$1:$G$188,7,0)</f>
        <v>Ahmedabad</v>
      </c>
      <c r="R102" s="3">
        <f t="shared" si="1"/>
        <v>-0.36</v>
      </c>
    </row>
    <row r="103" spans="1:18" x14ac:dyDescent="0.3">
      <c r="A103" t="s">
        <v>128</v>
      </c>
      <c r="B103">
        <v>133</v>
      </c>
      <c r="C103">
        <v>90</v>
      </c>
      <c r="D103" t="s">
        <v>38</v>
      </c>
      <c r="E103" t="s">
        <v>24</v>
      </c>
      <c r="F103" t="s">
        <v>15</v>
      </c>
      <c r="G103" t="s">
        <v>14</v>
      </c>
      <c r="H103">
        <v>170</v>
      </c>
      <c r="I103" s="2">
        <v>0.69</v>
      </c>
      <c r="J103" s="2">
        <v>0.37</v>
      </c>
      <c r="K103" t="s">
        <v>16</v>
      </c>
      <c r="L103" t="e">
        <f>VLOOKUP($A103,'Subject Details'!$A$1:$G$188,2,0)</f>
        <v>#N/A</v>
      </c>
      <c r="M103" t="e">
        <f>VLOOKUP($A103,'Subject Details'!$A$1:$G$188,3,0)</f>
        <v>#N/A</v>
      </c>
      <c r="N103" t="e">
        <f>VLOOKUP($A103,'Subject Details'!$A$1:$G$188,4,0)</f>
        <v>#N/A</v>
      </c>
      <c r="O103" t="e">
        <f>VLOOKUP($A103,'Subject Details'!$A$1:$G$188,5,0)</f>
        <v>#N/A</v>
      </c>
      <c r="P103" t="e">
        <f>VLOOKUP($A103,'Subject Details'!$A$1:$G$188,6,0)</f>
        <v>#N/A</v>
      </c>
      <c r="Q103" t="e">
        <f>VLOOKUP($A103,'Subject Details'!$A$1:$G$188,7,0)</f>
        <v>#N/A</v>
      </c>
      <c r="R103" s="3">
        <f t="shared" si="1"/>
        <v>-0.31999999999999995</v>
      </c>
    </row>
    <row r="104" spans="1:18" x14ac:dyDescent="0.3">
      <c r="A104" t="s">
        <v>129</v>
      </c>
      <c r="B104">
        <v>127</v>
      </c>
      <c r="C104">
        <v>98</v>
      </c>
      <c r="D104" t="s">
        <v>12</v>
      </c>
      <c r="E104" t="s">
        <v>24</v>
      </c>
      <c r="F104" t="s">
        <v>15</v>
      </c>
      <c r="G104" t="s">
        <v>14</v>
      </c>
      <c r="H104">
        <v>170</v>
      </c>
      <c r="I104" s="2">
        <v>0.92</v>
      </c>
      <c r="J104" s="2">
        <v>0.39</v>
      </c>
      <c r="K104" t="s">
        <v>22</v>
      </c>
      <c r="L104" t="str">
        <f>VLOOKUP($A104,'Subject Details'!$A$1:$G$188,2,0)</f>
        <v>Deepam</v>
      </c>
      <c r="M104">
        <f>VLOOKUP($A104,'Subject Details'!$A$1:$G$188,3,0)</f>
        <v>29</v>
      </c>
      <c r="N104" t="str">
        <f>VLOOKUP($A104,'Subject Details'!$A$1:$G$188,4,0)</f>
        <v>M</v>
      </c>
      <c r="O104">
        <f>VLOOKUP($A104,'Subject Details'!$A$1:$G$188,5,0)</f>
        <v>115</v>
      </c>
      <c r="P104">
        <f>VLOOKUP($A104,'Subject Details'!$A$1:$G$188,6,0)</f>
        <v>182</v>
      </c>
      <c r="Q104" t="str">
        <f>VLOOKUP($A104,'Subject Details'!$A$1:$G$188,7,0)</f>
        <v>Pune</v>
      </c>
      <c r="R104" s="3">
        <f t="shared" si="1"/>
        <v>-0.53</v>
      </c>
    </row>
    <row r="105" spans="1:18" x14ac:dyDescent="0.3">
      <c r="A105" t="s">
        <v>130</v>
      </c>
      <c r="B105">
        <v>103</v>
      </c>
      <c r="C105">
        <v>82</v>
      </c>
      <c r="D105" t="s">
        <v>38</v>
      </c>
      <c r="E105" t="s">
        <v>24</v>
      </c>
      <c r="F105" t="s">
        <v>15</v>
      </c>
      <c r="G105" t="s">
        <v>15</v>
      </c>
      <c r="H105">
        <v>100</v>
      </c>
      <c r="I105" s="2">
        <v>0.48</v>
      </c>
      <c r="J105" s="2">
        <v>0.72</v>
      </c>
      <c r="K105" t="s">
        <v>19</v>
      </c>
      <c r="L105" t="str">
        <f>VLOOKUP($A105,'Subject Details'!$A$1:$G$188,2,0)</f>
        <v>Vibhusha</v>
      </c>
      <c r="M105">
        <f>VLOOKUP($A105,'Subject Details'!$A$1:$G$188,3,0)</f>
        <v>49</v>
      </c>
      <c r="N105" t="str">
        <f>VLOOKUP($A105,'Subject Details'!$A$1:$G$188,4,0)</f>
        <v>F</v>
      </c>
      <c r="O105">
        <f>VLOOKUP($A105,'Subject Details'!$A$1:$G$188,5,0)</f>
        <v>102</v>
      </c>
      <c r="P105">
        <f>VLOOKUP($A105,'Subject Details'!$A$1:$G$188,6,0)</f>
        <v>193</v>
      </c>
      <c r="Q105" t="str">
        <f>VLOOKUP($A105,'Subject Details'!$A$1:$G$188,7,0)</f>
        <v>Mumbai</v>
      </c>
      <c r="R105" s="3">
        <f t="shared" si="1"/>
        <v>0.24</v>
      </c>
    </row>
    <row r="106" spans="1:18" x14ac:dyDescent="0.3">
      <c r="A106" t="s">
        <v>131</v>
      </c>
      <c r="B106">
        <v>145</v>
      </c>
      <c r="C106">
        <v>96</v>
      </c>
      <c r="D106" t="s">
        <v>24</v>
      </c>
      <c r="E106" t="s">
        <v>13</v>
      </c>
      <c r="F106" t="s">
        <v>14</v>
      </c>
      <c r="G106" t="s">
        <v>14</v>
      </c>
      <c r="H106">
        <v>170</v>
      </c>
      <c r="I106" s="2">
        <v>0.67</v>
      </c>
      <c r="J106" s="2">
        <v>0.79</v>
      </c>
      <c r="K106" t="s">
        <v>22</v>
      </c>
      <c r="L106" t="str">
        <f>VLOOKUP($A106,'Subject Details'!$A$1:$G$188,2,0)</f>
        <v>Deependra</v>
      </c>
      <c r="M106">
        <f>VLOOKUP($A106,'Subject Details'!$A$1:$G$188,3,0)</f>
        <v>67</v>
      </c>
      <c r="N106" t="str">
        <f>VLOOKUP($A106,'Subject Details'!$A$1:$G$188,4,0)</f>
        <v>M</v>
      </c>
      <c r="O106">
        <f>VLOOKUP($A106,'Subject Details'!$A$1:$G$188,5,0)</f>
        <v>112</v>
      </c>
      <c r="P106">
        <f>VLOOKUP($A106,'Subject Details'!$A$1:$G$188,6,0)</f>
        <v>170</v>
      </c>
      <c r="Q106" t="str">
        <f>VLOOKUP($A106,'Subject Details'!$A$1:$G$188,7,0)</f>
        <v>Pune</v>
      </c>
      <c r="R106" s="3">
        <f t="shared" si="1"/>
        <v>0.12</v>
      </c>
    </row>
    <row r="107" spans="1:18" x14ac:dyDescent="0.3">
      <c r="A107" t="s">
        <v>132</v>
      </c>
      <c r="B107">
        <v>113</v>
      </c>
      <c r="C107">
        <v>87</v>
      </c>
      <c r="D107" t="s">
        <v>24</v>
      </c>
      <c r="E107" t="s">
        <v>24</v>
      </c>
      <c r="F107" t="s">
        <v>15</v>
      </c>
      <c r="G107" t="s">
        <v>15</v>
      </c>
      <c r="H107">
        <v>100</v>
      </c>
      <c r="I107" s="2">
        <v>0.84</v>
      </c>
      <c r="J107" s="2">
        <v>0.44</v>
      </c>
      <c r="K107" t="s">
        <v>36</v>
      </c>
      <c r="L107" t="str">
        <f>VLOOKUP($A107,'Subject Details'!$A$1:$G$188,2,0)</f>
        <v>Baisakhi</v>
      </c>
      <c r="M107">
        <f>VLOOKUP($A107,'Subject Details'!$A$1:$G$188,3,0)</f>
        <v>25</v>
      </c>
      <c r="N107" t="str">
        <f>VLOOKUP($A107,'Subject Details'!$A$1:$G$188,4,0)</f>
        <v>F</v>
      </c>
      <c r="O107">
        <f>VLOOKUP($A107,'Subject Details'!$A$1:$G$188,5,0)</f>
        <v>71</v>
      </c>
      <c r="P107">
        <f>VLOOKUP($A107,'Subject Details'!$A$1:$G$188,6,0)</f>
        <v>163</v>
      </c>
      <c r="Q107" t="str">
        <f>VLOOKUP($A107,'Subject Details'!$A$1:$G$188,7,0)</f>
        <v>Hyderabad</v>
      </c>
      <c r="R107" s="3">
        <f t="shared" si="1"/>
        <v>-0.39999999999999997</v>
      </c>
    </row>
    <row r="108" spans="1:18" x14ac:dyDescent="0.3">
      <c r="A108" t="s">
        <v>133</v>
      </c>
      <c r="B108">
        <v>136</v>
      </c>
      <c r="C108">
        <v>87</v>
      </c>
      <c r="D108" t="s">
        <v>38</v>
      </c>
      <c r="E108" t="s">
        <v>27</v>
      </c>
      <c r="F108" t="s">
        <v>15</v>
      </c>
      <c r="G108" t="s">
        <v>15</v>
      </c>
      <c r="H108">
        <v>50</v>
      </c>
      <c r="I108" s="2">
        <v>0.85</v>
      </c>
      <c r="J108" s="2">
        <v>0.74</v>
      </c>
      <c r="K108" t="s">
        <v>22</v>
      </c>
      <c r="L108" t="str">
        <f>VLOOKUP($A108,'Subject Details'!$A$1:$G$188,2,0)</f>
        <v>Sushma</v>
      </c>
      <c r="M108">
        <f>VLOOKUP($A108,'Subject Details'!$A$1:$G$188,3,0)</f>
        <v>72</v>
      </c>
      <c r="N108" t="str">
        <f>VLOOKUP($A108,'Subject Details'!$A$1:$G$188,4,0)</f>
        <v>F</v>
      </c>
      <c r="O108">
        <f>VLOOKUP($A108,'Subject Details'!$A$1:$G$188,5,0)</f>
        <v>70</v>
      </c>
      <c r="P108">
        <f>VLOOKUP($A108,'Subject Details'!$A$1:$G$188,6,0)</f>
        <v>212</v>
      </c>
      <c r="Q108" t="str">
        <f>VLOOKUP($A108,'Subject Details'!$A$1:$G$188,7,0)</f>
        <v>Kerala</v>
      </c>
      <c r="R108" s="3">
        <f t="shared" si="1"/>
        <v>-0.10999999999999999</v>
      </c>
    </row>
    <row r="109" spans="1:18" x14ac:dyDescent="0.3">
      <c r="A109" t="s">
        <v>134</v>
      </c>
      <c r="B109">
        <v>102</v>
      </c>
      <c r="C109">
        <v>78</v>
      </c>
      <c r="D109" t="s">
        <v>12</v>
      </c>
      <c r="E109" t="s">
        <v>27</v>
      </c>
      <c r="F109" t="s">
        <v>14</v>
      </c>
      <c r="G109" t="s">
        <v>15</v>
      </c>
      <c r="H109">
        <v>170</v>
      </c>
      <c r="I109" s="2">
        <v>0.4</v>
      </c>
      <c r="J109" s="2">
        <v>0.72</v>
      </c>
      <c r="K109" t="s">
        <v>36</v>
      </c>
      <c r="L109" t="e">
        <f>VLOOKUP($A109,'Subject Details'!$A$1:$G$188,2,0)</f>
        <v>#N/A</v>
      </c>
      <c r="M109" t="e">
        <f>VLOOKUP($A109,'Subject Details'!$A$1:$G$188,3,0)</f>
        <v>#N/A</v>
      </c>
      <c r="N109" t="e">
        <f>VLOOKUP($A109,'Subject Details'!$A$1:$G$188,4,0)</f>
        <v>#N/A</v>
      </c>
      <c r="O109" t="e">
        <f>VLOOKUP($A109,'Subject Details'!$A$1:$G$188,5,0)</f>
        <v>#N/A</v>
      </c>
      <c r="P109" t="e">
        <f>VLOOKUP($A109,'Subject Details'!$A$1:$G$188,6,0)</f>
        <v>#N/A</v>
      </c>
      <c r="Q109" t="e">
        <f>VLOOKUP($A109,'Subject Details'!$A$1:$G$188,7,0)</f>
        <v>#N/A</v>
      </c>
      <c r="R109" s="3">
        <f t="shared" si="1"/>
        <v>0.31999999999999995</v>
      </c>
    </row>
    <row r="110" spans="1:18" x14ac:dyDescent="0.3">
      <c r="A110" t="s">
        <v>135</v>
      </c>
      <c r="B110">
        <v>145</v>
      </c>
      <c r="C110">
        <v>100</v>
      </c>
      <c r="D110" t="s">
        <v>24</v>
      </c>
      <c r="E110" t="s">
        <v>13</v>
      </c>
      <c r="F110" t="s">
        <v>15</v>
      </c>
      <c r="G110" t="s">
        <v>14</v>
      </c>
      <c r="H110">
        <v>170</v>
      </c>
      <c r="I110" s="2">
        <v>0.5</v>
      </c>
      <c r="J110" s="2">
        <v>0.33</v>
      </c>
      <c r="K110" t="s">
        <v>22</v>
      </c>
      <c r="L110" t="str">
        <f>VLOOKUP($A110,'Subject Details'!$A$1:$G$188,2,0)</f>
        <v>Aditi</v>
      </c>
      <c r="M110">
        <f>VLOOKUP($A110,'Subject Details'!$A$1:$G$188,3,0)</f>
        <v>73</v>
      </c>
      <c r="N110" t="str">
        <f>VLOOKUP($A110,'Subject Details'!$A$1:$G$188,4,0)</f>
        <v>F</v>
      </c>
      <c r="O110">
        <f>VLOOKUP($A110,'Subject Details'!$A$1:$G$188,5,0)</f>
        <v>99</v>
      </c>
      <c r="P110">
        <f>VLOOKUP($A110,'Subject Details'!$A$1:$G$188,6,0)</f>
        <v>180</v>
      </c>
      <c r="Q110" t="str">
        <f>VLOOKUP($A110,'Subject Details'!$A$1:$G$188,7,0)</f>
        <v>Mumbai</v>
      </c>
      <c r="R110" s="3">
        <f t="shared" si="1"/>
        <v>-0.16999999999999998</v>
      </c>
    </row>
    <row r="111" spans="1:18" x14ac:dyDescent="0.3">
      <c r="A111" t="s">
        <v>136</v>
      </c>
      <c r="B111">
        <v>104</v>
      </c>
      <c r="C111">
        <v>65</v>
      </c>
      <c r="D111" t="s">
        <v>24</v>
      </c>
      <c r="E111" t="s">
        <v>13</v>
      </c>
      <c r="F111" t="s">
        <v>14</v>
      </c>
      <c r="G111" t="s">
        <v>14</v>
      </c>
      <c r="H111">
        <v>100</v>
      </c>
      <c r="I111" s="2">
        <v>0.44</v>
      </c>
      <c r="J111" s="2">
        <v>0.39</v>
      </c>
      <c r="K111" t="s">
        <v>25</v>
      </c>
      <c r="L111" t="str">
        <f>VLOOKUP($A111,'Subject Details'!$A$1:$G$188,2,0)</f>
        <v>Dharmesh</v>
      </c>
      <c r="M111">
        <f>VLOOKUP($A111,'Subject Details'!$A$1:$G$188,3,0)</f>
        <v>59</v>
      </c>
      <c r="N111" t="str">
        <f>VLOOKUP($A111,'Subject Details'!$A$1:$G$188,4,0)</f>
        <v>M</v>
      </c>
      <c r="O111">
        <f>VLOOKUP($A111,'Subject Details'!$A$1:$G$188,5,0)</f>
        <v>91</v>
      </c>
      <c r="P111">
        <f>VLOOKUP($A111,'Subject Details'!$A$1:$G$188,6,0)</f>
        <v>196</v>
      </c>
      <c r="Q111" t="str">
        <f>VLOOKUP($A111,'Subject Details'!$A$1:$G$188,7,0)</f>
        <v>Chandigarh</v>
      </c>
      <c r="R111" s="3">
        <f t="shared" si="1"/>
        <v>-4.9999999999999989E-2</v>
      </c>
    </row>
    <row r="112" spans="1:18" x14ac:dyDescent="0.3">
      <c r="A112" t="s">
        <v>137</v>
      </c>
      <c r="B112">
        <v>148</v>
      </c>
      <c r="C112">
        <v>74</v>
      </c>
      <c r="D112" t="s">
        <v>24</v>
      </c>
      <c r="E112" t="s">
        <v>24</v>
      </c>
      <c r="F112" t="s">
        <v>14</v>
      </c>
      <c r="G112" t="s">
        <v>14</v>
      </c>
      <c r="H112">
        <v>170</v>
      </c>
      <c r="I112" s="2">
        <v>0.56999999999999995</v>
      </c>
      <c r="J112" s="2">
        <v>0.43</v>
      </c>
      <c r="K112" t="s">
        <v>22</v>
      </c>
      <c r="L112" t="str">
        <f>VLOOKUP($A112,'Subject Details'!$A$1:$G$188,2,0)</f>
        <v>Dheeraj</v>
      </c>
      <c r="M112">
        <f>VLOOKUP($A112,'Subject Details'!$A$1:$G$188,3,0)</f>
        <v>26</v>
      </c>
      <c r="N112" t="str">
        <f>VLOOKUP($A112,'Subject Details'!$A$1:$G$188,4,0)</f>
        <v>M</v>
      </c>
      <c r="O112">
        <f>VLOOKUP($A112,'Subject Details'!$A$1:$G$188,5,0)</f>
        <v>119</v>
      </c>
      <c r="P112">
        <f>VLOOKUP($A112,'Subject Details'!$A$1:$G$188,6,0)</f>
        <v>157</v>
      </c>
      <c r="Q112" t="str">
        <f>VLOOKUP($A112,'Subject Details'!$A$1:$G$188,7,0)</f>
        <v>Kolkata</v>
      </c>
      <c r="R112" s="3">
        <f t="shared" si="1"/>
        <v>-0.13999999999999996</v>
      </c>
    </row>
    <row r="113" spans="1:18" x14ac:dyDescent="0.3">
      <c r="A113" t="s">
        <v>138</v>
      </c>
      <c r="B113">
        <v>121</v>
      </c>
      <c r="C113">
        <v>67</v>
      </c>
      <c r="D113" t="s">
        <v>38</v>
      </c>
      <c r="E113" t="s">
        <v>24</v>
      </c>
      <c r="F113" t="s">
        <v>14</v>
      </c>
      <c r="G113" t="s">
        <v>14</v>
      </c>
      <c r="H113">
        <v>100</v>
      </c>
      <c r="I113" s="2">
        <v>0.88</v>
      </c>
      <c r="J113" s="2">
        <v>0.43</v>
      </c>
      <c r="K113" t="s">
        <v>22</v>
      </c>
      <c r="L113" t="str">
        <f>VLOOKUP($A113,'Subject Details'!$A$1:$G$188,2,0)</f>
        <v>Dhruv</v>
      </c>
      <c r="M113">
        <f>VLOOKUP($A113,'Subject Details'!$A$1:$G$188,3,0)</f>
        <v>35</v>
      </c>
      <c r="N113" t="str">
        <f>VLOOKUP($A113,'Subject Details'!$A$1:$G$188,4,0)</f>
        <v>M</v>
      </c>
      <c r="O113">
        <f>VLOOKUP($A113,'Subject Details'!$A$1:$G$188,5,0)</f>
        <v>81</v>
      </c>
      <c r="P113">
        <f>VLOOKUP($A113,'Subject Details'!$A$1:$G$188,6,0)</f>
        <v>181</v>
      </c>
      <c r="Q113" t="str">
        <f>VLOOKUP($A113,'Subject Details'!$A$1:$G$188,7,0)</f>
        <v>Delhi</v>
      </c>
      <c r="R113" s="3">
        <f t="shared" si="1"/>
        <v>-0.45</v>
      </c>
    </row>
    <row r="114" spans="1:18" x14ac:dyDescent="0.3">
      <c r="A114" t="s">
        <v>139</v>
      </c>
      <c r="B114">
        <v>132</v>
      </c>
      <c r="C114">
        <v>92</v>
      </c>
      <c r="D114" t="s">
        <v>38</v>
      </c>
      <c r="E114" t="s">
        <v>27</v>
      </c>
      <c r="F114" t="s">
        <v>15</v>
      </c>
      <c r="G114" t="s">
        <v>14</v>
      </c>
      <c r="H114">
        <v>170</v>
      </c>
      <c r="I114" s="2">
        <v>0.94</v>
      </c>
      <c r="J114" s="2">
        <v>0.74</v>
      </c>
      <c r="K114" t="s">
        <v>19</v>
      </c>
      <c r="L114" t="str">
        <f>VLOOKUP($A114,'Subject Details'!$A$1:$G$188,2,0)</f>
        <v>Damini</v>
      </c>
      <c r="M114">
        <f>VLOOKUP($A114,'Subject Details'!$A$1:$G$188,3,0)</f>
        <v>65</v>
      </c>
      <c r="N114" t="str">
        <f>VLOOKUP($A114,'Subject Details'!$A$1:$G$188,4,0)</f>
        <v>F</v>
      </c>
      <c r="O114">
        <f>VLOOKUP($A114,'Subject Details'!$A$1:$G$188,5,0)</f>
        <v>97</v>
      </c>
      <c r="P114">
        <f>VLOOKUP($A114,'Subject Details'!$A$1:$G$188,6,0)</f>
        <v>152</v>
      </c>
      <c r="Q114" t="str">
        <f>VLOOKUP($A114,'Subject Details'!$A$1:$G$188,7,0)</f>
        <v>Ahmedabad</v>
      </c>
      <c r="R114" s="3">
        <f t="shared" si="1"/>
        <v>-0.19999999999999996</v>
      </c>
    </row>
    <row r="115" spans="1:18" x14ac:dyDescent="0.3">
      <c r="A115" t="s">
        <v>140</v>
      </c>
      <c r="B115">
        <v>143</v>
      </c>
      <c r="C115">
        <v>74</v>
      </c>
      <c r="D115" t="s">
        <v>18</v>
      </c>
      <c r="E115" t="s">
        <v>24</v>
      </c>
      <c r="F115" t="s">
        <v>15</v>
      </c>
      <c r="G115" t="s">
        <v>15</v>
      </c>
      <c r="H115">
        <v>100</v>
      </c>
      <c r="I115" s="2">
        <v>0.83</v>
      </c>
      <c r="J115" s="2">
        <v>0.41</v>
      </c>
      <c r="K115" t="s">
        <v>25</v>
      </c>
      <c r="L115" t="str">
        <f>VLOOKUP($A115,'Subject Details'!$A$1:$G$188,2,0)</f>
        <v>Debin</v>
      </c>
      <c r="M115">
        <f>VLOOKUP($A115,'Subject Details'!$A$1:$G$188,3,0)</f>
        <v>71</v>
      </c>
      <c r="N115" t="str">
        <f>VLOOKUP($A115,'Subject Details'!$A$1:$G$188,4,0)</f>
        <v>M</v>
      </c>
      <c r="O115">
        <f>VLOOKUP($A115,'Subject Details'!$A$1:$G$188,5,0)</f>
        <v>76</v>
      </c>
      <c r="P115">
        <f>VLOOKUP($A115,'Subject Details'!$A$1:$G$188,6,0)</f>
        <v>185</v>
      </c>
      <c r="Q115" t="str">
        <f>VLOOKUP($A115,'Subject Details'!$A$1:$G$188,7,0)</f>
        <v>Ahmedabad</v>
      </c>
      <c r="R115" s="3">
        <f t="shared" si="1"/>
        <v>-0.42</v>
      </c>
    </row>
    <row r="116" spans="1:18" x14ac:dyDescent="0.3">
      <c r="A116" t="s">
        <v>141</v>
      </c>
      <c r="B116">
        <v>149</v>
      </c>
      <c r="C116">
        <v>93</v>
      </c>
      <c r="D116" t="s">
        <v>32</v>
      </c>
      <c r="E116" t="s">
        <v>24</v>
      </c>
      <c r="F116" t="s">
        <v>14</v>
      </c>
      <c r="G116" t="s">
        <v>14</v>
      </c>
      <c r="H116">
        <v>170</v>
      </c>
      <c r="I116" s="2">
        <v>0.44</v>
      </c>
      <c r="J116" s="2">
        <v>0.22</v>
      </c>
      <c r="K116" t="s">
        <v>22</v>
      </c>
      <c r="L116" t="str">
        <f>VLOOKUP($A116,'Subject Details'!$A$1:$G$188,2,0)</f>
        <v>Dushyant</v>
      </c>
      <c r="M116">
        <f>VLOOKUP($A116,'Subject Details'!$A$1:$G$188,3,0)</f>
        <v>69</v>
      </c>
      <c r="N116" t="str">
        <f>VLOOKUP($A116,'Subject Details'!$A$1:$G$188,4,0)</f>
        <v>M</v>
      </c>
      <c r="O116">
        <f>VLOOKUP($A116,'Subject Details'!$A$1:$G$188,5,0)</f>
        <v>60</v>
      </c>
      <c r="P116">
        <f>VLOOKUP($A116,'Subject Details'!$A$1:$G$188,6,0)</f>
        <v>189</v>
      </c>
      <c r="Q116" t="str">
        <f>VLOOKUP($A116,'Subject Details'!$A$1:$G$188,7,0)</f>
        <v>Jaipur</v>
      </c>
      <c r="R116" s="3">
        <f t="shared" si="1"/>
        <v>-0.22</v>
      </c>
    </row>
    <row r="117" spans="1:18" x14ac:dyDescent="0.3">
      <c r="A117" t="s">
        <v>142</v>
      </c>
      <c r="B117">
        <v>123</v>
      </c>
      <c r="C117">
        <v>77</v>
      </c>
      <c r="D117" t="s">
        <v>38</v>
      </c>
      <c r="E117" t="s">
        <v>13</v>
      </c>
      <c r="F117" t="s">
        <v>15</v>
      </c>
      <c r="G117" t="s">
        <v>14</v>
      </c>
      <c r="H117">
        <v>170</v>
      </c>
      <c r="I117" s="2">
        <v>0.59</v>
      </c>
      <c r="J117" s="2">
        <v>0.54</v>
      </c>
      <c r="K117" t="s">
        <v>19</v>
      </c>
      <c r="L117" t="str">
        <f>VLOOKUP($A117,'Subject Details'!$A$1:$G$188,2,0)</f>
        <v>Gaurav</v>
      </c>
      <c r="M117">
        <f>VLOOKUP($A117,'Subject Details'!$A$1:$G$188,3,0)</f>
        <v>51</v>
      </c>
      <c r="N117" t="str">
        <f>VLOOKUP($A117,'Subject Details'!$A$1:$G$188,4,0)</f>
        <v>M</v>
      </c>
      <c r="O117">
        <f>VLOOKUP($A117,'Subject Details'!$A$1:$G$188,5,0)</f>
        <v>83</v>
      </c>
      <c r="P117">
        <f>VLOOKUP($A117,'Subject Details'!$A$1:$G$188,6,0)</f>
        <v>169</v>
      </c>
      <c r="Q117" t="str">
        <f>VLOOKUP($A117,'Subject Details'!$A$1:$G$188,7,0)</f>
        <v>Ahmedabad</v>
      </c>
      <c r="R117" s="3">
        <f t="shared" si="1"/>
        <v>-4.9999999999999933E-2</v>
      </c>
    </row>
    <row r="118" spans="1:18" x14ac:dyDescent="0.3">
      <c r="A118" t="s">
        <v>143</v>
      </c>
      <c r="B118">
        <v>139</v>
      </c>
      <c r="C118">
        <v>89</v>
      </c>
      <c r="D118" t="s">
        <v>32</v>
      </c>
      <c r="E118" t="s">
        <v>24</v>
      </c>
      <c r="F118" t="s">
        <v>14</v>
      </c>
      <c r="G118" t="s">
        <v>14</v>
      </c>
      <c r="H118">
        <v>100</v>
      </c>
      <c r="I118" s="2">
        <v>0.88</v>
      </c>
      <c r="J118" s="2">
        <v>0.2</v>
      </c>
      <c r="K118" t="s">
        <v>19</v>
      </c>
      <c r="L118" t="str">
        <f>VLOOKUP($A118,'Subject Details'!$A$1:$G$188,2,0)</f>
        <v>Gautam</v>
      </c>
      <c r="M118">
        <f>VLOOKUP($A118,'Subject Details'!$A$1:$G$188,3,0)</f>
        <v>33</v>
      </c>
      <c r="N118" t="str">
        <f>VLOOKUP($A118,'Subject Details'!$A$1:$G$188,4,0)</f>
        <v>M</v>
      </c>
      <c r="O118">
        <f>VLOOKUP($A118,'Subject Details'!$A$1:$G$188,5,0)</f>
        <v>58</v>
      </c>
      <c r="P118">
        <f>VLOOKUP($A118,'Subject Details'!$A$1:$G$188,6,0)</f>
        <v>173</v>
      </c>
      <c r="Q118" t="str">
        <f>VLOOKUP($A118,'Subject Details'!$A$1:$G$188,7,0)</f>
        <v>Jaipur</v>
      </c>
      <c r="R118" s="3">
        <f t="shared" si="1"/>
        <v>-0.67999999999999994</v>
      </c>
    </row>
    <row r="119" spans="1:18" x14ac:dyDescent="0.3">
      <c r="A119" t="s">
        <v>144</v>
      </c>
      <c r="B119">
        <v>147</v>
      </c>
      <c r="C119">
        <v>66</v>
      </c>
      <c r="D119" t="s">
        <v>12</v>
      </c>
      <c r="E119" t="s">
        <v>13</v>
      </c>
      <c r="F119" t="s">
        <v>14</v>
      </c>
      <c r="G119" t="s">
        <v>15</v>
      </c>
      <c r="H119">
        <v>50</v>
      </c>
      <c r="I119" s="2">
        <v>0.59</v>
      </c>
      <c r="J119" s="2">
        <v>0.75</v>
      </c>
      <c r="K119" t="s">
        <v>22</v>
      </c>
      <c r="L119" t="str">
        <f>VLOOKUP($A119,'Subject Details'!$A$1:$G$188,2,0)</f>
        <v>Harish</v>
      </c>
      <c r="M119">
        <f>VLOOKUP($A119,'Subject Details'!$A$1:$G$188,3,0)</f>
        <v>61</v>
      </c>
      <c r="N119" t="str">
        <f>VLOOKUP($A119,'Subject Details'!$A$1:$G$188,4,0)</f>
        <v>M</v>
      </c>
      <c r="O119">
        <f>VLOOKUP($A119,'Subject Details'!$A$1:$G$188,5,0)</f>
        <v>116</v>
      </c>
      <c r="P119">
        <f>VLOOKUP($A119,'Subject Details'!$A$1:$G$188,6,0)</f>
        <v>197</v>
      </c>
      <c r="Q119" t="str">
        <f>VLOOKUP($A119,'Subject Details'!$A$1:$G$188,7,0)</f>
        <v>Kerala</v>
      </c>
      <c r="R119" s="3">
        <f t="shared" si="1"/>
        <v>0.16000000000000003</v>
      </c>
    </row>
    <row r="120" spans="1:18" x14ac:dyDescent="0.3">
      <c r="A120" t="s">
        <v>145</v>
      </c>
      <c r="B120">
        <v>148</v>
      </c>
      <c r="C120">
        <v>86</v>
      </c>
      <c r="D120" t="s">
        <v>18</v>
      </c>
      <c r="E120" t="s">
        <v>27</v>
      </c>
      <c r="F120" t="s">
        <v>14</v>
      </c>
      <c r="G120" t="s">
        <v>15</v>
      </c>
      <c r="H120">
        <v>170</v>
      </c>
      <c r="I120" s="2">
        <v>0.79</v>
      </c>
      <c r="J120" s="2">
        <v>0.45</v>
      </c>
      <c r="K120" t="s">
        <v>25</v>
      </c>
      <c r="L120" t="str">
        <f>VLOOKUP($A120,'Subject Details'!$A$1:$G$188,2,0)</f>
        <v>Jasnoor</v>
      </c>
      <c r="M120">
        <f>VLOOKUP($A120,'Subject Details'!$A$1:$G$188,3,0)</f>
        <v>40</v>
      </c>
      <c r="N120" t="str">
        <f>VLOOKUP($A120,'Subject Details'!$A$1:$G$188,4,0)</f>
        <v>F</v>
      </c>
      <c r="O120">
        <f>VLOOKUP($A120,'Subject Details'!$A$1:$G$188,5,0)</f>
        <v>76</v>
      </c>
      <c r="P120">
        <f>VLOOKUP($A120,'Subject Details'!$A$1:$G$188,6,0)</f>
        <v>153</v>
      </c>
      <c r="Q120" t="str">
        <f>VLOOKUP($A120,'Subject Details'!$A$1:$G$188,7,0)</f>
        <v>Ahmedabad</v>
      </c>
      <c r="R120" s="3">
        <f t="shared" si="1"/>
        <v>-0.34</v>
      </c>
    </row>
    <row r="121" spans="1:18" x14ac:dyDescent="0.3">
      <c r="A121" t="s">
        <v>146</v>
      </c>
      <c r="B121">
        <v>114</v>
      </c>
      <c r="C121">
        <v>91</v>
      </c>
      <c r="D121" t="s">
        <v>32</v>
      </c>
      <c r="E121" t="s">
        <v>13</v>
      </c>
      <c r="F121" t="s">
        <v>14</v>
      </c>
      <c r="G121" t="s">
        <v>14</v>
      </c>
      <c r="H121">
        <v>100</v>
      </c>
      <c r="I121" s="2">
        <v>0.94</v>
      </c>
      <c r="J121" s="2">
        <v>0.21</v>
      </c>
      <c r="K121" t="s">
        <v>25</v>
      </c>
      <c r="L121" t="str">
        <f>VLOOKUP($A121,'Subject Details'!$A$1:$G$188,2,0)</f>
        <v xml:space="preserve">Hari </v>
      </c>
      <c r="M121">
        <f>VLOOKUP($A121,'Subject Details'!$A$1:$G$188,3,0)</f>
        <v>62</v>
      </c>
      <c r="N121" t="str">
        <f>VLOOKUP($A121,'Subject Details'!$A$1:$G$188,4,0)</f>
        <v>M</v>
      </c>
      <c r="O121">
        <f>VLOOKUP($A121,'Subject Details'!$A$1:$G$188,5,0)</f>
        <v>113</v>
      </c>
      <c r="P121">
        <f>VLOOKUP($A121,'Subject Details'!$A$1:$G$188,6,0)</f>
        <v>178</v>
      </c>
      <c r="Q121" t="str">
        <f>VLOOKUP($A121,'Subject Details'!$A$1:$G$188,7,0)</f>
        <v>Kolkata</v>
      </c>
      <c r="R121" s="3">
        <f t="shared" si="1"/>
        <v>-0.73</v>
      </c>
    </row>
    <row r="122" spans="1:18" x14ac:dyDescent="0.3">
      <c r="A122" t="s">
        <v>147</v>
      </c>
      <c r="B122">
        <v>116</v>
      </c>
      <c r="C122">
        <v>83</v>
      </c>
      <c r="D122" t="s">
        <v>18</v>
      </c>
      <c r="E122" t="s">
        <v>13</v>
      </c>
      <c r="F122" t="s">
        <v>14</v>
      </c>
      <c r="G122" t="s">
        <v>15</v>
      </c>
      <c r="H122">
        <v>50</v>
      </c>
      <c r="I122" s="2">
        <v>0.98</v>
      </c>
      <c r="J122" s="2">
        <v>0.44</v>
      </c>
      <c r="K122" t="s">
        <v>22</v>
      </c>
      <c r="L122" t="str">
        <f>VLOOKUP($A122,'Subject Details'!$A$1:$G$188,2,0)</f>
        <v>Sanchayeeta</v>
      </c>
      <c r="M122">
        <f>VLOOKUP($A122,'Subject Details'!$A$1:$G$188,3,0)</f>
        <v>75</v>
      </c>
      <c r="N122" t="str">
        <f>VLOOKUP($A122,'Subject Details'!$A$1:$G$188,4,0)</f>
        <v>F</v>
      </c>
      <c r="O122">
        <f>VLOOKUP($A122,'Subject Details'!$A$1:$G$188,5,0)</f>
        <v>101</v>
      </c>
      <c r="P122">
        <f>VLOOKUP($A122,'Subject Details'!$A$1:$G$188,6,0)</f>
        <v>185</v>
      </c>
      <c r="Q122" t="str">
        <f>VLOOKUP($A122,'Subject Details'!$A$1:$G$188,7,0)</f>
        <v>Delhi</v>
      </c>
      <c r="R122" s="3">
        <f t="shared" si="1"/>
        <v>-0.54</v>
      </c>
    </row>
    <row r="123" spans="1:18" x14ac:dyDescent="0.3">
      <c r="A123" t="s">
        <v>148</v>
      </c>
      <c r="B123">
        <v>116</v>
      </c>
      <c r="C123">
        <v>68</v>
      </c>
      <c r="D123" t="s">
        <v>38</v>
      </c>
      <c r="E123" t="s">
        <v>24</v>
      </c>
      <c r="F123" t="s">
        <v>15</v>
      </c>
      <c r="G123" t="s">
        <v>14</v>
      </c>
      <c r="H123">
        <v>100</v>
      </c>
      <c r="I123" s="2">
        <v>0.41</v>
      </c>
      <c r="J123" s="2">
        <v>0.51</v>
      </c>
      <c r="K123" t="s">
        <v>22</v>
      </c>
      <c r="L123" t="str">
        <f>VLOOKUP($A123,'Subject Details'!$A$1:$G$188,2,0)</f>
        <v>Ishant</v>
      </c>
      <c r="M123">
        <f>VLOOKUP($A123,'Subject Details'!$A$1:$G$188,3,0)</f>
        <v>52</v>
      </c>
      <c r="N123" t="str">
        <f>VLOOKUP($A123,'Subject Details'!$A$1:$G$188,4,0)</f>
        <v>M</v>
      </c>
      <c r="O123">
        <f>VLOOKUP($A123,'Subject Details'!$A$1:$G$188,5,0)</f>
        <v>94</v>
      </c>
      <c r="P123">
        <f>VLOOKUP($A123,'Subject Details'!$A$1:$G$188,6,0)</f>
        <v>212</v>
      </c>
      <c r="Q123" t="str">
        <f>VLOOKUP($A123,'Subject Details'!$A$1:$G$188,7,0)</f>
        <v>Chandigarh</v>
      </c>
      <c r="R123" s="3">
        <f t="shared" si="1"/>
        <v>0.10000000000000003</v>
      </c>
    </row>
    <row r="124" spans="1:18" x14ac:dyDescent="0.3">
      <c r="A124" t="s">
        <v>149</v>
      </c>
      <c r="B124">
        <v>116</v>
      </c>
      <c r="C124">
        <v>98</v>
      </c>
      <c r="D124" t="s">
        <v>18</v>
      </c>
      <c r="E124" t="s">
        <v>27</v>
      </c>
      <c r="F124" t="s">
        <v>14</v>
      </c>
      <c r="G124" t="s">
        <v>14</v>
      </c>
      <c r="H124">
        <v>170</v>
      </c>
      <c r="I124" s="2">
        <v>0.66</v>
      </c>
      <c r="J124" s="2">
        <v>0.22</v>
      </c>
      <c r="K124" t="s">
        <v>25</v>
      </c>
      <c r="L124" t="str">
        <f>VLOOKUP($A124,'Subject Details'!$A$1:$G$188,2,0)</f>
        <v>Jaskaran</v>
      </c>
      <c r="M124">
        <f>VLOOKUP($A124,'Subject Details'!$A$1:$G$188,3,0)</f>
        <v>69</v>
      </c>
      <c r="N124" t="str">
        <f>VLOOKUP($A124,'Subject Details'!$A$1:$G$188,4,0)</f>
        <v>M</v>
      </c>
      <c r="O124">
        <f>VLOOKUP($A124,'Subject Details'!$A$1:$G$188,5,0)</f>
        <v>69</v>
      </c>
      <c r="P124">
        <f>VLOOKUP($A124,'Subject Details'!$A$1:$G$188,6,0)</f>
        <v>152</v>
      </c>
      <c r="Q124" t="str">
        <f>VLOOKUP($A124,'Subject Details'!$A$1:$G$188,7,0)</f>
        <v>Ahmedabad</v>
      </c>
      <c r="R124" s="3">
        <f t="shared" si="1"/>
        <v>-0.44000000000000006</v>
      </c>
    </row>
    <row r="125" spans="1:18" x14ac:dyDescent="0.3">
      <c r="A125" t="s">
        <v>150</v>
      </c>
      <c r="B125">
        <v>140</v>
      </c>
      <c r="C125">
        <v>78</v>
      </c>
      <c r="D125" t="s">
        <v>38</v>
      </c>
      <c r="E125" t="s">
        <v>27</v>
      </c>
      <c r="F125" t="s">
        <v>15</v>
      </c>
      <c r="G125" t="s">
        <v>15</v>
      </c>
      <c r="H125">
        <v>100</v>
      </c>
      <c r="I125" s="2">
        <v>0.71</v>
      </c>
      <c r="J125" s="2">
        <v>0.78</v>
      </c>
      <c r="K125" t="s">
        <v>45</v>
      </c>
      <c r="L125" t="str">
        <f>VLOOKUP($A125,'Subject Details'!$A$1:$G$188,2,0)</f>
        <v>Priyanka</v>
      </c>
      <c r="M125">
        <f>VLOOKUP($A125,'Subject Details'!$A$1:$G$188,3,0)</f>
        <v>60</v>
      </c>
      <c r="N125" t="str">
        <f>VLOOKUP($A125,'Subject Details'!$A$1:$G$188,4,0)</f>
        <v>F</v>
      </c>
      <c r="O125">
        <f>VLOOKUP($A125,'Subject Details'!$A$1:$G$188,5,0)</f>
        <v>110</v>
      </c>
      <c r="P125">
        <f>VLOOKUP($A125,'Subject Details'!$A$1:$G$188,6,0)</f>
        <v>180</v>
      </c>
      <c r="Q125" t="str">
        <f>VLOOKUP($A125,'Subject Details'!$A$1:$G$188,7,0)</f>
        <v>Delhi</v>
      </c>
      <c r="R125" s="3">
        <f t="shared" si="1"/>
        <v>7.0000000000000062E-2</v>
      </c>
    </row>
    <row r="126" spans="1:18" x14ac:dyDescent="0.3">
      <c r="A126" t="s">
        <v>151</v>
      </c>
      <c r="B126">
        <v>126</v>
      </c>
      <c r="C126">
        <v>66</v>
      </c>
      <c r="D126" t="s">
        <v>18</v>
      </c>
      <c r="E126" t="s">
        <v>13</v>
      </c>
      <c r="F126" t="s">
        <v>14</v>
      </c>
      <c r="G126" t="s">
        <v>15</v>
      </c>
      <c r="H126">
        <v>100</v>
      </c>
      <c r="I126" s="2">
        <v>0.87</v>
      </c>
      <c r="J126" s="2">
        <v>0.73</v>
      </c>
      <c r="K126" t="s">
        <v>22</v>
      </c>
      <c r="L126" t="str">
        <f>VLOOKUP($A126,'Subject Details'!$A$1:$G$188,2,0)</f>
        <v>Priya</v>
      </c>
      <c r="M126">
        <f>VLOOKUP($A126,'Subject Details'!$A$1:$G$188,3,0)</f>
        <v>51</v>
      </c>
      <c r="N126" t="str">
        <f>VLOOKUP($A126,'Subject Details'!$A$1:$G$188,4,0)</f>
        <v>F</v>
      </c>
      <c r="O126">
        <f>VLOOKUP($A126,'Subject Details'!$A$1:$G$188,5,0)</f>
        <v>106</v>
      </c>
      <c r="P126">
        <f>VLOOKUP($A126,'Subject Details'!$A$1:$G$188,6,0)</f>
        <v>152</v>
      </c>
      <c r="Q126" t="str">
        <f>VLOOKUP($A126,'Subject Details'!$A$1:$G$188,7,0)</f>
        <v>Hyderabad</v>
      </c>
      <c r="R126" s="3">
        <f t="shared" si="1"/>
        <v>-0.14000000000000001</v>
      </c>
    </row>
    <row r="127" spans="1:18" x14ac:dyDescent="0.3">
      <c r="A127" t="s">
        <v>152</v>
      </c>
      <c r="B127">
        <v>120</v>
      </c>
      <c r="C127">
        <v>75</v>
      </c>
      <c r="D127" t="s">
        <v>18</v>
      </c>
      <c r="E127" t="s">
        <v>27</v>
      </c>
      <c r="F127" t="s">
        <v>14</v>
      </c>
      <c r="G127" t="s">
        <v>14</v>
      </c>
      <c r="H127">
        <v>50</v>
      </c>
      <c r="I127" s="2">
        <v>0.43</v>
      </c>
      <c r="J127" s="2">
        <v>0.34</v>
      </c>
      <c r="K127" t="s">
        <v>22</v>
      </c>
      <c r="L127" t="str">
        <f>VLOOKUP($A127,'Subject Details'!$A$1:$G$188,2,0)</f>
        <v>Kanishk</v>
      </c>
      <c r="M127">
        <f>VLOOKUP($A127,'Subject Details'!$A$1:$G$188,3,0)</f>
        <v>35</v>
      </c>
      <c r="N127" t="str">
        <f>VLOOKUP($A127,'Subject Details'!$A$1:$G$188,4,0)</f>
        <v>M</v>
      </c>
      <c r="O127">
        <f>VLOOKUP($A127,'Subject Details'!$A$1:$G$188,5,0)</f>
        <v>84</v>
      </c>
      <c r="P127">
        <f>VLOOKUP($A127,'Subject Details'!$A$1:$G$188,6,0)</f>
        <v>172</v>
      </c>
      <c r="Q127" t="str">
        <f>VLOOKUP($A127,'Subject Details'!$A$1:$G$188,7,0)</f>
        <v>Chandigarh</v>
      </c>
      <c r="R127" s="3">
        <f t="shared" si="1"/>
        <v>-8.9999999999999969E-2</v>
      </c>
    </row>
    <row r="128" spans="1:18" x14ac:dyDescent="0.3">
      <c r="A128" t="s">
        <v>153</v>
      </c>
      <c r="B128">
        <v>109</v>
      </c>
      <c r="C128">
        <v>97</v>
      </c>
      <c r="D128" t="s">
        <v>38</v>
      </c>
      <c r="E128" t="s">
        <v>27</v>
      </c>
      <c r="F128" t="s">
        <v>15</v>
      </c>
      <c r="G128" t="s">
        <v>14</v>
      </c>
      <c r="H128">
        <v>50</v>
      </c>
      <c r="I128" s="2">
        <v>0.98</v>
      </c>
      <c r="J128" s="2">
        <v>0.38</v>
      </c>
      <c r="K128" t="s">
        <v>19</v>
      </c>
      <c r="L128" t="str">
        <f>VLOOKUP($A128,'Subject Details'!$A$1:$G$188,2,0)</f>
        <v>Lalit</v>
      </c>
      <c r="M128">
        <f>VLOOKUP($A128,'Subject Details'!$A$1:$G$188,3,0)</f>
        <v>41</v>
      </c>
      <c r="N128" t="str">
        <f>VLOOKUP($A128,'Subject Details'!$A$1:$G$188,4,0)</f>
        <v>M</v>
      </c>
      <c r="O128">
        <f>VLOOKUP($A128,'Subject Details'!$A$1:$G$188,5,0)</f>
        <v>104</v>
      </c>
      <c r="P128">
        <f>VLOOKUP($A128,'Subject Details'!$A$1:$G$188,6,0)</f>
        <v>173</v>
      </c>
      <c r="Q128" t="str">
        <f>VLOOKUP($A128,'Subject Details'!$A$1:$G$188,7,0)</f>
        <v>Bangalore</v>
      </c>
      <c r="R128" s="3">
        <f t="shared" si="1"/>
        <v>-0.6</v>
      </c>
    </row>
    <row r="129" spans="1:18" x14ac:dyDescent="0.3">
      <c r="A129" t="s">
        <v>154</v>
      </c>
      <c r="B129">
        <v>146</v>
      </c>
      <c r="C129">
        <v>67</v>
      </c>
      <c r="D129" t="s">
        <v>24</v>
      </c>
      <c r="E129" t="s">
        <v>27</v>
      </c>
      <c r="F129" t="s">
        <v>14</v>
      </c>
      <c r="G129" t="s">
        <v>15</v>
      </c>
      <c r="H129">
        <v>170</v>
      </c>
      <c r="I129" s="2">
        <v>0.88</v>
      </c>
      <c r="J129" s="2">
        <v>0.7</v>
      </c>
      <c r="K129" t="s">
        <v>19</v>
      </c>
      <c r="L129" t="str">
        <f>VLOOKUP($A129,'Subject Details'!$A$1:$G$188,2,0)</f>
        <v>Deepa</v>
      </c>
      <c r="M129">
        <f>VLOOKUP($A129,'Subject Details'!$A$1:$G$188,3,0)</f>
        <v>68</v>
      </c>
      <c r="N129" t="str">
        <f>VLOOKUP($A129,'Subject Details'!$A$1:$G$188,4,0)</f>
        <v>F</v>
      </c>
      <c r="O129">
        <f>VLOOKUP($A129,'Subject Details'!$A$1:$G$188,5,0)</f>
        <v>94</v>
      </c>
      <c r="P129">
        <f>VLOOKUP($A129,'Subject Details'!$A$1:$G$188,6,0)</f>
        <v>210</v>
      </c>
      <c r="Q129" t="str">
        <f>VLOOKUP($A129,'Subject Details'!$A$1:$G$188,7,0)</f>
        <v>Pune</v>
      </c>
      <c r="R129" s="3">
        <f t="shared" si="1"/>
        <v>-0.18000000000000005</v>
      </c>
    </row>
    <row r="130" spans="1:18" x14ac:dyDescent="0.3">
      <c r="A130" t="s">
        <v>155</v>
      </c>
      <c r="B130">
        <v>149</v>
      </c>
      <c r="C130">
        <v>76</v>
      </c>
      <c r="D130" t="s">
        <v>38</v>
      </c>
      <c r="E130" t="s">
        <v>13</v>
      </c>
      <c r="F130" t="s">
        <v>14</v>
      </c>
      <c r="G130" t="s">
        <v>15</v>
      </c>
      <c r="H130">
        <v>50</v>
      </c>
      <c r="I130" s="2">
        <v>0.78</v>
      </c>
      <c r="J130" s="2">
        <v>0.66</v>
      </c>
      <c r="K130" t="s">
        <v>45</v>
      </c>
      <c r="L130" t="str">
        <f>VLOOKUP($A130,'Subject Details'!$A$1:$G$188,2,0)</f>
        <v>Deepti</v>
      </c>
      <c r="M130">
        <f>VLOOKUP($A130,'Subject Details'!$A$1:$G$188,3,0)</f>
        <v>50</v>
      </c>
      <c r="N130" t="str">
        <f>VLOOKUP($A130,'Subject Details'!$A$1:$G$188,4,0)</f>
        <v>F</v>
      </c>
      <c r="O130">
        <f>VLOOKUP($A130,'Subject Details'!$A$1:$G$188,5,0)</f>
        <v>76</v>
      </c>
      <c r="P130">
        <f>VLOOKUP($A130,'Subject Details'!$A$1:$G$188,6,0)</f>
        <v>171</v>
      </c>
      <c r="Q130" t="str">
        <f>VLOOKUP($A130,'Subject Details'!$A$1:$G$188,7,0)</f>
        <v>Delhi</v>
      </c>
      <c r="R130" s="3">
        <f t="shared" si="1"/>
        <v>-0.12</v>
      </c>
    </row>
    <row r="131" spans="1:18" x14ac:dyDescent="0.3">
      <c r="A131" t="s">
        <v>156</v>
      </c>
      <c r="B131">
        <v>101</v>
      </c>
      <c r="C131">
        <v>93</v>
      </c>
      <c r="D131" t="s">
        <v>18</v>
      </c>
      <c r="E131" t="s">
        <v>27</v>
      </c>
      <c r="F131" t="s">
        <v>14</v>
      </c>
      <c r="G131" t="s">
        <v>14</v>
      </c>
      <c r="H131">
        <v>50</v>
      </c>
      <c r="I131" s="2">
        <v>0.94</v>
      </c>
      <c r="J131" s="2">
        <v>0.59</v>
      </c>
      <c r="K131" t="s">
        <v>25</v>
      </c>
      <c r="L131" t="e">
        <f>VLOOKUP($A131,'Subject Details'!$A$1:$G$188,2,0)</f>
        <v>#N/A</v>
      </c>
      <c r="M131" t="e">
        <f>VLOOKUP($A131,'Subject Details'!$A$1:$G$188,3,0)</f>
        <v>#N/A</v>
      </c>
      <c r="N131" t="e">
        <f>VLOOKUP($A131,'Subject Details'!$A$1:$G$188,4,0)</f>
        <v>#N/A</v>
      </c>
      <c r="O131" t="e">
        <f>VLOOKUP($A131,'Subject Details'!$A$1:$G$188,5,0)</f>
        <v>#N/A</v>
      </c>
      <c r="P131" t="e">
        <f>VLOOKUP($A131,'Subject Details'!$A$1:$G$188,6,0)</f>
        <v>#N/A</v>
      </c>
      <c r="Q131" t="e">
        <f>VLOOKUP($A131,'Subject Details'!$A$1:$G$188,7,0)</f>
        <v>#N/A</v>
      </c>
      <c r="R131" s="3">
        <f t="shared" si="1"/>
        <v>-0.35</v>
      </c>
    </row>
    <row r="132" spans="1:18" x14ac:dyDescent="0.3">
      <c r="A132" t="s">
        <v>157</v>
      </c>
      <c r="B132">
        <v>147</v>
      </c>
      <c r="C132">
        <v>74</v>
      </c>
      <c r="D132" t="s">
        <v>21</v>
      </c>
      <c r="E132" t="s">
        <v>13</v>
      </c>
      <c r="F132" t="s">
        <v>15</v>
      </c>
      <c r="G132" t="s">
        <v>14</v>
      </c>
      <c r="H132">
        <v>100</v>
      </c>
      <c r="I132" s="2">
        <v>0.55000000000000004</v>
      </c>
      <c r="J132" s="2">
        <v>0.71</v>
      </c>
      <c r="K132" t="s">
        <v>19</v>
      </c>
      <c r="L132" t="str">
        <f>VLOOKUP($A132,'Subject Details'!$A$1:$G$188,2,0)</f>
        <v>Palak</v>
      </c>
      <c r="M132">
        <f>VLOOKUP($A132,'Subject Details'!$A$1:$G$188,3,0)</f>
        <v>27</v>
      </c>
      <c r="N132" t="str">
        <f>VLOOKUP($A132,'Subject Details'!$A$1:$G$188,4,0)</f>
        <v>F</v>
      </c>
      <c r="O132">
        <f>VLOOKUP($A132,'Subject Details'!$A$1:$G$188,5,0)</f>
        <v>67</v>
      </c>
      <c r="P132">
        <f>VLOOKUP($A132,'Subject Details'!$A$1:$G$188,6,0)</f>
        <v>191</v>
      </c>
      <c r="Q132" t="str">
        <f>VLOOKUP($A132,'Subject Details'!$A$1:$G$188,7,0)</f>
        <v>Chandigarh</v>
      </c>
      <c r="R132" s="3">
        <f t="shared" ref="R132:R195" si="2">J132-I132</f>
        <v>0.15999999999999992</v>
      </c>
    </row>
    <row r="133" spans="1:18" x14ac:dyDescent="0.3">
      <c r="A133" t="s">
        <v>158</v>
      </c>
      <c r="B133">
        <v>144</v>
      </c>
      <c r="C133">
        <v>67</v>
      </c>
      <c r="D133" t="s">
        <v>12</v>
      </c>
      <c r="E133" t="s">
        <v>27</v>
      </c>
      <c r="F133" t="s">
        <v>14</v>
      </c>
      <c r="G133" t="s">
        <v>14</v>
      </c>
      <c r="H133">
        <v>50</v>
      </c>
      <c r="I133" s="2">
        <v>0.72</v>
      </c>
      <c r="J133" s="2">
        <v>0.65</v>
      </c>
      <c r="K133" t="s">
        <v>22</v>
      </c>
      <c r="L133" t="str">
        <f>VLOOKUP($A133,'Subject Details'!$A$1:$G$188,2,0)</f>
        <v>Anubha</v>
      </c>
      <c r="M133">
        <f>VLOOKUP($A133,'Subject Details'!$A$1:$G$188,3,0)</f>
        <v>62</v>
      </c>
      <c r="N133" t="str">
        <f>VLOOKUP($A133,'Subject Details'!$A$1:$G$188,4,0)</f>
        <v>F</v>
      </c>
      <c r="O133">
        <f>VLOOKUP($A133,'Subject Details'!$A$1:$G$188,5,0)</f>
        <v>72</v>
      </c>
      <c r="P133">
        <f>VLOOKUP($A133,'Subject Details'!$A$1:$G$188,6,0)</f>
        <v>176</v>
      </c>
      <c r="Q133" t="str">
        <f>VLOOKUP($A133,'Subject Details'!$A$1:$G$188,7,0)</f>
        <v>Kolkata</v>
      </c>
      <c r="R133" s="3">
        <f t="shared" si="2"/>
        <v>-6.9999999999999951E-2</v>
      </c>
    </row>
    <row r="134" spans="1:18" x14ac:dyDescent="0.3">
      <c r="A134" t="s">
        <v>159</v>
      </c>
      <c r="B134">
        <v>137</v>
      </c>
      <c r="C134">
        <v>95</v>
      </c>
      <c r="D134" t="s">
        <v>18</v>
      </c>
      <c r="E134" t="s">
        <v>24</v>
      </c>
      <c r="F134" t="s">
        <v>15</v>
      </c>
      <c r="G134" t="s">
        <v>14</v>
      </c>
      <c r="H134">
        <v>100</v>
      </c>
      <c r="I134" s="2">
        <v>0.7</v>
      </c>
      <c r="J134" s="2">
        <v>0.39</v>
      </c>
      <c r="K134" t="s">
        <v>25</v>
      </c>
      <c r="L134" t="str">
        <f>VLOOKUP($A134,'Subject Details'!$A$1:$G$188,2,0)</f>
        <v>Mohan</v>
      </c>
      <c r="M134">
        <f>VLOOKUP($A134,'Subject Details'!$A$1:$G$188,3,0)</f>
        <v>50</v>
      </c>
      <c r="N134" t="str">
        <f>VLOOKUP($A134,'Subject Details'!$A$1:$G$188,4,0)</f>
        <v>M</v>
      </c>
      <c r="O134">
        <f>VLOOKUP($A134,'Subject Details'!$A$1:$G$188,5,0)</f>
        <v>110</v>
      </c>
      <c r="P134">
        <f>VLOOKUP($A134,'Subject Details'!$A$1:$G$188,6,0)</f>
        <v>182</v>
      </c>
      <c r="Q134" t="str">
        <f>VLOOKUP($A134,'Subject Details'!$A$1:$G$188,7,0)</f>
        <v>Pune</v>
      </c>
      <c r="R134" s="3">
        <f t="shared" si="2"/>
        <v>-0.30999999999999994</v>
      </c>
    </row>
    <row r="135" spans="1:18" x14ac:dyDescent="0.3">
      <c r="A135" t="s">
        <v>160</v>
      </c>
      <c r="B135">
        <v>146</v>
      </c>
      <c r="C135">
        <v>100</v>
      </c>
      <c r="D135" t="s">
        <v>38</v>
      </c>
      <c r="E135" t="s">
        <v>24</v>
      </c>
      <c r="F135" t="s">
        <v>14</v>
      </c>
      <c r="G135" t="s">
        <v>14</v>
      </c>
      <c r="H135">
        <v>100</v>
      </c>
      <c r="I135" s="2">
        <v>0.54</v>
      </c>
      <c r="J135" s="2">
        <v>0.73</v>
      </c>
      <c r="K135" t="s">
        <v>22</v>
      </c>
      <c r="L135" t="str">
        <f>VLOOKUP($A135,'Subject Details'!$A$1:$G$188,2,0)</f>
        <v>Pranjali</v>
      </c>
      <c r="M135">
        <f>VLOOKUP($A135,'Subject Details'!$A$1:$G$188,3,0)</f>
        <v>47</v>
      </c>
      <c r="N135" t="str">
        <f>VLOOKUP($A135,'Subject Details'!$A$1:$G$188,4,0)</f>
        <v>F</v>
      </c>
      <c r="O135">
        <f>VLOOKUP($A135,'Subject Details'!$A$1:$G$188,5,0)</f>
        <v>75</v>
      </c>
      <c r="P135">
        <f>VLOOKUP($A135,'Subject Details'!$A$1:$G$188,6,0)</f>
        <v>180</v>
      </c>
      <c r="Q135" t="str">
        <f>VLOOKUP($A135,'Subject Details'!$A$1:$G$188,7,0)</f>
        <v>Pune</v>
      </c>
      <c r="R135" s="3">
        <f t="shared" si="2"/>
        <v>0.18999999999999995</v>
      </c>
    </row>
    <row r="136" spans="1:18" x14ac:dyDescent="0.3">
      <c r="A136" t="s">
        <v>161</v>
      </c>
      <c r="B136">
        <v>106</v>
      </c>
      <c r="C136">
        <v>89</v>
      </c>
      <c r="D136" t="s">
        <v>24</v>
      </c>
      <c r="E136" t="s">
        <v>24</v>
      </c>
      <c r="F136" t="s">
        <v>14</v>
      </c>
      <c r="G136" t="s">
        <v>14</v>
      </c>
      <c r="H136">
        <v>170</v>
      </c>
      <c r="I136" s="2">
        <v>0.93</v>
      </c>
      <c r="J136" s="2">
        <v>0.4</v>
      </c>
      <c r="K136" t="s">
        <v>36</v>
      </c>
      <c r="L136" t="str">
        <f>VLOOKUP($A136,'Subject Details'!$A$1:$G$188,2,0)</f>
        <v>Prashant</v>
      </c>
      <c r="M136">
        <f>VLOOKUP($A136,'Subject Details'!$A$1:$G$188,3,0)</f>
        <v>40</v>
      </c>
      <c r="N136" t="str">
        <f>VLOOKUP($A136,'Subject Details'!$A$1:$G$188,4,0)</f>
        <v>M</v>
      </c>
      <c r="O136">
        <f>VLOOKUP($A136,'Subject Details'!$A$1:$G$188,5,0)</f>
        <v>81</v>
      </c>
      <c r="P136">
        <f>VLOOKUP($A136,'Subject Details'!$A$1:$G$188,6,0)</f>
        <v>191</v>
      </c>
      <c r="Q136" t="str">
        <f>VLOOKUP($A136,'Subject Details'!$A$1:$G$188,7,0)</f>
        <v>Bangalore</v>
      </c>
      <c r="R136" s="3">
        <f t="shared" si="2"/>
        <v>-0.53</v>
      </c>
    </row>
    <row r="137" spans="1:18" x14ac:dyDescent="0.3">
      <c r="A137" t="s">
        <v>162</v>
      </c>
      <c r="B137">
        <v>105</v>
      </c>
      <c r="C137">
        <v>83</v>
      </c>
      <c r="D137" t="s">
        <v>32</v>
      </c>
      <c r="E137" t="s">
        <v>13</v>
      </c>
      <c r="F137" t="s">
        <v>14</v>
      </c>
      <c r="G137" t="s">
        <v>14</v>
      </c>
      <c r="H137">
        <v>100</v>
      </c>
      <c r="I137" s="2">
        <v>0.49</v>
      </c>
      <c r="J137" s="2">
        <v>0.77</v>
      </c>
      <c r="K137" t="s">
        <v>22</v>
      </c>
      <c r="L137" t="str">
        <f>VLOOKUP($A137,'Subject Details'!$A$1:$G$188,2,0)</f>
        <v>Ajay</v>
      </c>
      <c r="M137">
        <f>VLOOKUP($A137,'Subject Details'!$A$1:$G$188,3,0)</f>
        <v>33</v>
      </c>
      <c r="N137" t="str">
        <f>VLOOKUP($A137,'Subject Details'!$A$1:$G$188,4,0)</f>
        <v>M</v>
      </c>
      <c r="O137">
        <f>VLOOKUP($A137,'Subject Details'!$A$1:$G$188,5,0)</f>
        <v>117</v>
      </c>
      <c r="P137">
        <f>VLOOKUP($A137,'Subject Details'!$A$1:$G$188,6,0)</f>
        <v>165</v>
      </c>
      <c r="Q137" t="str">
        <f>VLOOKUP($A137,'Subject Details'!$A$1:$G$188,7,0)</f>
        <v>Ahmedabad</v>
      </c>
      <c r="R137" s="3">
        <f t="shared" si="2"/>
        <v>0.28000000000000003</v>
      </c>
    </row>
    <row r="138" spans="1:18" x14ac:dyDescent="0.3">
      <c r="A138" t="s">
        <v>163</v>
      </c>
      <c r="B138">
        <v>143</v>
      </c>
      <c r="C138">
        <v>86</v>
      </c>
      <c r="D138" t="s">
        <v>21</v>
      </c>
      <c r="E138" t="s">
        <v>24</v>
      </c>
      <c r="F138" t="s">
        <v>15</v>
      </c>
      <c r="G138" t="s">
        <v>15</v>
      </c>
      <c r="H138">
        <v>170</v>
      </c>
      <c r="I138" s="2">
        <v>0.56999999999999995</v>
      </c>
      <c r="J138" s="2">
        <v>0.31</v>
      </c>
      <c r="K138" t="s">
        <v>22</v>
      </c>
      <c r="L138" t="str">
        <f>VLOOKUP($A138,'Subject Details'!$A$1:$G$188,2,0)</f>
        <v>Rahul</v>
      </c>
      <c r="M138">
        <f>VLOOKUP($A138,'Subject Details'!$A$1:$G$188,3,0)</f>
        <v>41</v>
      </c>
      <c r="N138" t="str">
        <f>VLOOKUP($A138,'Subject Details'!$A$1:$G$188,4,0)</f>
        <v>M</v>
      </c>
      <c r="O138">
        <f>VLOOKUP($A138,'Subject Details'!$A$1:$G$188,5,0)</f>
        <v>99</v>
      </c>
      <c r="P138">
        <f>VLOOKUP($A138,'Subject Details'!$A$1:$G$188,6,0)</f>
        <v>209</v>
      </c>
      <c r="Q138" t="str">
        <f>VLOOKUP($A138,'Subject Details'!$A$1:$G$188,7,0)</f>
        <v>Ahmedabad</v>
      </c>
      <c r="R138" s="3">
        <f t="shared" si="2"/>
        <v>-0.25999999999999995</v>
      </c>
    </row>
    <row r="139" spans="1:18" x14ac:dyDescent="0.3">
      <c r="A139" t="s">
        <v>164</v>
      </c>
      <c r="B139">
        <v>100</v>
      </c>
      <c r="C139">
        <v>75</v>
      </c>
      <c r="D139" t="s">
        <v>24</v>
      </c>
      <c r="E139" t="s">
        <v>13</v>
      </c>
      <c r="F139" t="s">
        <v>14</v>
      </c>
      <c r="G139" t="s">
        <v>15</v>
      </c>
      <c r="H139">
        <v>50</v>
      </c>
      <c r="I139" s="2">
        <v>0.57999999999999996</v>
      </c>
      <c r="J139" s="2">
        <v>0.74</v>
      </c>
      <c r="K139" t="s">
        <v>36</v>
      </c>
      <c r="L139" t="str">
        <f>VLOOKUP($A139,'Subject Details'!$A$1:$G$188,2,0)</f>
        <v>Nikita</v>
      </c>
      <c r="M139">
        <f>VLOOKUP($A139,'Subject Details'!$A$1:$G$188,3,0)</f>
        <v>61</v>
      </c>
      <c r="N139" t="str">
        <f>VLOOKUP($A139,'Subject Details'!$A$1:$G$188,4,0)</f>
        <v>F</v>
      </c>
      <c r="O139">
        <f>VLOOKUP($A139,'Subject Details'!$A$1:$G$188,5,0)</f>
        <v>98</v>
      </c>
      <c r="P139">
        <f>VLOOKUP($A139,'Subject Details'!$A$1:$G$188,6,0)</f>
        <v>208</v>
      </c>
      <c r="Q139" t="str">
        <f>VLOOKUP($A139,'Subject Details'!$A$1:$G$188,7,0)</f>
        <v>Ahmedabad</v>
      </c>
      <c r="R139" s="3">
        <f t="shared" si="2"/>
        <v>0.16000000000000003</v>
      </c>
    </row>
    <row r="140" spans="1:18" x14ac:dyDescent="0.3">
      <c r="A140" t="s">
        <v>165</v>
      </c>
      <c r="B140">
        <v>106</v>
      </c>
      <c r="C140">
        <v>90</v>
      </c>
      <c r="D140" t="s">
        <v>12</v>
      </c>
      <c r="E140" t="s">
        <v>13</v>
      </c>
      <c r="F140" t="s">
        <v>14</v>
      </c>
      <c r="G140" t="s">
        <v>15</v>
      </c>
      <c r="H140">
        <v>100</v>
      </c>
      <c r="I140" s="2">
        <v>0.89</v>
      </c>
      <c r="J140" s="2">
        <v>0.79</v>
      </c>
      <c r="K140" t="s">
        <v>22</v>
      </c>
      <c r="L140" t="str">
        <f>VLOOKUP($A140,'Subject Details'!$A$1:$G$188,2,0)</f>
        <v>Harsh</v>
      </c>
      <c r="M140">
        <f>VLOOKUP($A140,'Subject Details'!$A$1:$G$188,3,0)</f>
        <v>67</v>
      </c>
      <c r="N140" t="str">
        <f>VLOOKUP($A140,'Subject Details'!$A$1:$G$188,4,0)</f>
        <v>M</v>
      </c>
      <c r="O140">
        <f>VLOOKUP($A140,'Subject Details'!$A$1:$G$188,5,0)</f>
        <v>117</v>
      </c>
      <c r="P140">
        <f>VLOOKUP($A140,'Subject Details'!$A$1:$G$188,6,0)</f>
        <v>162</v>
      </c>
      <c r="Q140" t="str">
        <f>VLOOKUP($A140,'Subject Details'!$A$1:$G$188,7,0)</f>
        <v>Pune</v>
      </c>
      <c r="R140" s="3">
        <f t="shared" si="2"/>
        <v>-9.9999999999999978E-2</v>
      </c>
    </row>
    <row r="141" spans="1:18" x14ac:dyDescent="0.3">
      <c r="A141" t="s">
        <v>166</v>
      </c>
      <c r="B141">
        <v>142</v>
      </c>
      <c r="C141">
        <v>97</v>
      </c>
      <c r="D141" t="s">
        <v>32</v>
      </c>
      <c r="E141" t="s">
        <v>27</v>
      </c>
      <c r="F141" t="s">
        <v>14</v>
      </c>
      <c r="G141" t="s">
        <v>14</v>
      </c>
      <c r="H141">
        <v>50</v>
      </c>
      <c r="I141" s="2">
        <v>0.45</v>
      </c>
      <c r="J141" s="2">
        <v>0.76</v>
      </c>
      <c r="K141" t="s">
        <v>16</v>
      </c>
      <c r="L141" t="str">
        <f>VLOOKUP($A141,'Subject Details'!$A$1:$G$188,2,0)</f>
        <v>Mahendra</v>
      </c>
      <c r="M141">
        <f>VLOOKUP($A141,'Subject Details'!$A$1:$G$188,3,0)</f>
        <v>32</v>
      </c>
      <c r="N141" t="str">
        <f>VLOOKUP($A141,'Subject Details'!$A$1:$G$188,4,0)</f>
        <v>M</v>
      </c>
      <c r="O141">
        <f>VLOOKUP($A141,'Subject Details'!$A$1:$G$188,5,0)</f>
        <v>103</v>
      </c>
      <c r="P141">
        <f>VLOOKUP($A141,'Subject Details'!$A$1:$G$188,6,0)</f>
        <v>150</v>
      </c>
      <c r="Q141" t="str">
        <f>VLOOKUP($A141,'Subject Details'!$A$1:$G$188,7,0)</f>
        <v>Kolkata</v>
      </c>
      <c r="R141" s="3">
        <f t="shared" si="2"/>
        <v>0.31</v>
      </c>
    </row>
    <row r="142" spans="1:18" x14ac:dyDescent="0.3">
      <c r="A142" t="s">
        <v>167</v>
      </c>
      <c r="B142">
        <v>130</v>
      </c>
      <c r="C142">
        <v>74</v>
      </c>
      <c r="D142" t="s">
        <v>21</v>
      </c>
      <c r="E142" t="s">
        <v>13</v>
      </c>
      <c r="F142" t="s">
        <v>14</v>
      </c>
      <c r="G142" t="s">
        <v>15</v>
      </c>
      <c r="H142">
        <v>50</v>
      </c>
      <c r="I142" s="2">
        <v>0.59</v>
      </c>
      <c r="J142" s="2">
        <v>0.37</v>
      </c>
      <c r="K142" t="s">
        <v>19</v>
      </c>
      <c r="L142" t="str">
        <f>VLOOKUP($A142,'Subject Details'!$A$1:$G$188,2,0)</f>
        <v>Raghavendra</v>
      </c>
      <c r="M142">
        <f>VLOOKUP($A142,'Subject Details'!$A$1:$G$188,3,0)</f>
        <v>53</v>
      </c>
      <c r="N142" t="str">
        <f>VLOOKUP($A142,'Subject Details'!$A$1:$G$188,4,0)</f>
        <v>M</v>
      </c>
      <c r="O142">
        <f>VLOOKUP($A142,'Subject Details'!$A$1:$G$188,5,0)</f>
        <v>111</v>
      </c>
      <c r="P142">
        <f>VLOOKUP($A142,'Subject Details'!$A$1:$G$188,6,0)</f>
        <v>193</v>
      </c>
      <c r="Q142" t="str">
        <f>VLOOKUP($A142,'Subject Details'!$A$1:$G$188,7,0)</f>
        <v>Jaipur</v>
      </c>
      <c r="R142" s="3">
        <f t="shared" si="2"/>
        <v>-0.21999999999999997</v>
      </c>
    </row>
    <row r="143" spans="1:18" x14ac:dyDescent="0.3">
      <c r="A143" t="s">
        <v>168</v>
      </c>
      <c r="B143">
        <v>125</v>
      </c>
      <c r="C143">
        <v>92</v>
      </c>
      <c r="D143" t="s">
        <v>32</v>
      </c>
      <c r="E143" t="s">
        <v>13</v>
      </c>
      <c r="F143" t="s">
        <v>15</v>
      </c>
      <c r="G143" t="s">
        <v>15</v>
      </c>
      <c r="H143">
        <v>100</v>
      </c>
      <c r="I143" s="2">
        <v>0.95</v>
      </c>
      <c r="J143" s="2">
        <v>0.6</v>
      </c>
      <c r="K143" t="s">
        <v>16</v>
      </c>
      <c r="L143" t="str">
        <f>VLOOKUP($A143,'Subject Details'!$A$1:$G$188,2,0)</f>
        <v>Lakshmi</v>
      </c>
      <c r="M143">
        <f>VLOOKUP($A143,'Subject Details'!$A$1:$G$188,3,0)</f>
        <v>25</v>
      </c>
      <c r="N143" t="str">
        <f>VLOOKUP($A143,'Subject Details'!$A$1:$G$188,4,0)</f>
        <v>F</v>
      </c>
      <c r="O143">
        <f>VLOOKUP($A143,'Subject Details'!$A$1:$G$188,5,0)</f>
        <v>96</v>
      </c>
      <c r="P143">
        <f>VLOOKUP($A143,'Subject Details'!$A$1:$G$188,6,0)</f>
        <v>198</v>
      </c>
      <c r="Q143" t="str">
        <f>VLOOKUP($A143,'Subject Details'!$A$1:$G$188,7,0)</f>
        <v>Delhi</v>
      </c>
      <c r="R143" s="3">
        <f t="shared" si="2"/>
        <v>-0.35</v>
      </c>
    </row>
    <row r="144" spans="1:18" x14ac:dyDescent="0.3">
      <c r="A144" t="s">
        <v>169</v>
      </c>
      <c r="B144">
        <v>108</v>
      </c>
      <c r="C144">
        <v>100</v>
      </c>
      <c r="D144" t="s">
        <v>32</v>
      </c>
      <c r="E144" t="s">
        <v>13</v>
      </c>
      <c r="F144" t="s">
        <v>15</v>
      </c>
      <c r="G144" t="s">
        <v>14</v>
      </c>
      <c r="H144">
        <v>50</v>
      </c>
      <c r="I144" s="2">
        <v>0.98</v>
      </c>
      <c r="J144" s="2">
        <v>0.79</v>
      </c>
      <c r="K144" t="s">
        <v>22</v>
      </c>
      <c r="L144" t="str">
        <f>VLOOKUP($A144,'Subject Details'!$A$1:$G$188,2,0)</f>
        <v>Jagmohan</v>
      </c>
      <c r="M144">
        <f>VLOOKUP($A144,'Subject Details'!$A$1:$G$188,3,0)</f>
        <v>40</v>
      </c>
      <c r="N144" t="str">
        <f>VLOOKUP($A144,'Subject Details'!$A$1:$G$188,4,0)</f>
        <v>M</v>
      </c>
      <c r="O144">
        <f>VLOOKUP($A144,'Subject Details'!$A$1:$G$188,5,0)</f>
        <v>72</v>
      </c>
      <c r="P144">
        <f>VLOOKUP($A144,'Subject Details'!$A$1:$G$188,6,0)</f>
        <v>175</v>
      </c>
      <c r="Q144" t="str">
        <f>VLOOKUP($A144,'Subject Details'!$A$1:$G$188,7,0)</f>
        <v>Mumbai</v>
      </c>
      <c r="R144" s="3">
        <f t="shared" si="2"/>
        <v>-0.18999999999999995</v>
      </c>
    </row>
    <row r="145" spans="1:18" x14ac:dyDescent="0.3">
      <c r="A145" t="s">
        <v>170</v>
      </c>
      <c r="B145">
        <v>146</v>
      </c>
      <c r="C145">
        <v>90</v>
      </c>
      <c r="D145" t="s">
        <v>32</v>
      </c>
      <c r="E145" t="s">
        <v>27</v>
      </c>
      <c r="F145" t="s">
        <v>14</v>
      </c>
      <c r="G145" t="s">
        <v>15</v>
      </c>
      <c r="H145">
        <v>100</v>
      </c>
      <c r="I145" s="2">
        <v>0.44</v>
      </c>
      <c r="J145" s="2">
        <v>0.35</v>
      </c>
      <c r="K145" t="s">
        <v>25</v>
      </c>
      <c r="L145" t="str">
        <f>VLOOKUP($A145,'Subject Details'!$A$1:$G$188,2,0)</f>
        <v>Srishti</v>
      </c>
      <c r="M145">
        <f>VLOOKUP($A145,'Subject Details'!$A$1:$G$188,3,0)</f>
        <v>63</v>
      </c>
      <c r="N145" t="str">
        <f>VLOOKUP($A145,'Subject Details'!$A$1:$G$188,4,0)</f>
        <v>F</v>
      </c>
      <c r="O145">
        <f>VLOOKUP($A145,'Subject Details'!$A$1:$G$188,5,0)</f>
        <v>98</v>
      </c>
      <c r="P145">
        <f>VLOOKUP($A145,'Subject Details'!$A$1:$G$188,6,0)</f>
        <v>198</v>
      </c>
      <c r="Q145" t="str">
        <f>VLOOKUP($A145,'Subject Details'!$A$1:$G$188,7,0)</f>
        <v>Kerala</v>
      </c>
      <c r="R145" s="3">
        <f t="shared" si="2"/>
        <v>-9.0000000000000024E-2</v>
      </c>
    </row>
    <row r="146" spans="1:18" x14ac:dyDescent="0.3">
      <c r="A146" t="s">
        <v>171</v>
      </c>
      <c r="B146">
        <v>149</v>
      </c>
      <c r="C146">
        <v>97</v>
      </c>
      <c r="D146" t="s">
        <v>24</v>
      </c>
      <c r="E146" t="s">
        <v>27</v>
      </c>
      <c r="F146" t="s">
        <v>14</v>
      </c>
      <c r="G146" t="s">
        <v>15</v>
      </c>
      <c r="H146">
        <v>170</v>
      </c>
      <c r="I146" s="2">
        <v>0.73</v>
      </c>
      <c r="J146" s="2">
        <v>0.25</v>
      </c>
      <c r="K146" t="s">
        <v>45</v>
      </c>
      <c r="L146" t="e">
        <f>VLOOKUP($A146,'Subject Details'!$A$1:$G$188,2,0)</f>
        <v>#N/A</v>
      </c>
      <c r="M146" t="e">
        <f>VLOOKUP($A146,'Subject Details'!$A$1:$G$188,3,0)</f>
        <v>#N/A</v>
      </c>
      <c r="N146" t="e">
        <f>VLOOKUP($A146,'Subject Details'!$A$1:$G$188,4,0)</f>
        <v>#N/A</v>
      </c>
      <c r="O146" t="e">
        <f>VLOOKUP($A146,'Subject Details'!$A$1:$G$188,5,0)</f>
        <v>#N/A</v>
      </c>
      <c r="P146" t="e">
        <f>VLOOKUP($A146,'Subject Details'!$A$1:$G$188,6,0)</f>
        <v>#N/A</v>
      </c>
      <c r="Q146" t="e">
        <f>VLOOKUP($A146,'Subject Details'!$A$1:$G$188,7,0)</f>
        <v>#N/A</v>
      </c>
      <c r="R146" s="3">
        <f t="shared" si="2"/>
        <v>-0.48</v>
      </c>
    </row>
    <row r="147" spans="1:18" x14ac:dyDescent="0.3">
      <c r="A147" t="s">
        <v>172</v>
      </c>
      <c r="B147">
        <v>134</v>
      </c>
      <c r="C147">
        <v>68</v>
      </c>
      <c r="D147" t="s">
        <v>21</v>
      </c>
      <c r="E147" t="s">
        <v>24</v>
      </c>
      <c r="F147" t="s">
        <v>15</v>
      </c>
      <c r="G147" t="s">
        <v>14</v>
      </c>
      <c r="H147">
        <v>50</v>
      </c>
      <c r="I147" s="2">
        <v>0.9</v>
      </c>
      <c r="J147" s="2">
        <v>0.66</v>
      </c>
      <c r="K147" t="s">
        <v>22</v>
      </c>
      <c r="L147" t="e">
        <f>VLOOKUP($A147,'Subject Details'!$A$1:$G$188,2,0)</f>
        <v>#N/A</v>
      </c>
      <c r="M147" t="e">
        <f>VLOOKUP($A147,'Subject Details'!$A$1:$G$188,3,0)</f>
        <v>#N/A</v>
      </c>
      <c r="N147" t="e">
        <f>VLOOKUP($A147,'Subject Details'!$A$1:$G$188,4,0)</f>
        <v>#N/A</v>
      </c>
      <c r="O147" t="e">
        <f>VLOOKUP($A147,'Subject Details'!$A$1:$G$188,5,0)</f>
        <v>#N/A</v>
      </c>
      <c r="P147" t="e">
        <f>VLOOKUP($A147,'Subject Details'!$A$1:$G$188,6,0)</f>
        <v>#N/A</v>
      </c>
      <c r="Q147" t="e">
        <f>VLOOKUP($A147,'Subject Details'!$A$1:$G$188,7,0)</f>
        <v>#N/A</v>
      </c>
      <c r="R147" s="3">
        <f t="shared" si="2"/>
        <v>-0.24</v>
      </c>
    </row>
    <row r="148" spans="1:18" x14ac:dyDescent="0.3">
      <c r="A148" t="s">
        <v>173</v>
      </c>
      <c r="B148">
        <v>118</v>
      </c>
      <c r="C148">
        <v>73</v>
      </c>
      <c r="D148" t="s">
        <v>21</v>
      </c>
      <c r="E148" t="s">
        <v>24</v>
      </c>
      <c r="F148" t="s">
        <v>14</v>
      </c>
      <c r="G148" t="s">
        <v>15</v>
      </c>
      <c r="H148">
        <v>170</v>
      </c>
      <c r="I148" s="2">
        <v>0.68</v>
      </c>
      <c r="J148" s="2">
        <v>0.51</v>
      </c>
      <c r="K148" t="s">
        <v>22</v>
      </c>
      <c r="L148" t="str">
        <f>VLOOKUP($A148,'Subject Details'!$A$1:$G$188,2,0)</f>
        <v>Divya</v>
      </c>
      <c r="M148">
        <f>VLOOKUP($A148,'Subject Details'!$A$1:$G$188,3,0)</f>
        <v>48</v>
      </c>
      <c r="N148" t="str">
        <f>VLOOKUP($A148,'Subject Details'!$A$1:$G$188,4,0)</f>
        <v>F</v>
      </c>
      <c r="O148">
        <f>VLOOKUP($A148,'Subject Details'!$A$1:$G$188,5,0)</f>
        <v>87</v>
      </c>
      <c r="P148">
        <f>VLOOKUP($A148,'Subject Details'!$A$1:$G$188,6,0)</f>
        <v>183</v>
      </c>
      <c r="Q148" t="str">
        <f>VLOOKUP($A148,'Subject Details'!$A$1:$G$188,7,0)</f>
        <v>Chandigarh</v>
      </c>
      <c r="R148" s="3">
        <f t="shared" si="2"/>
        <v>-0.17000000000000004</v>
      </c>
    </row>
    <row r="149" spans="1:18" x14ac:dyDescent="0.3">
      <c r="A149" t="s">
        <v>174</v>
      </c>
      <c r="B149">
        <v>125</v>
      </c>
      <c r="C149">
        <v>68</v>
      </c>
      <c r="D149" t="s">
        <v>21</v>
      </c>
      <c r="E149" t="s">
        <v>27</v>
      </c>
      <c r="F149" t="s">
        <v>14</v>
      </c>
      <c r="G149" t="s">
        <v>15</v>
      </c>
      <c r="H149">
        <v>170</v>
      </c>
      <c r="I149" s="2">
        <v>0.92</v>
      </c>
      <c r="J149" s="2">
        <v>0.26</v>
      </c>
      <c r="K149" t="s">
        <v>22</v>
      </c>
      <c r="L149" t="str">
        <f>VLOOKUP($A149,'Subject Details'!$A$1:$G$188,2,0)</f>
        <v>Rajat</v>
      </c>
      <c r="M149">
        <f>VLOOKUP($A149,'Subject Details'!$A$1:$G$188,3,0)</f>
        <v>41</v>
      </c>
      <c r="N149" t="str">
        <f>VLOOKUP($A149,'Subject Details'!$A$1:$G$188,4,0)</f>
        <v>M</v>
      </c>
      <c r="O149">
        <f>VLOOKUP($A149,'Subject Details'!$A$1:$G$188,5,0)</f>
        <v>86</v>
      </c>
      <c r="P149">
        <f>VLOOKUP($A149,'Subject Details'!$A$1:$G$188,6,0)</f>
        <v>191</v>
      </c>
      <c r="Q149" t="str">
        <f>VLOOKUP($A149,'Subject Details'!$A$1:$G$188,7,0)</f>
        <v>Jaipur</v>
      </c>
      <c r="R149" s="3">
        <f t="shared" si="2"/>
        <v>-0.66</v>
      </c>
    </row>
    <row r="150" spans="1:18" x14ac:dyDescent="0.3">
      <c r="A150" t="s">
        <v>175</v>
      </c>
      <c r="B150">
        <v>129</v>
      </c>
      <c r="C150">
        <v>92</v>
      </c>
      <c r="D150" t="s">
        <v>38</v>
      </c>
      <c r="E150" t="s">
        <v>24</v>
      </c>
      <c r="F150" t="s">
        <v>14</v>
      </c>
      <c r="G150" t="s">
        <v>15</v>
      </c>
      <c r="H150">
        <v>100</v>
      </c>
      <c r="I150" s="2">
        <v>0.67</v>
      </c>
      <c r="J150" s="2">
        <v>0.73</v>
      </c>
      <c r="K150" t="s">
        <v>45</v>
      </c>
      <c r="L150" t="e">
        <f>VLOOKUP($A150,'Subject Details'!$A$1:$G$188,2,0)</f>
        <v>#N/A</v>
      </c>
      <c r="M150" t="e">
        <f>VLOOKUP($A150,'Subject Details'!$A$1:$G$188,3,0)</f>
        <v>#N/A</v>
      </c>
      <c r="N150" t="e">
        <f>VLOOKUP($A150,'Subject Details'!$A$1:$G$188,4,0)</f>
        <v>#N/A</v>
      </c>
      <c r="O150" t="e">
        <f>VLOOKUP($A150,'Subject Details'!$A$1:$G$188,5,0)</f>
        <v>#N/A</v>
      </c>
      <c r="P150" t="e">
        <f>VLOOKUP($A150,'Subject Details'!$A$1:$G$188,6,0)</f>
        <v>#N/A</v>
      </c>
      <c r="Q150" t="e">
        <f>VLOOKUP($A150,'Subject Details'!$A$1:$G$188,7,0)</f>
        <v>#N/A</v>
      </c>
      <c r="R150" s="3">
        <f t="shared" si="2"/>
        <v>5.9999999999999942E-2</v>
      </c>
    </row>
    <row r="151" spans="1:18" x14ac:dyDescent="0.3">
      <c r="A151" t="s">
        <v>176</v>
      </c>
      <c r="B151">
        <v>135</v>
      </c>
      <c r="C151">
        <v>93</v>
      </c>
      <c r="D151" t="s">
        <v>18</v>
      </c>
      <c r="E151" t="s">
        <v>13</v>
      </c>
      <c r="F151" t="s">
        <v>14</v>
      </c>
      <c r="G151" t="s">
        <v>15</v>
      </c>
      <c r="H151">
        <v>170</v>
      </c>
      <c r="I151" s="2">
        <v>0.66</v>
      </c>
      <c r="J151" s="2">
        <v>0.6</v>
      </c>
      <c r="K151" t="s">
        <v>25</v>
      </c>
      <c r="L151" t="str">
        <f>VLOOKUP($A151,'Subject Details'!$A$1:$G$188,2,0)</f>
        <v>Paresh</v>
      </c>
      <c r="M151">
        <f>VLOOKUP($A151,'Subject Details'!$A$1:$G$188,3,0)</f>
        <v>61</v>
      </c>
      <c r="N151" t="str">
        <f>VLOOKUP($A151,'Subject Details'!$A$1:$G$188,4,0)</f>
        <v>M</v>
      </c>
      <c r="O151">
        <f>VLOOKUP($A151,'Subject Details'!$A$1:$G$188,5,0)</f>
        <v>119</v>
      </c>
      <c r="P151">
        <f>VLOOKUP($A151,'Subject Details'!$A$1:$G$188,6,0)</f>
        <v>164</v>
      </c>
      <c r="Q151" t="str">
        <f>VLOOKUP($A151,'Subject Details'!$A$1:$G$188,7,0)</f>
        <v>Jaipur</v>
      </c>
      <c r="R151" s="3">
        <f t="shared" si="2"/>
        <v>-6.0000000000000053E-2</v>
      </c>
    </row>
    <row r="152" spans="1:18" x14ac:dyDescent="0.3">
      <c r="A152" t="s">
        <v>177</v>
      </c>
      <c r="B152">
        <v>102</v>
      </c>
      <c r="C152">
        <v>73</v>
      </c>
      <c r="D152" t="s">
        <v>32</v>
      </c>
      <c r="E152" t="s">
        <v>13</v>
      </c>
      <c r="F152" t="s">
        <v>14</v>
      </c>
      <c r="G152" t="s">
        <v>14</v>
      </c>
      <c r="H152">
        <v>170</v>
      </c>
      <c r="I152" s="2">
        <v>0.96</v>
      </c>
      <c r="J152" s="2">
        <v>0.72</v>
      </c>
      <c r="K152" t="s">
        <v>22</v>
      </c>
      <c r="L152" t="str">
        <f>VLOOKUP($A152,'Subject Details'!$A$1:$G$188,2,0)</f>
        <v>Akhila</v>
      </c>
      <c r="M152">
        <f>VLOOKUP($A152,'Subject Details'!$A$1:$G$188,3,0)</f>
        <v>57</v>
      </c>
      <c r="N152" t="str">
        <f>VLOOKUP($A152,'Subject Details'!$A$1:$G$188,4,0)</f>
        <v>F</v>
      </c>
      <c r="O152">
        <f>VLOOKUP($A152,'Subject Details'!$A$1:$G$188,5,0)</f>
        <v>117</v>
      </c>
      <c r="P152">
        <f>VLOOKUP($A152,'Subject Details'!$A$1:$G$188,6,0)</f>
        <v>196</v>
      </c>
      <c r="Q152" t="str">
        <f>VLOOKUP($A152,'Subject Details'!$A$1:$G$188,7,0)</f>
        <v>Hyderabad</v>
      </c>
      <c r="R152" s="3">
        <f t="shared" si="2"/>
        <v>-0.24</v>
      </c>
    </row>
    <row r="153" spans="1:18" x14ac:dyDescent="0.3">
      <c r="A153" t="s">
        <v>178</v>
      </c>
      <c r="B153">
        <v>125</v>
      </c>
      <c r="C153">
        <v>100</v>
      </c>
      <c r="D153" t="s">
        <v>18</v>
      </c>
      <c r="E153" t="s">
        <v>24</v>
      </c>
      <c r="F153" t="s">
        <v>15</v>
      </c>
      <c r="G153" t="s">
        <v>14</v>
      </c>
      <c r="H153">
        <v>170</v>
      </c>
      <c r="I153" s="2">
        <v>0.55000000000000004</v>
      </c>
      <c r="J153" s="2">
        <v>0.63</v>
      </c>
      <c r="K153" t="s">
        <v>25</v>
      </c>
      <c r="L153" t="str">
        <f>VLOOKUP($A153,'Subject Details'!$A$1:$G$188,2,0)</f>
        <v>Vaidehi</v>
      </c>
      <c r="M153">
        <f>VLOOKUP($A153,'Subject Details'!$A$1:$G$188,3,0)</f>
        <v>33</v>
      </c>
      <c r="N153" t="str">
        <f>VLOOKUP($A153,'Subject Details'!$A$1:$G$188,4,0)</f>
        <v>F</v>
      </c>
      <c r="O153">
        <f>VLOOKUP($A153,'Subject Details'!$A$1:$G$188,5,0)</f>
        <v>117</v>
      </c>
      <c r="P153">
        <f>VLOOKUP($A153,'Subject Details'!$A$1:$G$188,6,0)</f>
        <v>154</v>
      </c>
      <c r="Q153" t="str">
        <f>VLOOKUP($A153,'Subject Details'!$A$1:$G$188,7,0)</f>
        <v>Jaipur</v>
      </c>
      <c r="R153" s="3">
        <f t="shared" si="2"/>
        <v>7.999999999999996E-2</v>
      </c>
    </row>
    <row r="154" spans="1:18" x14ac:dyDescent="0.3">
      <c r="A154" t="s">
        <v>179</v>
      </c>
      <c r="B154">
        <v>141</v>
      </c>
      <c r="C154">
        <v>100</v>
      </c>
      <c r="D154" t="s">
        <v>12</v>
      </c>
      <c r="E154" t="s">
        <v>24</v>
      </c>
      <c r="F154" t="s">
        <v>14</v>
      </c>
      <c r="G154" t="s">
        <v>15</v>
      </c>
      <c r="H154">
        <v>100</v>
      </c>
      <c r="I154" s="2">
        <v>0.78</v>
      </c>
      <c r="J154" s="2">
        <v>0.72</v>
      </c>
      <c r="K154" t="s">
        <v>25</v>
      </c>
      <c r="L154" t="str">
        <f>VLOOKUP($A154,'Subject Details'!$A$1:$G$188,2,0)</f>
        <v>Sangeeta</v>
      </c>
      <c r="M154">
        <f>VLOOKUP($A154,'Subject Details'!$A$1:$G$188,3,0)</f>
        <v>41</v>
      </c>
      <c r="N154" t="str">
        <f>VLOOKUP($A154,'Subject Details'!$A$1:$G$188,4,0)</f>
        <v>F</v>
      </c>
      <c r="O154">
        <f>VLOOKUP($A154,'Subject Details'!$A$1:$G$188,5,0)</f>
        <v>118</v>
      </c>
      <c r="P154">
        <f>VLOOKUP($A154,'Subject Details'!$A$1:$G$188,6,0)</f>
        <v>200</v>
      </c>
      <c r="Q154" t="str">
        <f>VLOOKUP($A154,'Subject Details'!$A$1:$G$188,7,0)</f>
        <v>Pune</v>
      </c>
      <c r="R154" s="3">
        <f t="shared" si="2"/>
        <v>-6.0000000000000053E-2</v>
      </c>
    </row>
    <row r="155" spans="1:18" x14ac:dyDescent="0.3">
      <c r="A155" t="s">
        <v>180</v>
      </c>
      <c r="B155">
        <v>112</v>
      </c>
      <c r="C155">
        <v>97</v>
      </c>
      <c r="D155" t="s">
        <v>12</v>
      </c>
      <c r="E155" t="s">
        <v>24</v>
      </c>
      <c r="F155" t="s">
        <v>15</v>
      </c>
      <c r="G155" t="s">
        <v>15</v>
      </c>
      <c r="H155">
        <v>170</v>
      </c>
      <c r="I155" s="2">
        <v>0.79</v>
      </c>
      <c r="J155" s="2">
        <v>0.26</v>
      </c>
      <c r="K155" t="s">
        <v>45</v>
      </c>
      <c r="L155" t="str">
        <f>VLOOKUP($A155,'Subject Details'!$A$1:$G$188,2,0)</f>
        <v>Sarvesh</v>
      </c>
      <c r="M155">
        <f>VLOOKUP($A155,'Subject Details'!$A$1:$G$188,3,0)</f>
        <v>60</v>
      </c>
      <c r="N155" t="str">
        <f>VLOOKUP($A155,'Subject Details'!$A$1:$G$188,4,0)</f>
        <v>M</v>
      </c>
      <c r="O155">
        <f>VLOOKUP($A155,'Subject Details'!$A$1:$G$188,5,0)</f>
        <v>100</v>
      </c>
      <c r="P155">
        <f>VLOOKUP($A155,'Subject Details'!$A$1:$G$188,6,0)</f>
        <v>209</v>
      </c>
      <c r="Q155" t="str">
        <f>VLOOKUP($A155,'Subject Details'!$A$1:$G$188,7,0)</f>
        <v>Hyderabad</v>
      </c>
      <c r="R155" s="3">
        <f t="shared" si="2"/>
        <v>-0.53</v>
      </c>
    </row>
    <row r="156" spans="1:18" x14ac:dyDescent="0.3">
      <c r="A156" t="s">
        <v>181</v>
      </c>
      <c r="B156">
        <v>112</v>
      </c>
      <c r="C156">
        <v>70</v>
      </c>
      <c r="D156" t="s">
        <v>24</v>
      </c>
      <c r="E156" t="s">
        <v>13</v>
      </c>
      <c r="F156" t="s">
        <v>15</v>
      </c>
      <c r="G156" t="s">
        <v>15</v>
      </c>
      <c r="H156">
        <v>170</v>
      </c>
      <c r="I156" s="2">
        <v>0.79</v>
      </c>
      <c r="J156" s="2">
        <v>0.5</v>
      </c>
      <c r="K156" t="s">
        <v>36</v>
      </c>
      <c r="L156" t="str">
        <f>VLOOKUP($A156,'Subject Details'!$A$1:$G$188,2,0)</f>
        <v>Karuna</v>
      </c>
      <c r="M156">
        <f>VLOOKUP($A156,'Subject Details'!$A$1:$G$188,3,0)</f>
        <v>60</v>
      </c>
      <c r="N156" t="str">
        <f>VLOOKUP($A156,'Subject Details'!$A$1:$G$188,4,0)</f>
        <v>F</v>
      </c>
      <c r="O156">
        <f>VLOOKUP($A156,'Subject Details'!$A$1:$G$188,5,0)</f>
        <v>107</v>
      </c>
      <c r="P156">
        <f>VLOOKUP($A156,'Subject Details'!$A$1:$G$188,6,0)</f>
        <v>192</v>
      </c>
      <c r="Q156" t="str">
        <f>VLOOKUP($A156,'Subject Details'!$A$1:$G$188,7,0)</f>
        <v>Chandigarh</v>
      </c>
      <c r="R156" s="3">
        <f t="shared" si="2"/>
        <v>-0.29000000000000004</v>
      </c>
    </row>
    <row r="157" spans="1:18" x14ac:dyDescent="0.3">
      <c r="A157" t="s">
        <v>182</v>
      </c>
      <c r="B157">
        <v>114</v>
      </c>
      <c r="C157">
        <v>66</v>
      </c>
      <c r="D157" t="s">
        <v>21</v>
      </c>
      <c r="E157" t="s">
        <v>13</v>
      </c>
      <c r="F157" t="s">
        <v>15</v>
      </c>
      <c r="G157" t="s">
        <v>14</v>
      </c>
      <c r="H157">
        <v>170</v>
      </c>
      <c r="I157" s="2">
        <v>0.54</v>
      </c>
      <c r="J157" s="2">
        <v>0.21</v>
      </c>
      <c r="K157" t="s">
        <v>19</v>
      </c>
      <c r="L157" t="str">
        <f>VLOOKUP($A157,'Subject Details'!$A$1:$G$188,2,0)</f>
        <v>Sanjeeda</v>
      </c>
      <c r="M157">
        <f>VLOOKUP($A157,'Subject Details'!$A$1:$G$188,3,0)</f>
        <v>54</v>
      </c>
      <c r="N157" t="str">
        <f>VLOOKUP($A157,'Subject Details'!$A$1:$G$188,4,0)</f>
        <v>F</v>
      </c>
      <c r="O157">
        <f>VLOOKUP($A157,'Subject Details'!$A$1:$G$188,5,0)</f>
        <v>106</v>
      </c>
      <c r="P157">
        <f>VLOOKUP($A157,'Subject Details'!$A$1:$G$188,6,0)</f>
        <v>185</v>
      </c>
      <c r="Q157" t="str">
        <f>VLOOKUP($A157,'Subject Details'!$A$1:$G$188,7,0)</f>
        <v>Jaipur</v>
      </c>
      <c r="R157" s="3">
        <f t="shared" si="2"/>
        <v>-0.33000000000000007</v>
      </c>
    </row>
    <row r="158" spans="1:18" x14ac:dyDescent="0.3">
      <c r="A158" t="s">
        <v>183</v>
      </c>
      <c r="B158">
        <v>104</v>
      </c>
      <c r="C158">
        <v>78</v>
      </c>
      <c r="D158" t="s">
        <v>18</v>
      </c>
      <c r="E158" t="s">
        <v>27</v>
      </c>
      <c r="F158" t="s">
        <v>15</v>
      </c>
      <c r="G158" t="s">
        <v>14</v>
      </c>
      <c r="H158">
        <v>100</v>
      </c>
      <c r="I158" s="2">
        <v>0.44</v>
      </c>
      <c r="J158" s="2">
        <v>0.62</v>
      </c>
      <c r="K158" t="s">
        <v>36</v>
      </c>
      <c r="L158" t="str">
        <f>VLOOKUP($A158,'Subject Details'!$A$1:$G$188,2,0)</f>
        <v>Lokesh</v>
      </c>
      <c r="M158">
        <f>VLOOKUP($A158,'Subject Details'!$A$1:$G$188,3,0)</f>
        <v>34</v>
      </c>
      <c r="N158" t="str">
        <f>VLOOKUP($A158,'Subject Details'!$A$1:$G$188,4,0)</f>
        <v>M</v>
      </c>
      <c r="O158">
        <f>VLOOKUP($A158,'Subject Details'!$A$1:$G$188,5,0)</f>
        <v>103</v>
      </c>
      <c r="P158">
        <f>VLOOKUP($A158,'Subject Details'!$A$1:$G$188,6,0)</f>
        <v>175</v>
      </c>
      <c r="Q158" t="str">
        <f>VLOOKUP($A158,'Subject Details'!$A$1:$G$188,7,0)</f>
        <v>Kolkata</v>
      </c>
      <c r="R158" s="3">
        <f t="shared" si="2"/>
        <v>0.18</v>
      </c>
    </row>
    <row r="159" spans="1:18" x14ac:dyDescent="0.3">
      <c r="A159" t="s">
        <v>184</v>
      </c>
      <c r="B159">
        <v>150</v>
      </c>
      <c r="C159">
        <v>74</v>
      </c>
      <c r="D159" t="s">
        <v>38</v>
      </c>
      <c r="E159" t="s">
        <v>24</v>
      </c>
      <c r="F159" t="s">
        <v>15</v>
      </c>
      <c r="G159" t="s">
        <v>14</v>
      </c>
      <c r="H159">
        <v>170</v>
      </c>
      <c r="I159" s="2">
        <v>0.75</v>
      </c>
      <c r="J159" s="2">
        <v>0.68</v>
      </c>
      <c r="K159" t="s">
        <v>36</v>
      </c>
      <c r="L159" t="str">
        <f>VLOOKUP($A159,'Subject Details'!$A$1:$G$188,2,0)</f>
        <v>Sidhant</v>
      </c>
      <c r="M159">
        <f>VLOOKUP($A159,'Subject Details'!$A$1:$G$188,3,0)</f>
        <v>51</v>
      </c>
      <c r="N159" t="str">
        <f>VLOOKUP($A159,'Subject Details'!$A$1:$G$188,4,0)</f>
        <v>M</v>
      </c>
      <c r="O159">
        <f>VLOOKUP($A159,'Subject Details'!$A$1:$G$188,5,0)</f>
        <v>118</v>
      </c>
      <c r="P159">
        <f>VLOOKUP($A159,'Subject Details'!$A$1:$G$188,6,0)</f>
        <v>151</v>
      </c>
      <c r="Q159" t="str">
        <f>VLOOKUP($A159,'Subject Details'!$A$1:$G$188,7,0)</f>
        <v>Mumbai</v>
      </c>
      <c r="R159" s="3">
        <f t="shared" si="2"/>
        <v>-6.9999999999999951E-2</v>
      </c>
    </row>
    <row r="160" spans="1:18" x14ac:dyDescent="0.3">
      <c r="A160" t="s">
        <v>185</v>
      </c>
      <c r="B160">
        <v>127</v>
      </c>
      <c r="C160">
        <v>77</v>
      </c>
      <c r="D160" t="s">
        <v>18</v>
      </c>
      <c r="E160" t="s">
        <v>13</v>
      </c>
      <c r="F160" t="s">
        <v>14</v>
      </c>
      <c r="G160" t="s">
        <v>15</v>
      </c>
      <c r="H160">
        <v>50</v>
      </c>
      <c r="I160" s="2">
        <v>0.5</v>
      </c>
      <c r="J160" s="2">
        <v>0.67</v>
      </c>
      <c r="K160" t="s">
        <v>45</v>
      </c>
      <c r="L160" t="str">
        <f>VLOOKUP($A160,'Subject Details'!$A$1:$G$188,2,0)</f>
        <v>Sudhanshu</v>
      </c>
      <c r="M160">
        <f>VLOOKUP($A160,'Subject Details'!$A$1:$G$188,3,0)</f>
        <v>25</v>
      </c>
      <c r="N160" t="str">
        <f>VLOOKUP($A160,'Subject Details'!$A$1:$G$188,4,0)</f>
        <v>M</v>
      </c>
      <c r="O160">
        <f>VLOOKUP($A160,'Subject Details'!$A$1:$G$188,5,0)</f>
        <v>111</v>
      </c>
      <c r="P160">
        <f>VLOOKUP($A160,'Subject Details'!$A$1:$G$188,6,0)</f>
        <v>169</v>
      </c>
      <c r="Q160" t="str">
        <f>VLOOKUP($A160,'Subject Details'!$A$1:$G$188,7,0)</f>
        <v>Hyderabad</v>
      </c>
      <c r="R160" s="3">
        <f t="shared" si="2"/>
        <v>0.17000000000000004</v>
      </c>
    </row>
    <row r="161" spans="1:18" x14ac:dyDescent="0.3">
      <c r="A161" t="s">
        <v>186</v>
      </c>
      <c r="B161">
        <v>121</v>
      </c>
      <c r="C161">
        <v>84</v>
      </c>
      <c r="D161" t="s">
        <v>24</v>
      </c>
      <c r="E161" t="s">
        <v>24</v>
      </c>
      <c r="F161" t="s">
        <v>15</v>
      </c>
      <c r="G161" t="s">
        <v>14</v>
      </c>
      <c r="H161">
        <v>50</v>
      </c>
      <c r="I161" s="2">
        <v>0.94</v>
      </c>
      <c r="J161" s="2">
        <v>0.43</v>
      </c>
      <c r="K161" t="s">
        <v>22</v>
      </c>
      <c r="L161" t="e">
        <f>VLOOKUP($A161,'Subject Details'!$A$1:$G$188,2,0)</f>
        <v>#N/A</v>
      </c>
      <c r="M161" t="e">
        <f>VLOOKUP($A161,'Subject Details'!$A$1:$G$188,3,0)</f>
        <v>#N/A</v>
      </c>
      <c r="N161" t="e">
        <f>VLOOKUP($A161,'Subject Details'!$A$1:$G$188,4,0)</f>
        <v>#N/A</v>
      </c>
      <c r="O161" t="e">
        <f>VLOOKUP($A161,'Subject Details'!$A$1:$G$188,5,0)</f>
        <v>#N/A</v>
      </c>
      <c r="P161" t="e">
        <f>VLOOKUP($A161,'Subject Details'!$A$1:$G$188,6,0)</f>
        <v>#N/A</v>
      </c>
      <c r="Q161" t="e">
        <f>VLOOKUP($A161,'Subject Details'!$A$1:$G$188,7,0)</f>
        <v>#N/A</v>
      </c>
      <c r="R161" s="3">
        <f t="shared" si="2"/>
        <v>-0.51</v>
      </c>
    </row>
    <row r="162" spans="1:18" x14ac:dyDescent="0.3">
      <c r="A162" t="s">
        <v>187</v>
      </c>
      <c r="B162">
        <v>120</v>
      </c>
      <c r="C162">
        <v>77</v>
      </c>
      <c r="D162" t="s">
        <v>21</v>
      </c>
      <c r="E162" t="s">
        <v>13</v>
      </c>
      <c r="F162" t="s">
        <v>15</v>
      </c>
      <c r="G162" t="s">
        <v>15</v>
      </c>
      <c r="H162">
        <v>50</v>
      </c>
      <c r="I162" s="2">
        <v>0.53</v>
      </c>
      <c r="J162" s="2">
        <v>0.21</v>
      </c>
      <c r="K162" t="s">
        <v>16</v>
      </c>
      <c r="L162" t="str">
        <f>VLOOKUP($A162,'Subject Details'!$A$1:$G$188,2,0)</f>
        <v>Paritosh</v>
      </c>
      <c r="M162">
        <f>VLOOKUP($A162,'Subject Details'!$A$1:$G$188,3,0)</f>
        <v>52</v>
      </c>
      <c r="N162" t="str">
        <f>VLOOKUP($A162,'Subject Details'!$A$1:$G$188,4,0)</f>
        <v>M</v>
      </c>
      <c r="O162">
        <f>VLOOKUP($A162,'Subject Details'!$A$1:$G$188,5,0)</f>
        <v>62</v>
      </c>
      <c r="P162">
        <f>VLOOKUP($A162,'Subject Details'!$A$1:$G$188,6,0)</f>
        <v>199</v>
      </c>
      <c r="Q162" t="str">
        <f>VLOOKUP($A162,'Subject Details'!$A$1:$G$188,7,0)</f>
        <v>Delhi</v>
      </c>
      <c r="R162" s="3">
        <f t="shared" si="2"/>
        <v>-0.32000000000000006</v>
      </c>
    </row>
    <row r="163" spans="1:18" x14ac:dyDescent="0.3">
      <c r="A163" t="s">
        <v>188</v>
      </c>
      <c r="B163">
        <v>144</v>
      </c>
      <c r="C163">
        <v>93</v>
      </c>
      <c r="D163" t="s">
        <v>24</v>
      </c>
      <c r="E163" t="s">
        <v>24</v>
      </c>
      <c r="F163" t="s">
        <v>14</v>
      </c>
      <c r="G163" t="s">
        <v>15</v>
      </c>
      <c r="H163">
        <v>170</v>
      </c>
      <c r="I163" s="2">
        <v>0.69</v>
      </c>
      <c r="J163" s="2">
        <v>0.57999999999999996</v>
      </c>
      <c r="K163" t="s">
        <v>36</v>
      </c>
      <c r="L163" t="str">
        <f>VLOOKUP($A163,'Subject Details'!$A$1:$G$188,2,0)</f>
        <v>Brijesh</v>
      </c>
      <c r="M163">
        <f>VLOOKUP($A163,'Subject Details'!$A$1:$G$188,3,0)</f>
        <v>57</v>
      </c>
      <c r="N163" t="str">
        <f>VLOOKUP($A163,'Subject Details'!$A$1:$G$188,4,0)</f>
        <v>M</v>
      </c>
      <c r="O163">
        <f>VLOOKUP($A163,'Subject Details'!$A$1:$G$188,5,0)</f>
        <v>74</v>
      </c>
      <c r="P163">
        <f>VLOOKUP($A163,'Subject Details'!$A$1:$G$188,6,0)</f>
        <v>185</v>
      </c>
      <c r="Q163" t="str">
        <f>VLOOKUP($A163,'Subject Details'!$A$1:$G$188,7,0)</f>
        <v>Kerala</v>
      </c>
      <c r="R163" s="3">
        <f t="shared" si="2"/>
        <v>-0.10999999999999999</v>
      </c>
    </row>
    <row r="164" spans="1:18" x14ac:dyDescent="0.3">
      <c r="A164" t="s">
        <v>189</v>
      </c>
      <c r="B164">
        <v>126</v>
      </c>
      <c r="C164">
        <v>84</v>
      </c>
      <c r="D164" t="s">
        <v>21</v>
      </c>
      <c r="E164" t="s">
        <v>27</v>
      </c>
      <c r="F164" t="s">
        <v>15</v>
      </c>
      <c r="G164" t="s">
        <v>15</v>
      </c>
      <c r="H164">
        <v>100</v>
      </c>
      <c r="I164" s="2">
        <v>0.76</v>
      </c>
      <c r="J164" s="2">
        <v>0.21</v>
      </c>
      <c r="K164" t="s">
        <v>45</v>
      </c>
      <c r="L164" t="str">
        <f>VLOOKUP($A164,'Subject Details'!$A$1:$G$188,2,0)</f>
        <v>Ninad</v>
      </c>
      <c r="M164">
        <f>VLOOKUP($A164,'Subject Details'!$A$1:$G$188,3,0)</f>
        <v>34</v>
      </c>
      <c r="N164" t="str">
        <f>VLOOKUP($A164,'Subject Details'!$A$1:$G$188,4,0)</f>
        <v>M</v>
      </c>
      <c r="O164">
        <f>VLOOKUP($A164,'Subject Details'!$A$1:$G$188,5,0)</f>
        <v>106</v>
      </c>
      <c r="P164">
        <f>VLOOKUP($A164,'Subject Details'!$A$1:$G$188,6,0)</f>
        <v>158</v>
      </c>
      <c r="Q164" t="str">
        <f>VLOOKUP($A164,'Subject Details'!$A$1:$G$188,7,0)</f>
        <v>Hyderabad</v>
      </c>
      <c r="R164" s="3">
        <f t="shared" si="2"/>
        <v>-0.55000000000000004</v>
      </c>
    </row>
    <row r="165" spans="1:18" x14ac:dyDescent="0.3">
      <c r="A165" t="s">
        <v>190</v>
      </c>
      <c r="B165">
        <v>134</v>
      </c>
      <c r="C165">
        <v>99</v>
      </c>
      <c r="D165" t="s">
        <v>24</v>
      </c>
      <c r="E165" t="s">
        <v>27</v>
      </c>
      <c r="F165" t="s">
        <v>14</v>
      </c>
      <c r="G165" t="s">
        <v>14</v>
      </c>
      <c r="H165">
        <v>50</v>
      </c>
      <c r="I165" s="2">
        <v>0.42</v>
      </c>
      <c r="J165" s="2">
        <v>0.43</v>
      </c>
      <c r="K165" t="s">
        <v>22</v>
      </c>
      <c r="L165" t="str">
        <f>VLOOKUP($A165,'Subject Details'!$A$1:$G$188,2,0)</f>
        <v>Nitesh</v>
      </c>
      <c r="M165">
        <f>VLOOKUP($A165,'Subject Details'!$A$1:$G$188,3,0)</f>
        <v>68</v>
      </c>
      <c r="N165" t="str">
        <f>VLOOKUP($A165,'Subject Details'!$A$1:$G$188,4,0)</f>
        <v>M</v>
      </c>
      <c r="O165">
        <f>VLOOKUP($A165,'Subject Details'!$A$1:$G$188,5,0)</f>
        <v>116</v>
      </c>
      <c r="P165">
        <f>VLOOKUP($A165,'Subject Details'!$A$1:$G$188,6,0)</f>
        <v>199</v>
      </c>
      <c r="Q165" t="str">
        <f>VLOOKUP($A165,'Subject Details'!$A$1:$G$188,7,0)</f>
        <v>Kerala</v>
      </c>
      <c r="R165" s="3">
        <f t="shared" si="2"/>
        <v>1.0000000000000009E-2</v>
      </c>
    </row>
    <row r="166" spans="1:18" x14ac:dyDescent="0.3">
      <c r="A166" t="s">
        <v>191</v>
      </c>
      <c r="B166">
        <v>134</v>
      </c>
      <c r="C166">
        <v>88</v>
      </c>
      <c r="D166" t="s">
        <v>32</v>
      </c>
      <c r="E166" t="s">
        <v>27</v>
      </c>
      <c r="F166" t="s">
        <v>14</v>
      </c>
      <c r="G166" t="s">
        <v>14</v>
      </c>
      <c r="H166">
        <v>50</v>
      </c>
      <c r="I166" s="2">
        <v>0.87</v>
      </c>
      <c r="J166" s="2">
        <v>0.65</v>
      </c>
      <c r="K166" t="s">
        <v>22</v>
      </c>
      <c r="L166" t="str">
        <f>VLOOKUP($A166,'Subject Details'!$A$1:$G$188,2,0)</f>
        <v>Sidhesh</v>
      </c>
      <c r="M166">
        <f>VLOOKUP($A166,'Subject Details'!$A$1:$G$188,3,0)</f>
        <v>57</v>
      </c>
      <c r="N166" t="str">
        <f>VLOOKUP($A166,'Subject Details'!$A$1:$G$188,4,0)</f>
        <v>M</v>
      </c>
      <c r="O166">
        <f>VLOOKUP($A166,'Subject Details'!$A$1:$G$188,5,0)</f>
        <v>63</v>
      </c>
      <c r="P166">
        <f>VLOOKUP($A166,'Subject Details'!$A$1:$G$188,6,0)</f>
        <v>185</v>
      </c>
      <c r="Q166" t="str">
        <f>VLOOKUP($A166,'Subject Details'!$A$1:$G$188,7,0)</f>
        <v>Delhi</v>
      </c>
      <c r="R166" s="3">
        <f t="shared" si="2"/>
        <v>-0.21999999999999997</v>
      </c>
    </row>
    <row r="167" spans="1:18" x14ac:dyDescent="0.3">
      <c r="A167" t="s">
        <v>192</v>
      </c>
      <c r="B167">
        <v>121</v>
      </c>
      <c r="C167">
        <v>95</v>
      </c>
      <c r="D167" t="s">
        <v>32</v>
      </c>
      <c r="E167" t="s">
        <v>13</v>
      </c>
      <c r="F167" t="s">
        <v>14</v>
      </c>
      <c r="G167" t="s">
        <v>14</v>
      </c>
      <c r="H167">
        <v>100</v>
      </c>
      <c r="I167" s="2">
        <v>0.59</v>
      </c>
      <c r="J167" s="2">
        <v>0.41</v>
      </c>
      <c r="K167" t="s">
        <v>22</v>
      </c>
      <c r="L167" t="str">
        <f>VLOOKUP($A167,'Subject Details'!$A$1:$G$188,2,0)</f>
        <v>Jigyasa</v>
      </c>
      <c r="M167">
        <f>VLOOKUP($A167,'Subject Details'!$A$1:$G$188,3,0)</f>
        <v>33</v>
      </c>
      <c r="N167" t="str">
        <f>VLOOKUP($A167,'Subject Details'!$A$1:$G$188,4,0)</f>
        <v>F</v>
      </c>
      <c r="O167">
        <f>VLOOKUP($A167,'Subject Details'!$A$1:$G$188,5,0)</f>
        <v>102</v>
      </c>
      <c r="P167">
        <f>VLOOKUP($A167,'Subject Details'!$A$1:$G$188,6,0)</f>
        <v>161</v>
      </c>
      <c r="Q167" t="str">
        <f>VLOOKUP($A167,'Subject Details'!$A$1:$G$188,7,0)</f>
        <v>Hyderabad</v>
      </c>
      <c r="R167" s="3">
        <f t="shared" si="2"/>
        <v>-0.18</v>
      </c>
    </row>
    <row r="168" spans="1:18" x14ac:dyDescent="0.3">
      <c r="A168" t="s">
        <v>193</v>
      </c>
      <c r="B168">
        <v>131</v>
      </c>
      <c r="C168">
        <v>80</v>
      </c>
      <c r="D168" t="s">
        <v>38</v>
      </c>
      <c r="E168" t="s">
        <v>27</v>
      </c>
      <c r="F168" t="s">
        <v>15</v>
      </c>
      <c r="G168" t="s">
        <v>15</v>
      </c>
      <c r="H168">
        <v>100</v>
      </c>
      <c r="I168" s="2">
        <v>0.47</v>
      </c>
      <c r="J168" s="2">
        <v>0.6</v>
      </c>
      <c r="K168" t="s">
        <v>22</v>
      </c>
      <c r="L168" t="str">
        <f>VLOOKUP($A168,'Subject Details'!$A$1:$G$188,2,0)</f>
        <v>Anitesh</v>
      </c>
      <c r="M168">
        <f>VLOOKUP($A168,'Subject Details'!$A$1:$G$188,3,0)</f>
        <v>71</v>
      </c>
      <c r="N168" t="str">
        <f>VLOOKUP($A168,'Subject Details'!$A$1:$G$188,4,0)</f>
        <v>M</v>
      </c>
      <c r="O168">
        <f>VLOOKUP($A168,'Subject Details'!$A$1:$G$188,5,0)</f>
        <v>94</v>
      </c>
      <c r="P168">
        <f>VLOOKUP($A168,'Subject Details'!$A$1:$G$188,6,0)</f>
        <v>170</v>
      </c>
      <c r="Q168" t="str">
        <f>VLOOKUP($A168,'Subject Details'!$A$1:$G$188,7,0)</f>
        <v>Pune</v>
      </c>
      <c r="R168" s="3">
        <f t="shared" si="2"/>
        <v>0.13</v>
      </c>
    </row>
    <row r="169" spans="1:18" x14ac:dyDescent="0.3">
      <c r="A169" t="s">
        <v>194</v>
      </c>
      <c r="B169">
        <v>143</v>
      </c>
      <c r="C169">
        <v>95</v>
      </c>
      <c r="D169" t="s">
        <v>12</v>
      </c>
      <c r="E169" t="s">
        <v>13</v>
      </c>
      <c r="F169" t="s">
        <v>14</v>
      </c>
      <c r="G169" t="s">
        <v>15</v>
      </c>
      <c r="H169">
        <v>100</v>
      </c>
      <c r="I169" s="2">
        <v>0.61</v>
      </c>
      <c r="J169" s="2">
        <v>0.53</v>
      </c>
      <c r="K169" t="s">
        <v>45</v>
      </c>
      <c r="L169" t="str">
        <f>VLOOKUP($A169,'Subject Details'!$A$1:$G$188,2,0)</f>
        <v>Ayan</v>
      </c>
      <c r="M169">
        <f>VLOOKUP($A169,'Subject Details'!$A$1:$G$188,3,0)</f>
        <v>51</v>
      </c>
      <c r="N169" t="str">
        <f>VLOOKUP($A169,'Subject Details'!$A$1:$G$188,4,0)</f>
        <v>M</v>
      </c>
      <c r="O169">
        <f>VLOOKUP($A169,'Subject Details'!$A$1:$G$188,5,0)</f>
        <v>117</v>
      </c>
      <c r="P169">
        <f>VLOOKUP($A169,'Subject Details'!$A$1:$G$188,6,0)</f>
        <v>188</v>
      </c>
      <c r="Q169" t="str">
        <f>VLOOKUP($A169,'Subject Details'!$A$1:$G$188,7,0)</f>
        <v>Mumbai</v>
      </c>
      <c r="R169" s="3">
        <f t="shared" si="2"/>
        <v>-7.999999999999996E-2</v>
      </c>
    </row>
    <row r="170" spans="1:18" x14ac:dyDescent="0.3">
      <c r="A170" t="s">
        <v>195</v>
      </c>
      <c r="B170">
        <v>103</v>
      </c>
      <c r="C170">
        <v>93</v>
      </c>
      <c r="D170" t="s">
        <v>24</v>
      </c>
      <c r="E170" t="s">
        <v>13</v>
      </c>
      <c r="F170" t="s">
        <v>15</v>
      </c>
      <c r="G170" t="s">
        <v>15</v>
      </c>
      <c r="H170">
        <v>170</v>
      </c>
      <c r="I170" s="2">
        <v>0.71</v>
      </c>
      <c r="J170" s="2">
        <v>0.21</v>
      </c>
      <c r="K170" t="s">
        <v>22</v>
      </c>
      <c r="L170" t="str">
        <f>VLOOKUP($A170,'Subject Details'!$A$1:$G$188,2,0)</f>
        <v>Mrinal</v>
      </c>
      <c r="M170">
        <f>VLOOKUP($A170,'Subject Details'!$A$1:$G$188,3,0)</f>
        <v>55</v>
      </c>
      <c r="N170" t="str">
        <f>VLOOKUP($A170,'Subject Details'!$A$1:$G$188,4,0)</f>
        <v>M</v>
      </c>
      <c r="O170">
        <f>VLOOKUP($A170,'Subject Details'!$A$1:$G$188,5,0)</f>
        <v>65</v>
      </c>
      <c r="P170">
        <f>VLOOKUP($A170,'Subject Details'!$A$1:$G$188,6,0)</f>
        <v>176</v>
      </c>
      <c r="Q170" t="str">
        <f>VLOOKUP($A170,'Subject Details'!$A$1:$G$188,7,0)</f>
        <v>Mumbai</v>
      </c>
      <c r="R170" s="3">
        <f t="shared" si="2"/>
        <v>-0.5</v>
      </c>
    </row>
    <row r="171" spans="1:18" x14ac:dyDescent="0.3">
      <c r="A171" t="s">
        <v>196</v>
      </c>
      <c r="B171">
        <v>104</v>
      </c>
      <c r="C171">
        <v>87</v>
      </c>
      <c r="D171" t="s">
        <v>24</v>
      </c>
      <c r="E171" t="s">
        <v>24</v>
      </c>
      <c r="F171" t="s">
        <v>15</v>
      </c>
      <c r="G171" t="s">
        <v>14</v>
      </c>
      <c r="H171">
        <v>170</v>
      </c>
      <c r="I171" s="2">
        <v>0.86</v>
      </c>
      <c r="J171" s="2">
        <v>0.59</v>
      </c>
      <c r="K171" t="s">
        <v>16</v>
      </c>
      <c r="L171" t="str">
        <f>VLOOKUP($A171,'Subject Details'!$A$1:$G$188,2,0)</f>
        <v>Priyank</v>
      </c>
      <c r="M171">
        <f>VLOOKUP($A171,'Subject Details'!$A$1:$G$188,3,0)</f>
        <v>72</v>
      </c>
      <c r="N171" t="str">
        <f>VLOOKUP($A171,'Subject Details'!$A$1:$G$188,4,0)</f>
        <v>M</v>
      </c>
      <c r="O171">
        <f>VLOOKUP($A171,'Subject Details'!$A$1:$G$188,5,0)</f>
        <v>102</v>
      </c>
      <c r="P171">
        <f>VLOOKUP($A171,'Subject Details'!$A$1:$G$188,6,0)</f>
        <v>202</v>
      </c>
      <c r="Q171" t="str">
        <f>VLOOKUP($A171,'Subject Details'!$A$1:$G$188,7,0)</f>
        <v>Hyderabad</v>
      </c>
      <c r="R171" s="3">
        <f t="shared" si="2"/>
        <v>-0.27</v>
      </c>
    </row>
    <row r="172" spans="1:18" x14ac:dyDescent="0.3">
      <c r="A172" t="s">
        <v>197</v>
      </c>
      <c r="B172">
        <v>108</v>
      </c>
      <c r="C172">
        <v>88</v>
      </c>
      <c r="D172" t="s">
        <v>32</v>
      </c>
      <c r="E172" t="s">
        <v>24</v>
      </c>
      <c r="F172" t="s">
        <v>15</v>
      </c>
      <c r="G172" t="s">
        <v>15</v>
      </c>
      <c r="H172">
        <v>170</v>
      </c>
      <c r="I172" s="2">
        <v>0.87</v>
      </c>
      <c r="J172" s="2">
        <v>0.26</v>
      </c>
      <c r="K172" t="s">
        <v>16</v>
      </c>
      <c r="L172" t="str">
        <f>VLOOKUP($A172,'Subject Details'!$A$1:$G$188,2,0)</f>
        <v>Priyesh</v>
      </c>
      <c r="M172">
        <f>VLOOKUP($A172,'Subject Details'!$A$1:$G$188,3,0)</f>
        <v>49</v>
      </c>
      <c r="N172" t="str">
        <f>VLOOKUP($A172,'Subject Details'!$A$1:$G$188,4,0)</f>
        <v>M</v>
      </c>
      <c r="O172">
        <f>VLOOKUP($A172,'Subject Details'!$A$1:$G$188,5,0)</f>
        <v>57</v>
      </c>
      <c r="P172">
        <f>VLOOKUP($A172,'Subject Details'!$A$1:$G$188,6,0)</f>
        <v>199</v>
      </c>
      <c r="Q172" t="str">
        <f>VLOOKUP($A172,'Subject Details'!$A$1:$G$188,7,0)</f>
        <v>Mumbai</v>
      </c>
      <c r="R172" s="3">
        <f t="shared" si="2"/>
        <v>-0.61</v>
      </c>
    </row>
    <row r="173" spans="1:18" x14ac:dyDescent="0.3">
      <c r="A173" t="s">
        <v>198</v>
      </c>
      <c r="B173">
        <v>134</v>
      </c>
      <c r="C173">
        <v>98</v>
      </c>
      <c r="D173" t="s">
        <v>32</v>
      </c>
      <c r="E173" t="s">
        <v>13</v>
      </c>
      <c r="F173" t="s">
        <v>15</v>
      </c>
      <c r="G173" t="s">
        <v>15</v>
      </c>
      <c r="H173">
        <v>50</v>
      </c>
      <c r="I173" s="2">
        <v>0.7</v>
      </c>
      <c r="J173" s="2">
        <v>0.65</v>
      </c>
      <c r="K173" t="s">
        <v>19</v>
      </c>
      <c r="L173" t="str">
        <f>VLOOKUP($A173,'Subject Details'!$A$1:$G$188,2,0)</f>
        <v>Kamal</v>
      </c>
      <c r="M173">
        <f>VLOOKUP($A173,'Subject Details'!$A$1:$G$188,3,0)</f>
        <v>69</v>
      </c>
      <c r="N173" t="str">
        <f>VLOOKUP($A173,'Subject Details'!$A$1:$G$188,4,0)</f>
        <v>M</v>
      </c>
      <c r="O173">
        <f>VLOOKUP($A173,'Subject Details'!$A$1:$G$188,5,0)</f>
        <v>77</v>
      </c>
      <c r="P173">
        <f>VLOOKUP($A173,'Subject Details'!$A$1:$G$188,6,0)</f>
        <v>182</v>
      </c>
      <c r="Q173" t="str">
        <f>VLOOKUP($A173,'Subject Details'!$A$1:$G$188,7,0)</f>
        <v>Hyderabad</v>
      </c>
      <c r="R173" s="3">
        <f t="shared" si="2"/>
        <v>-4.9999999999999933E-2</v>
      </c>
    </row>
    <row r="174" spans="1:18" x14ac:dyDescent="0.3">
      <c r="A174" t="s">
        <v>199</v>
      </c>
      <c r="B174">
        <v>143</v>
      </c>
      <c r="C174">
        <v>89</v>
      </c>
      <c r="D174" t="s">
        <v>12</v>
      </c>
      <c r="E174" t="s">
        <v>27</v>
      </c>
      <c r="F174" t="s">
        <v>15</v>
      </c>
      <c r="G174" t="s">
        <v>15</v>
      </c>
      <c r="H174">
        <v>100</v>
      </c>
      <c r="I174" s="2">
        <v>0.56999999999999995</v>
      </c>
      <c r="J174" s="2">
        <v>0.52</v>
      </c>
      <c r="K174" t="s">
        <v>36</v>
      </c>
      <c r="L174" t="str">
        <f>VLOOKUP($A174,'Subject Details'!$A$1:$G$188,2,0)</f>
        <v>Piyushi</v>
      </c>
      <c r="M174">
        <f>VLOOKUP($A174,'Subject Details'!$A$1:$G$188,3,0)</f>
        <v>69</v>
      </c>
      <c r="N174" t="str">
        <f>VLOOKUP($A174,'Subject Details'!$A$1:$G$188,4,0)</f>
        <v>F</v>
      </c>
      <c r="O174">
        <f>VLOOKUP($A174,'Subject Details'!$A$1:$G$188,5,0)</f>
        <v>66</v>
      </c>
      <c r="P174">
        <f>VLOOKUP($A174,'Subject Details'!$A$1:$G$188,6,0)</f>
        <v>209</v>
      </c>
      <c r="Q174" t="str">
        <f>VLOOKUP($A174,'Subject Details'!$A$1:$G$188,7,0)</f>
        <v>Mumbai</v>
      </c>
      <c r="R174" s="3">
        <f t="shared" si="2"/>
        <v>-4.9999999999999933E-2</v>
      </c>
    </row>
    <row r="175" spans="1:18" x14ac:dyDescent="0.3">
      <c r="A175" t="s">
        <v>200</v>
      </c>
      <c r="B175">
        <v>118</v>
      </c>
      <c r="C175">
        <v>87</v>
      </c>
      <c r="D175" t="s">
        <v>38</v>
      </c>
      <c r="E175" t="s">
        <v>24</v>
      </c>
      <c r="F175" t="s">
        <v>14</v>
      </c>
      <c r="G175" t="s">
        <v>14</v>
      </c>
      <c r="H175">
        <v>50</v>
      </c>
      <c r="I175" s="2">
        <v>0.59</v>
      </c>
      <c r="J175" s="2">
        <v>0.79</v>
      </c>
      <c r="K175" t="s">
        <v>22</v>
      </c>
      <c r="L175" t="str">
        <f>VLOOKUP($A175,'Subject Details'!$A$1:$G$188,2,0)</f>
        <v>Samridhi</v>
      </c>
      <c r="M175">
        <f>VLOOKUP($A175,'Subject Details'!$A$1:$G$188,3,0)</f>
        <v>46</v>
      </c>
      <c r="N175" t="str">
        <f>VLOOKUP($A175,'Subject Details'!$A$1:$G$188,4,0)</f>
        <v>F</v>
      </c>
      <c r="O175">
        <f>VLOOKUP($A175,'Subject Details'!$A$1:$G$188,5,0)</f>
        <v>112</v>
      </c>
      <c r="P175">
        <f>VLOOKUP($A175,'Subject Details'!$A$1:$G$188,6,0)</f>
        <v>192</v>
      </c>
      <c r="Q175" t="str">
        <f>VLOOKUP($A175,'Subject Details'!$A$1:$G$188,7,0)</f>
        <v>Delhi</v>
      </c>
      <c r="R175" s="3">
        <f t="shared" si="2"/>
        <v>0.20000000000000007</v>
      </c>
    </row>
    <row r="176" spans="1:18" x14ac:dyDescent="0.3">
      <c r="A176" t="s">
        <v>201</v>
      </c>
      <c r="B176">
        <v>123</v>
      </c>
      <c r="C176">
        <v>71</v>
      </c>
      <c r="D176" t="s">
        <v>38</v>
      </c>
      <c r="E176" t="s">
        <v>27</v>
      </c>
      <c r="F176" t="s">
        <v>14</v>
      </c>
      <c r="G176" t="s">
        <v>15</v>
      </c>
      <c r="H176">
        <v>100</v>
      </c>
      <c r="I176" s="2">
        <v>0.7</v>
      </c>
      <c r="J176" s="2">
        <v>0.7</v>
      </c>
      <c r="K176" t="s">
        <v>36</v>
      </c>
      <c r="L176" t="str">
        <f>VLOOKUP($A176,'Subject Details'!$A$1:$G$188,2,0)</f>
        <v>Devanshi</v>
      </c>
      <c r="M176">
        <f>VLOOKUP($A176,'Subject Details'!$A$1:$G$188,3,0)</f>
        <v>58</v>
      </c>
      <c r="N176" t="str">
        <f>VLOOKUP($A176,'Subject Details'!$A$1:$G$188,4,0)</f>
        <v>F</v>
      </c>
      <c r="O176">
        <f>VLOOKUP($A176,'Subject Details'!$A$1:$G$188,5,0)</f>
        <v>77</v>
      </c>
      <c r="P176">
        <f>VLOOKUP($A176,'Subject Details'!$A$1:$G$188,6,0)</f>
        <v>176</v>
      </c>
      <c r="Q176" t="str">
        <f>VLOOKUP($A176,'Subject Details'!$A$1:$G$188,7,0)</f>
        <v>Ahmedabad</v>
      </c>
      <c r="R176" s="7">
        <f t="shared" si="2"/>
        <v>0</v>
      </c>
    </row>
    <row r="177" spans="1:18" x14ac:dyDescent="0.3">
      <c r="A177" t="s">
        <v>202</v>
      </c>
      <c r="B177">
        <v>113</v>
      </c>
      <c r="C177">
        <v>98</v>
      </c>
      <c r="D177" t="s">
        <v>12</v>
      </c>
      <c r="E177" t="s">
        <v>24</v>
      </c>
      <c r="F177" t="s">
        <v>15</v>
      </c>
      <c r="G177" t="s">
        <v>14</v>
      </c>
      <c r="H177">
        <v>100</v>
      </c>
      <c r="I177" s="2">
        <v>0.92</v>
      </c>
      <c r="J177" s="2">
        <v>0.32</v>
      </c>
      <c r="K177" t="s">
        <v>22</v>
      </c>
      <c r="L177" t="str">
        <f>VLOOKUP($A177,'Subject Details'!$A$1:$G$188,2,0)</f>
        <v>Deepjyoti</v>
      </c>
      <c r="M177">
        <f>VLOOKUP($A177,'Subject Details'!$A$1:$G$188,3,0)</f>
        <v>26</v>
      </c>
      <c r="N177" t="str">
        <f>VLOOKUP($A177,'Subject Details'!$A$1:$G$188,4,0)</f>
        <v>F</v>
      </c>
      <c r="O177">
        <f>VLOOKUP($A177,'Subject Details'!$A$1:$G$188,5,0)</f>
        <v>78</v>
      </c>
      <c r="P177">
        <f>VLOOKUP($A177,'Subject Details'!$A$1:$G$188,6,0)</f>
        <v>154</v>
      </c>
      <c r="Q177" t="str">
        <f>VLOOKUP($A177,'Subject Details'!$A$1:$G$188,7,0)</f>
        <v>Mumbai</v>
      </c>
      <c r="R177" s="3">
        <f t="shared" si="2"/>
        <v>-0.60000000000000009</v>
      </c>
    </row>
    <row r="178" spans="1:18" x14ac:dyDescent="0.3">
      <c r="A178" t="s">
        <v>203</v>
      </c>
      <c r="B178">
        <v>133</v>
      </c>
      <c r="C178">
        <v>76</v>
      </c>
      <c r="D178" t="s">
        <v>12</v>
      </c>
      <c r="E178" t="s">
        <v>24</v>
      </c>
      <c r="F178" t="s">
        <v>15</v>
      </c>
      <c r="G178" t="s">
        <v>15</v>
      </c>
      <c r="H178">
        <v>100</v>
      </c>
      <c r="I178" s="2">
        <v>0.81</v>
      </c>
      <c r="J178" s="2">
        <v>0.59</v>
      </c>
      <c r="K178" t="s">
        <v>25</v>
      </c>
      <c r="L178" t="str">
        <f>VLOOKUP($A178,'Subject Details'!$A$1:$G$188,2,0)</f>
        <v>Jitesh</v>
      </c>
      <c r="M178">
        <f>VLOOKUP($A178,'Subject Details'!$A$1:$G$188,3,0)</f>
        <v>66</v>
      </c>
      <c r="N178" t="str">
        <f>VLOOKUP($A178,'Subject Details'!$A$1:$G$188,4,0)</f>
        <v>M</v>
      </c>
      <c r="O178">
        <f>VLOOKUP($A178,'Subject Details'!$A$1:$G$188,5,0)</f>
        <v>119</v>
      </c>
      <c r="P178">
        <f>VLOOKUP($A178,'Subject Details'!$A$1:$G$188,6,0)</f>
        <v>209</v>
      </c>
      <c r="Q178" t="str">
        <f>VLOOKUP($A178,'Subject Details'!$A$1:$G$188,7,0)</f>
        <v>Jaipur</v>
      </c>
      <c r="R178" s="3">
        <f t="shared" si="2"/>
        <v>-0.22000000000000008</v>
      </c>
    </row>
    <row r="179" spans="1:18" x14ac:dyDescent="0.3">
      <c r="A179" t="s">
        <v>204</v>
      </c>
      <c r="B179">
        <v>128</v>
      </c>
      <c r="C179">
        <v>92</v>
      </c>
      <c r="D179" t="s">
        <v>12</v>
      </c>
      <c r="E179" t="s">
        <v>13</v>
      </c>
      <c r="F179" t="s">
        <v>14</v>
      </c>
      <c r="G179" t="s">
        <v>15</v>
      </c>
      <c r="H179">
        <v>50</v>
      </c>
      <c r="I179" s="2">
        <v>0.66</v>
      </c>
      <c r="J179" s="2">
        <v>0.37</v>
      </c>
      <c r="K179" t="s">
        <v>36</v>
      </c>
      <c r="L179" t="str">
        <f>VLOOKUP($A179,'Subject Details'!$A$1:$G$188,2,0)</f>
        <v>Srestangsh</v>
      </c>
      <c r="M179">
        <f>VLOOKUP($A179,'Subject Details'!$A$1:$G$188,3,0)</f>
        <v>63</v>
      </c>
      <c r="N179" t="str">
        <f>VLOOKUP($A179,'Subject Details'!$A$1:$G$188,4,0)</f>
        <v>M</v>
      </c>
      <c r="O179">
        <f>VLOOKUP($A179,'Subject Details'!$A$1:$G$188,5,0)</f>
        <v>107</v>
      </c>
      <c r="P179">
        <f>VLOOKUP($A179,'Subject Details'!$A$1:$G$188,6,0)</f>
        <v>210</v>
      </c>
      <c r="Q179" t="str">
        <f>VLOOKUP($A179,'Subject Details'!$A$1:$G$188,7,0)</f>
        <v>Mumbai</v>
      </c>
      <c r="R179" s="3">
        <f t="shared" si="2"/>
        <v>-0.29000000000000004</v>
      </c>
    </row>
    <row r="180" spans="1:18" x14ac:dyDescent="0.3">
      <c r="A180" t="s">
        <v>205</v>
      </c>
      <c r="B180">
        <v>123</v>
      </c>
      <c r="C180">
        <v>93</v>
      </c>
      <c r="D180" t="s">
        <v>18</v>
      </c>
      <c r="E180" t="s">
        <v>13</v>
      </c>
      <c r="F180" t="s">
        <v>14</v>
      </c>
      <c r="G180" t="s">
        <v>14</v>
      </c>
      <c r="H180">
        <v>50</v>
      </c>
      <c r="I180" s="2">
        <v>0.8</v>
      </c>
      <c r="J180" s="2">
        <v>0.65</v>
      </c>
      <c r="K180" t="s">
        <v>25</v>
      </c>
      <c r="L180" t="str">
        <f>VLOOKUP($A180,'Subject Details'!$A$1:$G$188,2,0)</f>
        <v>Avadhesh</v>
      </c>
      <c r="M180">
        <f>VLOOKUP($A180,'Subject Details'!$A$1:$G$188,3,0)</f>
        <v>54</v>
      </c>
      <c r="N180" t="str">
        <f>VLOOKUP($A180,'Subject Details'!$A$1:$G$188,4,0)</f>
        <v>M</v>
      </c>
      <c r="O180">
        <f>VLOOKUP($A180,'Subject Details'!$A$1:$G$188,5,0)</f>
        <v>63</v>
      </c>
      <c r="P180">
        <f>VLOOKUP($A180,'Subject Details'!$A$1:$G$188,6,0)</f>
        <v>166</v>
      </c>
      <c r="Q180" t="str">
        <f>VLOOKUP($A180,'Subject Details'!$A$1:$G$188,7,0)</f>
        <v>Bangalore</v>
      </c>
      <c r="R180" s="3">
        <f t="shared" si="2"/>
        <v>-0.15000000000000002</v>
      </c>
    </row>
    <row r="181" spans="1:18" x14ac:dyDescent="0.3">
      <c r="A181" t="s">
        <v>206</v>
      </c>
      <c r="B181">
        <v>118</v>
      </c>
      <c r="C181">
        <v>100</v>
      </c>
      <c r="D181" t="s">
        <v>18</v>
      </c>
      <c r="E181" t="s">
        <v>27</v>
      </c>
      <c r="F181" t="s">
        <v>14</v>
      </c>
      <c r="G181" t="s">
        <v>14</v>
      </c>
      <c r="H181">
        <v>100</v>
      </c>
      <c r="I181" s="2">
        <v>0.8</v>
      </c>
      <c r="J181" s="2">
        <v>0.32</v>
      </c>
      <c r="K181" t="s">
        <v>22</v>
      </c>
      <c r="L181" t="str">
        <f>VLOOKUP($A181,'Subject Details'!$A$1:$G$188,2,0)</f>
        <v>Adhiraj</v>
      </c>
      <c r="M181">
        <f>VLOOKUP($A181,'Subject Details'!$A$1:$G$188,3,0)</f>
        <v>29</v>
      </c>
      <c r="N181" t="str">
        <f>VLOOKUP($A181,'Subject Details'!$A$1:$G$188,4,0)</f>
        <v>M</v>
      </c>
      <c r="O181">
        <f>VLOOKUP($A181,'Subject Details'!$A$1:$G$188,5,0)</f>
        <v>118</v>
      </c>
      <c r="P181">
        <f>VLOOKUP($A181,'Subject Details'!$A$1:$G$188,6,0)</f>
        <v>154</v>
      </c>
      <c r="Q181" t="str">
        <f>VLOOKUP($A181,'Subject Details'!$A$1:$G$188,7,0)</f>
        <v>Jaipur</v>
      </c>
      <c r="R181" s="3">
        <f t="shared" si="2"/>
        <v>-0.48000000000000004</v>
      </c>
    </row>
    <row r="182" spans="1:18" x14ac:dyDescent="0.3">
      <c r="A182" t="s">
        <v>207</v>
      </c>
      <c r="B182">
        <v>127</v>
      </c>
      <c r="C182">
        <v>74</v>
      </c>
      <c r="D182" t="s">
        <v>32</v>
      </c>
      <c r="E182" t="s">
        <v>13</v>
      </c>
      <c r="F182" t="s">
        <v>15</v>
      </c>
      <c r="G182" t="s">
        <v>14</v>
      </c>
      <c r="H182">
        <v>100</v>
      </c>
      <c r="I182" s="2">
        <v>0.82</v>
      </c>
      <c r="J182" s="2">
        <v>0.64</v>
      </c>
      <c r="K182" t="s">
        <v>16</v>
      </c>
      <c r="L182" t="str">
        <f>VLOOKUP($A182,'Subject Details'!$A$1:$G$188,2,0)</f>
        <v>Bhuvan</v>
      </c>
      <c r="M182">
        <f>VLOOKUP($A182,'Subject Details'!$A$1:$G$188,3,0)</f>
        <v>56</v>
      </c>
      <c r="N182" t="str">
        <f>VLOOKUP($A182,'Subject Details'!$A$1:$G$188,4,0)</f>
        <v>M</v>
      </c>
      <c r="O182">
        <f>VLOOKUP($A182,'Subject Details'!$A$1:$G$188,5,0)</f>
        <v>77</v>
      </c>
      <c r="P182">
        <f>VLOOKUP($A182,'Subject Details'!$A$1:$G$188,6,0)</f>
        <v>176</v>
      </c>
      <c r="Q182" t="str">
        <f>VLOOKUP($A182,'Subject Details'!$A$1:$G$188,7,0)</f>
        <v>Kolkata</v>
      </c>
      <c r="R182" s="3">
        <f t="shared" si="2"/>
        <v>-0.17999999999999994</v>
      </c>
    </row>
    <row r="183" spans="1:18" x14ac:dyDescent="0.3">
      <c r="A183" t="s">
        <v>208</v>
      </c>
      <c r="B183">
        <v>120</v>
      </c>
      <c r="C183">
        <v>70</v>
      </c>
      <c r="D183" t="s">
        <v>21</v>
      </c>
      <c r="E183" t="s">
        <v>27</v>
      </c>
      <c r="F183" t="s">
        <v>15</v>
      </c>
      <c r="G183" t="s">
        <v>15</v>
      </c>
      <c r="H183">
        <v>170</v>
      </c>
      <c r="I183" s="2">
        <v>0.77</v>
      </c>
      <c r="J183" s="2">
        <v>0.45</v>
      </c>
      <c r="K183" t="s">
        <v>22</v>
      </c>
      <c r="L183" t="str">
        <f>VLOOKUP($A183,'Subject Details'!$A$1:$G$188,2,0)</f>
        <v>Binoy</v>
      </c>
      <c r="M183">
        <f>VLOOKUP($A183,'Subject Details'!$A$1:$G$188,3,0)</f>
        <v>50</v>
      </c>
      <c r="N183" t="str">
        <f>VLOOKUP($A183,'Subject Details'!$A$1:$G$188,4,0)</f>
        <v>M</v>
      </c>
      <c r="O183">
        <f>VLOOKUP($A183,'Subject Details'!$A$1:$G$188,5,0)</f>
        <v>93</v>
      </c>
      <c r="P183">
        <f>VLOOKUP($A183,'Subject Details'!$A$1:$G$188,6,0)</f>
        <v>214</v>
      </c>
      <c r="Q183" t="str">
        <f>VLOOKUP($A183,'Subject Details'!$A$1:$G$188,7,0)</f>
        <v>Pune</v>
      </c>
      <c r="R183" s="3">
        <f t="shared" si="2"/>
        <v>-0.32</v>
      </c>
    </row>
    <row r="184" spans="1:18" x14ac:dyDescent="0.3">
      <c r="A184" t="s">
        <v>209</v>
      </c>
      <c r="B184">
        <v>134</v>
      </c>
      <c r="C184">
        <v>81</v>
      </c>
      <c r="D184" t="s">
        <v>21</v>
      </c>
      <c r="E184" t="s">
        <v>24</v>
      </c>
      <c r="F184" t="s">
        <v>14</v>
      </c>
      <c r="G184" t="s">
        <v>14</v>
      </c>
      <c r="H184">
        <v>170</v>
      </c>
      <c r="I184" s="2">
        <v>0.69</v>
      </c>
      <c r="J184" s="2">
        <v>0.77</v>
      </c>
      <c r="K184" t="s">
        <v>16</v>
      </c>
      <c r="L184" t="str">
        <f>VLOOKUP($A184,'Subject Details'!$A$1:$G$188,2,0)</f>
        <v>Chirag</v>
      </c>
      <c r="M184">
        <f>VLOOKUP($A184,'Subject Details'!$A$1:$G$188,3,0)</f>
        <v>50</v>
      </c>
      <c r="N184" t="str">
        <f>VLOOKUP($A184,'Subject Details'!$A$1:$G$188,4,0)</f>
        <v>M</v>
      </c>
      <c r="O184">
        <f>VLOOKUP($A184,'Subject Details'!$A$1:$G$188,5,0)</f>
        <v>107</v>
      </c>
      <c r="P184">
        <f>VLOOKUP($A184,'Subject Details'!$A$1:$G$188,6,0)</f>
        <v>186</v>
      </c>
      <c r="Q184" t="str">
        <f>VLOOKUP($A184,'Subject Details'!$A$1:$G$188,7,0)</f>
        <v>Chandigarh</v>
      </c>
      <c r="R184" s="3">
        <f t="shared" si="2"/>
        <v>8.0000000000000071E-2</v>
      </c>
    </row>
    <row r="185" spans="1:18" x14ac:dyDescent="0.3">
      <c r="A185" t="s">
        <v>210</v>
      </c>
      <c r="B185">
        <v>147</v>
      </c>
      <c r="C185">
        <v>85</v>
      </c>
      <c r="D185" t="s">
        <v>38</v>
      </c>
      <c r="E185" t="s">
        <v>13</v>
      </c>
      <c r="F185" t="s">
        <v>15</v>
      </c>
      <c r="G185" t="s">
        <v>15</v>
      </c>
      <c r="H185">
        <v>100</v>
      </c>
      <c r="I185" s="2">
        <v>0.93</v>
      </c>
      <c r="J185" s="2">
        <v>0.23</v>
      </c>
      <c r="K185" t="s">
        <v>22</v>
      </c>
      <c r="L185" t="e">
        <f>VLOOKUP($A185,'Subject Details'!$A$1:$G$188,2,0)</f>
        <v>#N/A</v>
      </c>
      <c r="M185" t="e">
        <f>VLOOKUP($A185,'Subject Details'!$A$1:$G$188,3,0)</f>
        <v>#N/A</v>
      </c>
      <c r="N185" t="e">
        <f>VLOOKUP($A185,'Subject Details'!$A$1:$G$188,4,0)</f>
        <v>#N/A</v>
      </c>
      <c r="O185" t="e">
        <f>VLOOKUP($A185,'Subject Details'!$A$1:$G$188,5,0)</f>
        <v>#N/A</v>
      </c>
      <c r="P185" t="e">
        <f>VLOOKUP($A185,'Subject Details'!$A$1:$G$188,6,0)</f>
        <v>#N/A</v>
      </c>
      <c r="Q185" t="e">
        <f>VLOOKUP($A185,'Subject Details'!$A$1:$G$188,7,0)</f>
        <v>#N/A</v>
      </c>
      <c r="R185" s="3">
        <f t="shared" si="2"/>
        <v>-0.70000000000000007</v>
      </c>
    </row>
    <row r="186" spans="1:18" x14ac:dyDescent="0.3">
      <c r="A186" t="s">
        <v>211</v>
      </c>
      <c r="B186">
        <v>105</v>
      </c>
      <c r="C186">
        <v>89</v>
      </c>
      <c r="D186" t="s">
        <v>24</v>
      </c>
      <c r="E186" t="s">
        <v>24</v>
      </c>
      <c r="F186" t="s">
        <v>14</v>
      </c>
      <c r="G186" t="s">
        <v>14</v>
      </c>
      <c r="H186">
        <v>100</v>
      </c>
      <c r="I186" s="2">
        <v>0.48</v>
      </c>
      <c r="J186" s="2">
        <v>0.28999999999999998</v>
      </c>
      <c r="K186" t="s">
        <v>19</v>
      </c>
      <c r="L186" t="str">
        <f>VLOOKUP($A186,'Subject Details'!$A$1:$G$188,2,0)</f>
        <v>Faraz</v>
      </c>
      <c r="M186">
        <f>VLOOKUP($A186,'Subject Details'!$A$1:$G$188,3,0)</f>
        <v>26</v>
      </c>
      <c r="N186" t="str">
        <f>VLOOKUP($A186,'Subject Details'!$A$1:$G$188,4,0)</f>
        <v>M</v>
      </c>
      <c r="O186">
        <f>VLOOKUP($A186,'Subject Details'!$A$1:$G$188,5,0)</f>
        <v>77</v>
      </c>
      <c r="P186">
        <f>VLOOKUP($A186,'Subject Details'!$A$1:$G$188,6,0)</f>
        <v>154</v>
      </c>
      <c r="Q186" t="str">
        <f>VLOOKUP($A186,'Subject Details'!$A$1:$G$188,7,0)</f>
        <v>Jaipur</v>
      </c>
      <c r="R186" s="3">
        <f t="shared" si="2"/>
        <v>-0.19</v>
      </c>
    </row>
    <row r="187" spans="1:18" x14ac:dyDescent="0.3">
      <c r="A187" t="s">
        <v>212</v>
      </c>
      <c r="B187">
        <v>123</v>
      </c>
      <c r="C187">
        <v>77</v>
      </c>
      <c r="D187" t="s">
        <v>12</v>
      </c>
      <c r="E187" t="s">
        <v>24</v>
      </c>
      <c r="F187" t="s">
        <v>14</v>
      </c>
      <c r="G187" t="s">
        <v>14</v>
      </c>
      <c r="H187">
        <v>50</v>
      </c>
      <c r="I187" s="2">
        <v>0.43</v>
      </c>
      <c r="J187" s="2">
        <v>0.6</v>
      </c>
      <c r="K187" t="s">
        <v>45</v>
      </c>
      <c r="L187" t="str">
        <f>VLOOKUP($A187,'Subject Details'!$A$1:$G$188,2,0)</f>
        <v>Aashna</v>
      </c>
      <c r="M187">
        <f>VLOOKUP($A187,'Subject Details'!$A$1:$G$188,3,0)</f>
        <v>36</v>
      </c>
      <c r="N187" t="str">
        <f>VLOOKUP($A187,'Subject Details'!$A$1:$G$188,4,0)</f>
        <v>F</v>
      </c>
      <c r="O187">
        <f>VLOOKUP($A187,'Subject Details'!$A$1:$G$188,5,0)</f>
        <v>118</v>
      </c>
      <c r="P187">
        <f>VLOOKUP($A187,'Subject Details'!$A$1:$G$188,6,0)</f>
        <v>167</v>
      </c>
      <c r="Q187" t="str">
        <f>VLOOKUP($A187,'Subject Details'!$A$1:$G$188,7,0)</f>
        <v>Pune</v>
      </c>
      <c r="R187" s="3">
        <f t="shared" si="2"/>
        <v>0.16999999999999998</v>
      </c>
    </row>
    <row r="188" spans="1:18" x14ac:dyDescent="0.3">
      <c r="A188" t="s">
        <v>213</v>
      </c>
      <c r="B188">
        <v>115</v>
      </c>
      <c r="C188">
        <v>88</v>
      </c>
      <c r="D188" t="s">
        <v>21</v>
      </c>
      <c r="E188" t="s">
        <v>27</v>
      </c>
      <c r="F188" t="s">
        <v>14</v>
      </c>
      <c r="G188" t="s">
        <v>14</v>
      </c>
      <c r="H188">
        <v>170</v>
      </c>
      <c r="I188" s="2">
        <v>0.71</v>
      </c>
      <c r="J188" s="2">
        <v>0.33</v>
      </c>
      <c r="K188" t="s">
        <v>22</v>
      </c>
      <c r="L188" t="str">
        <f>VLOOKUP($A188,'Subject Details'!$A$1:$G$188,2,0)</f>
        <v>Muhammad</v>
      </c>
      <c r="M188">
        <f>VLOOKUP($A188,'Subject Details'!$A$1:$G$188,3,0)</f>
        <v>48</v>
      </c>
      <c r="N188" t="str">
        <f>VLOOKUP($A188,'Subject Details'!$A$1:$G$188,4,0)</f>
        <v>M</v>
      </c>
      <c r="O188">
        <f>VLOOKUP($A188,'Subject Details'!$A$1:$G$188,5,0)</f>
        <v>106</v>
      </c>
      <c r="P188">
        <f>VLOOKUP($A188,'Subject Details'!$A$1:$G$188,6,0)</f>
        <v>154</v>
      </c>
      <c r="Q188" t="str">
        <f>VLOOKUP($A188,'Subject Details'!$A$1:$G$188,7,0)</f>
        <v>Chandigarh</v>
      </c>
      <c r="R188" s="3">
        <f t="shared" si="2"/>
        <v>-0.37999999999999995</v>
      </c>
    </row>
    <row r="189" spans="1:18" x14ac:dyDescent="0.3">
      <c r="A189" t="s">
        <v>214</v>
      </c>
      <c r="B189">
        <v>149</v>
      </c>
      <c r="C189">
        <v>72</v>
      </c>
      <c r="D189" t="s">
        <v>12</v>
      </c>
      <c r="E189" t="s">
        <v>27</v>
      </c>
      <c r="F189" t="s">
        <v>14</v>
      </c>
      <c r="G189" t="s">
        <v>15</v>
      </c>
      <c r="H189">
        <v>50</v>
      </c>
      <c r="I189" s="2">
        <v>0.83</v>
      </c>
      <c r="J189" s="2">
        <v>0.51</v>
      </c>
      <c r="K189" t="s">
        <v>22</v>
      </c>
      <c r="L189" t="str">
        <f>VLOOKUP($A189,'Subject Details'!$A$1:$G$188,2,0)</f>
        <v>Chetan</v>
      </c>
      <c r="M189">
        <f>VLOOKUP($A189,'Subject Details'!$A$1:$G$188,3,0)</f>
        <v>67</v>
      </c>
      <c r="N189" t="str">
        <f>VLOOKUP($A189,'Subject Details'!$A$1:$G$188,4,0)</f>
        <v>M</v>
      </c>
      <c r="O189">
        <f>VLOOKUP($A189,'Subject Details'!$A$1:$G$188,5,0)</f>
        <v>85</v>
      </c>
      <c r="P189">
        <f>VLOOKUP($A189,'Subject Details'!$A$1:$G$188,6,0)</f>
        <v>153</v>
      </c>
      <c r="Q189" t="str">
        <f>VLOOKUP($A189,'Subject Details'!$A$1:$G$188,7,0)</f>
        <v>Pune</v>
      </c>
      <c r="R189" s="3">
        <f t="shared" si="2"/>
        <v>-0.31999999999999995</v>
      </c>
    </row>
    <row r="190" spans="1:18" x14ac:dyDescent="0.3">
      <c r="A190" t="s">
        <v>215</v>
      </c>
      <c r="B190">
        <v>135</v>
      </c>
      <c r="C190">
        <v>76</v>
      </c>
      <c r="D190" t="s">
        <v>24</v>
      </c>
      <c r="E190" t="s">
        <v>27</v>
      </c>
      <c r="F190" t="s">
        <v>14</v>
      </c>
      <c r="G190" t="s">
        <v>14</v>
      </c>
      <c r="H190">
        <v>170</v>
      </c>
      <c r="I190" s="2">
        <v>0.73</v>
      </c>
      <c r="J190" s="2">
        <v>0.79</v>
      </c>
      <c r="K190" t="s">
        <v>25</v>
      </c>
      <c r="L190" t="str">
        <f>VLOOKUP($A190,'Subject Details'!$A$1:$G$188,2,0)</f>
        <v>Pallavi</v>
      </c>
      <c r="M190">
        <f>VLOOKUP($A190,'Subject Details'!$A$1:$G$188,3,0)</f>
        <v>59</v>
      </c>
      <c r="N190" t="str">
        <f>VLOOKUP($A190,'Subject Details'!$A$1:$G$188,4,0)</f>
        <v>F</v>
      </c>
      <c r="O190">
        <f>VLOOKUP($A190,'Subject Details'!$A$1:$G$188,5,0)</f>
        <v>98</v>
      </c>
      <c r="P190">
        <f>VLOOKUP($A190,'Subject Details'!$A$1:$G$188,6,0)</f>
        <v>199</v>
      </c>
      <c r="Q190" t="str">
        <f>VLOOKUP($A190,'Subject Details'!$A$1:$G$188,7,0)</f>
        <v>Jaipur</v>
      </c>
      <c r="R190" s="3">
        <f t="shared" si="2"/>
        <v>6.0000000000000053E-2</v>
      </c>
    </row>
    <row r="191" spans="1:18" x14ac:dyDescent="0.3">
      <c r="A191" t="s">
        <v>216</v>
      </c>
      <c r="B191">
        <v>138</v>
      </c>
      <c r="C191">
        <v>81</v>
      </c>
      <c r="D191" t="s">
        <v>24</v>
      </c>
      <c r="E191" t="s">
        <v>13</v>
      </c>
      <c r="F191" t="s">
        <v>14</v>
      </c>
      <c r="G191" t="s">
        <v>14</v>
      </c>
      <c r="H191">
        <v>100</v>
      </c>
      <c r="I191" s="2">
        <v>0.41</v>
      </c>
      <c r="J191" s="2">
        <v>0.67</v>
      </c>
      <c r="K191" t="s">
        <v>16</v>
      </c>
      <c r="L191" t="str">
        <f>VLOOKUP($A191,'Subject Details'!$A$1:$G$188,2,0)</f>
        <v>David</v>
      </c>
      <c r="M191">
        <f>VLOOKUP($A191,'Subject Details'!$A$1:$G$188,3,0)</f>
        <v>65</v>
      </c>
      <c r="N191" t="str">
        <f>VLOOKUP($A191,'Subject Details'!$A$1:$G$188,4,0)</f>
        <v>M</v>
      </c>
      <c r="O191">
        <f>VLOOKUP($A191,'Subject Details'!$A$1:$G$188,5,0)</f>
        <v>56</v>
      </c>
      <c r="P191">
        <f>VLOOKUP($A191,'Subject Details'!$A$1:$G$188,6,0)</f>
        <v>164</v>
      </c>
      <c r="Q191" t="str">
        <f>VLOOKUP($A191,'Subject Details'!$A$1:$G$188,7,0)</f>
        <v>Ahmedabad</v>
      </c>
      <c r="R191" s="3">
        <f t="shared" si="2"/>
        <v>0.26000000000000006</v>
      </c>
    </row>
    <row r="192" spans="1:18" x14ac:dyDescent="0.3">
      <c r="A192" t="s">
        <v>217</v>
      </c>
      <c r="B192">
        <v>118</v>
      </c>
      <c r="C192">
        <v>96</v>
      </c>
      <c r="D192" t="s">
        <v>18</v>
      </c>
      <c r="E192" t="s">
        <v>27</v>
      </c>
      <c r="F192" t="s">
        <v>14</v>
      </c>
      <c r="G192" t="s">
        <v>14</v>
      </c>
      <c r="H192">
        <v>170</v>
      </c>
      <c r="I192" s="2">
        <v>0.56999999999999995</v>
      </c>
      <c r="J192" s="2">
        <v>0.32</v>
      </c>
      <c r="K192" t="s">
        <v>16</v>
      </c>
      <c r="L192" t="str">
        <f>VLOOKUP($A192,'Subject Details'!$A$1:$G$188,2,0)</f>
        <v>Neetu</v>
      </c>
      <c r="M192">
        <f>VLOOKUP($A192,'Subject Details'!$A$1:$G$188,3,0)</f>
        <v>71</v>
      </c>
      <c r="N192" t="str">
        <f>VLOOKUP($A192,'Subject Details'!$A$1:$G$188,4,0)</f>
        <v>F</v>
      </c>
      <c r="O192">
        <f>VLOOKUP($A192,'Subject Details'!$A$1:$G$188,5,0)</f>
        <v>69</v>
      </c>
      <c r="P192">
        <f>VLOOKUP($A192,'Subject Details'!$A$1:$G$188,6,0)</f>
        <v>187</v>
      </c>
      <c r="Q192" t="str">
        <f>VLOOKUP($A192,'Subject Details'!$A$1:$G$188,7,0)</f>
        <v>Kolkata</v>
      </c>
      <c r="R192" s="3">
        <f t="shared" si="2"/>
        <v>-0.24999999999999994</v>
      </c>
    </row>
    <row r="193" spans="1:18" x14ac:dyDescent="0.3">
      <c r="A193" t="s">
        <v>218</v>
      </c>
      <c r="B193">
        <v>126</v>
      </c>
      <c r="C193">
        <v>70</v>
      </c>
      <c r="D193" t="s">
        <v>21</v>
      </c>
      <c r="E193" t="s">
        <v>24</v>
      </c>
      <c r="F193" t="s">
        <v>14</v>
      </c>
      <c r="G193" t="s">
        <v>15</v>
      </c>
      <c r="H193">
        <v>100</v>
      </c>
      <c r="I193" s="2">
        <v>0.96</v>
      </c>
      <c r="J193" s="2">
        <v>0.8</v>
      </c>
      <c r="K193" t="s">
        <v>22</v>
      </c>
      <c r="L193" t="str">
        <f>VLOOKUP($A193,'Subject Details'!$A$1:$G$188,2,0)</f>
        <v>Himesh</v>
      </c>
      <c r="M193">
        <f>VLOOKUP($A193,'Subject Details'!$A$1:$G$188,3,0)</f>
        <v>67</v>
      </c>
      <c r="N193" t="str">
        <f>VLOOKUP($A193,'Subject Details'!$A$1:$G$188,4,0)</f>
        <v>M</v>
      </c>
      <c r="O193">
        <f>VLOOKUP($A193,'Subject Details'!$A$1:$G$188,5,0)</f>
        <v>71</v>
      </c>
      <c r="P193">
        <f>VLOOKUP($A193,'Subject Details'!$A$1:$G$188,6,0)</f>
        <v>187</v>
      </c>
      <c r="Q193" t="str">
        <f>VLOOKUP($A193,'Subject Details'!$A$1:$G$188,7,0)</f>
        <v>Pune</v>
      </c>
      <c r="R193" s="3">
        <f t="shared" si="2"/>
        <v>-0.15999999999999992</v>
      </c>
    </row>
    <row r="194" spans="1:18" x14ac:dyDescent="0.3">
      <c r="A194" t="s">
        <v>219</v>
      </c>
      <c r="B194">
        <v>125</v>
      </c>
      <c r="C194">
        <v>73</v>
      </c>
      <c r="D194" t="s">
        <v>32</v>
      </c>
      <c r="E194" t="s">
        <v>24</v>
      </c>
      <c r="F194" t="s">
        <v>14</v>
      </c>
      <c r="G194" t="s">
        <v>15</v>
      </c>
      <c r="H194">
        <v>50</v>
      </c>
      <c r="I194" s="2">
        <v>0.53</v>
      </c>
      <c r="J194" s="2">
        <v>0.44</v>
      </c>
      <c r="K194" t="s">
        <v>36</v>
      </c>
      <c r="L194" t="str">
        <f>VLOOKUP($A194,'Subject Details'!$A$1:$G$188,2,0)</f>
        <v>Hitesh</v>
      </c>
      <c r="M194">
        <f>VLOOKUP($A194,'Subject Details'!$A$1:$G$188,3,0)</f>
        <v>34</v>
      </c>
      <c r="N194" t="str">
        <f>VLOOKUP($A194,'Subject Details'!$A$1:$G$188,4,0)</f>
        <v>M</v>
      </c>
      <c r="O194">
        <f>VLOOKUP($A194,'Subject Details'!$A$1:$G$188,5,0)</f>
        <v>99</v>
      </c>
      <c r="P194">
        <f>VLOOKUP($A194,'Subject Details'!$A$1:$G$188,6,0)</f>
        <v>150</v>
      </c>
      <c r="Q194" t="str">
        <f>VLOOKUP($A194,'Subject Details'!$A$1:$G$188,7,0)</f>
        <v>Chandigarh</v>
      </c>
      <c r="R194" s="3">
        <f t="shared" si="2"/>
        <v>-9.0000000000000024E-2</v>
      </c>
    </row>
    <row r="195" spans="1:18" x14ac:dyDescent="0.3">
      <c r="A195" t="s">
        <v>220</v>
      </c>
      <c r="B195">
        <v>132</v>
      </c>
      <c r="C195">
        <v>85</v>
      </c>
      <c r="D195" t="s">
        <v>18</v>
      </c>
      <c r="E195" t="s">
        <v>27</v>
      </c>
      <c r="F195" t="s">
        <v>14</v>
      </c>
      <c r="G195" t="s">
        <v>14</v>
      </c>
      <c r="H195">
        <v>170</v>
      </c>
      <c r="I195" s="2">
        <v>0.63</v>
      </c>
      <c r="J195" s="2">
        <v>0.38</v>
      </c>
      <c r="K195" t="s">
        <v>19</v>
      </c>
      <c r="L195" t="str">
        <f>VLOOKUP($A195,'Subject Details'!$A$1:$G$188,2,0)</f>
        <v>Hitanshu</v>
      </c>
      <c r="M195">
        <f>VLOOKUP($A195,'Subject Details'!$A$1:$G$188,3,0)</f>
        <v>60</v>
      </c>
      <c r="N195" t="str">
        <f>VLOOKUP($A195,'Subject Details'!$A$1:$G$188,4,0)</f>
        <v>M</v>
      </c>
      <c r="O195">
        <f>VLOOKUP($A195,'Subject Details'!$A$1:$G$188,5,0)</f>
        <v>63</v>
      </c>
      <c r="P195">
        <f>VLOOKUP($A195,'Subject Details'!$A$1:$G$188,6,0)</f>
        <v>169</v>
      </c>
      <c r="Q195" t="str">
        <f>VLOOKUP($A195,'Subject Details'!$A$1:$G$188,7,0)</f>
        <v>Bangalore</v>
      </c>
      <c r="R195" s="3">
        <f t="shared" si="2"/>
        <v>-0.25</v>
      </c>
    </row>
    <row r="196" spans="1:18" x14ac:dyDescent="0.3">
      <c r="A196" t="s">
        <v>221</v>
      </c>
      <c r="B196">
        <v>148</v>
      </c>
      <c r="C196">
        <v>96</v>
      </c>
      <c r="D196" t="s">
        <v>32</v>
      </c>
      <c r="E196" t="s">
        <v>13</v>
      </c>
      <c r="F196" t="s">
        <v>14</v>
      </c>
      <c r="G196" t="s">
        <v>15</v>
      </c>
      <c r="H196">
        <v>100</v>
      </c>
      <c r="I196" s="2">
        <v>0.52</v>
      </c>
      <c r="J196" s="2">
        <v>0.33</v>
      </c>
      <c r="K196" t="s">
        <v>25</v>
      </c>
      <c r="L196" t="str">
        <f>VLOOKUP($A196,'Subject Details'!$A$1:$G$188,2,0)</f>
        <v>Sumit</v>
      </c>
      <c r="M196">
        <f>VLOOKUP($A196,'Subject Details'!$A$1:$G$188,3,0)</f>
        <v>68</v>
      </c>
      <c r="N196" t="str">
        <f>VLOOKUP($A196,'Subject Details'!$A$1:$G$188,4,0)</f>
        <v>M</v>
      </c>
      <c r="O196">
        <f>VLOOKUP($A196,'Subject Details'!$A$1:$G$188,5,0)</f>
        <v>117</v>
      </c>
      <c r="P196">
        <f>VLOOKUP($A196,'Subject Details'!$A$1:$G$188,6,0)</f>
        <v>166</v>
      </c>
      <c r="Q196" t="str">
        <f>VLOOKUP($A196,'Subject Details'!$A$1:$G$188,7,0)</f>
        <v>Delhi</v>
      </c>
      <c r="R196" s="3">
        <f t="shared" ref="R196:R201" si="3">J196-I196</f>
        <v>-0.19</v>
      </c>
    </row>
    <row r="197" spans="1:18" x14ac:dyDescent="0.3">
      <c r="A197" t="s">
        <v>222</v>
      </c>
      <c r="B197">
        <v>115</v>
      </c>
      <c r="C197">
        <v>92</v>
      </c>
      <c r="D197" t="s">
        <v>32</v>
      </c>
      <c r="E197" t="s">
        <v>24</v>
      </c>
      <c r="F197" t="s">
        <v>15</v>
      </c>
      <c r="G197" t="s">
        <v>14</v>
      </c>
      <c r="H197">
        <v>50</v>
      </c>
      <c r="I197" s="2">
        <v>0.54</v>
      </c>
      <c r="J197" s="2">
        <v>0.73</v>
      </c>
      <c r="K197" t="s">
        <v>22</v>
      </c>
      <c r="L197" t="str">
        <f>VLOOKUP($A197,'Subject Details'!$A$1:$G$188,2,0)</f>
        <v>Sujoy</v>
      </c>
      <c r="M197">
        <f>VLOOKUP($A197,'Subject Details'!$A$1:$G$188,3,0)</f>
        <v>54</v>
      </c>
      <c r="N197" t="str">
        <f>VLOOKUP($A197,'Subject Details'!$A$1:$G$188,4,0)</f>
        <v>M</v>
      </c>
      <c r="O197">
        <f>VLOOKUP($A197,'Subject Details'!$A$1:$G$188,5,0)</f>
        <v>83</v>
      </c>
      <c r="P197">
        <f>VLOOKUP($A197,'Subject Details'!$A$1:$G$188,6,0)</f>
        <v>212</v>
      </c>
      <c r="Q197" t="str">
        <f>VLOOKUP($A197,'Subject Details'!$A$1:$G$188,7,0)</f>
        <v>Ahmedabad</v>
      </c>
      <c r="R197" s="3">
        <f t="shared" si="3"/>
        <v>0.18999999999999995</v>
      </c>
    </row>
    <row r="198" spans="1:18" x14ac:dyDescent="0.3">
      <c r="A198" t="s">
        <v>223</v>
      </c>
      <c r="B198">
        <v>116</v>
      </c>
      <c r="C198">
        <v>90</v>
      </c>
      <c r="D198" t="s">
        <v>18</v>
      </c>
      <c r="E198" t="s">
        <v>24</v>
      </c>
      <c r="F198" t="s">
        <v>15</v>
      </c>
      <c r="G198" t="s">
        <v>14</v>
      </c>
      <c r="H198">
        <v>100</v>
      </c>
      <c r="I198" s="2">
        <v>0.76</v>
      </c>
      <c r="J198" s="2">
        <v>0.47</v>
      </c>
      <c r="K198" t="s">
        <v>22</v>
      </c>
      <c r="L198" t="str">
        <f>VLOOKUP($A198,'Subject Details'!$A$1:$G$188,2,0)</f>
        <v>Virat</v>
      </c>
      <c r="M198">
        <f>VLOOKUP($A198,'Subject Details'!$A$1:$G$188,3,0)</f>
        <v>60</v>
      </c>
      <c r="N198" t="str">
        <f>VLOOKUP($A198,'Subject Details'!$A$1:$G$188,4,0)</f>
        <v>M</v>
      </c>
      <c r="O198">
        <f>VLOOKUP($A198,'Subject Details'!$A$1:$G$188,5,0)</f>
        <v>108</v>
      </c>
      <c r="P198">
        <f>VLOOKUP($A198,'Subject Details'!$A$1:$G$188,6,0)</f>
        <v>169</v>
      </c>
      <c r="Q198" t="str">
        <f>VLOOKUP($A198,'Subject Details'!$A$1:$G$188,7,0)</f>
        <v>Pune</v>
      </c>
      <c r="R198" s="3">
        <f t="shared" si="3"/>
        <v>-0.29000000000000004</v>
      </c>
    </row>
    <row r="199" spans="1:18" x14ac:dyDescent="0.3">
      <c r="A199" t="s">
        <v>224</v>
      </c>
      <c r="B199">
        <v>134</v>
      </c>
      <c r="C199">
        <v>97</v>
      </c>
      <c r="D199" t="s">
        <v>12</v>
      </c>
      <c r="E199" t="s">
        <v>27</v>
      </c>
      <c r="F199" t="s">
        <v>14</v>
      </c>
      <c r="G199" t="s">
        <v>15</v>
      </c>
      <c r="H199">
        <v>170</v>
      </c>
      <c r="I199" s="2">
        <v>0.46</v>
      </c>
      <c r="J199" s="2">
        <v>0.51</v>
      </c>
      <c r="K199" t="s">
        <v>36</v>
      </c>
      <c r="L199" t="str">
        <f>VLOOKUP($A199,'Subject Details'!$A$1:$G$188,2,0)</f>
        <v>Viren</v>
      </c>
      <c r="M199">
        <f>VLOOKUP($A199,'Subject Details'!$A$1:$G$188,3,0)</f>
        <v>68</v>
      </c>
      <c r="N199" t="str">
        <f>VLOOKUP($A199,'Subject Details'!$A$1:$G$188,4,0)</f>
        <v>M</v>
      </c>
      <c r="O199">
        <f>VLOOKUP($A199,'Subject Details'!$A$1:$G$188,5,0)</f>
        <v>82</v>
      </c>
      <c r="P199">
        <f>VLOOKUP($A199,'Subject Details'!$A$1:$G$188,6,0)</f>
        <v>187</v>
      </c>
      <c r="Q199" t="str">
        <f>VLOOKUP($A199,'Subject Details'!$A$1:$G$188,7,0)</f>
        <v>Pune</v>
      </c>
      <c r="R199" s="3">
        <f t="shared" si="3"/>
        <v>4.9999999999999989E-2</v>
      </c>
    </row>
    <row r="200" spans="1:18" x14ac:dyDescent="0.3">
      <c r="A200" t="s">
        <v>225</v>
      </c>
      <c r="B200">
        <v>114</v>
      </c>
      <c r="C200">
        <v>81</v>
      </c>
      <c r="D200" t="s">
        <v>21</v>
      </c>
      <c r="E200" t="s">
        <v>27</v>
      </c>
      <c r="F200" t="s">
        <v>14</v>
      </c>
      <c r="G200" t="s">
        <v>14</v>
      </c>
      <c r="H200">
        <v>50</v>
      </c>
      <c r="I200" s="2">
        <v>0.49</v>
      </c>
      <c r="J200" s="2">
        <v>0.78</v>
      </c>
      <c r="K200" t="s">
        <v>19</v>
      </c>
      <c r="L200" t="str">
        <f>VLOOKUP($A200,'Subject Details'!$A$1:$G$188,2,0)</f>
        <v>Jiten</v>
      </c>
      <c r="M200">
        <f>VLOOKUP($A200,'Subject Details'!$A$1:$G$188,3,0)</f>
        <v>67</v>
      </c>
      <c r="N200" t="str">
        <f>VLOOKUP($A200,'Subject Details'!$A$1:$G$188,4,0)</f>
        <v>M</v>
      </c>
      <c r="O200">
        <f>VLOOKUP($A200,'Subject Details'!$A$1:$G$188,5,0)</f>
        <v>62</v>
      </c>
      <c r="P200">
        <f>VLOOKUP($A200,'Subject Details'!$A$1:$G$188,6,0)</f>
        <v>185</v>
      </c>
      <c r="Q200" t="str">
        <f>VLOOKUP($A200,'Subject Details'!$A$1:$G$188,7,0)</f>
        <v>Delhi</v>
      </c>
      <c r="R200" s="3">
        <f t="shared" si="3"/>
        <v>0.29000000000000004</v>
      </c>
    </row>
    <row r="201" spans="1:18" x14ac:dyDescent="0.3">
      <c r="A201" t="s">
        <v>226</v>
      </c>
      <c r="B201">
        <v>138</v>
      </c>
      <c r="C201">
        <v>71</v>
      </c>
      <c r="D201" t="s">
        <v>38</v>
      </c>
      <c r="E201" t="s">
        <v>13</v>
      </c>
      <c r="F201" t="s">
        <v>14</v>
      </c>
      <c r="G201" t="s">
        <v>15</v>
      </c>
      <c r="H201">
        <v>170</v>
      </c>
      <c r="I201" s="2">
        <v>0.52</v>
      </c>
      <c r="J201" s="2">
        <v>0.36</v>
      </c>
      <c r="K201" t="s">
        <v>19</v>
      </c>
      <c r="L201" t="str">
        <f>VLOOKUP($A201,'Subject Details'!$A$1:$G$188,2,0)</f>
        <v>Jivitha</v>
      </c>
      <c r="M201">
        <f>VLOOKUP($A201,'Subject Details'!$A$1:$G$188,3,0)</f>
        <v>25</v>
      </c>
      <c r="N201" t="str">
        <f>VLOOKUP($A201,'Subject Details'!$A$1:$G$188,4,0)</f>
        <v>F</v>
      </c>
      <c r="O201">
        <f>VLOOKUP($A201,'Subject Details'!$A$1:$G$188,5,0)</f>
        <v>60</v>
      </c>
      <c r="P201">
        <f>VLOOKUP($A201,'Subject Details'!$A$1:$G$188,6,0)</f>
        <v>163</v>
      </c>
      <c r="Q201" t="str">
        <f>VLOOKUP($A201,'Subject Details'!$A$1:$G$188,7,0)</f>
        <v>Pune</v>
      </c>
      <c r="R201" s="3">
        <f t="shared" si="3"/>
        <v>-0.16000000000000003</v>
      </c>
    </row>
  </sheetData>
  <conditionalFormatting sqref="R2:R65536">
    <cfRule type="expression" dxfId="1" priority="2" stopIfTrue="1">
      <formula>R2&gt;0</formula>
    </cfRule>
    <cfRule type="expression" dxfId="0" priority="1" stopIfTrue="1">
      <formula>R2&lt;0</formula>
    </cfRule>
  </conditionalFormatting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88"/>
  <sheetViews>
    <sheetView topLeftCell="A35" workbookViewId="0">
      <selection activeCell="E6" sqref="E6"/>
    </sheetView>
  </sheetViews>
  <sheetFormatPr defaultRowHeight="14.4" x14ac:dyDescent="0.3"/>
  <cols>
    <col min="1" max="1" width="11.44140625" customWidth="1"/>
    <col min="2" max="2" width="11.6640625" customWidth="1"/>
    <col min="3" max="3" width="12.44140625" customWidth="1"/>
    <col min="4" max="4" width="14.88671875" customWidth="1"/>
    <col min="5" max="5" width="15.6640625" customWidth="1"/>
    <col min="6" max="6" width="9" customWidth="1"/>
    <col min="7" max="7" width="9.33203125" customWidth="1"/>
    <col min="8" max="8" width="20.44140625" customWidth="1"/>
    <col min="9" max="9" width="41.6640625" customWidth="1"/>
    <col min="10" max="10" width="23.21875" customWidth="1"/>
    <col min="11" max="11" width="24.33203125" customWidth="1"/>
    <col min="12" max="12" width="14.88671875" customWidth="1"/>
    <col min="14" max="14" width="9" customWidth="1"/>
    <col min="15" max="15" width="14.6640625" customWidth="1"/>
    <col min="16" max="16" width="15.44140625" customWidth="1"/>
    <col min="17" max="17" width="19.33203125" customWidth="1"/>
    <col min="18" max="26" width="10.44140625" customWidth="1"/>
    <col min="27" max="116" width="11.44140625" customWidth="1"/>
    <col min="117" max="256" width="12.44140625" customWidth="1"/>
  </cols>
  <sheetData>
    <row r="1" spans="1:2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  <c r="AQ1" t="s">
        <v>458</v>
      </c>
      <c r="AR1" t="s">
        <v>459</v>
      </c>
      <c r="AS1" t="s">
        <v>460</v>
      </c>
      <c r="AT1" t="s">
        <v>461</v>
      </c>
      <c r="AU1" t="s">
        <v>462</v>
      </c>
      <c r="AV1" t="s">
        <v>463</v>
      </c>
      <c r="AW1" t="s">
        <v>464</v>
      </c>
      <c r="AX1" t="s">
        <v>465</v>
      </c>
      <c r="AY1" t="s">
        <v>466</v>
      </c>
      <c r="AZ1" t="s">
        <v>467</v>
      </c>
      <c r="BA1" t="s">
        <v>468</v>
      </c>
      <c r="BB1" t="s">
        <v>469</v>
      </c>
      <c r="BC1" t="s">
        <v>470</v>
      </c>
      <c r="BD1" t="s">
        <v>471</v>
      </c>
      <c r="BE1" t="s">
        <v>472</v>
      </c>
      <c r="BF1" t="s">
        <v>473</v>
      </c>
      <c r="BG1" t="s">
        <v>474</v>
      </c>
      <c r="BH1" t="s">
        <v>475</v>
      </c>
      <c r="BI1" t="s">
        <v>476</v>
      </c>
      <c r="BJ1" t="s">
        <v>477</v>
      </c>
      <c r="BK1" t="s">
        <v>478</v>
      </c>
      <c r="BL1" t="s">
        <v>479</v>
      </c>
      <c r="BM1" t="s">
        <v>480</v>
      </c>
      <c r="BN1" t="s">
        <v>481</v>
      </c>
      <c r="BO1" t="s">
        <v>482</v>
      </c>
      <c r="BP1" t="s">
        <v>483</v>
      </c>
      <c r="BQ1" t="s">
        <v>484</v>
      </c>
      <c r="BR1" t="s">
        <v>485</v>
      </c>
      <c r="BS1" t="s">
        <v>486</v>
      </c>
      <c r="BT1" t="s">
        <v>487</v>
      </c>
      <c r="BU1" t="s">
        <v>488</v>
      </c>
      <c r="BV1" t="s">
        <v>489</v>
      </c>
      <c r="BW1" t="s">
        <v>490</v>
      </c>
      <c r="BX1" t="s">
        <v>491</v>
      </c>
      <c r="BY1" t="s">
        <v>492</v>
      </c>
      <c r="BZ1" t="s">
        <v>493</v>
      </c>
      <c r="CA1" t="s">
        <v>494</v>
      </c>
      <c r="CB1" t="s">
        <v>495</v>
      </c>
      <c r="CC1" t="s">
        <v>496</v>
      </c>
      <c r="CD1" t="s">
        <v>497</v>
      </c>
      <c r="CE1" t="s">
        <v>498</v>
      </c>
      <c r="CF1" t="s">
        <v>499</v>
      </c>
      <c r="CG1" t="s">
        <v>500</v>
      </c>
      <c r="CH1" t="s">
        <v>501</v>
      </c>
      <c r="CI1" t="s">
        <v>502</v>
      </c>
      <c r="CJ1" t="s">
        <v>503</v>
      </c>
      <c r="CK1" t="s">
        <v>504</v>
      </c>
      <c r="CL1" t="s">
        <v>505</v>
      </c>
      <c r="CM1" t="s">
        <v>506</v>
      </c>
      <c r="CN1" t="s">
        <v>507</v>
      </c>
      <c r="CO1" t="s">
        <v>508</v>
      </c>
      <c r="CP1" t="s">
        <v>509</v>
      </c>
      <c r="CQ1" t="s">
        <v>510</v>
      </c>
      <c r="CR1" t="s">
        <v>511</v>
      </c>
      <c r="CS1" t="s">
        <v>512</v>
      </c>
      <c r="CT1" t="s">
        <v>513</v>
      </c>
      <c r="CU1" t="s">
        <v>514</v>
      </c>
      <c r="CV1" t="s">
        <v>515</v>
      </c>
      <c r="CW1" t="s">
        <v>516</v>
      </c>
      <c r="CX1" t="s">
        <v>517</v>
      </c>
      <c r="CY1" t="s">
        <v>518</v>
      </c>
      <c r="CZ1" t="s">
        <v>519</v>
      </c>
      <c r="DA1" t="s">
        <v>520</v>
      </c>
      <c r="DB1" t="s">
        <v>521</v>
      </c>
      <c r="DC1" t="s">
        <v>522</v>
      </c>
      <c r="DD1" t="s">
        <v>523</v>
      </c>
      <c r="DE1" t="s">
        <v>524</v>
      </c>
      <c r="DF1" t="s">
        <v>525</v>
      </c>
      <c r="DG1" t="s">
        <v>526</v>
      </c>
      <c r="DH1" t="s">
        <v>527</v>
      </c>
      <c r="DI1" t="s">
        <v>528</v>
      </c>
      <c r="DJ1" t="s">
        <v>529</v>
      </c>
      <c r="DK1" t="s">
        <v>530</v>
      </c>
      <c r="DL1" t="s">
        <v>531</v>
      </c>
      <c r="DM1" t="s">
        <v>532</v>
      </c>
      <c r="DN1" t="s">
        <v>533</v>
      </c>
      <c r="DO1" t="s">
        <v>534</v>
      </c>
      <c r="DP1" t="s">
        <v>535</v>
      </c>
      <c r="DQ1" t="s">
        <v>536</v>
      </c>
      <c r="DR1" t="s">
        <v>537</v>
      </c>
      <c r="DS1" t="s">
        <v>538</v>
      </c>
      <c r="DT1" t="s">
        <v>539</v>
      </c>
      <c r="DU1" t="s">
        <v>540</v>
      </c>
      <c r="DV1" t="s">
        <v>541</v>
      </c>
      <c r="DW1" t="s">
        <v>542</v>
      </c>
      <c r="DX1" t="s">
        <v>543</v>
      </c>
      <c r="DY1" t="s">
        <v>544</v>
      </c>
      <c r="DZ1" t="s">
        <v>545</v>
      </c>
      <c r="EA1" t="s">
        <v>546</v>
      </c>
      <c r="EB1" t="s">
        <v>547</v>
      </c>
      <c r="EC1" t="s">
        <v>548</v>
      </c>
      <c r="ED1" t="s">
        <v>549</v>
      </c>
      <c r="EE1" t="s">
        <v>550</v>
      </c>
      <c r="EF1" t="s">
        <v>551</v>
      </c>
      <c r="EG1" t="s">
        <v>552</v>
      </c>
      <c r="EH1" t="s">
        <v>553</v>
      </c>
      <c r="EI1" t="s">
        <v>554</v>
      </c>
      <c r="EJ1" t="s">
        <v>555</v>
      </c>
      <c r="EK1" t="s">
        <v>556</v>
      </c>
      <c r="EL1" t="s">
        <v>557</v>
      </c>
      <c r="EM1" t="s">
        <v>558</v>
      </c>
      <c r="EN1" t="s">
        <v>559</v>
      </c>
      <c r="EO1" t="s">
        <v>560</v>
      </c>
      <c r="EP1" t="s">
        <v>561</v>
      </c>
      <c r="EQ1" t="s">
        <v>562</v>
      </c>
      <c r="ER1" t="s">
        <v>563</v>
      </c>
      <c r="ES1" t="s">
        <v>564</v>
      </c>
      <c r="ET1" t="s">
        <v>565</v>
      </c>
      <c r="EU1" t="s">
        <v>566</v>
      </c>
      <c r="EV1" t="s">
        <v>567</v>
      </c>
      <c r="EW1" t="s">
        <v>568</v>
      </c>
      <c r="EX1" t="s">
        <v>569</v>
      </c>
      <c r="EY1" t="s">
        <v>570</v>
      </c>
      <c r="EZ1" t="s">
        <v>571</v>
      </c>
      <c r="FA1" t="s">
        <v>572</v>
      </c>
      <c r="FB1" t="s">
        <v>573</v>
      </c>
      <c r="FC1" t="s">
        <v>574</v>
      </c>
      <c r="FD1" t="s">
        <v>575</v>
      </c>
      <c r="FE1" t="s">
        <v>576</v>
      </c>
      <c r="FF1" t="s">
        <v>577</v>
      </c>
      <c r="FG1" t="s">
        <v>578</v>
      </c>
      <c r="FH1" t="s">
        <v>579</v>
      </c>
      <c r="FI1" t="s">
        <v>580</v>
      </c>
      <c r="FJ1" t="s">
        <v>581</v>
      </c>
      <c r="FK1" t="s">
        <v>582</v>
      </c>
      <c r="FL1" t="s">
        <v>583</v>
      </c>
      <c r="FM1" t="s">
        <v>584</v>
      </c>
      <c r="FN1" t="s">
        <v>585</v>
      </c>
      <c r="FO1" t="s">
        <v>586</v>
      </c>
      <c r="FP1" t="s">
        <v>587</v>
      </c>
      <c r="FQ1" t="s">
        <v>588</v>
      </c>
      <c r="FR1" t="s">
        <v>589</v>
      </c>
      <c r="FS1" t="s">
        <v>590</v>
      </c>
      <c r="FT1" t="s">
        <v>591</v>
      </c>
      <c r="FU1" t="s">
        <v>592</v>
      </c>
      <c r="FV1" t="s">
        <v>593</v>
      </c>
      <c r="FW1" t="s">
        <v>594</v>
      </c>
      <c r="FX1" t="s">
        <v>595</v>
      </c>
      <c r="FY1" t="s">
        <v>596</v>
      </c>
      <c r="FZ1" t="s">
        <v>597</v>
      </c>
      <c r="GA1" t="s">
        <v>598</v>
      </c>
      <c r="GB1" t="s">
        <v>599</v>
      </c>
      <c r="GC1" t="s">
        <v>600</v>
      </c>
      <c r="GD1" t="s">
        <v>601</v>
      </c>
      <c r="GE1" t="s">
        <v>602</v>
      </c>
      <c r="GF1" t="s">
        <v>603</v>
      </c>
      <c r="GG1" t="s">
        <v>604</v>
      </c>
      <c r="GH1" t="s">
        <v>605</v>
      </c>
      <c r="GI1" t="s">
        <v>606</v>
      </c>
      <c r="GJ1" t="s">
        <v>607</v>
      </c>
      <c r="GK1" t="s">
        <v>608</v>
      </c>
      <c r="GL1" t="s">
        <v>609</v>
      </c>
      <c r="GM1" t="s">
        <v>610</v>
      </c>
      <c r="GN1" t="s">
        <v>611</v>
      </c>
      <c r="GO1" t="s">
        <v>612</v>
      </c>
      <c r="GP1" t="s">
        <v>613</v>
      </c>
      <c r="GQ1" t="s">
        <v>614</v>
      </c>
      <c r="GR1" t="s">
        <v>615</v>
      </c>
      <c r="GS1" t="s">
        <v>616</v>
      </c>
      <c r="GT1" t="s">
        <v>617</v>
      </c>
      <c r="GU1" t="s">
        <v>618</v>
      </c>
      <c r="GV1" t="s">
        <v>619</v>
      </c>
      <c r="GW1" t="s">
        <v>620</v>
      </c>
      <c r="GX1" t="s">
        <v>621</v>
      </c>
      <c r="GY1" t="s">
        <v>622</v>
      </c>
      <c r="GZ1" t="s">
        <v>623</v>
      </c>
      <c r="HA1" t="s">
        <v>624</v>
      </c>
      <c r="HB1" t="s">
        <v>625</v>
      </c>
      <c r="HC1" t="s">
        <v>626</v>
      </c>
      <c r="HD1" t="s">
        <v>627</v>
      </c>
      <c r="HE1" t="s">
        <v>628</v>
      </c>
      <c r="HF1" t="s">
        <v>629</v>
      </c>
      <c r="HG1" t="s">
        <v>630</v>
      </c>
      <c r="HH1" t="s">
        <v>631</v>
      </c>
      <c r="HI1" t="s">
        <v>632</v>
      </c>
      <c r="HJ1" t="s">
        <v>633</v>
      </c>
      <c r="HK1" t="s">
        <v>634</v>
      </c>
      <c r="HL1" t="s">
        <v>635</v>
      </c>
      <c r="HM1" t="s">
        <v>636</v>
      </c>
      <c r="HN1" t="s">
        <v>637</v>
      </c>
      <c r="HO1" t="s">
        <v>638</v>
      </c>
      <c r="HP1" t="s">
        <v>639</v>
      </c>
      <c r="HQ1" t="s">
        <v>640</v>
      </c>
      <c r="HR1" t="s">
        <v>641</v>
      </c>
      <c r="HS1" t="s">
        <v>642</v>
      </c>
      <c r="HT1" t="s">
        <v>643</v>
      </c>
      <c r="HU1" t="s">
        <v>644</v>
      </c>
      <c r="HV1" t="s">
        <v>645</v>
      </c>
      <c r="HW1" t="s">
        <v>646</v>
      </c>
      <c r="HX1" t="s">
        <v>647</v>
      </c>
      <c r="HY1" t="s">
        <v>648</v>
      </c>
      <c r="HZ1" t="s">
        <v>649</v>
      </c>
      <c r="IA1" t="s">
        <v>650</v>
      </c>
      <c r="IB1" t="s">
        <v>651</v>
      </c>
      <c r="IC1" t="s">
        <v>652</v>
      </c>
      <c r="ID1" t="s">
        <v>653</v>
      </c>
      <c r="IE1" t="s">
        <v>654</v>
      </c>
      <c r="IF1" t="s">
        <v>655</v>
      </c>
      <c r="IG1" t="s">
        <v>656</v>
      </c>
      <c r="IH1" t="s">
        <v>657</v>
      </c>
      <c r="II1" t="s">
        <v>658</v>
      </c>
      <c r="IJ1" t="s">
        <v>659</v>
      </c>
      <c r="IK1" t="s">
        <v>660</v>
      </c>
      <c r="IL1" t="s">
        <v>661</v>
      </c>
      <c r="IM1" t="s">
        <v>662</v>
      </c>
      <c r="IN1" t="s">
        <v>663</v>
      </c>
      <c r="IO1" t="s">
        <v>664</v>
      </c>
      <c r="IP1" t="s">
        <v>665</v>
      </c>
      <c r="IQ1" t="s">
        <v>666</v>
      </c>
      <c r="IR1" t="s">
        <v>667</v>
      </c>
      <c r="IS1" t="s">
        <v>668</v>
      </c>
      <c r="IT1" t="s">
        <v>669</v>
      </c>
      <c r="IU1" t="s">
        <v>670</v>
      </c>
      <c r="IV1" t="s">
        <v>676</v>
      </c>
    </row>
    <row r="2" spans="1:256" x14ac:dyDescent="0.3">
      <c r="A2" t="s">
        <v>11</v>
      </c>
      <c r="B2">
        <v>137</v>
      </c>
      <c r="C2">
        <v>87</v>
      </c>
      <c r="D2" t="s">
        <v>12</v>
      </c>
      <c r="E2" t="s">
        <v>13</v>
      </c>
      <c r="F2" t="s">
        <v>14</v>
      </c>
      <c r="G2" t="s">
        <v>15</v>
      </c>
      <c r="H2">
        <v>50</v>
      </c>
      <c r="I2" s="2">
        <v>0.79</v>
      </c>
      <c r="J2" s="2">
        <v>0.65</v>
      </c>
      <c r="K2" t="s">
        <v>16</v>
      </c>
      <c r="L2" t="str">
        <f>VLOOKUP($A2,'Subject Details'!$A$1:$G$188,2,0)</f>
        <v>Rohan</v>
      </c>
      <c r="M2">
        <f>VLOOKUP($A2,'Subject Details'!$A$1:$G$188,3,0)</f>
        <v>59</v>
      </c>
      <c r="N2" t="str">
        <f>VLOOKUP($A2,'Subject Details'!$A$1:$G$188,4,0)</f>
        <v>M</v>
      </c>
      <c r="O2">
        <f>VLOOKUP($A2,'Subject Details'!$A$1:$G$188,5,0)</f>
        <v>78</v>
      </c>
      <c r="P2">
        <f>VLOOKUP($A2,'Subject Details'!$A$1:$G$188,6,0)</f>
        <v>169</v>
      </c>
      <c r="Q2" t="str">
        <f>VLOOKUP($A2,'Subject Details'!$A$1:$G$188,7,0)</f>
        <v>Mumbai</v>
      </c>
    </row>
    <row r="3" spans="1:256" x14ac:dyDescent="0.3">
      <c r="A3" t="s">
        <v>17</v>
      </c>
      <c r="B3">
        <v>132</v>
      </c>
      <c r="C3">
        <v>77</v>
      </c>
      <c r="D3" t="s">
        <v>18</v>
      </c>
      <c r="E3" t="s">
        <v>13</v>
      </c>
      <c r="F3" t="s">
        <v>15</v>
      </c>
      <c r="G3" t="s">
        <v>15</v>
      </c>
      <c r="H3">
        <v>50</v>
      </c>
      <c r="I3" s="2">
        <v>0.94</v>
      </c>
      <c r="J3" s="2">
        <v>0.77</v>
      </c>
      <c r="K3" t="s">
        <v>19</v>
      </c>
      <c r="L3" t="str">
        <f>VLOOKUP($A3,'Subject Details'!$A$1:$G$188,2,0)</f>
        <v>Abhilash</v>
      </c>
      <c r="M3">
        <f>VLOOKUP($A3,'Subject Details'!$A$1:$G$188,3,0)</f>
        <v>66</v>
      </c>
      <c r="N3" t="str">
        <f>VLOOKUP($A3,'Subject Details'!$A$1:$G$188,4,0)</f>
        <v>M</v>
      </c>
      <c r="O3">
        <f>VLOOKUP($A3,'Subject Details'!$A$1:$G$188,5,0)</f>
        <v>69</v>
      </c>
      <c r="P3">
        <f>VLOOKUP($A3,'Subject Details'!$A$1:$G$188,6,0)</f>
        <v>167</v>
      </c>
      <c r="Q3" t="str">
        <f>VLOOKUP($A3,'Subject Details'!$A$1:$G$188,7,0)</f>
        <v>Mumbai</v>
      </c>
    </row>
    <row r="4" spans="1:256" x14ac:dyDescent="0.3">
      <c r="A4" t="s">
        <v>20</v>
      </c>
      <c r="B4">
        <v>108</v>
      </c>
      <c r="C4">
        <v>65</v>
      </c>
      <c r="D4" t="s">
        <v>21</v>
      </c>
      <c r="E4" t="s">
        <v>13</v>
      </c>
      <c r="F4" t="s">
        <v>14</v>
      </c>
      <c r="G4" t="s">
        <v>15</v>
      </c>
      <c r="H4">
        <v>170</v>
      </c>
      <c r="I4" s="2">
        <v>0.77</v>
      </c>
      <c r="J4" s="2">
        <v>0.67</v>
      </c>
      <c r="K4" t="s">
        <v>22</v>
      </c>
      <c r="L4" t="str">
        <f>VLOOKUP($A4,'Subject Details'!$A$1:$G$188,2,0)</f>
        <v>Suresh</v>
      </c>
      <c r="M4">
        <f>VLOOKUP($A4,'Subject Details'!$A$1:$G$188,3,0)</f>
        <v>27</v>
      </c>
      <c r="N4" t="str">
        <f>VLOOKUP($A4,'Subject Details'!$A$1:$G$188,4,0)</f>
        <v>M</v>
      </c>
      <c r="O4">
        <f>VLOOKUP($A4,'Subject Details'!$A$1:$G$188,5,0)</f>
        <v>58</v>
      </c>
      <c r="P4">
        <f>VLOOKUP($A4,'Subject Details'!$A$1:$G$188,6,0)</f>
        <v>159</v>
      </c>
      <c r="Q4" t="str">
        <f>VLOOKUP($A4,'Subject Details'!$A$1:$G$188,7,0)</f>
        <v>Ahmedabad</v>
      </c>
    </row>
    <row r="5" spans="1:256" x14ac:dyDescent="0.3">
      <c r="A5" t="s">
        <v>23</v>
      </c>
      <c r="B5">
        <v>138</v>
      </c>
      <c r="C5">
        <v>90</v>
      </c>
      <c r="D5" t="s">
        <v>12</v>
      </c>
      <c r="E5" t="s">
        <v>24</v>
      </c>
      <c r="F5" t="s">
        <v>14</v>
      </c>
      <c r="G5" t="s">
        <v>15</v>
      </c>
      <c r="H5">
        <v>170</v>
      </c>
      <c r="I5" s="2">
        <v>0.57999999999999996</v>
      </c>
      <c r="J5" s="2">
        <v>0.34</v>
      </c>
      <c r="K5" t="s">
        <v>25</v>
      </c>
      <c r="L5" t="str">
        <f>VLOOKUP($A5,'Subject Details'!$A$1:$G$188,2,0)</f>
        <v>Mohit</v>
      </c>
      <c r="M5">
        <f>VLOOKUP($A5,'Subject Details'!$A$1:$G$188,3,0)</f>
        <v>69</v>
      </c>
      <c r="N5" t="str">
        <f>VLOOKUP($A5,'Subject Details'!$A$1:$G$188,4,0)</f>
        <v>M</v>
      </c>
      <c r="O5">
        <f>VLOOKUP($A5,'Subject Details'!$A$1:$G$188,5,0)</f>
        <v>116</v>
      </c>
      <c r="P5">
        <f>VLOOKUP($A5,'Subject Details'!$A$1:$G$188,6,0)</f>
        <v>167</v>
      </c>
      <c r="Q5" t="str">
        <f>VLOOKUP($A5,'Subject Details'!$A$1:$G$188,7,0)</f>
        <v>Ahmedabad</v>
      </c>
    </row>
    <row r="6" spans="1:256" x14ac:dyDescent="0.3">
      <c r="A6" t="s">
        <v>26</v>
      </c>
      <c r="B6">
        <v>108</v>
      </c>
      <c r="C6">
        <v>76</v>
      </c>
      <c r="D6" t="s">
        <v>12</v>
      </c>
      <c r="E6" t="s">
        <v>27</v>
      </c>
      <c r="F6" t="s">
        <v>15</v>
      </c>
      <c r="G6" t="s">
        <v>14</v>
      </c>
      <c r="H6">
        <v>170</v>
      </c>
      <c r="I6" s="2">
        <v>0.79</v>
      </c>
      <c r="J6" s="2">
        <v>0.68</v>
      </c>
      <c r="K6" t="s">
        <v>22</v>
      </c>
      <c r="L6" t="str">
        <f>VLOOKUP($A6,'Subject Details'!$A$1:$G$188,2,0)</f>
        <v>Mahesh</v>
      </c>
      <c r="M6">
        <f>VLOOKUP($A6,'Subject Details'!$A$1:$G$188,3,0)</f>
        <v>74</v>
      </c>
      <c r="N6" t="str">
        <f>VLOOKUP($A6,'Subject Details'!$A$1:$G$188,4,0)</f>
        <v>M</v>
      </c>
      <c r="O6">
        <f>VLOOKUP($A6,'Subject Details'!$A$1:$G$188,5,0)</f>
        <v>107</v>
      </c>
      <c r="P6">
        <f>VLOOKUP($A6,'Subject Details'!$A$1:$G$188,6,0)</f>
        <v>155</v>
      </c>
      <c r="Q6" t="str">
        <f>VLOOKUP($A6,'Subject Details'!$A$1:$G$188,7,0)</f>
        <v>Bangalore</v>
      </c>
    </row>
    <row r="7" spans="1:256" x14ac:dyDescent="0.3">
      <c r="A7" t="s">
        <v>28</v>
      </c>
      <c r="B7">
        <v>150</v>
      </c>
      <c r="C7">
        <v>76</v>
      </c>
      <c r="D7" t="s">
        <v>12</v>
      </c>
      <c r="E7" t="s">
        <v>13</v>
      </c>
      <c r="F7" t="s">
        <v>15</v>
      </c>
      <c r="G7" t="s">
        <v>14</v>
      </c>
      <c r="H7">
        <v>170</v>
      </c>
      <c r="I7" s="2">
        <v>0.96</v>
      </c>
      <c r="J7" s="2">
        <v>0.36</v>
      </c>
      <c r="K7" t="s">
        <v>22</v>
      </c>
      <c r="L7" t="str">
        <f>VLOOKUP($A7,'Subject Details'!$A$1:$G$188,2,0)</f>
        <v>Neeraj</v>
      </c>
      <c r="M7">
        <f>VLOOKUP($A7,'Subject Details'!$A$1:$G$188,3,0)</f>
        <v>37</v>
      </c>
      <c r="N7" t="str">
        <f>VLOOKUP($A7,'Subject Details'!$A$1:$G$188,4,0)</f>
        <v>M</v>
      </c>
      <c r="O7">
        <f>VLOOKUP($A7,'Subject Details'!$A$1:$G$188,5,0)</f>
        <v>56</v>
      </c>
      <c r="P7">
        <f>VLOOKUP($A7,'Subject Details'!$A$1:$G$188,6,0)</f>
        <v>179</v>
      </c>
      <c r="Q7" t="str">
        <f>VLOOKUP($A7,'Subject Details'!$A$1:$G$188,7,0)</f>
        <v>Mumbai</v>
      </c>
    </row>
    <row r="8" spans="1:256" x14ac:dyDescent="0.3">
      <c r="A8" t="s">
        <v>29</v>
      </c>
      <c r="B8">
        <v>111</v>
      </c>
      <c r="C8">
        <v>72</v>
      </c>
      <c r="D8" t="s">
        <v>12</v>
      </c>
      <c r="E8" t="s">
        <v>24</v>
      </c>
      <c r="F8" t="s">
        <v>14</v>
      </c>
      <c r="G8" t="s">
        <v>14</v>
      </c>
      <c r="H8">
        <v>100</v>
      </c>
      <c r="I8" s="2">
        <v>0.86</v>
      </c>
      <c r="J8" s="2">
        <v>0.28000000000000003</v>
      </c>
      <c r="K8" t="s">
        <v>19</v>
      </c>
      <c r="L8" t="str">
        <f>VLOOKUP($A8,'Subject Details'!$A$1:$G$188,2,0)</f>
        <v>Ramakant</v>
      </c>
      <c r="M8">
        <f>VLOOKUP($A8,'Subject Details'!$A$1:$G$188,3,0)</f>
        <v>60</v>
      </c>
      <c r="N8" t="str">
        <f>VLOOKUP($A8,'Subject Details'!$A$1:$G$188,4,0)</f>
        <v>M</v>
      </c>
      <c r="O8">
        <f>VLOOKUP($A8,'Subject Details'!$A$1:$G$188,5,0)</f>
        <v>76</v>
      </c>
      <c r="P8">
        <f>VLOOKUP($A8,'Subject Details'!$A$1:$G$188,6,0)</f>
        <v>190</v>
      </c>
      <c r="Q8" t="str">
        <f>VLOOKUP($A8,'Subject Details'!$A$1:$G$188,7,0)</f>
        <v>Kolkata</v>
      </c>
    </row>
    <row r="9" spans="1:256" x14ac:dyDescent="0.3">
      <c r="A9" t="s">
        <v>30</v>
      </c>
      <c r="B9">
        <v>142</v>
      </c>
      <c r="C9">
        <v>78</v>
      </c>
      <c r="D9" t="s">
        <v>21</v>
      </c>
      <c r="E9" t="s">
        <v>24</v>
      </c>
      <c r="F9" t="s">
        <v>14</v>
      </c>
      <c r="G9" t="s">
        <v>14</v>
      </c>
      <c r="H9">
        <v>50</v>
      </c>
      <c r="I9" s="2">
        <v>0.56999999999999995</v>
      </c>
      <c r="J9" s="2">
        <v>0.8</v>
      </c>
      <c r="K9" t="s">
        <v>22</v>
      </c>
      <c r="L9" t="str">
        <f>VLOOKUP($A9,'Subject Details'!$A$1:$G$188,2,0)</f>
        <v>Shobit</v>
      </c>
      <c r="M9">
        <f>VLOOKUP($A9,'Subject Details'!$A$1:$G$188,3,0)</f>
        <v>59</v>
      </c>
      <c r="N9" t="str">
        <f>VLOOKUP($A9,'Subject Details'!$A$1:$G$188,4,0)</f>
        <v>M</v>
      </c>
      <c r="O9">
        <f>VLOOKUP($A9,'Subject Details'!$A$1:$G$188,5,0)</f>
        <v>70</v>
      </c>
      <c r="P9">
        <f>VLOOKUP($A9,'Subject Details'!$A$1:$G$188,6,0)</f>
        <v>154</v>
      </c>
      <c r="Q9" t="str">
        <f>VLOOKUP($A9,'Subject Details'!$A$1:$G$188,7,0)</f>
        <v>Chandigarh</v>
      </c>
    </row>
    <row r="10" spans="1:256" x14ac:dyDescent="0.3">
      <c r="A10" t="s">
        <v>31</v>
      </c>
      <c r="B10">
        <v>106</v>
      </c>
      <c r="C10">
        <v>72</v>
      </c>
      <c r="D10" t="s">
        <v>32</v>
      </c>
      <c r="E10" t="s">
        <v>27</v>
      </c>
      <c r="F10" t="s">
        <v>14</v>
      </c>
      <c r="G10" t="s">
        <v>15</v>
      </c>
      <c r="H10">
        <v>100</v>
      </c>
      <c r="I10" s="2">
        <v>0.74</v>
      </c>
      <c r="J10" s="2">
        <v>0.5</v>
      </c>
      <c r="K10" t="s">
        <v>22</v>
      </c>
      <c r="L10" t="str">
        <f>VLOOKUP($A10,'Subject Details'!$A$1:$G$188,2,0)</f>
        <v>Rohit</v>
      </c>
      <c r="M10">
        <f>VLOOKUP($A10,'Subject Details'!$A$1:$G$188,3,0)</f>
        <v>72</v>
      </c>
      <c r="N10" t="str">
        <f>VLOOKUP($A10,'Subject Details'!$A$1:$G$188,4,0)</f>
        <v>M</v>
      </c>
      <c r="O10">
        <f>VLOOKUP($A10,'Subject Details'!$A$1:$G$188,5,0)</f>
        <v>62</v>
      </c>
      <c r="P10">
        <f>VLOOKUP($A10,'Subject Details'!$A$1:$G$188,6,0)</f>
        <v>176</v>
      </c>
      <c r="Q10" t="str">
        <f>VLOOKUP($A10,'Subject Details'!$A$1:$G$188,7,0)</f>
        <v>Delhi</v>
      </c>
    </row>
    <row r="11" spans="1:256" x14ac:dyDescent="0.3">
      <c r="A11" t="s">
        <v>33</v>
      </c>
      <c r="B11">
        <v>137</v>
      </c>
      <c r="C11">
        <v>95</v>
      </c>
      <c r="D11" t="s">
        <v>21</v>
      </c>
      <c r="E11" t="s">
        <v>13</v>
      </c>
      <c r="F11" t="s">
        <v>14</v>
      </c>
      <c r="G11" t="s">
        <v>14</v>
      </c>
      <c r="H11">
        <v>50</v>
      </c>
      <c r="I11" s="2">
        <v>0.51</v>
      </c>
      <c r="J11" s="2">
        <v>0.37</v>
      </c>
      <c r="K11" t="s">
        <v>19</v>
      </c>
      <c r="L11" t="str">
        <f>VLOOKUP($A11,'Subject Details'!$A$1:$G$188,2,0)</f>
        <v>Nilesh</v>
      </c>
      <c r="M11">
        <f>VLOOKUP($A11,'Subject Details'!$A$1:$G$188,3,0)</f>
        <v>30</v>
      </c>
      <c r="N11" t="str">
        <f>VLOOKUP($A11,'Subject Details'!$A$1:$G$188,4,0)</f>
        <v>M</v>
      </c>
      <c r="O11">
        <f>VLOOKUP($A11,'Subject Details'!$A$1:$G$188,5,0)</f>
        <v>119</v>
      </c>
      <c r="P11">
        <f>VLOOKUP($A11,'Subject Details'!$A$1:$G$188,6,0)</f>
        <v>201</v>
      </c>
      <c r="Q11" t="str">
        <f>VLOOKUP($A11,'Subject Details'!$A$1:$G$188,7,0)</f>
        <v>Kolkata</v>
      </c>
    </row>
    <row r="12" spans="1:256" x14ac:dyDescent="0.3">
      <c r="A12" t="s">
        <v>34</v>
      </c>
      <c r="B12">
        <v>119</v>
      </c>
      <c r="C12">
        <v>94</v>
      </c>
      <c r="D12" t="s">
        <v>18</v>
      </c>
      <c r="E12" t="s">
        <v>24</v>
      </c>
      <c r="F12" t="s">
        <v>14</v>
      </c>
      <c r="G12" t="s">
        <v>15</v>
      </c>
      <c r="H12">
        <v>100</v>
      </c>
      <c r="I12" s="2">
        <v>0.66</v>
      </c>
      <c r="J12" s="2">
        <v>0.7</v>
      </c>
      <c r="K12" t="s">
        <v>16</v>
      </c>
      <c r="L12" t="str">
        <f>VLOOKUP($A12,'Subject Details'!$A$1:$G$188,2,0)</f>
        <v>Neelesh</v>
      </c>
      <c r="M12">
        <f>VLOOKUP($A12,'Subject Details'!$A$1:$G$188,3,0)</f>
        <v>48</v>
      </c>
      <c r="N12" t="str">
        <f>VLOOKUP($A12,'Subject Details'!$A$1:$G$188,4,0)</f>
        <v>M</v>
      </c>
      <c r="O12">
        <f>VLOOKUP($A12,'Subject Details'!$A$1:$G$188,5,0)</f>
        <v>94</v>
      </c>
      <c r="P12">
        <f>VLOOKUP($A12,'Subject Details'!$A$1:$G$188,6,0)</f>
        <v>204</v>
      </c>
      <c r="Q12" t="str">
        <f>VLOOKUP($A12,'Subject Details'!$A$1:$G$188,7,0)</f>
        <v>Ahmedabad</v>
      </c>
    </row>
    <row r="13" spans="1:256" x14ac:dyDescent="0.3">
      <c r="A13" t="s">
        <v>35</v>
      </c>
      <c r="B13">
        <v>104</v>
      </c>
      <c r="C13">
        <v>67</v>
      </c>
      <c r="D13" t="s">
        <v>12</v>
      </c>
      <c r="E13" t="s">
        <v>13</v>
      </c>
      <c r="F13" t="s">
        <v>15</v>
      </c>
      <c r="G13" t="s">
        <v>15</v>
      </c>
      <c r="H13">
        <v>170</v>
      </c>
      <c r="I13" s="2">
        <v>0.51</v>
      </c>
      <c r="J13" s="2">
        <v>0.3</v>
      </c>
      <c r="K13" t="s">
        <v>36</v>
      </c>
      <c r="L13" t="str">
        <f>VLOOKUP($A13,'Subject Details'!$A$1:$G$188,2,0)</f>
        <v>Ritesh</v>
      </c>
      <c r="M13">
        <f>VLOOKUP($A13,'Subject Details'!$A$1:$G$188,3,0)</f>
        <v>73</v>
      </c>
      <c r="N13" t="str">
        <f>VLOOKUP($A13,'Subject Details'!$A$1:$G$188,4,0)</f>
        <v>M</v>
      </c>
      <c r="O13">
        <f>VLOOKUP($A13,'Subject Details'!$A$1:$G$188,5,0)</f>
        <v>96</v>
      </c>
      <c r="P13">
        <f>VLOOKUP($A13,'Subject Details'!$A$1:$G$188,6,0)</f>
        <v>202</v>
      </c>
      <c r="Q13" t="str">
        <f>VLOOKUP($A13,'Subject Details'!$A$1:$G$188,7,0)</f>
        <v>Kolkata</v>
      </c>
    </row>
    <row r="14" spans="1:256" x14ac:dyDescent="0.3">
      <c r="A14" t="s">
        <v>37</v>
      </c>
      <c r="B14">
        <v>119</v>
      </c>
      <c r="C14">
        <v>65</v>
      </c>
      <c r="D14" t="s">
        <v>38</v>
      </c>
      <c r="E14" t="s">
        <v>27</v>
      </c>
      <c r="F14" t="s">
        <v>15</v>
      </c>
      <c r="G14" t="s">
        <v>14</v>
      </c>
      <c r="H14">
        <v>170</v>
      </c>
      <c r="I14" s="2">
        <v>0.85</v>
      </c>
      <c r="J14" s="2">
        <v>0.33</v>
      </c>
      <c r="K14" t="s">
        <v>22</v>
      </c>
      <c r="L14" t="str">
        <f>VLOOKUP($A14,'Subject Details'!$A$1:$G$188,2,0)</f>
        <v>Mahitosh</v>
      </c>
      <c r="M14">
        <f>VLOOKUP($A14,'Subject Details'!$A$1:$G$188,3,0)</f>
        <v>64</v>
      </c>
      <c r="N14" t="str">
        <f>VLOOKUP($A14,'Subject Details'!$A$1:$G$188,4,0)</f>
        <v>M</v>
      </c>
      <c r="O14">
        <f>VLOOKUP($A14,'Subject Details'!$A$1:$G$188,5,0)</f>
        <v>69</v>
      </c>
      <c r="P14">
        <f>VLOOKUP($A14,'Subject Details'!$A$1:$G$188,6,0)</f>
        <v>202</v>
      </c>
      <c r="Q14" t="str">
        <f>VLOOKUP($A14,'Subject Details'!$A$1:$G$188,7,0)</f>
        <v>Jaipur</v>
      </c>
    </row>
    <row r="15" spans="1:256" x14ac:dyDescent="0.3">
      <c r="A15" t="s">
        <v>39</v>
      </c>
      <c r="B15">
        <v>124</v>
      </c>
      <c r="C15">
        <v>76</v>
      </c>
      <c r="D15" t="s">
        <v>18</v>
      </c>
      <c r="E15" t="s">
        <v>13</v>
      </c>
      <c r="F15" t="s">
        <v>15</v>
      </c>
      <c r="G15" t="s">
        <v>15</v>
      </c>
      <c r="H15">
        <v>100</v>
      </c>
      <c r="I15" s="2">
        <v>0.94</v>
      </c>
      <c r="J15" s="2">
        <v>0.8</v>
      </c>
      <c r="K15" t="s">
        <v>16</v>
      </c>
      <c r="L15" t="str">
        <f>VLOOKUP($A15,'Subject Details'!$A$1:$G$188,2,0)</f>
        <v>Akash</v>
      </c>
      <c r="M15">
        <f>VLOOKUP($A15,'Subject Details'!$A$1:$G$188,3,0)</f>
        <v>35</v>
      </c>
      <c r="N15" t="str">
        <f>VLOOKUP($A15,'Subject Details'!$A$1:$G$188,4,0)</f>
        <v>M</v>
      </c>
      <c r="O15">
        <f>VLOOKUP($A15,'Subject Details'!$A$1:$G$188,5,0)</f>
        <v>60</v>
      </c>
      <c r="P15">
        <f>VLOOKUP($A15,'Subject Details'!$A$1:$G$188,6,0)</f>
        <v>202</v>
      </c>
      <c r="Q15" t="str">
        <f>VLOOKUP($A15,'Subject Details'!$A$1:$G$188,7,0)</f>
        <v>Pune</v>
      </c>
    </row>
    <row r="16" spans="1:256" x14ac:dyDescent="0.3">
      <c r="A16" t="s">
        <v>40</v>
      </c>
      <c r="B16">
        <v>119</v>
      </c>
      <c r="C16">
        <v>80</v>
      </c>
      <c r="D16" t="s">
        <v>18</v>
      </c>
      <c r="E16" t="s">
        <v>27</v>
      </c>
      <c r="F16" t="s">
        <v>14</v>
      </c>
      <c r="G16" t="s">
        <v>14</v>
      </c>
      <c r="H16">
        <v>50</v>
      </c>
      <c r="I16" s="2">
        <v>0.82</v>
      </c>
      <c r="J16" s="2">
        <v>0.24</v>
      </c>
      <c r="K16" t="s">
        <v>25</v>
      </c>
      <c r="L16" t="str">
        <f>VLOOKUP($A16,'Subject Details'!$A$1:$G$188,2,0)</f>
        <v>Fawaz</v>
      </c>
      <c r="M16">
        <f>VLOOKUP($A16,'Subject Details'!$A$1:$G$188,3,0)</f>
        <v>44</v>
      </c>
      <c r="N16" t="str">
        <f>VLOOKUP($A16,'Subject Details'!$A$1:$G$188,4,0)</f>
        <v>M</v>
      </c>
      <c r="O16">
        <f>VLOOKUP($A16,'Subject Details'!$A$1:$G$188,5,0)</f>
        <v>68</v>
      </c>
      <c r="P16">
        <f>VLOOKUP($A16,'Subject Details'!$A$1:$G$188,6,0)</f>
        <v>163</v>
      </c>
      <c r="Q16" t="str">
        <f>VLOOKUP($A16,'Subject Details'!$A$1:$G$188,7,0)</f>
        <v>Chandigarh</v>
      </c>
    </row>
    <row r="17" spans="1:17" x14ac:dyDescent="0.3">
      <c r="A17" t="s">
        <v>41</v>
      </c>
      <c r="B17">
        <v>148</v>
      </c>
      <c r="C17">
        <v>86</v>
      </c>
      <c r="D17" t="s">
        <v>32</v>
      </c>
      <c r="E17" t="s">
        <v>13</v>
      </c>
      <c r="F17" t="s">
        <v>15</v>
      </c>
      <c r="G17" t="s">
        <v>15</v>
      </c>
      <c r="H17">
        <v>100</v>
      </c>
      <c r="I17" s="2">
        <v>0.82</v>
      </c>
      <c r="J17" s="2">
        <v>0.45</v>
      </c>
      <c r="K17" t="s">
        <v>22</v>
      </c>
      <c r="L17" t="str">
        <f>VLOOKUP($A17,'Subject Details'!$A$1:$G$188,2,0)</f>
        <v>Salman</v>
      </c>
      <c r="M17">
        <f>VLOOKUP($A17,'Subject Details'!$A$1:$G$188,3,0)</f>
        <v>66</v>
      </c>
      <c r="N17" t="str">
        <f>VLOOKUP($A17,'Subject Details'!$A$1:$G$188,4,0)</f>
        <v>M</v>
      </c>
      <c r="O17">
        <f>VLOOKUP($A17,'Subject Details'!$A$1:$G$188,5,0)</f>
        <v>107</v>
      </c>
      <c r="P17">
        <f>VLOOKUP($A17,'Subject Details'!$A$1:$G$188,6,0)</f>
        <v>214</v>
      </c>
      <c r="Q17" t="str">
        <f>VLOOKUP($A17,'Subject Details'!$A$1:$G$188,7,0)</f>
        <v>Ahmedabad</v>
      </c>
    </row>
    <row r="18" spans="1:17" x14ac:dyDescent="0.3">
      <c r="A18" t="s">
        <v>42</v>
      </c>
      <c r="B18">
        <v>144</v>
      </c>
      <c r="C18">
        <v>73</v>
      </c>
      <c r="D18" t="s">
        <v>21</v>
      </c>
      <c r="E18" t="s">
        <v>24</v>
      </c>
      <c r="F18" t="s">
        <v>15</v>
      </c>
      <c r="G18" t="s">
        <v>14</v>
      </c>
      <c r="H18">
        <v>170</v>
      </c>
      <c r="I18" s="2">
        <v>0.85</v>
      </c>
      <c r="J18" s="2">
        <v>0.42</v>
      </c>
      <c r="K18" t="s">
        <v>19</v>
      </c>
      <c r="L18" t="str">
        <f>VLOOKUP($A18,'Subject Details'!$A$1:$G$188,2,0)</f>
        <v>Sharzeel</v>
      </c>
      <c r="M18">
        <f>VLOOKUP($A18,'Subject Details'!$A$1:$G$188,3,0)</f>
        <v>51</v>
      </c>
      <c r="N18" t="str">
        <f>VLOOKUP($A18,'Subject Details'!$A$1:$G$188,4,0)</f>
        <v>M</v>
      </c>
      <c r="O18">
        <f>VLOOKUP($A18,'Subject Details'!$A$1:$G$188,5,0)</f>
        <v>109</v>
      </c>
      <c r="P18">
        <f>VLOOKUP($A18,'Subject Details'!$A$1:$G$188,6,0)</f>
        <v>191</v>
      </c>
      <c r="Q18" t="str">
        <f>VLOOKUP($A18,'Subject Details'!$A$1:$G$188,7,0)</f>
        <v>Pune</v>
      </c>
    </row>
    <row r="19" spans="1:17" x14ac:dyDescent="0.3">
      <c r="A19" t="s">
        <v>44</v>
      </c>
      <c r="B19">
        <v>142</v>
      </c>
      <c r="C19">
        <v>82</v>
      </c>
      <c r="D19" t="s">
        <v>18</v>
      </c>
      <c r="E19" t="s">
        <v>13</v>
      </c>
      <c r="F19" t="s">
        <v>14</v>
      </c>
      <c r="G19" t="s">
        <v>14</v>
      </c>
      <c r="H19">
        <v>50</v>
      </c>
      <c r="I19" s="2">
        <v>0.46</v>
      </c>
      <c r="J19" s="2">
        <v>0.36</v>
      </c>
      <c r="K19" t="s">
        <v>45</v>
      </c>
      <c r="L19" t="str">
        <f>VLOOKUP($A19,'Subject Details'!$A$1:$G$188,2,0)</f>
        <v>Shubham</v>
      </c>
      <c r="M19">
        <f>VLOOKUP($A19,'Subject Details'!$A$1:$G$188,3,0)</f>
        <v>25</v>
      </c>
      <c r="N19" t="str">
        <f>VLOOKUP($A19,'Subject Details'!$A$1:$G$188,4,0)</f>
        <v>M</v>
      </c>
      <c r="O19">
        <f>VLOOKUP($A19,'Subject Details'!$A$1:$G$188,5,0)</f>
        <v>64</v>
      </c>
      <c r="P19">
        <f>VLOOKUP($A19,'Subject Details'!$A$1:$G$188,6,0)</f>
        <v>195</v>
      </c>
      <c r="Q19" t="str">
        <f>VLOOKUP($A19,'Subject Details'!$A$1:$G$188,7,0)</f>
        <v>Bangalore</v>
      </c>
    </row>
    <row r="20" spans="1:17" x14ac:dyDescent="0.3">
      <c r="A20" t="s">
        <v>46</v>
      </c>
      <c r="B20">
        <v>148</v>
      </c>
      <c r="C20">
        <v>81</v>
      </c>
      <c r="D20" t="s">
        <v>21</v>
      </c>
      <c r="E20" t="s">
        <v>27</v>
      </c>
      <c r="F20" t="s">
        <v>14</v>
      </c>
      <c r="G20" t="s">
        <v>15</v>
      </c>
      <c r="H20">
        <v>170</v>
      </c>
      <c r="I20" s="2">
        <v>0.41</v>
      </c>
      <c r="J20" s="2">
        <v>0.25</v>
      </c>
      <c r="K20" t="s">
        <v>22</v>
      </c>
      <c r="L20" t="str">
        <f>VLOOKUP($A20,'Subject Details'!$A$1:$G$188,2,0)</f>
        <v>Pulkit</v>
      </c>
      <c r="M20">
        <f>VLOOKUP($A20,'Subject Details'!$A$1:$G$188,3,0)</f>
        <v>57</v>
      </c>
      <c r="N20" t="str">
        <f>VLOOKUP($A20,'Subject Details'!$A$1:$G$188,4,0)</f>
        <v>M</v>
      </c>
      <c r="O20">
        <f>VLOOKUP($A20,'Subject Details'!$A$1:$G$188,5,0)</f>
        <v>100</v>
      </c>
      <c r="P20">
        <f>VLOOKUP($A20,'Subject Details'!$A$1:$G$188,6,0)</f>
        <v>165</v>
      </c>
      <c r="Q20" t="str">
        <f>VLOOKUP($A20,'Subject Details'!$A$1:$G$188,7,0)</f>
        <v>Bangalore</v>
      </c>
    </row>
    <row r="21" spans="1:17" x14ac:dyDescent="0.3">
      <c r="A21" t="s">
        <v>47</v>
      </c>
      <c r="B21">
        <v>100</v>
      </c>
      <c r="C21">
        <v>80</v>
      </c>
      <c r="D21" t="s">
        <v>21</v>
      </c>
      <c r="E21" t="s">
        <v>13</v>
      </c>
      <c r="F21" t="s">
        <v>15</v>
      </c>
      <c r="G21" t="s">
        <v>14</v>
      </c>
      <c r="H21">
        <v>50</v>
      </c>
      <c r="I21" s="2">
        <v>0.62</v>
      </c>
      <c r="J21" s="2">
        <v>0.44</v>
      </c>
      <c r="K21" t="s">
        <v>22</v>
      </c>
      <c r="L21" t="str">
        <f>VLOOKUP($A21,'Subject Details'!$A$1:$G$188,2,0)</f>
        <v>Peter</v>
      </c>
      <c r="M21">
        <f>VLOOKUP($A21,'Subject Details'!$A$1:$G$188,3,0)</f>
        <v>71</v>
      </c>
      <c r="N21" t="str">
        <f>VLOOKUP($A21,'Subject Details'!$A$1:$G$188,4,0)</f>
        <v>M</v>
      </c>
      <c r="O21">
        <f>VLOOKUP($A21,'Subject Details'!$A$1:$G$188,5,0)</f>
        <v>109</v>
      </c>
      <c r="P21">
        <f>VLOOKUP($A21,'Subject Details'!$A$1:$G$188,6,0)</f>
        <v>151</v>
      </c>
      <c r="Q21" t="str">
        <f>VLOOKUP($A21,'Subject Details'!$A$1:$G$188,7,0)</f>
        <v>Hyderabad</v>
      </c>
    </row>
    <row r="22" spans="1:17" x14ac:dyDescent="0.3">
      <c r="A22" t="s">
        <v>48</v>
      </c>
      <c r="B22">
        <v>139</v>
      </c>
      <c r="C22">
        <v>75</v>
      </c>
      <c r="D22" t="s">
        <v>18</v>
      </c>
      <c r="E22" t="s">
        <v>27</v>
      </c>
      <c r="F22" t="s">
        <v>14</v>
      </c>
      <c r="G22" t="s">
        <v>15</v>
      </c>
      <c r="H22">
        <v>100</v>
      </c>
      <c r="I22" s="2">
        <v>0.59</v>
      </c>
      <c r="J22" s="2">
        <v>0.26</v>
      </c>
      <c r="K22" t="s">
        <v>25</v>
      </c>
      <c r="L22" t="str">
        <f>VLOOKUP($A22,'Subject Details'!$A$1:$G$188,2,0)</f>
        <v>Abhishek</v>
      </c>
      <c r="M22">
        <f>VLOOKUP($A22,'Subject Details'!$A$1:$G$188,3,0)</f>
        <v>34</v>
      </c>
      <c r="N22" t="str">
        <f>VLOOKUP($A22,'Subject Details'!$A$1:$G$188,4,0)</f>
        <v>M</v>
      </c>
      <c r="O22">
        <f>VLOOKUP($A22,'Subject Details'!$A$1:$G$188,5,0)</f>
        <v>107</v>
      </c>
      <c r="P22">
        <f>VLOOKUP($A22,'Subject Details'!$A$1:$G$188,6,0)</f>
        <v>181</v>
      </c>
      <c r="Q22" t="str">
        <f>VLOOKUP($A22,'Subject Details'!$A$1:$G$188,7,0)</f>
        <v>Delhi</v>
      </c>
    </row>
    <row r="23" spans="1:17" x14ac:dyDescent="0.3">
      <c r="A23" t="s">
        <v>49</v>
      </c>
      <c r="B23">
        <v>125</v>
      </c>
      <c r="C23">
        <v>99</v>
      </c>
      <c r="D23" t="s">
        <v>38</v>
      </c>
      <c r="E23" t="s">
        <v>13</v>
      </c>
      <c r="F23" t="s">
        <v>15</v>
      </c>
      <c r="G23" t="s">
        <v>15</v>
      </c>
      <c r="H23">
        <v>50</v>
      </c>
      <c r="I23" s="2">
        <v>0.98</v>
      </c>
      <c r="J23" s="2">
        <v>0.2</v>
      </c>
      <c r="K23" t="s">
        <v>22</v>
      </c>
      <c r="L23" t="str">
        <f>VLOOKUP($A23,'Subject Details'!$A$1:$G$188,2,0)</f>
        <v>Varun</v>
      </c>
      <c r="M23">
        <f>VLOOKUP($A23,'Subject Details'!$A$1:$G$188,3,0)</f>
        <v>29</v>
      </c>
      <c r="N23" t="str">
        <f>VLOOKUP($A23,'Subject Details'!$A$1:$G$188,4,0)</f>
        <v>M</v>
      </c>
      <c r="O23">
        <f>VLOOKUP($A23,'Subject Details'!$A$1:$G$188,5,0)</f>
        <v>79</v>
      </c>
      <c r="P23">
        <f>VLOOKUP($A23,'Subject Details'!$A$1:$G$188,6,0)</f>
        <v>184</v>
      </c>
      <c r="Q23" t="str">
        <f>VLOOKUP($A23,'Subject Details'!$A$1:$G$188,7,0)</f>
        <v>Pune</v>
      </c>
    </row>
    <row r="24" spans="1:17" x14ac:dyDescent="0.3">
      <c r="A24" t="s">
        <v>50</v>
      </c>
      <c r="B24">
        <v>114</v>
      </c>
      <c r="C24">
        <v>72</v>
      </c>
      <c r="D24" t="s">
        <v>18</v>
      </c>
      <c r="E24" t="s">
        <v>13</v>
      </c>
      <c r="F24" t="s">
        <v>15</v>
      </c>
      <c r="G24" t="s">
        <v>15</v>
      </c>
      <c r="H24">
        <v>170</v>
      </c>
      <c r="I24" s="2">
        <v>0.4</v>
      </c>
      <c r="J24" s="2">
        <v>0.64</v>
      </c>
      <c r="K24" t="s">
        <v>16</v>
      </c>
      <c r="L24" t="str">
        <f>VLOOKUP($A24,'Subject Details'!$A$1:$G$188,2,0)</f>
        <v>Srinivas</v>
      </c>
      <c r="M24">
        <f>VLOOKUP($A24,'Subject Details'!$A$1:$G$188,3,0)</f>
        <v>47</v>
      </c>
      <c r="N24" t="str">
        <f>VLOOKUP($A24,'Subject Details'!$A$1:$G$188,4,0)</f>
        <v>M</v>
      </c>
      <c r="O24">
        <f>VLOOKUP($A24,'Subject Details'!$A$1:$G$188,5,0)</f>
        <v>98</v>
      </c>
      <c r="P24">
        <f>VLOOKUP($A24,'Subject Details'!$A$1:$G$188,6,0)</f>
        <v>215</v>
      </c>
      <c r="Q24" t="str">
        <f>VLOOKUP($A24,'Subject Details'!$A$1:$G$188,7,0)</f>
        <v>Pune</v>
      </c>
    </row>
    <row r="25" spans="1:17" x14ac:dyDescent="0.3">
      <c r="A25" t="s">
        <v>51</v>
      </c>
      <c r="B25">
        <v>108</v>
      </c>
      <c r="C25">
        <v>100</v>
      </c>
      <c r="D25" t="s">
        <v>21</v>
      </c>
      <c r="E25" t="s">
        <v>27</v>
      </c>
      <c r="F25" t="s">
        <v>14</v>
      </c>
      <c r="G25" t="s">
        <v>14</v>
      </c>
      <c r="H25">
        <v>170</v>
      </c>
      <c r="I25" s="2">
        <v>0.93</v>
      </c>
      <c r="J25" s="2">
        <v>0.79</v>
      </c>
      <c r="K25" t="s">
        <v>22</v>
      </c>
      <c r="L25" t="str">
        <f>VLOOKUP($A25,'Subject Details'!$A$1:$G$188,2,0)</f>
        <v>Srinesh</v>
      </c>
      <c r="M25">
        <f>VLOOKUP($A25,'Subject Details'!$A$1:$G$188,3,0)</f>
        <v>63</v>
      </c>
      <c r="N25" t="str">
        <f>VLOOKUP($A25,'Subject Details'!$A$1:$G$188,4,0)</f>
        <v>M</v>
      </c>
      <c r="O25">
        <f>VLOOKUP($A25,'Subject Details'!$A$1:$G$188,5,0)</f>
        <v>95</v>
      </c>
      <c r="P25">
        <f>VLOOKUP($A25,'Subject Details'!$A$1:$G$188,6,0)</f>
        <v>185</v>
      </c>
      <c r="Q25" t="str">
        <f>VLOOKUP($A25,'Subject Details'!$A$1:$G$188,7,0)</f>
        <v>Pune</v>
      </c>
    </row>
    <row r="26" spans="1:17" x14ac:dyDescent="0.3">
      <c r="A26" t="s">
        <v>52</v>
      </c>
      <c r="B26">
        <v>137</v>
      </c>
      <c r="C26">
        <v>70</v>
      </c>
      <c r="D26" t="s">
        <v>24</v>
      </c>
      <c r="E26" t="s">
        <v>24</v>
      </c>
      <c r="F26" t="s">
        <v>14</v>
      </c>
      <c r="G26" t="s">
        <v>15</v>
      </c>
      <c r="H26">
        <v>100</v>
      </c>
      <c r="I26" s="2">
        <v>0.4</v>
      </c>
      <c r="J26" s="2">
        <v>0.48</v>
      </c>
      <c r="K26" t="s">
        <v>22</v>
      </c>
      <c r="L26" t="str">
        <f>VLOOKUP($A26,'Subject Details'!$A$1:$G$188,2,0)</f>
        <v>Ashish</v>
      </c>
      <c r="M26">
        <f>VLOOKUP($A26,'Subject Details'!$A$1:$G$188,3,0)</f>
        <v>26</v>
      </c>
      <c r="N26" t="str">
        <f>VLOOKUP($A26,'Subject Details'!$A$1:$G$188,4,0)</f>
        <v>M</v>
      </c>
      <c r="O26">
        <f>VLOOKUP($A26,'Subject Details'!$A$1:$G$188,5,0)</f>
        <v>110</v>
      </c>
      <c r="P26">
        <f>VLOOKUP($A26,'Subject Details'!$A$1:$G$188,6,0)</f>
        <v>168</v>
      </c>
      <c r="Q26" t="str">
        <f>VLOOKUP($A26,'Subject Details'!$A$1:$G$188,7,0)</f>
        <v>Kolkata</v>
      </c>
    </row>
    <row r="27" spans="1:17" x14ac:dyDescent="0.3">
      <c r="A27" t="s">
        <v>53</v>
      </c>
      <c r="B27">
        <v>148</v>
      </c>
      <c r="C27">
        <v>73</v>
      </c>
      <c r="D27" t="s">
        <v>21</v>
      </c>
      <c r="E27" t="s">
        <v>24</v>
      </c>
      <c r="F27" t="s">
        <v>14</v>
      </c>
      <c r="G27" t="s">
        <v>15</v>
      </c>
      <c r="H27">
        <v>50</v>
      </c>
      <c r="I27" s="2">
        <v>0.5</v>
      </c>
      <c r="J27" s="2">
        <v>0.27</v>
      </c>
      <c r="K27" t="s">
        <v>45</v>
      </c>
      <c r="L27" t="str">
        <f>VLOOKUP($A27,'Subject Details'!$A$1:$G$188,2,0)</f>
        <v>Nikhil</v>
      </c>
      <c r="M27">
        <f>VLOOKUP($A27,'Subject Details'!$A$1:$G$188,3,0)</f>
        <v>38</v>
      </c>
      <c r="N27" t="str">
        <f>VLOOKUP($A27,'Subject Details'!$A$1:$G$188,4,0)</f>
        <v>M</v>
      </c>
      <c r="O27">
        <f>VLOOKUP($A27,'Subject Details'!$A$1:$G$188,5,0)</f>
        <v>68</v>
      </c>
      <c r="P27">
        <f>VLOOKUP($A27,'Subject Details'!$A$1:$G$188,6,0)</f>
        <v>204</v>
      </c>
      <c r="Q27" t="str">
        <f>VLOOKUP($A27,'Subject Details'!$A$1:$G$188,7,0)</f>
        <v>Delhi</v>
      </c>
    </row>
    <row r="28" spans="1:17" x14ac:dyDescent="0.3">
      <c r="A28" t="s">
        <v>54</v>
      </c>
      <c r="B28">
        <v>146</v>
      </c>
      <c r="C28">
        <v>74</v>
      </c>
      <c r="D28" t="s">
        <v>32</v>
      </c>
      <c r="E28" t="s">
        <v>13</v>
      </c>
      <c r="F28" t="s">
        <v>14</v>
      </c>
      <c r="G28" t="s">
        <v>15</v>
      </c>
      <c r="H28">
        <v>100</v>
      </c>
      <c r="I28" s="2">
        <v>0.4</v>
      </c>
      <c r="J28" s="2">
        <v>0.71</v>
      </c>
      <c r="K28" t="s">
        <v>22</v>
      </c>
      <c r="L28" t="str">
        <f>VLOOKUP($A28,'Subject Details'!$A$1:$G$188,2,0)</f>
        <v>Abhay</v>
      </c>
      <c r="M28">
        <f>VLOOKUP($A28,'Subject Details'!$A$1:$G$188,3,0)</f>
        <v>48</v>
      </c>
      <c r="N28" t="str">
        <f>VLOOKUP($A28,'Subject Details'!$A$1:$G$188,4,0)</f>
        <v>M</v>
      </c>
      <c r="O28">
        <f>VLOOKUP($A28,'Subject Details'!$A$1:$G$188,5,0)</f>
        <v>66</v>
      </c>
      <c r="P28">
        <f>VLOOKUP($A28,'Subject Details'!$A$1:$G$188,6,0)</f>
        <v>165</v>
      </c>
      <c r="Q28" t="str">
        <f>VLOOKUP($A28,'Subject Details'!$A$1:$G$188,7,0)</f>
        <v>Jaipur</v>
      </c>
    </row>
    <row r="29" spans="1:17" x14ac:dyDescent="0.3">
      <c r="A29" t="s">
        <v>55</v>
      </c>
      <c r="B29">
        <v>106</v>
      </c>
      <c r="C29">
        <v>95</v>
      </c>
      <c r="D29" t="s">
        <v>21</v>
      </c>
      <c r="E29" t="s">
        <v>24</v>
      </c>
      <c r="F29" t="s">
        <v>15</v>
      </c>
      <c r="G29" t="s">
        <v>14</v>
      </c>
      <c r="H29">
        <v>50</v>
      </c>
      <c r="I29" s="2">
        <v>0.71</v>
      </c>
      <c r="J29" s="2">
        <v>0.72</v>
      </c>
      <c r="K29" t="s">
        <v>45</v>
      </c>
      <c r="L29" t="str">
        <f>VLOOKUP($A29,'Subject Details'!$A$1:$G$188,2,0)</f>
        <v>Anubhav</v>
      </c>
      <c r="M29">
        <f>VLOOKUP($A29,'Subject Details'!$A$1:$G$188,3,0)</f>
        <v>42</v>
      </c>
      <c r="N29" t="str">
        <f>VLOOKUP($A29,'Subject Details'!$A$1:$G$188,4,0)</f>
        <v>M</v>
      </c>
      <c r="O29">
        <f>VLOOKUP($A29,'Subject Details'!$A$1:$G$188,5,0)</f>
        <v>110</v>
      </c>
      <c r="P29">
        <f>VLOOKUP($A29,'Subject Details'!$A$1:$G$188,6,0)</f>
        <v>211</v>
      </c>
      <c r="Q29" t="str">
        <f>VLOOKUP($A29,'Subject Details'!$A$1:$G$188,7,0)</f>
        <v>Mumbai</v>
      </c>
    </row>
    <row r="30" spans="1:17" x14ac:dyDescent="0.3">
      <c r="A30" t="s">
        <v>56</v>
      </c>
      <c r="B30">
        <v>110</v>
      </c>
      <c r="C30">
        <v>99</v>
      </c>
      <c r="D30" t="s">
        <v>21</v>
      </c>
      <c r="E30" t="s">
        <v>13</v>
      </c>
      <c r="F30" t="s">
        <v>14</v>
      </c>
      <c r="G30" t="s">
        <v>15</v>
      </c>
      <c r="H30">
        <v>170</v>
      </c>
      <c r="I30" s="2">
        <v>0.41</v>
      </c>
      <c r="J30" s="2">
        <v>0.7</v>
      </c>
      <c r="K30" t="s">
        <v>45</v>
      </c>
      <c r="L30" t="str">
        <f>VLOOKUP($A30,'Subject Details'!$A$1:$G$188,2,0)</f>
        <v>Arjun</v>
      </c>
      <c r="M30">
        <f>VLOOKUP($A30,'Subject Details'!$A$1:$G$188,3,0)</f>
        <v>61</v>
      </c>
      <c r="N30" t="str">
        <f>VLOOKUP($A30,'Subject Details'!$A$1:$G$188,4,0)</f>
        <v>M</v>
      </c>
      <c r="O30">
        <f>VLOOKUP($A30,'Subject Details'!$A$1:$G$188,5,0)</f>
        <v>115</v>
      </c>
      <c r="P30">
        <f>VLOOKUP($A30,'Subject Details'!$A$1:$G$188,6,0)</f>
        <v>157</v>
      </c>
      <c r="Q30" t="str">
        <f>VLOOKUP($A30,'Subject Details'!$A$1:$G$188,7,0)</f>
        <v>Chandigarh</v>
      </c>
    </row>
    <row r="31" spans="1:17" x14ac:dyDescent="0.3">
      <c r="A31" t="s">
        <v>57</v>
      </c>
      <c r="B31">
        <v>144</v>
      </c>
      <c r="C31">
        <v>68</v>
      </c>
      <c r="D31" t="s">
        <v>21</v>
      </c>
      <c r="E31" t="s">
        <v>13</v>
      </c>
      <c r="F31" t="s">
        <v>14</v>
      </c>
      <c r="G31" t="s">
        <v>14</v>
      </c>
      <c r="H31">
        <v>100</v>
      </c>
      <c r="I31" s="2">
        <v>0.65</v>
      </c>
      <c r="J31" s="2">
        <v>0.46</v>
      </c>
      <c r="K31" t="s">
        <v>22</v>
      </c>
      <c r="L31" t="str">
        <f>VLOOKUP($A31,'Subject Details'!$A$1:$G$188,2,0)</f>
        <v>Aditya</v>
      </c>
      <c r="M31">
        <f>VLOOKUP($A31,'Subject Details'!$A$1:$G$188,3,0)</f>
        <v>25</v>
      </c>
      <c r="N31" t="str">
        <f>VLOOKUP($A31,'Subject Details'!$A$1:$G$188,4,0)</f>
        <v>M</v>
      </c>
      <c r="O31">
        <f>VLOOKUP($A31,'Subject Details'!$A$1:$G$188,5,0)</f>
        <v>73</v>
      </c>
      <c r="P31">
        <f>VLOOKUP($A31,'Subject Details'!$A$1:$G$188,6,0)</f>
        <v>211</v>
      </c>
      <c r="Q31" t="str">
        <f>VLOOKUP($A31,'Subject Details'!$A$1:$G$188,7,0)</f>
        <v>Jaipur</v>
      </c>
    </row>
    <row r="32" spans="1:17" x14ac:dyDescent="0.3">
      <c r="A32" t="s">
        <v>58</v>
      </c>
      <c r="B32">
        <v>115</v>
      </c>
      <c r="C32">
        <v>92</v>
      </c>
      <c r="D32" t="s">
        <v>38</v>
      </c>
      <c r="E32" t="s">
        <v>24</v>
      </c>
      <c r="F32" t="s">
        <v>15</v>
      </c>
      <c r="G32" t="s">
        <v>15</v>
      </c>
      <c r="H32">
        <v>100</v>
      </c>
      <c r="I32" s="2">
        <v>0.51</v>
      </c>
      <c r="J32" s="2">
        <v>0.56000000000000005</v>
      </c>
      <c r="K32" t="s">
        <v>45</v>
      </c>
      <c r="L32" t="str">
        <f>VLOOKUP($A32,'Subject Details'!$A$1:$G$188,2,0)</f>
        <v>Sudipto</v>
      </c>
      <c r="M32">
        <f>VLOOKUP($A32,'Subject Details'!$A$1:$G$188,3,0)</f>
        <v>26</v>
      </c>
      <c r="N32" t="str">
        <f>VLOOKUP($A32,'Subject Details'!$A$1:$G$188,4,0)</f>
        <v>M</v>
      </c>
      <c r="O32">
        <f>VLOOKUP($A32,'Subject Details'!$A$1:$G$188,5,0)</f>
        <v>78</v>
      </c>
      <c r="P32">
        <f>VLOOKUP($A32,'Subject Details'!$A$1:$G$188,6,0)</f>
        <v>156</v>
      </c>
      <c r="Q32" t="str">
        <f>VLOOKUP($A32,'Subject Details'!$A$1:$G$188,7,0)</f>
        <v>Hyderabad</v>
      </c>
    </row>
    <row r="33" spans="1:17" x14ac:dyDescent="0.3">
      <c r="A33" t="s">
        <v>59</v>
      </c>
      <c r="B33">
        <v>123</v>
      </c>
      <c r="C33">
        <v>92</v>
      </c>
      <c r="D33" t="s">
        <v>32</v>
      </c>
      <c r="E33" t="s">
        <v>24</v>
      </c>
      <c r="F33" t="s">
        <v>14</v>
      </c>
      <c r="G33" t="s">
        <v>14</v>
      </c>
      <c r="H33">
        <v>170</v>
      </c>
      <c r="I33" s="2">
        <v>0.52</v>
      </c>
      <c r="J33" s="2">
        <v>0.73</v>
      </c>
      <c r="K33" t="s">
        <v>22</v>
      </c>
      <c r="L33" t="str">
        <f>VLOOKUP($A33,'Subject Details'!$A$1:$G$188,2,0)</f>
        <v>Dripto</v>
      </c>
      <c r="M33">
        <f>VLOOKUP($A33,'Subject Details'!$A$1:$G$188,3,0)</f>
        <v>36</v>
      </c>
      <c r="N33" t="str">
        <f>VLOOKUP($A33,'Subject Details'!$A$1:$G$188,4,0)</f>
        <v>M</v>
      </c>
      <c r="O33">
        <f>VLOOKUP($A33,'Subject Details'!$A$1:$G$188,5,0)</f>
        <v>105</v>
      </c>
      <c r="P33">
        <f>VLOOKUP($A33,'Subject Details'!$A$1:$G$188,6,0)</f>
        <v>184</v>
      </c>
      <c r="Q33" t="str">
        <f>VLOOKUP($A33,'Subject Details'!$A$1:$G$188,7,0)</f>
        <v>Hyderabad</v>
      </c>
    </row>
    <row r="34" spans="1:17" x14ac:dyDescent="0.3">
      <c r="A34" t="s">
        <v>60</v>
      </c>
      <c r="B34">
        <v>123</v>
      </c>
      <c r="C34">
        <v>98</v>
      </c>
      <c r="D34" t="s">
        <v>38</v>
      </c>
      <c r="E34" t="s">
        <v>13</v>
      </c>
      <c r="F34" t="s">
        <v>14</v>
      </c>
      <c r="G34" t="s">
        <v>15</v>
      </c>
      <c r="H34">
        <v>100</v>
      </c>
      <c r="I34" s="2">
        <v>0.72</v>
      </c>
      <c r="J34" s="2">
        <v>0.25</v>
      </c>
      <c r="K34" t="s">
        <v>16</v>
      </c>
      <c r="L34" t="str">
        <f>VLOOKUP($A34,'Subject Details'!$A$1:$G$188,2,0)</f>
        <v>Danish</v>
      </c>
      <c r="M34">
        <f>VLOOKUP($A34,'Subject Details'!$A$1:$G$188,3,0)</f>
        <v>49</v>
      </c>
      <c r="N34" t="str">
        <f>VLOOKUP($A34,'Subject Details'!$A$1:$G$188,4,0)</f>
        <v>M</v>
      </c>
      <c r="O34">
        <f>VLOOKUP($A34,'Subject Details'!$A$1:$G$188,5,0)</f>
        <v>105</v>
      </c>
      <c r="P34">
        <f>VLOOKUP($A34,'Subject Details'!$A$1:$G$188,6,0)</f>
        <v>153</v>
      </c>
      <c r="Q34" t="str">
        <f>VLOOKUP($A34,'Subject Details'!$A$1:$G$188,7,0)</f>
        <v>Ahmedabad</v>
      </c>
    </row>
    <row r="35" spans="1:17" x14ac:dyDescent="0.3">
      <c r="A35" t="s">
        <v>61</v>
      </c>
      <c r="B35">
        <v>128</v>
      </c>
      <c r="C35">
        <v>91</v>
      </c>
      <c r="D35" t="s">
        <v>24</v>
      </c>
      <c r="E35" t="s">
        <v>27</v>
      </c>
      <c r="F35" t="s">
        <v>15</v>
      </c>
      <c r="G35" t="s">
        <v>14</v>
      </c>
      <c r="H35">
        <v>170</v>
      </c>
      <c r="I35" s="2">
        <v>0.89</v>
      </c>
      <c r="J35" s="2">
        <v>0.24</v>
      </c>
      <c r="K35" t="s">
        <v>22</v>
      </c>
      <c r="L35" t="str">
        <f>VLOOKUP($A35,'Subject Details'!$A$1:$G$188,2,0)</f>
        <v>Jagdish</v>
      </c>
      <c r="M35">
        <f>VLOOKUP($A35,'Subject Details'!$A$1:$G$188,3,0)</f>
        <v>30</v>
      </c>
      <c r="N35" t="str">
        <f>VLOOKUP($A35,'Subject Details'!$A$1:$G$188,4,0)</f>
        <v>M</v>
      </c>
      <c r="O35">
        <f>VLOOKUP($A35,'Subject Details'!$A$1:$G$188,5,0)</f>
        <v>84</v>
      </c>
      <c r="P35">
        <f>VLOOKUP($A35,'Subject Details'!$A$1:$G$188,6,0)</f>
        <v>187</v>
      </c>
      <c r="Q35" t="str">
        <f>VLOOKUP($A35,'Subject Details'!$A$1:$G$188,7,0)</f>
        <v>Kerala</v>
      </c>
    </row>
    <row r="36" spans="1:17" x14ac:dyDescent="0.3">
      <c r="A36" t="s">
        <v>62</v>
      </c>
      <c r="B36">
        <v>135</v>
      </c>
      <c r="C36">
        <v>69</v>
      </c>
      <c r="D36" t="s">
        <v>32</v>
      </c>
      <c r="E36" t="s">
        <v>24</v>
      </c>
      <c r="F36" t="s">
        <v>14</v>
      </c>
      <c r="G36" t="s">
        <v>14</v>
      </c>
      <c r="H36">
        <v>100</v>
      </c>
      <c r="I36" s="2">
        <v>0.42</v>
      </c>
      <c r="J36" s="2">
        <v>0.28000000000000003</v>
      </c>
      <c r="K36" t="s">
        <v>22</v>
      </c>
      <c r="L36" t="str">
        <f>VLOOKUP($A36,'Subject Details'!$A$1:$G$188,2,0)</f>
        <v>Girish</v>
      </c>
      <c r="M36">
        <f>VLOOKUP($A36,'Subject Details'!$A$1:$G$188,3,0)</f>
        <v>64</v>
      </c>
      <c r="N36" t="str">
        <f>VLOOKUP($A36,'Subject Details'!$A$1:$G$188,4,0)</f>
        <v>M</v>
      </c>
      <c r="O36">
        <f>VLOOKUP($A36,'Subject Details'!$A$1:$G$188,5,0)</f>
        <v>101</v>
      </c>
      <c r="P36">
        <f>VLOOKUP($A36,'Subject Details'!$A$1:$G$188,6,0)</f>
        <v>212</v>
      </c>
      <c r="Q36" t="str">
        <f>VLOOKUP($A36,'Subject Details'!$A$1:$G$188,7,0)</f>
        <v>Pune</v>
      </c>
    </row>
    <row r="37" spans="1:17" x14ac:dyDescent="0.3">
      <c r="A37" t="s">
        <v>63</v>
      </c>
      <c r="B37">
        <v>105</v>
      </c>
      <c r="C37">
        <v>83</v>
      </c>
      <c r="D37" t="s">
        <v>24</v>
      </c>
      <c r="E37" t="s">
        <v>24</v>
      </c>
      <c r="F37" t="s">
        <v>14</v>
      </c>
      <c r="G37" t="s">
        <v>15</v>
      </c>
      <c r="H37">
        <v>50</v>
      </c>
      <c r="I37" s="2">
        <v>0.55000000000000004</v>
      </c>
      <c r="J37" s="2">
        <v>0.31</v>
      </c>
      <c r="K37" t="s">
        <v>25</v>
      </c>
      <c r="L37" t="str">
        <f>VLOOKUP($A37,'Subject Details'!$A$1:$G$188,2,0)</f>
        <v>Dipesh</v>
      </c>
      <c r="M37">
        <f>VLOOKUP($A37,'Subject Details'!$A$1:$G$188,3,0)</f>
        <v>46</v>
      </c>
      <c r="N37" t="str">
        <f>VLOOKUP($A37,'Subject Details'!$A$1:$G$188,4,0)</f>
        <v>M</v>
      </c>
      <c r="O37">
        <f>VLOOKUP($A37,'Subject Details'!$A$1:$G$188,5,0)</f>
        <v>109</v>
      </c>
      <c r="P37">
        <f>VLOOKUP($A37,'Subject Details'!$A$1:$G$188,6,0)</f>
        <v>196</v>
      </c>
      <c r="Q37" t="str">
        <f>VLOOKUP($A37,'Subject Details'!$A$1:$G$188,7,0)</f>
        <v>Hyderabad</v>
      </c>
    </row>
    <row r="38" spans="1:17" x14ac:dyDescent="0.3">
      <c r="A38" t="s">
        <v>64</v>
      </c>
      <c r="B38">
        <v>117</v>
      </c>
      <c r="C38">
        <v>73</v>
      </c>
      <c r="D38" t="s">
        <v>12</v>
      </c>
      <c r="E38" t="s">
        <v>13</v>
      </c>
      <c r="F38" t="s">
        <v>15</v>
      </c>
      <c r="G38" t="s">
        <v>14</v>
      </c>
      <c r="H38">
        <v>170</v>
      </c>
      <c r="I38" s="2">
        <v>0.84</v>
      </c>
      <c r="J38" s="2">
        <v>0.3</v>
      </c>
      <c r="K38" t="s">
        <v>25</v>
      </c>
      <c r="L38" t="str">
        <f>VLOOKUP($A38,'Subject Details'!$A$1:$G$188,2,0)</f>
        <v>Sahil</v>
      </c>
      <c r="M38">
        <f>VLOOKUP($A38,'Subject Details'!$A$1:$G$188,3,0)</f>
        <v>68</v>
      </c>
      <c r="N38" t="str">
        <f>VLOOKUP($A38,'Subject Details'!$A$1:$G$188,4,0)</f>
        <v>M</v>
      </c>
      <c r="O38">
        <f>VLOOKUP($A38,'Subject Details'!$A$1:$G$188,5,0)</f>
        <v>107</v>
      </c>
      <c r="P38">
        <f>VLOOKUP($A38,'Subject Details'!$A$1:$G$188,6,0)</f>
        <v>173</v>
      </c>
      <c r="Q38" t="str">
        <f>VLOOKUP($A38,'Subject Details'!$A$1:$G$188,7,0)</f>
        <v>Jaipur</v>
      </c>
    </row>
    <row r="39" spans="1:17" x14ac:dyDescent="0.3">
      <c r="A39" t="s">
        <v>65</v>
      </c>
      <c r="B39">
        <v>132</v>
      </c>
      <c r="C39">
        <v>77</v>
      </c>
      <c r="D39" t="s">
        <v>18</v>
      </c>
      <c r="E39" t="s">
        <v>13</v>
      </c>
      <c r="F39" t="s">
        <v>14</v>
      </c>
      <c r="G39" t="s">
        <v>15</v>
      </c>
      <c r="H39">
        <v>50</v>
      </c>
      <c r="I39" s="2">
        <v>0.9</v>
      </c>
      <c r="J39" s="2">
        <v>0.57999999999999996</v>
      </c>
      <c r="K39" t="s">
        <v>25</v>
      </c>
      <c r="L39" t="str">
        <f>VLOOKUP($A39,'Subject Details'!$A$1:$G$188,2,0)</f>
        <v>Parth</v>
      </c>
      <c r="M39">
        <f>VLOOKUP($A39,'Subject Details'!$A$1:$G$188,3,0)</f>
        <v>29</v>
      </c>
      <c r="N39" t="str">
        <f>VLOOKUP($A39,'Subject Details'!$A$1:$G$188,4,0)</f>
        <v>M</v>
      </c>
      <c r="O39">
        <f>VLOOKUP($A39,'Subject Details'!$A$1:$G$188,5,0)</f>
        <v>97</v>
      </c>
      <c r="P39">
        <f>VLOOKUP($A39,'Subject Details'!$A$1:$G$188,6,0)</f>
        <v>204</v>
      </c>
      <c r="Q39" t="str">
        <f>VLOOKUP($A39,'Subject Details'!$A$1:$G$188,7,0)</f>
        <v>Delhi</v>
      </c>
    </row>
    <row r="40" spans="1:17" x14ac:dyDescent="0.3">
      <c r="A40" t="s">
        <v>66</v>
      </c>
      <c r="B40">
        <v>135</v>
      </c>
      <c r="C40">
        <v>97</v>
      </c>
      <c r="D40" t="s">
        <v>21</v>
      </c>
      <c r="E40" t="s">
        <v>24</v>
      </c>
      <c r="F40" t="s">
        <v>15</v>
      </c>
      <c r="G40" t="s">
        <v>14</v>
      </c>
      <c r="H40">
        <v>170</v>
      </c>
      <c r="I40" s="2">
        <v>0.88</v>
      </c>
      <c r="J40" s="2">
        <v>0.76</v>
      </c>
      <c r="K40" t="s">
        <v>25</v>
      </c>
      <c r="L40" t="str">
        <f>VLOOKUP($A40,'Subject Details'!$A$1:$G$188,2,0)</f>
        <v>Rajendra</v>
      </c>
      <c r="M40">
        <f>VLOOKUP($A40,'Subject Details'!$A$1:$G$188,3,0)</f>
        <v>26</v>
      </c>
      <c r="N40" t="str">
        <f>VLOOKUP($A40,'Subject Details'!$A$1:$G$188,4,0)</f>
        <v>M</v>
      </c>
      <c r="O40">
        <f>VLOOKUP($A40,'Subject Details'!$A$1:$G$188,5,0)</f>
        <v>56</v>
      </c>
      <c r="P40">
        <f>VLOOKUP($A40,'Subject Details'!$A$1:$G$188,6,0)</f>
        <v>195</v>
      </c>
      <c r="Q40" t="str">
        <f>VLOOKUP($A40,'Subject Details'!$A$1:$G$188,7,0)</f>
        <v>Kerala</v>
      </c>
    </row>
    <row r="41" spans="1:17" x14ac:dyDescent="0.3">
      <c r="A41" t="s">
        <v>67</v>
      </c>
      <c r="B41">
        <v>123</v>
      </c>
      <c r="C41">
        <v>82</v>
      </c>
      <c r="D41" t="s">
        <v>32</v>
      </c>
      <c r="E41" t="s">
        <v>27</v>
      </c>
      <c r="F41" t="s">
        <v>15</v>
      </c>
      <c r="G41" t="s">
        <v>15</v>
      </c>
      <c r="H41">
        <v>100</v>
      </c>
      <c r="I41" s="2">
        <v>0.81</v>
      </c>
      <c r="J41" s="2">
        <v>0.42</v>
      </c>
      <c r="K41" t="s">
        <v>45</v>
      </c>
      <c r="L41" t="str">
        <f>VLOOKUP($A41,'Subject Details'!$A$1:$G$188,2,0)</f>
        <v>Sreejit</v>
      </c>
      <c r="M41">
        <f>VLOOKUP($A41,'Subject Details'!$A$1:$G$188,3,0)</f>
        <v>34</v>
      </c>
      <c r="N41" t="str">
        <f>VLOOKUP($A41,'Subject Details'!$A$1:$G$188,4,0)</f>
        <v>M</v>
      </c>
      <c r="O41">
        <f>VLOOKUP($A41,'Subject Details'!$A$1:$G$188,5,0)</f>
        <v>119</v>
      </c>
      <c r="P41">
        <f>VLOOKUP($A41,'Subject Details'!$A$1:$G$188,6,0)</f>
        <v>183</v>
      </c>
      <c r="Q41" t="str">
        <f>VLOOKUP($A41,'Subject Details'!$A$1:$G$188,7,0)</f>
        <v>Mumbai</v>
      </c>
    </row>
    <row r="42" spans="1:17" x14ac:dyDescent="0.3">
      <c r="A42" t="s">
        <v>68</v>
      </c>
      <c r="B42">
        <v>106</v>
      </c>
      <c r="C42">
        <v>78</v>
      </c>
      <c r="D42" t="s">
        <v>12</v>
      </c>
      <c r="E42" t="s">
        <v>24</v>
      </c>
      <c r="F42" t="s">
        <v>14</v>
      </c>
      <c r="G42" t="s">
        <v>14</v>
      </c>
      <c r="H42">
        <v>100</v>
      </c>
      <c r="I42" s="2">
        <v>0.91</v>
      </c>
      <c r="J42" s="2">
        <v>0.38</v>
      </c>
      <c r="K42" t="s">
        <v>25</v>
      </c>
      <c r="L42" t="str">
        <f>VLOOKUP($A42,'Subject Details'!$A$1:$G$188,2,0)</f>
        <v>Aakarsh</v>
      </c>
      <c r="M42">
        <f>VLOOKUP($A42,'Subject Details'!$A$1:$G$188,3,0)</f>
        <v>55</v>
      </c>
      <c r="N42" t="str">
        <f>VLOOKUP($A42,'Subject Details'!$A$1:$G$188,4,0)</f>
        <v>M</v>
      </c>
      <c r="O42">
        <f>VLOOKUP($A42,'Subject Details'!$A$1:$G$188,5,0)</f>
        <v>114</v>
      </c>
      <c r="P42">
        <f>VLOOKUP($A42,'Subject Details'!$A$1:$G$188,6,0)</f>
        <v>187</v>
      </c>
      <c r="Q42" t="str">
        <f>VLOOKUP($A42,'Subject Details'!$A$1:$G$188,7,0)</f>
        <v>Chandigarh</v>
      </c>
    </row>
    <row r="43" spans="1:17" x14ac:dyDescent="0.3">
      <c r="A43" t="s">
        <v>69</v>
      </c>
      <c r="B43">
        <v>121</v>
      </c>
      <c r="C43">
        <v>75</v>
      </c>
      <c r="D43" t="s">
        <v>32</v>
      </c>
      <c r="E43" t="s">
        <v>13</v>
      </c>
      <c r="F43" t="s">
        <v>14</v>
      </c>
      <c r="G43" t="s">
        <v>15</v>
      </c>
      <c r="H43">
        <v>100</v>
      </c>
      <c r="I43" s="2">
        <v>0.47</v>
      </c>
      <c r="J43" s="2">
        <v>0.69</v>
      </c>
      <c r="K43" t="s">
        <v>36</v>
      </c>
      <c r="L43" t="str">
        <f>VLOOKUP($A43,'Subject Details'!$A$1:$G$188,2,0)</f>
        <v>Abhijit</v>
      </c>
      <c r="M43">
        <f>VLOOKUP($A43,'Subject Details'!$A$1:$G$188,3,0)</f>
        <v>35</v>
      </c>
      <c r="N43" t="str">
        <f>VLOOKUP($A43,'Subject Details'!$A$1:$G$188,4,0)</f>
        <v>M</v>
      </c>
      <c r="O43">
        <f>VLOOKUP($A43,'Subject Details'!$A$1:$G$188,5,0)</f>
        <v>109</v>
      </c>
      <c r="P43">
        <f>VLOOKUP($A43,'Subject Details'!$A$1:$G$188,6,0)</f>
        <v>197</v>
      </c>
      <c r="Q43" t="str">
        <f>VLOOKUP($A43,'Subject Details'!$A$1:$G$188,7,0)</f>
        <v>Kerala</v>
      </c>
    </row>
    <row r="44" spans="1:17" x14ac:dyDescent="0.3">
      <c r="A44" t="s">
        <v>70</v>
      </c>
      <c r="B44">
        <v>145</v>
      </c>
      <c r="C44">
        <v>97</v>
      </c>
      <c r="D44" t="s">
        <v>24</v>
      </c>
      <c r="E44" t="s">
        <v>24</v>
      </c>
      <c r="F44" t="s">
        <v>14</v>
      </c>
      <c r="G44" t="s">
        <v>15</v>
      </c>
      <c r="H44">
        <v>50</v>
      </c>
      <c r="I44" s="2">
        <v>0.61</v>
      </c>
      <c r="J44" s="2">
        <v>0.67</v>
      </c>
      <c r="K44" t="s">
        <v>36</v>
      </c>
      <c r="L44" t="str">
        <f>VLOOKUP($A44,'Subject Details'!$A$1:$G$188,2,0)</f>
        <v>Akhilesh</v>
      </c>
      <c r="M44">
        <f>VLOOKUP($A44,'Subject Details'!$A$1:$G$188,3,0)</f>
        <v>65</v>
      </c>
      <c r="N44" t="str">
        <f>VLOOKUP($A44,'Subject Details'!$A$1:$G$188,4,0)</f>
        <v>M</v>
      </c>
      <c r="O44">
        <f>VLOOKUP($A44,'Subject Details'!$A$1:$G$188,5,0)</f>
        <v>118</v>
      </c>
      <c r="P44">
        <f>VLOOKUP($A44,'Subject Details'!$A$1:$G$188,6,0)</f>
        <v>206</v>
      </c>
      <c r="Q44" t="str">
        <f>VLOOKUP($A44,'Subject Details'!$A$1:$G$188,7,0)</f>
        <v>Delhi</v>
      </c>
    </row>
    <row r="45" spans="1:17" x14ac:dyDescent="0.3">
      <c r="A45" t="s">
        <v>72</v>
      </c>
      <c r="B45">
        <v>137</v>
      </c>
      <c r="C45">
        <v>76</v>
      </c>
      <c r="D45" t="s">
        <v>21</v>
      </c>
      <c r="E45" t="s">
        <v>24</v>
      </c>
      <c r="F45" t="s">
        <v>14</v>
      </c>
      <c r="G45" t="s">
        <v>14</v>
      </c>
      <c r="H45">
        <v>170</v>
      </c>
      <c r="I45" s="2">
        <v>0.62</v>
      </c>
      <c r="J45" s="2">
        <v>0.21</v>
      </c>
      <c r="K45" t="s">
        <v>36</v>
      </c>
      <c r="L45" t="str">
        <f>VLOOKUP($A45,'Subject Details'!$A$1:$G$188,2,0)</f>
        <v>Abhinav</v>
      </c>
      <c r="M45">
        <f>VLOOKUP($A45,'Subject Details'!$A$1:$G$188,3,0)</f>
        <v>34</v>
      </c>
      <c r="N45" t="str">
        <f>VLOOKUP($A45,'Subject Details'!$A$1:$G$188,4,0)</f>
        <v>M</v>
      </c>
      <c r="O45">
        <f>VLOOKUP($A45,'Subject Details'!$A$1:$G$188,5,0)</f>
        <v>104</v>
      </c>
      <c r="P45">
        <f>VLOOKUP($A45,'Subject Details'!$A$1:$G$188,6,0)</f>
        <v>181</v>
      </c>
      <c r="Q45" t="str">
        <f>VLOOKUP($A45,'Subject Details'!$A$1:$G$188,7,0)</f>
        <v>Hyderabad</v>
      </c>
    </row>
    <row r="46" spans="1:17" x14ac:dyDescent="0.3">
      <c r="A46" t="s">
        <v>73</v>
      </c>
      <c r="B46">
        <v>102</v>
      </c>
      <c r="C46">
        <v>89</v>
      </c>
      <c r="D46" t="s">
        <v>32</v>
      </c>
      <c r="E46" t="s">
        <v>27</v>
      </c>
      <c r="F46" t="s">
        <v>14</v>
      </c>
      <c r="G46" t="s">
        <v>15</v>
      </c>
      <c r="H46">
        <v>170</v>
      </c>
      <c r="I46" s="2">
        <v>0.76</v>
      </c>
      <c r="J46" s="2">
        <v>0.39</v>
      </c>
      <c r="K46" t="s">
        <v>19</v>
      </c>
      <c r="L46" t="str">
        <f>VLOOKUP($A46,'Subject Details'!$A$1:$G$188,2,0)</f>
        <v>Deepesh</v>
      </c>
      <c r="M46">
        <f>VLOOKUP($A46,'Subject Details'!$A$1:$G$188,3,0)</f>
        <v>75</v>
      </c>
      <c r="N46" t="str">
        <f>VLOOKUP($A46,'Subject Details'!$A$1:$G$188,4,0)</f>
        <v>M</v>
      </c>
      <c r="O46">
        <f>VLOOKUP($A46,'Subject Details'!$A$1:$G$188,5,0)</f>
        <v>92</v>
      </c>
      <c r="P46">
        <f>VLOOKUP($A46,'Subject Details'!$A$1:$G$188,6,0)</f>
        <v>188</v>
      </c>
      <c r="Q46" t="str">
        <f>VLOOKUP($A46,'Subject Details'!$A$1:$G$188,7,0)</f>
        <v>Mumbai</v>
      </c>
    </row>
    <row r="47" spans="1:17" x14ac:dyDescent="0.3">
      <c r="A47" t="s">
        <v>74</v>
      </c>
      <c r="B47">
        <v>109</v>
      </c>
      <c r="C47">
        <v>81</v>
      </c>
      <c r="D47" t="s">
        <v>18</v>
      </c>
      <c r="E47" t="s">
        <v>27</v>
      </c>
      <c r="F47" t="s">
        <v>14</v>
      </c>
      <c r="G47" t="s">
        <v>15</v>
      </c>
      <c r="H47">
        <v>170</v>
      </c>
      <c r="I47" s="2">
        <v>0.88</v>
      </c>
      <c r="J47" s="2">
        <v>0.59</v>
      </c>
      <c r="K47" t="s">
        <v>19</v>
      </c>
      <c r="L47" t="str">
        <f>VLOOKUP($A47,'Subject Details'!$A$1:$G$188,2,0)</f>
        <v>Mahima</v>
      </c>
      <c r="M47">
        <f>VLOOKUP($A47,'Subject Details'!$A$1:$G$188,3,0)</f>
        <v>41</v>
      </c>
      <c r="N47" t="str">
        <f>VLOOKUP($A47,'Subject Details'!$A$1:$G$188,4,0)</f>
        <v>F</v>
      </c>
      <c r="O47">
        <f>VLOOKUP($A47,'Subject Details'!$A$1:$G$188,5,0)</f>
        <v>57</v>
      </c>
      <c r="P47">
        <f>VLOOKUP($A47,'Subject Details'!$A$1:$G$188,6,0)</f>
        <v>172</v>
      </c>
      <c r="Q47" t="str">
        <f>VLOOKUP($A47,'Subject Details'!$A$1:$G$188,7,0)</f>
        <v>Chandigarh</v>
      </c>
    </row>
    <row r="48" spans="1:17" x14ac:dyDescent="0.3">
      <c r="A48" t="s">
        <v>75</v>
      </c>
      <c r="B48">
        <v>104</v>
      </c>
      <c r="C48">
        <v>82</v>
      </c>
      <c r="D48" t="s">
        <v>18</v>
      </c>
      <c r="E48" t="s">
        <v>13</v>
      </c>
      <c r="F48" t="s">
        <v>15</v>
      </c>
      <c r="G48" t="s">
        <v>14</v>
      </c>
      <c r="H48">
        <v>170</v>
      </c>
      <c r="I48" s="2">
        <v>0.48</v>
      </c>
      <c r="J48" s="2">
        <v>0.48</v>
      </c>
      <c r="K48" t="s">
        <v>16</v>
      </c>
      <c r="L48" t="str">
        <f>VLOOKUP($A48,'Subject Details'!$A$1:$G$188,2,0)</f>
        <v>Ankur</v>
      </c>
      <c r="M48">
        <f>VLOOKUP($A48,'Subject Details'!$A$1:$G$188,3,0)</f>
        <v>34</v>
      </c>
      <c r="N48" t="str">
        <f>VLOOKUP($A48,'Subject Details'!$A$1:$G$188,4,0)</f>
        <v>M</v>
      </c>
      <c r="O48">
        <f>VLOOKUP($A48,'Subject Details'!$A$1:$G$188,5,0)</f>
        <v>94</v>
      </c>
      <c r="P48">
        <f>VLOOKUP($A48,'Subject Details'!$A$1:$G$188,6,0)</f>
        <v>211</v>
      </c>
      <c r="Q48" t="str">
        <f>VLOOKUP($A48,'Subject Details'!$A$1:$G$188,7,0)</f>
        <v>Mumbai</v>
      </c>
    </row>
    <row r="49" spans="1:17" x14ac:dyDescent="0.3">
      <c r="A49" t="s">
        <v>76</v>
      </c>
      <c r="B49">
        <v>106</v>
      </c>
      <c r="C49">
        <v>83</v>
      </c>
      <c r="D49" t="s">
        <v>18</v>
      </c>
      <c r="E49" t="s">
        <v>27</v>
      </c>
      <c r="F49" t="s">
        <v>15</v>
      </c>
      <c r="G49" t="s">
        <v>15</v>
      </c>
      <c r="H49">
        <v>50</v>
      </c>
      <c r="I49" s="2">
        <v>0.61</v>
      </c>
      <c r="J49" s="2">
        <v>0.28999999999999998</v>
      </c>
      <c r="K49" t="s">
        <v>16</v>
      </c>
      <c r="L49" t="str">
        <f>VLOOKUP($A49,'Subject Details'!$A$1:$G$188,2,0)</f>
        <v>Sujata</v>
      </c>
      <c r="M49">
        <f>VLOOKUP($A49,'Subject Details'!$A$1:$G$188,3,0)</f>
        <v>70</v>
      </c>
      <c r="N49" t="str">
        <f>VLOOKUP($A49,'Subject Details'!$A$1:$G$188,4,0)</f>
        <v>F</v>
      </c>
      <c r="O49">
        <f>VLOOKUP($A49,'Subject Details'!$A$1:$G$188,5,0)</f>
        <v>67</v>
      </c>
      <c r="P49">
        <f>VLOOKUP($A49,'Subject Details'!$A$1:$G$188,6,0)</f>
        <v>165</v>
      </c>
      <c r="Q49" t="str">
        <f>VLOOKUP($A49,'Subject Details'!$A$1:$G$188,7,0)</f>
        <v>Hyderabad</v>
      </c>
    </row>
    <row r="50" spans="1:17" x14ac:dyDescent="0.3">
      <c r="A50" t="s">
        <v>77</v>
      </c>
      <c r="B50">
        <v>106</v>
      </c>
      <c r="C50">
        <v>97</v>
      </c>
      <c r="D50" t="s">
        <v>24</v>
      </c>
      <c r="E50" t="s">
        <v>24</v>
      </c>
      <c r="F50" t="s">
        <v>15</v>
      </c>
      <c r="G50" t="s">
        <v>14</v>
      </c>
      <c r="H50">
        <v>100</v>
      </c>
      <c r="I50" s="2">
        <v>0.46</v>
      </c>
      <c r="J50" s="2">
        <v>0.56000000000000005</v>
      </c>
      <c r="K50" t="s">
        <v>22</v>
      </c>
      <c r="L50" t="str">
        <f>VLOOKUP($A50,'Subject Details'!$A$1:$G$188,2,0)</f>
        <v>Lalita</v>
      </c>
      <c r="M50">
        <f>VLOOKUP($A50,'Subject Details'!$A$1:$G$188,3,0)</f>
        <v>59</v>
      </c>
      <c r="N50" t="str">
        <f>VLOOKUP($A50,'Subject Details'!$A$1:$G$188,4,0)</f>
        <v>F</v>
      </c>
      <c r="O50">
        <f>VLOOKUP($A50,'Subject Details'!$A$1:$G$188,5,0)</f>
        <v>88</v>
      </c>
      <c r="P50">
        <f>VLOOKUP($A50,'Subject Details'!$A$1:$G$188,6,0)</f>
        <v>179</v>
      </c>
      <c r="Q50" t="str">
        <f>VLOOKUP($A50,'Subject Details'!$A$1:$G$188,7,0)</f>
        <v>Bangalore</v>
      </c>
    </row>
    <row r="51" spans="1:17" x14ac:dyDescent="0.3">
      <c r="A51" t="s">
        <v>78</v>
      </c>
      <c r="B51">
        <v>124</v>
      </c>
      <c r="C51">
        <v>80</v>
      </c>
      <c r="D51" t="s">
        <v>32</v>
      </c>
      <c r="E51" t="s">
        <v>24</v>
      </c>
      <c r="F51" t="s">
        <v>15</v>
      </c>
      <c r="G51" t="s">
        <v>15</v>
      </c>
      <c r="H51">
        <v>170</v>
      </c>
      <c r="I51" s="2">
        <v>0.9</v>
      </c>
      <c r="J51" s="2">
        <v>0.57999999999999996</v>
      </c>
      <c r="K51" t="s">
        <v>22</v>
      </c>
      <c r="L51" t="str">
        <f>VLOOKUP($A51,'Subject Details'!$A$1:$G$188,2,0)</f>
        <v>Puneet</v>
      </c>
      <c r="M51">
        <f>VLOOKUP($A51,'Subject Details'!$A$1:$G$188,3,0)</f>
        <v>42</v>
      </c>
      <c r="N51" t="str">
        <f>VLOOKUP($A51,'Subject Details'!$A$1:$G$188,4,0)</f>
        <v>M</v>
      </c>
      <c r="O51">
        <f>VLOOKUP($A51,'Subject Details'!$A$1:$G$188,5,0)</f>
        <v>76</v>
      </c>
      <c r="P51">
        <f>VLOOKUP($A51,'Subject Details'!$A$1:$G$188,6,0)</f>
        <v>207</v>
      </c>
      <c r="Q51" t="str">
        <f>VLOOKUP($A51,'Subject Details'!$A$1:$G$188,7,0)</f>
        <v>Ahmedabad</v>
      </c>
    </row>
    <row r="52" spans="1:17" x14ac:dyDescent="0.3">
      <c r="A52" t="s">
        <v>79</v>
      </c>
      <c r="B52">
        <v>116</v>
      </c>
      <c r="C52">
        <v>91</v>
      </c>
      <c r="D52" t="s">
        <v>12</v>
      </c>
      <c r="E52" t="s">
        <v>27</v>
      </c>
      <c r="F52" t="s">
        <v>14</v>
      </c>
      <c r="G52" t="s">
        <v>15</v>
      </c>
      <c r="H52">
        <v>170</v>
      </c>
      <c r="I52" s="2">
        <v>0.97</v>
      </c>
      <c r="J52" s="2">
        <v>0.63</v>
      </c>
      <c r="K52" t="s">
        <v>16</v>
      </c>
      <c r="L52" t="str">
        <f>VLOOKUP($A52,'Subject Details'!$A$1:$G$188,2,0)</f>
        <v>Akshay</v>
      </c>
      <c r="M52">
        <f>VLOOKUP($A52,'Subject Details'!$A$1:$G$188,3,0)</f>
        <v>30</v>
      </c>
      <c r="N52" t="str">
        <f>VLOOKUP($A52,'Subject Details'!$A$1:$G$188,4,0)</f>
        <v>M</v>
      </c>
      <c r="O52">
        <f>VLOOKUP($A52,'Subject Details'!$A$1:$G$188,5,0)</f>
        <v>80</v>
      </c>
      <c r="P52">
        <f>VLOOKUP($A52,'Subject Details'!$A$1:$G$188,6,0)</f>
        <v>165</v>
      </c>
      <c r="Q52" t="str">
        <f>VLOOKUP($A52,'Subject Details'!$A$1:$G$188,7,0)</f>
        <v>Hyderabad</v>
      </c>
    </row>
    <row r="53" spans="1:17" x14ac:dyDescent="0.3">
      <c r="A53" t="s">
        <v>80</v>
      </c>
      <c r="B53">
        <v>114</v>
      </c>
      <c r="C53">
        <v>90</v>
      </c>
      <c r="D53" t="s">
        <v>38</v>
      </c>
      <c r="E53" t="s">
        <v>27</v>
      </c>
      <c r="F53" t="s">
        <v>14</v>
      </c>
      <c r="G53" t="s">
        <v>15</v>
      </c>
      <c r="H53">
        <v>50</v>
      </c>
      <c r="I53" s="2">
        <v>0.63</v>
      </c>
      <c r="J53" s="2">
        <v>0.5</v>
      </c>
      <c r="K53" t="s">
        <v>22</v>
      </c>
      <c r="L53" t="str">
        <f>VLOOKUP($A53,'Subject Details'!$A$1:$G$188,2,0)</f>
        <v>Usha</v>
      </c>
      <c r="M53">
        <f>VLOOKUP($A53,'Subject Details'!$A$1:$G$188,3,0)</f>
        <v>51</v>
      </c>
      <c r="N53" t="str">
        <f>VLOOKUP($A53,'Subject Details'!$A$1:$G$188,4,0)</f>
        <v>F</v>
      </c>
      <c r="O53">
        <f>VLOOKUP($A53,'Subject Details'!$A$1:$G$188,5,0)</f>
        <v>102</v>
      </c>
      <c r="P53">
        <f>VLOOKUP($A53,'Subject Details'!$A$1:$G$188,6,0)</f>
        <v>214</v>
      </c>
      <c r="Q53" t="str">
        <f>VLOOKUP($A53,'Subject Details'!$A$1:$G$188,7,0)</f>
        <v>Chandigarh</v>
      </c>
    </row>
    <row r="54" spans="1:17" x14ac:dyDescent="0.3">
      <c r="A54" t="s">
        <v>82</v>
      </c>
      <c r="B54">
        <v>122</v>
      </c>
      <c r="C54">
        <v>69</v>
      </c>
      <c r="D54" t="s">
        <v>32</v>
      </c>
      <c r="E54" t="s">
        <v>13</v>
      </c>
      <c r="F54" t="s">
        <v>15</v>
      </c>
      <c r="G54" t="s">
        <v>15</v>
      </c>
      <c r="H54">
        <v>100</v>
      </c>
      <c r="I54" s="2">
        <v>0.67</v>
      </c>
      <c r="J54" s="2">
        <v>0.54</v>
      </c>
      <c r="K54" t="s">
        <v>19</v>
      </c>
      <c r="L54" t="str">
        <f>VLOOKUP($A54,'Subject Details'!$A$1:$G$188,2,0)</f>
        <v>Suneet</v>
      </c>
      <c r="M54">
        <f>VLOOKUP($A54,'Subject Details'!$A$1:$G$188,3,0)</f>
        <v>55</v>
      </c>
      <c r="N54" t="str">
        <f>VLOOKUP($A54,'Subject Details'!$A$1:$G$188,4,0)</f>
        <v>M</v>
      </c>
      <c r="O54">
        <f>VLOOKUP($A54,'Subject Details'!$A$1:$G$188,5,0)</f>
        <v>89</v>
      </c>
      <c r="P54">
        <f>VLOOKUP($A54,'Subject Details'!$A$1:$G$188,6,0)</f>
        <v>207</v>
      </c>
      <c r="Q54" t="str">
        <f>VLOOKUP($A54,'Subject Details'!$A$1:$G$188,7,0)</f>
        <v>Ahmedabad</v>
      </c>
    </row>
    <row r="55" spans="1:17" x14ac:dyDescent="0.3">
      <c r="A55" t="s">
        <v>83</v>
      </c>
      <c r="B55">
        <v>127</v>
      </c>
      <c r="C55">
        <v>72</v>
      </c>
      <c r="D55" t="s">
        <v>32</v>
      </c>
      <c r="E55" t="s">
        <v>24</v>
      </c>
      <c r="F55" t="s">
        <v>15</v>
      </c>
      <c r="G55" t="s">
        <v>14</v>
      </c>
      <c r="H55">
        <v>100</v>
      </c>
      <c r="I55" s="2">
        <v>0.93</v>
      </c>
      <c r="J55" s="2">
        <v>0.39</v>
      </c>
      <c r="K55" t="s">
        <v>36</v>
      </c>
      <c r="L55" t="str">
        <f>VLOOKUP($A55,'Subject Details'!$A$1:$G$188,2,0)</f>
        <v>Sunil</v>
      </c>
      <c r="M55">
        <f>VLOOKUP($A55,'Subject Details'!$A$1:$G$188,3,0)</f>
        <v>60</v>
      </c>
      <c r="N55" t="str">
        <f>VLOOKUP($A55,'Subject Details'!$A$1:$G$188,4,0)</f>
        <v>M</v>
      </c>
      <c r="O55">
        <f>VLOOKUP($A55,'Subject Details'!$A$1:$G$188,5,0)</f>
        <v>108</v>
      </c>
      <c r="P55">
        <f>VLOOKUP($A55,'Subject Details'!$A$1:$G$188,6,0)</f>
        <v>199</v>
      </c>
      <c r="Q55" t="str">
        <f>VLOOKUP($A55,'Subject Details'!$A$1:$G$188,7,0)</f>
        <v>Hyderabad</v>
      </c>
    </row>
    <row r="56" spans="1:17" x14ac:dyDescent="0.3">
      <c r="A56" t="s">
        <v>84</v>
      </c>
      <c r="B56">
        <v>132</v>
      </c>
      <c r="C56">
        <v>98</v>
      </c>
      <c r="D56" t="s">
        <v>24</v>
      </c>
      <c r="E56" t="s">
        <v>13</v>
      </c>
      <c r="F56" t="s">
        <v>15</v>
      </c>
      <c r="G56" t="s">
        <v>15</v>
      </c>
      <c r="H56">
        <v>100</v>
      </c>
      <c r="I56" s="2">
        <v>0.69</v>
      </c>
      <c r="J56" s="2">
        <v>0.63</v>
      </c>
      <c r="K56" t="s">
        <v>19</v>
      </c>
      <c r="L56" t="str">
        <f>VLOOKUP($A56,'Subject Details'!$A$1:$G$188,2,0)</f>
        <v>Sujeet</v>
      </c>
      <c r="M56">
        <f>VLOOKUP($A56,'Subject Details'!$A$1:$G$188,3,0)</f>
        <v>71</v>
      </c>
      <c r="N56" t="str">
        <f>VLOOKUP($A56,'Subject Details'!$A$1:$G$188,4,0)</f>
        <v>M</v>
      </c>
      <c r="O56">
        <f>VLOOKUP($A56,'Subject Details'!$A$1:$G$188,5,0)</f>
        <v>98</v>
      </c>
      <c r="P56">
        <f>VLOOKUP($A56,'Subject Details'!$A$1:$G$188,6,0)</f>
        <v>175</v>
      </c>
      <c r="Q56" t="str">
        <f>VLOOKUP($A56,'Subject Details'!$A$1:$G$188,7,0)</f>
        <v>Mumbai</v>
      </c>
    </row>
    <row r="57" spans="1:17" x14ac:dyDescent="0.3">
      <c r="A57" t="s">
        <v>85</v>
      </c>
      <c r="B57">
        <v>135</v>
      </c>
      <c r="C57">
        <v>83</v>
      </c>
      <c r="D57" t="s">
        <v>24</v>
      </c>
      <c r="E57" t="s">
        <v>24</v>
      </c>
      <c r="F57" t="s">
        <v>15</v>
      </c>
      <c r="G57" t="s">
        <v>14</v>
      </c>
      <c r="H57">
        <v>50</v>
      </c>
      <c r="I57" s="2">
        <v>0.95</v>
      </c>
      <c r="J57" s="2">
        <v>0.48</v>
      </c>
      <c r="K57" t="s">
        <v>36</v>
      </c>
      <c r="L57" t="str">
        <f>VLOOKUP($A57,'Subject Details'!$A$1:$G$188,2,0)</f>
        <v>Aman</v>
      </c>
      <c r="M57">
        <f>VLOOKUP($A57,'Subject Details'!$A$1:$G$188,3,0)</f>
        <v>59</v>
      </c>
      <c r="N57" t="str">
        <f>VLOOKUP($A57,'Subject Details'!$A$1:$G$188,4,0)</f>
        <v>M</v>
      </c>
      <c r="O57">
        <f>VLOOKUP($A57,'Subject Details'!$A$1:$G$188,5,0)</f>
        <v>68</v>
      </c>
      <c r="P57">
        <f>VLOOKUP($A57,'Subject Details'!$A$1:$G$188,6,0)</f>
        <v>198</v>
      </c>
      <c r="Q57" t="str">
        <f>VLOOKUP($A57,'Subject Details'!$A$1:$G$188,7,0)</f>
        <v>Kerala</v>
      </c>
    </row>
    <row r="58" spans="1:17" x14ac:dyDescent="0.3">
      <c r="A58" t="s">
        <v>86</v>
      </c>
      <c r="B58">
        <v>123</v>
      </c>
      <c r="C58">
        <v>82</v>
      </c>
      <c r="D58" t="s">
        <v>24</v>
      </c>
      <c r="E58" t="s">
        <v>27</v>
      </c>
      <c r="F58" t="s">
        <v>15</v>
      </c>
      <c r="G58" t="s">
        <v>14</v>
      </c>
      <c r="H58">
        <v>100</v>
      </c>
      <c r="I58" s="2">
        <v>0.89</v>
      </c>
      <c r="J58" s="2">
        <v>0.22</v>
      </c>
      <c r="K58" t="s">
        <v>36</v>
      </c>
      <c r="L58" t="str">
        <f>VLOOKUP($A58,'Subject Details'!$A$1:$G$188,2,0)</f>
        <v>Anuradha</v>
      </c>
      <c r="M58">
        <f>VLOOKUP($A58,'Subject Details'!$A$1:$G$188,3,0)</f>
        <v>58</v>
      </c>
      <c r="N58" t="str">
        <f>VLOOKUP($A58,'Subject Details'!$A$1:$G$188,4,0)</f>
        <v>F</v>
      </c>
      <c r="O58">
        <f>VLOOKUP($A58,'Subject Details'!$A$1:$G$188,5,0)</f>
        <v>113</v>
      </c>
      <c r="P58">
        <f>VLOOKUP($A58,'Subject Details'!$A$1:$G$188,6,0)</f>
        <v>214</v>
      </c>
      <c r="Q58" t="str">
        <f>VLOOKUP($A58,'Subject Details'!$A$1:$G$188,7,0)</f>
        <v>Jaipur</v>
      </c>
    </row>
    <row r="59" spans="1:17" x14ac:dyDescent="0.3">
      <c r="A59" t="s">
        <v>87</v>
      </c>
      <c r="B59">
        <v>118</v>
      </c>
      <c r="C59">
        <v>77</v>
      </c>
      <c r="D59" t="s">
        <v>12</v>
      </c>
      <c r="E59" t="s">
        <v>24</v>
      </c>
      <c r="F59" t="s">
        <v>14</v>
      </c>
      <c r="G59" t="s">
        <v>15</v>
      </c>
      <c r="H59">
        <v>50</v>
      </c>
      <c r="I59" s="2">
        <v>0.87</v>
      </c>
      <c r="J59" s="2">
        <v>0.37</v>
      </c>
      <c r="K59" t="s">
        <v>36</v>
      </c>
      <c r="L59" t="str">
        <f>VLOOKUP($A59,'Subject Details'!$A$1:$G$188,2,0)</f>
        <v>Alwyn</v>
      </c>
      <c r="M59">
        <f>VLOOKUP($A59,'Subject Details'!$A$1:$G$188,3,0)</f>
        <v>67</v>
      </c>
      <c r="N59" t="str">
        <f>VLOOKUP($A59,'Subject Details'!$A$1:$G$188,4,0)</f>
        <v>M</v>
      </c>
      <c r="O59">
        <f>VLOOKUP($A59,'Subject Details'!$A$1:$G$188,5,0)</f>
        <v>106</v>
      </c>
      <c r="P59">
        <f>VLOOKUP($A59,'Subject Details'!$A$1:$G$188,6,0)</f>
        <v>187</v>
      </c>
      <c r="Q59" t="str">
        <f>VLOOKUP($A59,'Subject Details'!$A$1:$G$188,7,0)</f>
        <v>Ahmedabad</v>
      </c>
    </row>
    <row r="60" spans="1:17" x14ac:dyDescent="0.3">
      <c r="A60" t="s">
        <v>88</v>
      </c>
      <c r="B60">
        <v>121</v>
      </c>
      <c r="C60">
        <v>92</v>
      </c>
      <c r="D60" t="s">
        <v>21</v>
      </c>
      <c r="E60" t="s">
        <v>27</v>
      </c>
      <c r="F60" t="s">
        <v>14</v>
      </c>
      <c r="G60" t="s">
        <v>14</v>
      </c>
      <c r="H60">
        <v>170</v>
      </c>
      <c r="I60" s="2">
        <v>0.84</v>
      </c>
      <c r="J60" s="2">
        <v>0.27</v>
      </c>
      <c r="K60" t="s">
        <v>16</v>
      </c>
      <c r="L60" t="str">
        <f>VLOOKUP($A60,'Subject Details'!$A$1:$G$188,2,0)</f>
        <v>Mrinali</v>
      </c>
      <c r="M60">
        <f>VLOOKUP($A60,'Subject Details'!$A$1:$G$188,3,0)</f>
        <v>49</v>
      </c>
      <c r="N60" t="str">
        <f>VLOOKUP($A60,'Subject Details'!$A$1:$G$188,4,0)</f>
        <v>F</v>
      </c>
      <c r="O60">
        <f>VLOOKUP($A60,'Subject Details'!$A$1:$G$188,5,0)</f>
        <v>99</v>
      </c>
      <c r="P60">
        <f>VLOOKUP($A60,'Subject Details'!$A$1:$G$188,6,0)</f>
        <v>202</v>
      </c>
      <c r="Q60" t="str">
        <f>VLOOKUP($A60,'Subject Details'!$A$1:$G$188,7,0)</f>
        <v>Kerala</v>
      </c>
    </row>
    <row r="61" spans="1:17" x14ac:dyDescent="0.3">
      <c r="A61" t="s">
        <v>89</v>
      </c>
      <c r="B61">
        <v>108</v>
      </c>
      <c r="C61">
        <v>71</v>
      </c>
      <c r="D61" t="s">
        <v>12</v>
      </c>
      <c r="E61" t="s">
        <v>24</v>
      </c>
      <c r="F61" t="s">
        <v>15</v>
      </c>
      <c r="G61" t="s">
        <v>15</v>
      </c>
      <c r="H61">
        <v>50</v>
      </c>
      <c r="I61" s="2">
        <v>0.55000000000000004</v>
      </c>
      <c r="J61" s="2">
        <v>0.31</v>
      </c>
      <c r="K61" t="s">
        <v>22</v>
      </c>
      <c r="L61" t="str">
        <f>VLOOKUP($A61,'Subject Details'!$A$1:$G$188,2,0)</f>
        <v>Amar</v>
      </c>
      <c r="M61">
        <f>VLOOKUP($A61,'Subject Details'!$A$1:$G$188,3,0)</f>
        <v>25</v>
      </c>
      <c r="N61" t="str">
        <f>VLOOKUP($A61,'Subject Details'!$A$1:$G$188,4,0)</f>
        <v>M</v>
      </c>
      <c r="O61">
        <f>VLOOKUP($A61,'Subject Details'!$A$1:$G$188,5,0)</f>
        <v>105</v>
      </c>
      <c r="P61">
        <f>VLOOKUP($A61,'Subject Details'!$A$1:$G$188,6,0)</f>
        <v>160</v>
      </c>
      <c r="Q61" t="str">
        <f>VLOOKUP($A61,'Subject Details'!$A$1:$G$188,7,0)</f>
        <v>Jaipur</v>
      </c>
    </row>
    <row r="62" spans="1:17" x14ac:dyDescent="0.3">
      <c r="A62" t="s">
        <v>91</v>
      </c>
      <c r="B62">
        <v>116</v>
      </c>
      <c r="C62">
        <v>100</v>
      </c>
      <c r="D62" t="s">
        <v>38</v>
      </c>
      <c r="E62" t="s">
        <v>27</v>
      </c>
      <c r="F62" t="s">
        <v>14</v>
      </c>
      <c r="G62" t="s">
        <v>15</v>
      </c>
      <c r="H62">
        <v>170</v>
      </c>
      <c r="I62" s="2">
        <v>0.41</v>
      </c>
      <c r="J62" s="2">
        <v>0.64</v>
      </c>
      <c r="K62" t="s">
        <v>25</v>
      </c>
      <c r="L62" t="str">
        <f>VLOOKUP($A62,'Subject Details'!$A$1:$G$188,2,0)</f>
        <v>Amrinder</v>
      </c>
      <c r="M62">
        <f>VLOOKUP($A62,'Subject Details'!$A$1:$G$188,3,0)</f>
        <v>44</v>
      </c>
      <c r="N62" t="str">
        <f>VLOOKUP($A62,'Subject Details'!$A$1:$G$188,4,0)</f>
        <v>M</v>
      </c>
      <c r="O62">
        <f>VLOOKUP($A62,'Subject Details'!$A$1:$G$188,5,0)</f>
        <v>99</v>
      </c>
      <c r="P62">
        <f>VLOOKUP($A62,'Subject Details'!$A$1:$G$188,6,0)</f>
        <v>192</v>
      </c>
      <c r="Q62" t="str">
        <f>VLOOKUP($A62,'Subject Details'!$A$1:$G$188,7,0)</f>
        <v>Bangalore</v>
      </c>
    </row>
    <row r="63" spans="1:17" x14ac:dyDescent="0.3">
      <c r="A63" t="s">
        <v>92</v>
      </c>
      <c r="B63">
        <v>145</v>
      </c>
      <c r="C63">
        <v>70</v>
      </c>
      <c r="D63" t="s">
        <v>21</v>
      </c>
      <c r="E63" t="s">
        <v>27</v>
      </c>
      <c r="F63" t="s">
        <v>15</v>
      </c>
      <c r="G63" t="s">
        <v>15</v>
      </c>
      <c r="H63">
        <v>170</v>
      </c>
      <c r="I63" s="2">
        <v>0.73</v>
      </c>
      <c r="J63" s="2">
        <v>0.45</v>
      </c>
      <c r="K63" t="s">
        <v>25</v>
      </c>
      <c r="L63" t="str">
        <f>VLOOKUP($A63,'Subject Details'!$A$1:$G$188,2,0)</f>
        <v>Anand</v>
      </c>
      <c r="M63">
        <f>VLOOKUP($A63,'Subject Details'!$A$1:$G$188,3,0)</f>
        <v>62</v>
      </c>
      <c r="N63" t="str">
        <f>VLOOKUP($A63,'Subject Details'!$A$1:$G$188,4,0)</f>
        <v>M</v>
      </c>
      <c r="O63">
        <f>VLOOKUP($A63,'Subject Details'!$A$1:$G$188,5,0)</f>
        <v>84</v>
      </c>
      <c r="P63">
        <f>VLOOKUP($A63,'Subject Details'!$A$1:$G$188,6,0)</f>
        <v>210</v>
      </c>
      <c r="Q63" t="str">
        <f>VLOOKUP($A63,'Subject Details'!$A$1:$G$188,7,0)</f>
        <v>Mumbai</v>
      </c>
    </row>
    <row r="64" spans="1:17" x14ac:dyDescent="0.3">
      <c r="A64" t="s">
        <v>93</v>
      </c>
      <c r="B64">
        <v>145</v>
      </c>
      <c r="C64">
        <v>98</v>
      </c>
      <c r="D64" t="s">
        <v>32</v>
      </c>
      <c r="E64" t="s">
        <v>24</v>
      </c>
      <c r="F64" t="s">
        <v>15</v>
      </c>
      <c r="G64" t="s">
        <v>15</v>
      </c>
      <c r="H64">
        <v>100</v>
      </c>
      <c r="I64" s="2">
        <v>0.64</v>
      </c>
      <c r="J64" s="2">
        <v>0.54</v>
      </c>
      <c r="K64" t="s">
        <v>22</v>
      </c>
      <c r="L64" t="str">
        <f>VLOOKUP($A64,'Subject Details'!$A$1:$G$188,2,0)</f>
        <v>Piyali</v>
      </c>
      <c r="M64">
        <f>VLOOKUP($A64,'Subject Details'!$A$1:$G$188,3,0)</f>
        <v>50</v>
      </c>
      <c r="N64" t="str">
        <f>VLOOKUP($A64,'Subject Details'!$A$1:$G$188,4,0)</f>
        <v>F</v>
      </c>
      <c r="O64">
        <f>VLOOKUP($A64,'Subject Details'!$A$1:$G$188,5,0)</f>
        <v>58</v>
      </c>
      <c r="P64">
        <f>VLOOKUP($A64,'Subject Details'!$A$1:$G$188,6,0)</f>
        <v>215</v>
      </c>
      <c r="Q64" t="str">
        <f>VLOOKUP($A64,'Subject Details'!$A$1:$G$188,7,0)</f>
        <v>Kerala</v>
      </c>
    </row>
    <row r="65" spans="1:17" x14ac:dyDescent="0.3">
      <c r="A65" t="s">
        <v>94</v>
      </c>
      <c r="B65">
        <v>130</v>
      </c>
      <c r="C65">
        <v>77</v>
      </c>
      <c r="D65" t="s">
        <v>12</v>
      </c>
      <c r="E65" t="s">
        <v>13</v>
      </c>
      <c r="F65" t="s">
        <v>14</v>
      </c>
      <c r="G65" t="s">
        <v>14</v>
      </c>
      <c r="H65">
        <v>100</v>
      </c>
      <c r="I65" s="2">
        <v>0.76</v>
      </c>
      <c r="J65" s="2">
        <v>0.43</v>
      </c>
      <c r="K65" t="s">
        <v>22</v>
      </c>
      <c r="L65" t="str">
        <f>VLOOKUP($A65,'Subject Details'!$A$1:$G$188,2,0)</f>
        <v>Ruhani</v>
      </c>
      <c r="M65">
        <f>VLOOKUP($A65,'Subject Details'!$A$1:$G$188,3,0)</f>
        <v>37</v>
      </c>
      <c r="N65" t="str">
        <f>VLOOKUP($A65,'Subject Details'!$A$1:$G$188,4,0)</f>
        <v>F</v>
      </c>
      <c r="O65">
        <f>VLOOKUP($A65,'Subject Details'!$A$1:$G$188,5,0)</f>
        <v>97</v>
      </c>
      <c r="P65">
        <f>VLOOKUP($A65,'Subject Details'!$A$1:$G$188,6,0)</f>
        <v>208</v>
      </c>
      <c r="Q65" t="str">
        <f>VLOOKUP($A65,'Subject Details'!$A$1:$G$188,7,0)</f>
        <v>Delhi</v>
      </c>
    </row>
    <row r="66" spans="1:17" x14ac:dyDescent="0.3">
      <c r="A66" t="s">
        <v>95</v>
      </c>
      <c r="B66">
        <v>106</v>
      </c>
      <c r="C66">
        <v>73</v>
      </c>
      <c r="D66" t="s">
        <v>24</v>
      </c>
      <c r="E66" t="s">
        <v>13</v>
      </c>
      <c r="F66" t="s">
        <v>15</v>
      </c>
      <c r="G66" t="s">
        <v>15</v>
      </c>
      <c r="H66">
        <v>50</v>
      </c>
      <c r="I66" s="2">
        <v>0.41</v>
      </c>
      <c r="J66" s="2">
        <v>0.55000000000000004</v>
      </c>
      <c r="K66" t="s">
        <v>22</v>
      </c>
      <c r="L66" t="str">
        <f>VLOOKUP($A66,'Subject Details'!$A$1:$G$188,2,0)</f>
        <v>Anant</v>
      </c>
      <c r="M66">
        <f>VLOOKUP($A66,'Subject Details'!$A$1:$G$188,3,0)</f>
        <v>45</v>
      </c>
      <c r="N66" t="str">
        <f>VLOOKUP($A66,'Subject Details'!$A$1:$G$188,4,0)</f>
        <v>M</v>
      </c>
      <c r="O66">
        <f>VLOOKUP($A66,'Subject Details'!$A$1:$G$188,5,0)</f>
        <v>114</v>
      </c>
      <c r="P66">
        <f>VLOOKUP($A66,'Subject Details'!$A$1:$G$188,6,0)</f>
        <v>192</v>
      </c>
      <c r="Q66" t="str">
        <f>VLOOKUP($A66,'Subject Details'!$A$1:$G$188,7,0)</f>
        <v>Mumbai</v>
      </c>
    </row>
    <row r="67" spans="1:17" x14ac:dyDescent="0.3">
      <c r="A67" t="s">
        <v>96</v>
      </c>
      <c r="B67">
        <v>134</v>
      </c>
      <c r="C67">
        <v>76</v>
      </c>
      <c r="D67" t="s">
        <v>24</v>
      </c>
      <c r="E67" t="s">
        <v>27</v>
      </c>
      <c r="F67" t="s">
        <v>14</v>
      </c>
      <c r="G67" t="s">
        <v>14</v>
      </c>
      <c r="H67">
        <v>100</v>
      </c>
      <c r="I67" s="2">
        <v>0.98</v>
      </c>
      <c r="J67" s="2">
        <v>0.64</v>
      </c>
      <c r="K67" t="s">
        <v>36</v>
      </c>
      <c r="L67" t="str">
        <f>VLOOKUP($A67,'Subject Details'!$A$1:$G$188,2,0)</f>
        <v>Anchit</v>
      </c>
      <c r="M67">
        <f>VLOOKUP($A67,'Subject Details'!$A$1:$G$188,3,0)</f>
        <v>45</v>
      </c>
      <c r="N67" t="str">
        <f>VLOOKUP($A67,'Subject Details'!$A$1:$G$188,4,0)</f>
        <v>M</v>
      </c>
      <c r="O67">
        <f>VLOOKUP($A67,'Subject Details'!$A$1:$G$188,5,0)</f>
        <v>112</v>
      </c>
      <c r="P67">
        <f>VLOOKUP($A67,'Subject Details'!$A$1:$G$188,6,0)</f>
        <v>208</v>
      </c>
      <c r="Q67" t="str">
        <f>VLOOKUP($A67,'Subject Details'!$A$1:$G$188,7,0)</f>
        <v>Bangalore</v>
      </c>
    </row>
    <row r="68" spans="1:17" x14ac:dyDescent="0.3">
      <c r="A68" t="s">
        <v>97</v>
      </c>
      <c r="B68">
        <v>147</v>
      </c>
      <c r="C68">
        <v>80</v>
      </c>
      <c r="D68" t="s">
        <v>38</v>
      </c>
      <c r="E68" t="s">
        <v>27</v>
      </c>
      <c r="F68" t="s">
        <v>14</v>
      </c>
      <c r="G68" t="s">
        <v>14</v>
      </c>
      <c r="H68">
        <v>100</v>
      </c>
      <c r="I68" s="2">
        <v>0.45</v>
      </c>
      <c r="J68" s="2">
        <v>0.6</v>
      </c>
      <c r="K68" t="s">
        <v>45</v>
      </c>
      <c r="L68" t="str">
        <f>VLOOKUP($A68,'Subject Details'!$A$1:$G$188,2,0)</f>
        <v>Mitali</v>
      </c>
      <c r="M68">
        <f>VLOOKUP($A68,'Subject Details'!$A$1:$G$188,3,0)</f>
        <v>47</v>
      </c>
      <c r="N68" t="str">
        <f>VLOOKUP($A68,'Subject Details'!$A$1:$G$188,4,0)</f>
        <v>F</v>
      </c>
      <c r="O68">
        <f>VLOOKUP($A68,'Subject Details'!$A$1:$G$188,5,0)</f>
        <v>60</v>
      </c>
      <c r="P68">
        <f>VLOOKUP($A68,'Subject Details'!$A$1:$G$188,6,0)</f>
        <v>182</v>
      </c>
      <c r="Q68" t="str">
        <f>VLOOKUP($A68,'Subject Details'!$A$1:$G$188,7,0)</f>
        <v>Delhi</v>
      </c>
    </row>
    <row r="69" spans="1:17" x14ac:dyDescent="0.3">
      <c r="A69" t="s">
        <v>98</v>
      </c>
      <c r="B69">
        <v>121</v>
      </c>
      <c r="C69">
        <v>68</v>
      </c>
      <c r="D69" t="s">
        <v>12</v>
      </c>
      <c r="E69" t="s">
        <v>27</v>
      </c>
      <c r="F69" t="s">
        <v>15</v>
      </c>
      <c r="G69" t="s">
        <v>15</v>
      </c>
      <c r="H69">
        <v>100</v>
      </c>
      <c r="I69" s="2">
        <v>0.83</v>
      </c>
      <c r="J69" s="2">
        <v>0.24</v>
      </c>
      <c r="K69" t="s">
        <v>22</v>
      </c>
      <c r="L69" t="str">
        <f>VLOOKUP($A69,'Subject Details'!$A$1:$G$188,2,0)</f>
        <v>Sonali</v>
      </c>
      <c r="M69">
        <f>VLOOKUP($A69,'Subject Details'!$A$1:$G$188,3,0)</f>
        <v>44</v>
      </c>
      <c r="N69" t="str">
        <f>VLOOKUP($A69,'Subject Details'!$A$1:$G$188,4,0)</f>
        <v>F</v>
      </c>
      <c r="O69">
        <f>VLOOKUP($A69,'Subject Details'!$A$1:$G$188,5,0)</f>
        <v>85</v>
      </c>
      <c r="P69">
        <f>VLOOKUP($A69,'Subject Details'!$A$1:$G$188,6,0)</f>
        <v>186</v>
      </c>
      <c r="Q69" t="str">
        <f>VLOOKUP($A69,'Subject Details'!$A$1:$G$188,7,0)</f>
        <v>Kolkata</v>
      </c>
    </row>
    <row r="70" spans="1:17" x14ac:dyDescent="0.3">
      <c r="A70" t="s">
        <v>99</v>
      </c>
      <c r="B70">
        <v>141</v>
      </c>
      <c r="C70">
        <v>78</v>
      </c>
      <c r="D70" t="s">
        <v>21</v>
      </c>
      <c r="E70" t="s">
        <v>13</v>
      </c>
      <c r="F70" t="s">
        <v>15</v>
      </c>
      <c r="G70" t="s">
        <v>15</v>
      </c>
      <c r="H70">
        <v>50</v>
      </c>
      <c r="I70" s="2">
        <v>0.57999999999999996</v>
      </c>
      <c r="J70" s="2">
        <v>0.2</v>
      </c>
      <c r="K70" t="s">
        <v>45</v>
      </c>
      <c r="L70" t="str">
        <f>VLOOKUP($A70,'Subject Details'!$A$1:$G$188,2,0)</f>
        <v>Anil</v>
      </c>
      <c r="M70">
        <f>VLOOKUP($A70,'Subject Details'!$A$1:$G$188,3,0)</f>
        <v>52</v>
      </c>
      <c r="N70" t="str">
        <f>VLOOKUP($A70,'Subject Details'!$A$1:$G$188,4,0)</f>
        <v>M</v>
      </c>
      <c r="O70">
        <f>VLOOKUP($A70,'Subject Details'!$A$1:$G$188,5,0)</f>
        <v>89</v>
      </c>
      <c r="P70">
        <f>VLOOKUP($A70,'Subject Details'!$A$1:$G$188,6,0)</f>
        <v>214</v>
      </c>
      <c r="Q70" t="str">
        <f>VLOOKUP($A70,'Subject Details'!$A$1:$G$188,7,0)</f>
        <v>Pune</v>
      </c>
    </row>
    <row r="71" spans="1:17" x14ac:dyDescent="0.3">
      <c r="A71" t="s">
        <v>100</v>
      </c>
      <c r="B71">
        <v>101</v>
      </c>
      <c r="C71">
        <v>99</v>
      </c>
      <c r="D71" t="s">
        <v>21</v>
      </c>
      <c r="E71" t="s">
        <v>13</v>
      </c>
      <c r="F71" t="s">
        <v>15</v>
      </c>
      <c r="G71" t="s">
        <v>15</v>
      </c>
      <c r="H71">
        <v>100</v>
      </c>
      <c r="I71" s="2">
        <v>0.89</v>
      </c>
      <c r="J71" s="2">
        <v>0.74</v>
      </c>
      <c r="K71" t="s">
        <v>25</v>
      </c>
      <c r="L71" t="str">
        <f>VLOOKUP($A71,'Subject Details'!$A$1:$G$188,2,0)</f>
        <v>Sonal</v>
      </c>
      <c r="M71">
        <f>VLOOKUP($A71,'Subject Details'!$A$1:$G$188,3,0)</f>
        <v>75</v>
      </c>
      <c r="N71" t="str">
        <f>VLOOKUP($A71,'Subject Details'!$A$1:$G$188,4,0)</f>
        <v>F</v>
      </c>
      <c r="O71">
        <f>VLOOKUP($A71,'Subject Details'!$A$1:$G$188,5,0)</f>
        <v>69</v>
      </c>
      <c r="P71">
        <f>VLOOKUP($A71,'Subject Details'!$A$1:$G$188,6,0)</f>
        <v>209</v>
      </c>
      <c r="Q71" t="str">
        <f>VLOOKUP($A71,'Subject Details'!$A$1:$G$188,7,0)</f>
        <v>Hyderabad</v>
      </c>
    </row>
    <row r="72" spans="1:17" x14ac:dyDescent="0.3">
      <c r="A72" t="s">
        <v>101</v>
      </c>
      <c r="B72">
        <v>111</v>
      </c>
      <c r="C72">
        <v>85</v>
      </c>
      <c r="D72" t="s">
        <v>32</v>
      </c>
      <c r="E72" t="s">
        <v>24</v>
      </c>
      <c r="F72" t="s">
        <v>14</v>
      </c>
      <c r="G72" t="s">
        <v>14</v>
      </c>
      <c r="H72">
        <v>170</v>
      </c>
      <c r="I72" s="2">
        <v>0.61</v>
      </c>
      <c r="J72" s="2">
        <v>0.28999999999999998</v>
      </c>
      <c r="K72" t="s">
        <v>36</v>
      </c>
      <c r="L72" t="str">
        <f>VLOOKUP($A72,'Subject Details'!$A$1:$G$188,2,0)</f>
        <v>Sunita</v>
      </c>
      <c r="M72">
        <f>VLOOKUP($A72,'Subject Details'!$A$1:$G$188,3,0)</f>
        <v>72</v>
      </c>
      <c r="N72" t="str">
        <f>VLOOKUP($A72,'Subject Details'!$A$1:$G$188,4,0)</f>
        <v>F</v>
      </c>
      <c r="O72">
        <f>VLOOKUP($A72,'Subject Details'!$A$1:$G$188,5,0)</f>
        <v>87</v>
      </c>
      <c r="P72">
        <f>VLOOKUP($A72,'Subject Details'!$A$1:$G$188,6,0)</f>
        <v>193</v>
      </c>
      <c r="Q72" t="str">
        <f>VLOOKUP($A72,'Subject Details'!$A$1:$G$188,7,0)</f>
        <v>Hyderabad</v>
      </c>
    </row>
    <row r="73" spans="1:17" x14ac:dyDescent="0.3">
      <c r="A73" t="s">
        <v>102</v>
      </c>
      <c r="B73">
        <v>118</v>
      </c>
      <c r="C73">
        <v>99</v>
      </c>
      <c r="D73" t="s">
        <v>18</v>
      </c>
      <c r="E73" t="s">
        <v>24</v>
      </c>
      <c r="F73" t="s">
        <v>14</v>
      </c>
      <c r="G73" t="s">
        <v>14</v>
      </c>
      <c r="H73">
        <v>100</v>
      </c>
      <c r="I73" s="2">
        <v>0.94</v>
      </c>
      <c r="J73" s="2">
        <v>0.24</v>
      </c>
      <c r="K73" t="s">
        <v>22</v>
      </c>
      <c r="L73" t="str">
        <f>VLOOKUP($A73,'Subject Details'!$A$1:$G$188,2,0)</f>
        <v>Aniket</v>
      </c>
      <c r="M73">
        <f>VLOOKUP($A73,'Subject Details'!$A$1:$G$188,3,0)</f>
        <v>41</v>
      </c>
      <c r="N73" t="str">
        <f>VLOOKUP($A73,'Subject Details'!$A$1:$G$188,4,0)</f>
        <v>M</v>
      </c>
      <c r="O73">
        <f>VLOOKUP($A73,'Subject Details'!$A$1:$G$188,5,0)</f>
        <v>109</v>
      </c>
      <c r="P73">
        <f>VLOOKUP($A73,'Subject Details'!$A$1:$G$188,6,0)</f>
        <v>183</v>
      </c>
      <c r="Q73" t="str">
        <f>VLOOKUP($A73,'Subject Details'!$A$1:$G$188,7,0)</f>
        <v>Bangalore</v>
      </c>
    </row>
    <row r="74" spans="1:17" x14ac:dyDescent="0.3">
      <c r="A74" t="s">
        <v>103</v>
      </c>
      <c r="B74">
        <v>106</v>
      </c>
      <c r="C74">
        <v>98</v>
      </c>
      <c r="D74" t="s">
        <v>12</v>
      </c>
      <c r="E74" t="s">
        <v>13</v>
      </c>
      <c r="F74" t="s">
        <v>14</v>
      </c>
      <c r="G74" t="s">
        <v>15</v>
      </c>
      <c r="H74">
        <v>50</v>
      </c>
      <c r="I74" s="2">
        <v>0.69</v>
      </c>
      <c r="J74" s="2">
        <v>0.39</v>
      </c>
      <c r="K74" t="s">
        <v>19</v>
      </c>
      <c r="L74" t="str">
        <f>VLOOKUP($A74,'Subject Details'!$A$1:$G$188,2,0)</f>
        <v>Gurmeet</v>
      </c>
      <c r="M74">
        <f>VLOOKUP($A74,'Subject Details'!$A$1:$G$188,3,0)</f>
        <v>64</v>
      </c>
      <c r="N74" t="str">
        <f>VLOOKUP($A74,'Subject Details'!$A$1:$G$188,4,0)</f>
        <v>M</v>
      </c>
      <c r="O74">
        <f>VLOOKUP($A74,'Subject Details'!$A$1:$G$188,5,0)</f>
        <v>68</v>
      </c>
      <c r="P74">
        <f>VLOOKUP($A74,'Subject Details'!$A$1:$G$188,6,0)</f>
        <v>208</v>
      </c>
      <c r="Q74" t="str">
        <f>VLOOKUP($A74,'Subject Details'!$A$1:$G$188,7,0)</f>
        <v>Bangalore</v>
      </c>
    </row>
    <row r="75" spans="1:17" x14ac:dyDescent="0.3">
      <c r="A75" t="s">
        <v>104</v>
      </c>
      <c r="B75">
        <v>149</v>
      </c>
      <c r="C75">
        <v>94</v>
      </c>
      <c r="D75" t="s">
        <v>18</v>
      </c>
      <c r="E75" t="s">
        <v>27</v>
      </c>
      <c r="F75" t="s">
        <v>14</v>
      </c>
      <c r="G75" t="s">
        <v>15</v>
      </c>
      <c r="H75">
        <v>50</v>
      </c>
      <c r="I75" s="2">
        <v>0.51</v>
      </c>
      <c r="J75" s="2">
        <v>0.59</v>
      </c>
      <c r="K75" t="s">
        <v>22</v>
      </c>
      <c r="L75" t="str">
        <f>VLOOKUP($A75,'Subject Details'!$A$1:$G$188,2,0)</f>
        <v>Renu</v>
      </c>
      <c r="M75">
        <f>VLOOKUP($A75,'Subject Details'!$A$1:$G$188,3,0)</f>
        <v>62</v>
      </c>
      <c r="N75" t="str">
        <f>VLOOKUP($A75,'Subject Details'!$A$1:$G$188,4,0)</f>
        <v>F</v>
      </c>
      <c r="O75">
        <f>VLOOKUP($A75,'Subject Details'!$A$1:$G$188,5,0)</f>
        <v>80</v>
      </c>
      <c r="P75">
        <f>VLOOKUP($A75,'Subject Details'!$A$1:$G$188,6,0)</f>
        <v>166</v>
      </c>
      <c r="Q75" t="str">
        <f>VLOOKUP($A75,'Subject Details'!$A$1:$G$188,7,0)</f>
        <v>Mumbai</v>
      </c>
    </row>
    <row r="76" spans="1:17" x14ac:dyDescent="0.3">
      <c r="A76" t="s">
        <v>105</v>
      </c>
      <c r="B76">
        <v>111</v>
      </c>
      <c r="C76">
        <v>98</v>
      </c>
      <c r="D76" t="s">
        <v>18</v>
      </c>
      <c r="E76" t="s">
        <v>24</v>
      </c>
      <c r="F76" t="s">
        <v>15</v>
      </c>
      <c r="G76" t="s">
        <v>14</v>
      </c>
      <c r="H76">
        <v>100</v>
      </c>
      <c r="I76" s="2">
        <v>0.76</v>
      </c>
      <c r="J76" s="2">
        <v>0.51</v>
      </c>
      <c r="K76" t="s">
        <v>36</v>
      </c>
      <c r="L76" t="str">
        <f>VLOOKUP($A76,'Subject Details'!$A$1:$G$188,2,0)</f>
        <v>Pratima</v>
      </c>
      <c r="M76">
        <f>VLOOKUP($A76,'Subject Details'!$A$1:$G$188,3,0)</f>
        <v>36</v>
      </c>
      <c r="N76" t="str">
        <f>VLOOKUP($A76,'Subject Details'!$A$1:$G$188,4,0)</f>
        <v>F</v>
      </c>
      <c r="O76">
        <f>VLOOKUP($A76,'Subject Details'!$A$1:$G$188,5,0)</f>
        <v>106</v>
      </c>
      <c r="P76">
        <f>VLOOKUP($A76,'Subject Details'!$A$1:$G$188,6,0)</f>
        <v>192</v>
      </c>
      <c r="Q76" t="str">
        <f>VLOOKUP($A76,'Subject Details'!$A$1:$G$188,7,0)</f>
        <v>Delhi</v>
      </c>
    </row>
    <row r="77" spans="1:17" x14ac:dyDescent="0.3">
      <c r="A77" t="s">
        <v>106</v>
      </c>
      <c r="B77">
        <v>120</v>
      </c>
      <c r="C77">
        <v>84</v>
      </c>
      <c r="D77" t="s">
        <v>12</v>
      </c>
      <c r="E77" t="s">
        <v>24</v>
      </c>
      <c r="F77" t="s">
        <v>14</v>
      </c>
      <c r="G77" t="s">
        <v>15</v>
      </c>
      <c r="H77">
        <v>50</v>
      </c>
      <c r="I77" s="2">
        <v>0.74</v>
      </c>
      <c r="J77" s="2">
        <v>0.28000000000000003</v>
      </c>
      <c r="K77" t="s">
        <v>45</v>
      </c>
      <c r="L77" t="str">
        <f>VLOOKUP($A77,'Subject Details'!$A$1:$G$188,2,0)</f>
        <v>Gurpreet</v>
      </c>
      <c r="M77">
        <f>VLOOKUP($A77,'Subject Details'!$A$1:$G$188,3,0)</f>
        <v>46</v>
      </c>
      <c r="N77" t="str">
        <f>VLOOKUP($A77,'Subject Details'!$A$1:$G$188,4,0)</f>
        <v>M</v>
      </c>
      <c r="O77">
        <f>VLOOKUP($A77,'Subject Details'!$A$1:$G$188,5,0)</f>
        <v>109</v>
      </c>
      <c r="P77">
        <f>VLOOKUP($A77,'Subject Details'!$A$1:$G$188,6,0)</f>
        <v>173</v>
      </c>
      <c r="Q77" t="str">
        <f>VLOOKUP($A77,'Subject Details'!$A$1:$G$188,7,0)</f>
        <v>Delhi</v>
      </c>
    </row>
    <row r="78" spans="1:17" x14ac:dyDescent="0.3">
      <c r="A78" t="s">
        <v>107</v>
      </c>
      <c r="B78">
        <v>147</v>
      </c>
      <c r="C78">
        <v>100</v>
      </c>
      <c r="D78" t="s">
        <v>32</v>
      </c>
      <c r="E78" t="s">
        <v>27</v>
      </c>
      <c r="F78" t="s">
        <v>15</v>
      </c>
      <c r="G78" t="s">
        <v>15</v>
      </c>
      <c r="H78">
        <v>170</v>
      </c>
      <c r="I78" s="2">
        <v>0.88</v>
      </c>
      <c r="J78" s="2">
        <v>0.23</v>
      </c>
      <c r="K78" t="s">
        <v>22</v>
      </c>
      <c r="L78" t="str">
        <f>VLOOKUP($A78,'Subject Details'!$A$1:$G$188,2,0)</f>
        <v>Anirudh</v>
      </c>
      <c r="M78">
        <f>VLOOKUP($A78,'Subject Details'!$A$1:$G$188,3,0)</f>
        <v>58</v>
      </c>
      <c r="N78" t="str">
        <f>VLOOKUP($A78,'Subject Details'!$A$1:$G$188,4,0)</f>
        <v>M</v>
      </c>
      <c r="O78">
        <f>VLOOKUP($A78,'Subject Details'!$A$1:$G$188,5,0)</f>
        <v>73</v>
      </c>
      <c r="P78">
        <f>VLOOKUP($A78,'Subject Details'!$A$1:$G$188,6,0)</f>
        <v>213</v>
      </c>
      <c r="Q78" t="str">
        <f>VLOOKUP($A78,'Subject Details'!$A$1:$G$188,7,0)</f>
        <v>Jaipur</v>
      </c>
    </row>
    <row r="79" spans="1:17" x14ac:dyDescent="0.3">
      <c r="A79" t="s">
        <v>108</v>
      </c>
      <c r="B79">
        <v>132</v>
      </c>
      <c r="C79">
        <v>84</v>
      </c>
      <c r="D79" t="s">
        <v>21</v>
      </c>
      <c r="E79" t="s">
        <v>27</v>
      </c>
      <c r="F79" t="s">
        <v>15</v>
      </c>
      <c r="G79" t="s">
        <v>15</v>
      </c>
      <c r="H79">
        <v>100</v>
      </c>
      <c r="I79" s="2">
        <v>0.6</v>
      </c>
      <c r="J79" s="2">
        <v>0.68</v>
      </c>
      <c r="K79" t="s">
        <v>36</v>
      </c>
      <c r="L79" t="str">
        <f>VLOOKUP($A79,'Subject Details'!$A$1:$G$188,2,0)</f>
        <v>Abhilasha</v>
      </c>
      <c r="M79">
        <f>VLOOKUP($A79,'Subject Details'!$A$1:$G$188,3,0)</f>
        <v>50</v>
      </c>
      <c r="N79" t="str">
        <f>VLOOKUP($A79,'Subject Details'!$A$1:$G$188,4,0)</f>
        <v>F</v>
      </c>
      <c r="O79">
        <f>VLOOKUP($A79,'Subject Details'!$A$1:$G$188,5,0)</f>
        <v>64</v>
      </c>
      <c r="P79">
        <f>VLOOKUP($A79,'Subject Details'!$A$1:$G$188,6,0)</f>
        <v>170</v>
      </c>
      <c r="Q79" t="str">
        <f>VLOOKUP($A79,'Subject Details'!$A$1:$G$188,7,0)</f>
        <v>Jaipur</v>
      </c>
    </row>
    <row r="80" spans="1:17" x14ac:dyDescent="0.3">
      <c r="A80" t="s">
        <v>109</v>
      </c>
      <c r="B80">
        <v>101</v>
      </c>
      <c r="C80">
        <v>68</v>
      </c>
      <c r="D80" t="s">
        <v>32</v>
      </c>
      <c r="E80" t="s">
        <v>13</v>
      </c>
      <c r="F80" t="s">
        <v>15</v>
      </c>
      <c r="G80" t="s">
        <v>14</v>
      </c>
      <c r="H80">
        <v>50</v>
      </c>
      <c r="I80" s="2">
        <v>0.65</v>
      </c>
      <c r="J80" s="2">
        <v>0.65</v>
      </c>
      <c r="K80" t="s">
        <v>22</v>
      </c>
      <c r="L80" t="str">
        <f>VLOOKUP($A80,'Subject Details'!$A$1:$G$188,2,0)</f>
        <v>Amish</v>
      </c>
      <c r="M80">
        <f>VLOOKUP($A80,'Subject Details'!$A$1:$G$188,3,0)</f>
        <v>50</v>
      </c>
      <c r="N80" t="str">
        <f>VLOOKUP($A80,'Subject Details'!$A$1:$G$188,4,0)</f>
        <v>M</v>
      </c>
      <c r="O80">
        <f>VLOOKUP($A80,'Subject Details'!$A$1:$G$188,5,0)</f>
        <v>61</v>
      </c>
      <c r="P80">
        <f>VLOOKUP($A80,'Subject Details'!$A$1:$G$188,6,0)</f>
        <v>172</v>
      </c>
      <c r="Q80" t="str">
        <f>VLOOKUP($A80,'Subject Details'!$A$1:$G$188,7,0)</f>
        <v>Hyderabad</v>
      </c>
    </row>
    <row r="81" spans="1:17" x14ac:dyDescent="0.3">
      <c r="A81" t="s">
        <v>110</v>
      </c>
      <c r="B81">
        <v>135</v>
      </c>
      <c r="C81">
        <v>99</v>
      </c>
      <c r="D81" t="s">
        <v>24</v>
      </c>
      <c r="E81" t="s">
        <v>13</v>
      </c>
      <c r="F81" t="s">
        <v>15</v>
      </c>
      <c r="G81" t="s">
        <v>14</v>
      </c>
      <c r="H81">
        <v>100</v>
      </c>
      <c r="I81" s="2">
        <v>0.94</v>
      </c>
      <c r="J81" s="2">
        <v>0.59</v>
      </c>
      <c r="K81" t="s">
        <v>22</v>
      </c>
      <c r="L81" t="str">
        <f>VLOOKUP($A81,'Subject Details'!$A$1:$G$188,2,0)</f>
        <v>Preeti</v>
      </c>
      <c r="M81">
        <f>VLOOKUP($A81,'Subject Details'!$A$1:$G$188,3,0)</f>
        <v>32</v>
      </c>
      <c r="N81" t="str">
        <f>VLOOKUP($A81,'Subject Details'!$A$1:$G$188,4,0)</f>
        <v>F</v>
      </c>
      <c r="O81">
        <f>VLOOKUP($A81,'Subject Details'!$A$1:$G$188,5,0)</f>
        <v>57</v>
      </c>
      <c r="P81">
        <f>VLOOKUP($A81,'Subject Details'!$A$1:$G$188,6,0)</f>
        <v>213</v>
      </c>
      <c r="Q81" t="str">
        <f>VLOOKUP($A81,'Subject Details'!$A$1:$G$188,7,0)</f>
        <v>Jaipur</v>
      </c>
    </row>
    <row r="82" spans="1:17" x14ac:dyDescent="0.3">
      <c r="A82" t="s">
        <v>111</v>
      </c>
      <c r="B82">
        <v>138</v>
      </c>
      <c r="C82">
        <v>96</v>
      </c>
      <c r="D82" t="s">
        <v>24</v>
      </c>
      <c r="E82" t="s">
        <v>27</v>
      </c>
      <c r="F82" t="s">
        <v>15</v>
      </c>
      <c r="G82" t="s">
        <v>14</v>
      </c>
      <c r="H82">
        <v>170</v>
      </c>
      <c r="I82" s="2">
        <v>0.78</v>
      </c>
      <c r="J82" s="2">
        <v>0.73</v>
      </c>
      <c r="K82" t="s">
        <v>22</v>
      </c>
      <c r="L82" t="str">
        <f>VLOOKUP($A82,'Subject Details'!$A$1:$G$188,2,0)</f>
        <v>Anish</v>
      </c>
      <c r="M82">
        <f>VLOOKUP($A82,'Subject Details'!$A$1:$G$188,3,0)</f>
        <v>72</v>
      </c>
      <c r="N82" t="str">
        <f>VLOOKUP($A82,'Subject Details'!$A$1:$G$188,4,0)</f>
        <v>M</v>
      </c>
      <c r="O82">
        <f>VLOOKUP($A82,'Subject Details'!$A$1:$G$188,5,0)</f>
        <v>117</v>
      </c>
      <c r="P82">
        <f>VLOOKUP($A82,'Subject Details'!$A$1:$G$188,6,0)</f>
        <v>167</v>
      </c>
      <c r="Q82" t="str">
        <f>VLOOKUP($A82,'Subject Details'!$A$1:$G$188,7,0)</f>
        <v>Jaipur</v>
      </c>
    </row>
    <row r="83" spans="1:17" x14ac:dyDescent="0.3">
      <c r="A83" t="s">
        <v>112</v>
      </c>
      <c r="B83">
        <v>140</v>
      </c>
      <c r="C83">
        <v>71</v>
      </c>
      <c r="D83" t="s">
        <v>12</v>
      </c>
      <c r="E83" t="s">
        <v>13</v>
      </c>
      <c r="F83" t="s">
        <v>15</v>
      </c>
      <c r="G83" t="s">
        <v>15</v>
      </c>
      <c r="H83">
        <v>170</v>
      </c>
      <c r="I83" s="2">
        <v>0.91</v>
      </c>
      <c r="J83" s="2">
        <v>0.7</v>
      </c>
      <c r="K83" t="s">
        <v>45</v>
      </c>
      <c r="L83" t="str">
        <f>VLOOKUP($A83,'Subject Details'!$A$1:$G$188,2,0)</f>
        <v>Anmol</v>
      </c>
      <c r="M83">
        <f>VLOOKUP($A83,'Subject Details'!$A$1:$G$188,3,0)</f>
        <v>52</v>
      </c>
      <c r="N83" t="str">
        <f>VLOOKUP($A83,'Subject Details'!$A$1:$G$188,4,0)</f>
        <v>M</v>
      </c>
      <c r="O83">
        <f>VLOOKUP($A83,'Subject Details'!$A$1:$G$188,5,0)</f>
        <v>89</v>
      </c>
      <c r="P83">
        <f>VLOOKUP($A83,'Subject Details'!$A$1:$G$188,6,0)</f>
        <v>192</v>
      </c>
      <c r="Q83" t="str">
        <f>VLOOKUP($A83,'Subject Details'!$A$1:$G$188,7,0)</f>
        <v>Hyderabad</v>
      </c>
    </row>
    <row r="84" spans="1:17" x14ac:dyDescent="0.3">
      <c r="A84" t="s">
        <v>113</v>
      </c>
      <c r="B84">
        <v>134</v>
      </c>
      <c r="C84">
        <v>100</v>
      </c>
      <c r="D84" t="s">
        <v>32</v>
      </c>
      <c r="E84" t="s">
        <v>24</v>
      </c>
      <c r="F84" t="s">
        <v>15</v>
      </c>
      <c r="G84" t="s">
        <v>15</v>
      </c>
      <c r="H84">
        <v>50</v>
      </c>
      <c r="I84" s="2">
        <v>0.56999999999999995</v>
      </c>
      <c r="J84" s="2">
        <v>0.26</v>
      </c>
      <c r="K84" t="s">
        <v>45</v>
      </c>
      <c r="L84" t="str">
        <f>VLOOKUP($A84,'Subject Details'!$A$1:$G$188,2,0)</f>
        <v>Anoop</v>
      </c>
      <c r="M84">
        <f>VLOOKUP($A84,'Subject Details'!$A$1:$G$188,3,0)</f>
        <v>61</v>
      </c>
      <c r="N84" t="str">
        <f>VLOOKUP($A84,'Subject Details'!$A$1:$G$188,4,0)</f>
        <v>M</v>
      </c>
      <c r="O84">
        <f>VLOOKUP($A84,'Subject Details'!$A$1:$G$188,5,0)</f>
        <v>94</v>
      </c>
      <c r="P84">
        <f>VLOOKUP($A84,'Subject Details'!$A$1:$G$188,6,0)</f>
        <v>185</v>
      </c>
      <c r="Q84" t="str">
        <f>VLOOKUP($A84,'Subject Details'!$A$1:$G$188,7,0)</f>
        <v>Kolkata</v>
      </c>
    </row>
    <row r="85" spans="1:17" x14ac:dyDescent="0.3">
      <c r="A85" t="s">
        <v>114</v>
      </c>
      <c r="B85">
        <v>118</v>
      </c>
      <c r="C85">
        <v>90</v>
      </c>
      <c r="D85" t="s">
        <v>21</v>
      </c>
      <c r="E85" t="s">
        <v>24</v>
      </c>
      <c r="F85" t="s">
        <v>14</v>
      </c>
      <c r="G85" t="s">
        <v>15</v>
      </c>
      <c r="H85">
        <v>50</v>
      </c>
      <c r="I85" s="2">
        <v>0.62</v>
      </c>
      <c r="J85" s="2">
        <v>0.77</v>
      </c>
      <c r="K85" t="s">
        <v>19</v>
      </c>
      <c r="L85" t="str">
        <f>VLOOKUP($A85,'Subject Details'!$A$1:$G$188,2,0)</f>
        <v>Anshul</v>
      </c>
      <c r="M85">
        <f>VLOOKUP($A85,'Subject Details'!$A$1:$G$188,3,0)</f>
        <v>71</v>
      </c>
      <c r="N85" t="str">
        <f>VLOOKUP($A85,'Subject Details'!$A$1:$G$188,4,0)</f>
        <v>M</v>
      </c>
      <c r="O85">
        <f>VLOOKUP($A85,'Subject Details'!$A$1:$G$188,5,0)</f>
        <v>82</v>
      </c>
      <c r="P85">
        <f>VLOOKUP($A85,'Subject Details'!$A$1:$G$188,6,0)</f>
        <v>169</v>
      </c>
      <c r="Q85" t="str">
        <f>VLOOKUP($A85,'Subject Details'!$A$1:$G$188,7,0)</f>
        <v>Bangalore</v>
      </c>
    </row>
    <row r="86" spans="1:17" x14ac:dyDescent="0.3">
      <c r="A86" t="s">
        <v>115</v>
      </c>
      <c r="B86">
        <v>125</v>
      </c>
      <c r="C86">
        <v>66</v>
      </c>
      <c r="D86" t="s">
        <v>21</v>
      </c>
      <c r="E86" t="s">
        <v>24</v>
      </c>
      <c r="F86" t="s">
        <v>14</v>
      </c>
      <c r="G86" t="s">
        <v>14</v>
      </c>
      <c r="H86">
        <v>170</v>
      </c>
      <c r="I86" s="2">
        <v>0.94</v>
      </c>
      <c r="J86" s="2">
        <v>0.7</v>
      </c>
      <c r="K86" t="s">
        <v>22</v>
      </c>
      <c r="L86" t="str">
        <f>VLOOKUP($A86,'Subject Details'!$A$1:$G$188,2,0)</f>
        <v>Aishwarya</v>
      </c>
      <c r="M86">
        <f>VLOOKUP($A86,'Subject Details'!$A$1:$G$188,3,0)</f>
        <v>56</v>
      </c>
      <c r="N86" t="str">
        <f>VLOOKUP($A86,'Subject Details'!$A$1:$G$188,4,0)</f>
        <v>F</v>
      </c>
      <c r="O86">
        <f>VLOOKUP($A86,'Subject Details'!$A$1:$G$188,5,0)</f>
        <v>119</v>
      </c>
      <c r="P86">
        <f>VLOOKUP($A86,'Subject Details'!$A$1:$G$188,6,0)</f>
        <v>154</v>
      </c>
      <c r="Q86" t="str">
        <f>VLOOKUP($A86,'Subject Details'!$A$1:$G$188,7,0)</f>
        <v>Mumbai</v>
      </c>
    </row>
    <row r="87" spans="1:17" x14ac:dyDescent="0.3">
      <c r="A87" t="s">
        <v>117</v>
      </c>
      <c r="B87">
        <v>149</v>
      </c>
      <c r="C87">
        <v>71</v>
      </c>
      <c r="D87" t="s">
        <v>18</v>
      </c>
      <c r="E87" t="s">
        <v>24</v>
      </c>
      <c r="F87" t="s">
        <v>14</v>
      </c>
      <c r="G87" t="s">
        <v>14</v>
      </c>
      <c r="H87">
        <v>100</v>
      </c>
      <c r="I87" s="2">
        <v>0.7</v>
      </c>
      <c r="J87" s="2">
        <v>0.55000000000000004</v>
      </c>
      <c r="K87" t="s">
        <v>45</v>
      </c>
      <c r="L87" t="str">
        <f>VLOOKUP($A87,'Subject Details'!$A$1:$G$188,2,0)</f>
        <v>Anurag</v>
      </c>
      <c r="M87">
        <f>VLOOKUP($A87,'Subject Details'!$A$1:$G$188,3,0)</f>
        <v>45</v>
      </c>
      <c r="N87" t="str">
        <f>VLOOKUP($A87,'Subject Details'!$A$1:$G$188,4,0)</f>
        <v>M</v>
      </c>
      <c r="O87">
        <f>VLOOKUP($A87,'Subject Details'!$A$1:$G$188,5,0)</f>
        <v>64</v>
      </c>
      <c r="P87">
        <f>VLOOKUP($A87,'Subject Details'!$A$1:$G$188,6,0)</f>
        <v>205</v>
      </c>
      <c r="Q87" t="str">
        <f>VLOOKUP($A87,'Subject Details'!$A$1:$G$188,7,0)</f>
        <v>Bangalore</v>
      </c>
    </row>
    <row r="88" spans="1:17" x14ac:dyDescent="0.3">
      <c r="A88" t="s">
        <v>118</v>
      </c>
      <c r="B88">
        <v>136</v>
      </c>
      <c r="C88">
        <v>82</v>
      </c>
      <c r="D88" t="s">
        <v>38</v>
      </c>
      <c r="E88" t="s">
        <v>13</v>
      </c>
      <c r="F88" t="s">
        <v>14</v>
      </c>
      <c r="G88" t="s">
        <v>14</v>
      </c>
      <c r="H88">
        <v>170</v>
      </c>
      <c r="I88" s="2">
        <v>0.76</v>
      </c>
      <c r="J88" s="2">
        <v>0.59</v>
      </c>
      <c r="K88" t="s">
        <v>22</v>
      </c>
      <c r="L88" t="str">
        <f>VLOOKUP($A88,'Subject Details'!$A$1:$G$188,2,0)</f>
        <v>Apoorv</v>
      </c>
      <c r="M88">
        <f>VLOOKUP($A88,'Subject Details'!$A$1:$G$188,3,0)</f>
        <v>26</v>
      </c>
      <c r="N88" t="str">
        <f>VLOOKUP($A88,'Subject Details'!$A$1:$G$188,4,0)</f>
        <v>M</v>
      </c>
      <c r="O88">
        <f>VLOOKUP($A88,'Subject Details'!$A$1:$G$188,5,0)</f>
        <v>105</v>
      </c>
      <c r="P88">
        <f>VLOOKUP($A88,'Subject Details'!$A$1:$G$188,6,0)</f>
        <v>167</v>
      </c>
      <c r="Q88" t="str">
        <f>VLOOKUP($A88,'Subject Details'!$A$1:$G$188,7,0)</f>
        <v>Ahmedabad</v>
      </c>
    </row>
    <row r="89" spans="1:17" x14ac:dyDescent="0.3">
      <c r="A89" t="s">
        <v>119</v>
      </c>
      <c r="B89">
        <v>134</v>
      </c>
      <c r="C89">
        <v>93</v>
      </c>
      <c r="D89" t="s">
        <v>38</v>
      </c>
      <c r="E89" t="s">
        <v>13</v>
      </c>
      <c r="F89" t="s">
        <v>14</v>
      </c>
      <c r="G89" t="s">
        <v>14</v>
      </c>
      <c r="H89">
        <v>100</v>
      </c>
      <c r="I89" s="2">
        <v>0.49</v>
      </c>
      <c r="J89" s="2">
        <v>0.39</v>
      </c>
      <c r="K89" t="s">
        <v>22</v>
      </c>
      <c r="L89" t="str">
        <f>VLOOKUP($A89,'Subject Details'!$A$1:$G$188,2,0)</f>
        <v>Pranali</v>
      </c>
      <c r="M89">
        <f>VLOOKUP($A89,'Subject Details'!$A$1:$G$188,3,0)</f>
        <v>48</v>
      </c>
      <c r="N89" t="str">
        <f>VLOOKUP($A89,'Subject Details'!$A$1:$G$188,4,0)</f>
        <v>F</v>
      </c>
      <c r="O89">
        <f>VLOOKUP($A89,'Subject Details'!$A$1:$G$188,5,0)</f>
        <v>98</v>
      </c>
      <c r="P89">
        <f>VLOOKUP($A89,'Subject Details'!$A$1:$G$188,6,0)</f>
        <v>205</v>
      </c>
      <c r="Q89" t="str">
        <f>VLOOKUP($A89,'Subject Details'!$A$1:$G$188,7,0)</f>
        <v>Hyderabad</v>
      </c>
    </row>
    <row r="90" spans="1:17" x14ac:dyDescent="0.3">
      <c r="A90" t="s">
        <v>120</v>
      </c>
      <c r="B90">
        <v>111</v>
      </c>
      <c r="C90">
        <v>67</v>
      </c>
      <c r="D90" t="s">
        <v>32</v>
      </c>
      <c r="E90" t="s">
        <v>27</v>
      </c>
      <c r="F90" t="s">
        <v>15</v>
      </c>
      <c r="G90" t="s">
        <v>15</v>
      </c>
      <c r="H90">
        <v>50</v>
      </c>
      <c r="I90" s="2">
        <v>0.9</v>
      </c>
      <c r="J90" s="2">
        <v>0.7</v>
      </c>
      <c r="K90" t="s">
        <v>25</v>
      </c>
      <c r="L90" t="str">
        <f>VLOOKUP($A90,'Subject Details'!$A$1:$G$188,2,0)</f>
        <v>Chhavi</v>
      </c>
      <c r="M90">
        <f>VLOOKUP($A90,'Subject Details'!$A$1:$G$188,3,0)</f>
        <v>55</v>
      </c>
      <c r="N90" t="str">
        <f>VLOOKUP($A90,'Subject Details'!$A$1:$G$188,4,0)</f>
        <v>F</v>
      </c>
      <c r="O90">
        <f>VLOOKUP($A90,'Subject Details'!$A$1:$G$188,5,0)</f>
        <v>84</v>
      </c>
      <c r="P90">
        <f>VLOOKUP($A90,'Subject Details'!$A$1:$G$188,6,0)</f>
        <v>198</v>
      </c>
      <c r="Q90" t="str">
        <f>VLOOKUP($A90,'Subject Details'!$A$1:$G$188,7,0)</f>
        <v>Hyderabad</v>
      </c>
    </row>
    <row r="91" spans="1:17" x14ac:dyDescent="0.3">
      <c r="A91" t="s">
        <v>121</v>
      </c>
      <c r="B91">
        <v>129</v>
      </c>
      <c r="C91">
        <v>65</v>
      </c>
      <c r="D91" t="s">
        <v>38</v>
      </c>
      <c r="E91" t="s">
        <v>13</v>
      </c>
      <c r="F91" t="s">
        <v>15</v>
      </c>
      <c r="G91" t="s">
        <v>14</v>
      </c>
      <c r="H91">
        <v>100</v>
      </c>
      <c r="I91" s="2">
        <v>0.77</v>
      </c>
      <c r="J91" s="2">
        <v>0.8</v>
      </c>
      <c r="K91" t="s">
        <v>16</v>
      </c>
      <c r="L91" t="str">
        <f>VLOOKUP($A91,'Subject Details'!$A$1:$G$188,2,0)</f>
        <v>Bharat</v>
      </c>
      <c r="M91">
        <f>VLOOKUP($A91,'Subject Details'!$A$1:$G$188,3,0)</f>
        <v>42</v>
      </c>
      <c r="N91" t="str">
        <f>VLOOKUP($A91,'Subject Details'!$A$1:$G$188,4,0)</f>
        <v>M</v>
      </c>
      <c r="O91">
        <f>VLOOKUP($A91,'Subject Details'!$A$1:$G$188,5,0)</f>
        <v>120</v>
      </c>
      <c r="P91">
        <f>VLOOKUP($A91,'Subject Details'!$A$1:$G$188,6,0)</f>
        <v>176</v>
      </c>
      <c r="Q91" t="str">
        <f>VLOOKUP($A91,'Subject Details'!$A$1:$G$188,7,0)</f>
        <v>Chandigarh</v>
      </c>
    </row>
    <row r="92" spans="1:17" x14ac:dyDescent="0.3">
      <c r="A92" t="s">
        <v>122</v>
      </c>
      <c r="B92">
        <v>117</v>
      </c>
      <c r="C92">
        <v>97</v>
      </c>
      <c r="D92" t="s">
        <v>21</v>
      </c>
      <c r="E92" t="s">
        <v>27</v>
      </c>
      <c r="F92" t="s">
        <v>15</v>
      </c>
      <c r="G92" t="s">
        <v>15</v>
      </c>
      <c r="H92">
        <v>170</v>
      </c>
      <c r="I92" s="2">
        <v>0.85</v>
      </c>
      <c r="J92" s="2">
        <v>0.61</v>
      </c>
      <c r="K92" t="s">
        <v>22</v>
      </c>
      <c r="L92" t="str">
        <f>VLOOKUP($A92,'Subject Details'!$A$1:$G$188,2,0)</f>
        <v>Chandan</v>
      </c>
      <c r="M92">
        <f>VLOOKUP($A92,'Subject Details'!$A$1:$G$188,3,0)</f>
        <v>39</v>
      </c>
      <c r="N92" t="str">
        <f>VLOOKUP($A92,'Subject Details'!$A$1:$G$188,4,0)</f>
        <v>M</v>
      </c>
      <c r="O92">
        <f>VLOOKUP($A92,'Subject Details'!$A$1:$G$188,5,0)</f>
        <v>118</v>
      </c>
      <c r="P92">
        <f>VLOOKUP($A92,'Subject Details'!$A$1:$G$188,6,0)</f>
        <v>169</v>
      </c>
      <c r="Q92" t="str">
        <f>VLOOKUP($A92,'Subject Details'!$A$1:$G$188,7,0)</f>
        <v>Kerala</v>
      </c>
    </row>
    <row r="93" spans="1:17" x14ac:dyDescent="0.3">
      <c r="A93" t="s">
        <v>123</v>
      </c>
      <c r="B93">
        <v>129</v>
      </c>
      <c r="C93">
        <v>89</v>
      </c>
      <c r="D93" t="s">
        <v>18</v>
      </c>
      <c r="E93" t="s">
        <v>27</v>
      </c>
      <c r="F93" t="s">
        <v>14</v>
      </c>
      <c r="G93" t="s">
        <v>14</v>
      </c>
      <c r="H93">
        <v>170</v>
      </c>
      <c r="I93" s="2">
        <v>0.88</v>
      </c>
      <c r="J93" s="2">
        <v>0.47</v>
      </c>
      <c r="K93" t="s">
        <v>22</v>
      </c>
      <c r="L93" t="str">
        <f>VLOOKUP($A93,'Subject Details'!$A$1:$G$188,2,0)</f>
        <v>Geetika</v>
      </c>
      <c r="M93">
        <f>VLOOKUP($A93,'Subject Details'!$A$1:$G$188,3,0)</f>
        <v>70</v>
      </c>
      <c r="N93" t="str">
        <f>VLOOKUP($A93,'Subject Details'!$A$1:$G$188,4,0)</f>
        <v>F</v>
      </c>
      <c r="O93">
        <f>VLOOKUP($A93,'Subject Details'!$A$1:$G$188,5,0)</f>
        <v>109</v>
      </c>
      <c r="P93">
        <f>VLOOKUP($A93,'Subject Details'!$A$1:$G$188,6,0)</f>
        <v>177</v>
      </c>
      <c r="Q93" t="str">
        <f>VLOOKUP($A93,'Subject Details'!$A$1:$G$188,7,0)</f>
        <v>Hyderabad</v>
      </c>
    </row>
    <row r="94" spans="1:17" x14ac:dyDescent="0.3">
      <c r="A94" t="s">
        <v>124</v>
      </c>
      <c r="B94">
        <v>149</v>
      </c>
      <c r="C94">
        <v>97</v>
      </c>
      <c r="D94" t="s">
        <v>21</v>
      </c>
      <c r="E94" t="s">
        <v>24</v>
      </c>
      <c r="F94" t="s">
        <v>14</v>
      </c>
      <c r="G94" t="s">
        <v>14</v>
      </c>
      <c r="H94">
        <v>100</v>
      </c>
      <c r="I94" s="2">
        <v>0.57999999999999996</v>
      </c>
      <c r="J94" s="2">
        <v>0.3</v>
      </c>
      <c r="K94" t="s">
        <v>36</v>
      </c>
      <c r="L94" t="str">
        <f>VLOOKUP($A94,'Subject Details'!$A$1:$G$188,2,0)</f>
        <v>Chandrashekhar</v>
      </c>
      <c r="M94">
        <f>VLOOKUP($A94,'Subject Details'!$A$1:$G$188,3,0)</f>
        <v>27</v>
      </c>
      <c r="N94" t="str">
        <f>VLOOKUP($A94,'Subject Details'!$A$1:$G$188,4,0)</f>
        <v>M</v>
      </c>
      <c r="O94">
        <f>VLOOKUP($A94,'Subject Details'!$A$1:$G$188,5,0)</f>
        <v>95</v>
      </c>
      <c r="P94">
        <f>VLOOKUP($A94,'Subject Details'!$A$1:$G$188,6,0)</f>
        <v>202</v>
      </c>
      <c r="Q94" t="str">
        <f>VLOOKUP($A94,'Subject Details'!$A$1:$G$188,7,0)</f>
        <v>Delhi</v>
      </c>
    </row>
    <row r="95" spans="1:17" x14ac:dyDescent="0.3">
      <c r="A95" t="s">
        <v>125</v>
      </c>
      <c r="B95">
        <v>126</v>
      </c>
      <c r="C95">
        <v>94</v>
      </c>
      <c r="D95" t="s">
        <v>21</v>
      </c>
      <c r="E95" t="s">
        <v>13</v>
      </c>
      <c r="F95" t="s">
        <v>14</v>
      </c>
      <c r="G95" t="s">
        <v>15</v>
      </c>
      <c r="H95">
        <v>100</v>
      </c>
      <c r="I95" s="2">
        <v>0.85</v>
      </c>
      <c r="J95" s="2">
        <v>0.59</v>
      </c>
      <c r="K95" t="s">
        <v>22</v>
      </c>
      <c r="L95" t="str">
        <f>VLOOKUP($A95,'Subject Details'!$A$1:$G$188,2,0)</f>
        <v>Chinay</v>
      </c>
      <c r="M95">
        <f>VLOOKUP($A95,'Subject Details'!$A$1:$G$188,3,0)</f>
        <v>65</v>
      </c>
      <c r="N95" t="str">
        <f>VLOOKUP($A95,'Subject Details'!$A$1:$G$188,4,0)</f>
        <v>M</v>
      </c>
      <c r="O95">
        <f>VLOOKUP($A95,'Subject Details'!$A$1:$G$188,5,0)</f>
        <v>81</v>
      </c>
      <c r="P95">
        <f>VLOOKUP($A95,'Subject Details'!$A$1:$G$188,6,0)</f>
        <v>191</v>
      </c>
      <c r="Q95" t="str">
        <f>VLOOKUP($A95,'Subject Details'!$A$1:$G$188,7,0)</f>
        <v>Pune</v>
      </c>
    </row>
    <row r="96" spans="1:17" x14ac:dyDescent="0.3">
      <c r="A96" t="s">
        <v>126</v>
      </c>
      <c r="B96">
        <v>149</v>
      </c>
      <c r="C96">
        <v>80</v>
      </c>
      <c r="D96" t="s">
        <v>12</v>
      </c>
      <c r="E96" t="s">
        <v>27</v>
      </c>
      <c r="F96" t="s">
        <v>14</v>
      </c>
      <c r="G96" t="s">
        <v>15</v>
      </c>
      <c r="H96">
        <v>50</v>
      </c>
      <c r="I96" s="2">
        <v>0.7</v>
      </c>
      <c r="J96" s="2">
        <v>0.61</v>
      </c>
      <c r="K96" t="s">
        <v>36</v>
      </c>
      <c r="L96" t="str">
        <f>VLOOKUP($A96,'Subject Details'!$A$1:$G$188,2,0)</f>
        <v>Dimple</v>
      </c>
      <c r="M96">
        <f>VLOOKUP($A96,'Subject Details'!$A$1:$G$188,3,0)</f>
        <v>66</v>
      </c>
      <c r="N96" t="str">
        <f>VLOOKUP($A96,'Subject Details'!$A$1:$G$188,4,0)</f>
        <v>F</v>
      </c>
      <c r="O96">
        <f>VLOOKUP($A96,'Subject Details'!$A$1:$G$188,5,0)</f>
        <v>64</v>
      </c>
      <c r="P96">
        <f>VLOOKUP($A96,'Subject Details'!$A$1:$G$188,6,0)</f>
        <v>178</v>
      </c>
      <c r="Q96" t="str">
        <f>VLOOKUP($A96,'Subject Details'!$A$1:$G$188,7,0)</f>
        <v>Hyderabad</v>
      </c>
    </row>
    <row r="97" spans="1:17" x14ac:dyDescent="0.3">
      <c r="A97" t="s">
        <v>127</v>
      </c>
      <c r="B97">
        <v>133</v>
      </c>
      <c r="C97">
        <v>86</v>
      </c>
      <c r="D97" t="s">
        <v>12</v>
      </c>
      <c r="E97" t="s">
        <v>27</v>
      </c>
      <c r="F97" t="s">
        <v>15</v>
      </c>
      <c r="G97" t="s">
        <v>14</v>
      </c>
      <c r="H97">
        <v>50</v>
      </c>
      <c r="I97" s="2">
        <v>0.83</v>
      </c>
      <c r="J97" s="2">
        <v>0.47</v>
      </c>
      <c r="K97" t="s">
        <v>22</v>
      </c>
      <c r="L97" t="str">
        <f>VLOOKUP($A97,'Subject Details'!$A$1:$G$188,2,0)</f>
        <v>Darshan</v>
      </c>
      <c r="M97">
        <f>VLOOKUP($A97,'Subject Details'!$A$1:$G$188,3,0)</f>
        <v>65</v>
      </c>
      <c r="N97" t="str">
        <f>VLOOKUP($A97,'Subject Details'!$A$1:$G$188,4,0)</f>
        <v>M</v>
      </c>
      <c r="O97">
        <f>VLOOKUP($A97,'Subject Details'!$A$1:$G$188,5,0)</f>
        <v>109</v>
      </c>
      <c r="P97">
        <f>VLOOKUP($A97,'Subject Details'!$A$1:$G$188,6,0)</f>
        <v>175</v>
      </c>
      <c r="Q97" t="str">
        <f>VLOOKUP($A97,'Subject Details'!$A$1:$G$188,7,0)</f>
        <v>Ahmedabad</v>
      </c>
    </row>
    <row r="98" spans="1:17" x14ac:dyDescent="0.3">
      <c r="A98" t="s">
        <v>129</v>
      </c>
      <c r="B98">
        <v>127</v>
      </c>
      <c r="C98">
        <v>98</v>
      </c>
      <c r="D98" t="s">
        <v>12</v>
      </c>
      <c r="E98" t="s">
        <v>24</v>
      </c>
      <c r="F98" t="s">
        <v>15</v>
      </c>
      <c r="G98" t="s">
        <v>14</v>
      </c>
      <c r="H98">
        <v>170</v>
      </c>
      <c r="I98" s="2">
        <v>0.92</v>
      </c>
      <c r="J98" s="2">
        <v>0.39</v>
      </c>
      <c r="K98" t="s">
        <v>22</v>
      </c>
      <c r="L98" t="str">
        <f>VLOOKUP($A98,'Subject Details'!$A$1:$G$188,2,0)</f>
        <v>Deepam</v>
      </c>
      <c r="M98">
        <f>VLOOKUP($A98,'Subject Details'!$A$1:$G$188,3,0)</f>
        <v>29</v>
      </c>
      <c r="N98" t="str">
        <f>VLOOKUP($A98,'Subject Details'!$A$1:$G$188,4,0)</f>
        <v>M</v>
      </c>
      <c r="O98">
        <f>VLOOKUP($A98,'Subject Details'!$A$1:$G$188,5,0)</f>
        <v>115</v>
      </c>
      <c r="P98">
        <f>VLOOKUP($A98,'Subject Details'!$A$1:$G$188,6,0)</f>
        <v>182</v>
      </c>
      <c r="Q98" t="str">
        <f>VLOOKUP($A98,'Subject Details'!$A$1:$G$188,7,0)</f>
        <v>Pune</v>
      </c>
    </row>
    <row r="99" spans="1:17" x14ac:dyDescent="0.3">
      <c r="A99" t="s">
        <v>130</v>
      </c>
      <c r="B99">
        <v>103</v>
      </c>
      <c r="C99">
        <v>82</v>
      </c>
      <c r="D99" t="s">
        <v>38</v>
      </c>
      <c r="E99" t="s">
        <v>24</v>
      </c>
      <c r="F99" t="s">
        <v>15</v>
      </c>
      <c r="G99" t="s">
        <v>15</v>
      </c>
      <c r="H99">
        <v>100</v>
      </c>
      <c r="I99" s="2">
        <v>0.48</v>
      </c>
      <c r="J99" s="2">
        <v>0.72</v>
      </c>
      <c r="K99" t="s">
        <v>19</v>
      </c>
      <c r="L99" t="str">
        <f>VLOOKUP($A99,'Subject Details'!$A$1:$G$188,2,0)</f>
        <v>Vibhusha</v>
      </c>
      <c r="M99">
        <f>VLOOKUP($A99,'Subject Details'!$A$1:$G$188,3,0)</f>
        <v>49</v>
      </c>
      <c r="N99" t="str">
        <f>VLOOKUP($A99,'Subject Details'!$A$1:$G$188,4,0)</f>
        <v>F</v>
      </c>
      <c r="O99">
        <f>VLOOKUP($A99,'Subject Details'!$A$1:$G$188,5,0)</f>
        <v>102</v>
      </c>
      <c r="P99">
        <f>VLOOKUP($A99,'Subject Details'!$A$1:$G$188,6,0)</f>
        <v>193</v>
      </c>
      <c r="Q99" t="str">
        <f>VLOOKUP($A99,'Subject Details'!$A$1:$G$188,7,0)</f>
        <v>Mumbai</v>
      </c>
    </row>
    <row r="100" spans="1:17" x14ac:dyDescent="0.3">
      <c r="A100" t="s">
        <v>131</v>
      </c>
      <c r="B100">
        <v>145</v>
      </c>
      <c r="C100">
        <v>96</v>
      </c>
      <c r="D100" t="s">
        <v>24</v>
      </c>
      <c r="E100" t="s">
        <v>13</v>
      </c>
      <c r="F100" t="s">
        <v>14</v>
      </c>
      <c r="G100" t="s">
        <v>14</v>
      </c>
      <c r="H100">
        <v>170</v>
      </c>
      <c r="I100" s="2">
        <v>0.67</v>
      </c>
      <c r="J100" s="2">
        <v>0.79</v>
      </c>
      <c r="K100" t="s">
        <v>22</v>
      </c>
      <c r="L100" t="str">
        <f>VLOOKUP($A100,'Subject Details'!$A$1:$G$188,2,0)</f>
        <v>Deependra</v>
      </c>
      <c r="M100">
        <f>VLOOKUP($A100,'Subject Details'!$A$1:$G$188,3,0)</f>
        <v>67</v>
      </c>
      <c r="N100" t="str">
        <f>VLOOKUP($A100,'Subject Details'!$A$1:$G$188,4,0)</f>
        <v>M</v>
      </c>
      <c r="O100">
        <f>VLOOKUP($A100,'Subject Details'!$A$1:$G$188,5,0)</f>
        <v>112</v>
      </c>
      <c r="P100">
        <f>VLOOKUP($A100,'Subject Details'!$A$1:$G$188,6,0)</f>
        <v>170</v>
      </c>
      <c r="Q100" t="str">
        <f>VLOOKUP($A100,'Subject Details'!$A$1:$G$188,7,0)</f>
        <v>Pune</v>
      </c>
    </row>
    <row r="101" spans="1:17" x14ac:dyDescent="0.3">
      <c r="A101" t="s">
        <v>132</v>
      </c>
      <c r="B101">
        <v>113</v>
      </c>
      <c r="C101">
        <v>87</v>
      </c>
      <c r="D101" t="s">
        <v>24</v>
      </c>
      <c r="E101" t="s">
        <v>24</v>
      </c>
      <c r="F101" t="s">
        <v>15</v>
      </c>
      <c r="G101" t="s">
        <v>15</v>
      </c>
      <c r="H101">
        <v>100</v>
      </c>
      <c r="I101" s="2">
        <v>0.84</v>
      </c>
      <c r="J101" s="2">
        <v>0.44</v>
      </c>
      <c r="K101" t="s">
        <v>36</v>
      </c>
      <c r="L101" t="str">
        <f>VLOOKUP($A101,'Subject Details'!$A$1:$G$188,2,0)</f>
        <v>Baisakhi</v>
      </c>
      <c r="M101">
        <f>VLOOKUP($A101,'Subject Details'!$A$1:$G$188,3,0)</f>
        <v>25</v>
      </c>
      <c r="N101" t="str">
        <f>VLOOKUP($A101,'Subject Details'!$A$1:$G$188,4,0)</f>
        <v>F</v>
      </c>
      <c r="O101">
        <f>VLOOKUP($A101,'Subject Details'!$A$1:$G$188,5,0)</f>
        <v>71</v>
      </c>
      <c r="P101">
        <f>VLOOKUP($A101,'Subject Details'!$A$1:$G$188,6,0)</f>
        <v>163</v>
      </c>
      <c r="Q101" t="str">
        <f>VLOOKUP($A101,'Subject Details'!$A$1:$G$188,7,0)</f>
        <v>Hyderabad</v>
      </c>
    </row>
    <row r="102" spans="1:17" x14ac:dyDescent="0.3">
      <c r="A102" t="s">
        <v>133</v>
      </c>
      <c r="B102">
        <v>136</v>
      </c>
      <c r="C102">
        <v>87</v>
      </c>
      <c r="D102" t="s">
        <v>38</v>
      </c>
      <c r="E102" t="s">
        <v>27</v>
      </c>
      <c r="F102" t="s">
        <v>15</v>
      </c>
      <c r="G102" t="s">
        <v>15</v>
      </c>
      <c r="H102">
        <v>50</v>
      </c>
      <c r="I102" s="2">
        <v>0.85</v>
      </c>
      <c r="J102" s="2">
        <v>0.74</v>
      </c>
      <c r="K102" t="s">
        <v>22</v>
      </c>
      <c r="L102" t="str">
        <f>VLOOKUP($A102,'Subject Details'!$A$1:$G$188,2,0)</f>
        <v>Sushma</v>
      </c>
      <c r="M102">
        <f>VLOOKUP($A102,'Subject Details'!$A$1:$G$188,3,0)</f>
        <v>72</v>
      </c>
      <c r="N102" t="str">
        <f>VLOOKUP($A102,'Subject Details'!$A$1:$G$188,4,0)</f>
        <v>F</v>
      </c>
      <c r="O102">
        <f>VLOOKUP($A102,'Subject Details'!$A$1:$G$188,5,0)</f>
        <v>70</v>
      </c>
      <c r="P102">
        <f>VLOOKUP($A102,'Subject Details'!$A$1:$G$188,6,0)</f>
        <v>212</v>
      </c>
      <c r="Q102" t="str">
        <f>VLOOKUP($A102,'Subject Details'!$A$1:$G$188,7,0)</f>
        <v>Kerala</v>
      </c>
    </row>
    <row r="103" spans="1:17" x14ac:dyDescent="0.3">
      <c r="A103" t="s">
        <v>135</v>
      </c>
      <c r="B103">
        <v>145</v>
      </c>
      <c r="C103">
        <v>100</v>
      </c>
      <c r="D103" t="s">
        <v>24</v>
      </c>
      <c r="E103" t="s">
        <v>13</v>
      </c>
      <c r="F103" t="s">
        <v>15</v>
      </c>
      <c r="G103" t="s">
        <v>14</v>
      </c>
      <c r="H103">
        <v>170</v>
      </c>
      <c r="I103" s="2">
        <v>0.5</v>
      </c>
      <c r="J103" s="2">
        <v>0.33</v>
      </c>
      <c r="K103" t="s">
        <v>22</v>
      </c>
      <c r="L103" t="str">
        <f>VLOOKUP($A103,'Subject Details'!$A$1:$G$188,2,0)</f>
        <v>Aditi</v>
      </c>
      <c r="M103">
        <f>VLOOKUP($A103,'Subject Details'!$A$1:$G$188,3,0)</f>
        <v>73</v>
      </c>
      <c r="N103" t="str">
        <f>VLOOKUP($A103,'Subject Details'!$A$1:$G$188,4,0)</f>
        <v>F</v>
      </c>
      <c r="O103">
        <f>VLOOKUP($A103,'Subject Details'!$A$1:$G$188,5,0)</f>
        <v>99</v>
      </c>
      <c r="P103">
        <f>VLOOKUP($A103,'Subject Details'!$A$1:$G$188,6,0)</f>
        <v>180</v>
      </c>
      <c r="Q103" t="str">
        <f>VLOOKUP($A103,'Subject Details'!$A$1:$G$188,7,0)</f>
        <v>Mumbai</v>
      </c>
    </row>
    <row r="104" spans="1:17" x14ac:dyDescent="0.3">
      <c r="A104" t="s">
        <v>136</v>
      </c>
      <c r="B104">
        <v>104</v>
      </c>
      <c r="C104">
        <v>65</v>
      </c>
      <c r="D104" t="s">
        <v>24</v>
      </c>
      <c r="E104" t="s">
        <v>13</v>
      </c>
      <c r="F104" t="s">
        <v>14</v>
      </c>
      <c r="G104" t="s">
        <v>14</v>
      </c>
      <c r="H104">
        <v>100</v>
      </c>
      <c r="I104" s="2">
        <v>0.44</v>
      </c>
      <c r="J104" s="2">
        <v>0.39</v>
      </c>
      <c r="K104" t="s">
        <v>25</v>
      </c>
      <c r="L104" t="str">
        <f>VLOOKUP($A104,'Subject Details'!$A$1:$G$188,2,0)</f>
        <v>Dharmesh</v>
      </c>
      <c r="M104">
        <f>VLOOKUP($A104,'Subject Details'!$A$1:$G$188,3,0)</f>
        <v>59</v>
      </c>
      <c r="N104" t="str">
        <f>VLOOKUP($A104,'Subject Details'!$A$1:$G$188,4,0)</f>
        <v>M</v>
      </c>
      <c r="O104">
        <f>VLOOKUP($A104,'Subject Details'!$A$1:$G$188,5,0)</f>
        <v>91</v>
      </c>
      <c r="P104">
        <f>VLOOKUP($A104,'Subject Details'!$A$1:$G$188,6,0)</f>
        <v>196</v>
      </c>
      <c r="Q104" t="str">
        <f>VLOOKUP($A104,'Subject Details'!$A$1:$G$188,7,0)</f>
        <v>Chandigarh</v>
      </c>
    </row>
    <row r="105" spans="1:17" x14ac:dyDescent="0.3">
      <c r="A105" t="s">
        <v>137</v>
      </c>
      <c r="B105">
        <v>148</v>
      </c>
      <c r="C105">
        <v>74</v>
      </c>
      <c r="D105" t="s">
        <v>24</v>
      </c>
      <c r="E105" t="s">
        <v>24</v>
      </c>
      <c r="F105" t="s">
        <v>14</v>
      </c>
      <c r="G105" t="s">
        <v>14</v>
      </c>
      <c r="H105">
        <v>170</v>
      </c>
      <c r="I105" s="2">
        <v>0.56999999999999995</v>
      </c>
      <c r="J105" s="2">
        <v>0.43</v>
      </c>
      <c r="K105" t="s">
        <v>22</v>
      </c>
      <c r="L105" t="str">
        <f>VLOOKUP($A105,'Subject Details'!$A$1:$G$188,2,0)</f>
        <v>Dheeraj</v>
      </c>
      <c r="M105">
        <f>VLOOKUP($A105,'Subject Details'!$A$1:$G$188,3,0)</f>
        <v>26</v>
      </c>
      <c r="N105" t="str">
        <f>VLOOKUP($A105,'Subject Details'!$A$1:$G$188,4,0)</f>
        <v>M</v>
      </c>
      <c r="O105">
        <f>VLOOKUP($A105,'Subject Details'!$A$1:$G$188,5,0)</f>
        <v>119</v>
      </c>
      <c r="P105">
        <f>VLOOKUP($A105,'Subject Details'!$A$1:$G$188,6,0)</f>
        <v>157</v>
      </c>
      <c r="Q105" t="str">
        <f>VLOOKUP($A105,'Subject Details'!$A$1:$G$188,7,0)</f>
        <v>Kolkata</v>
      </c>
    </row>
    <row r="106" spans="1:17" x14ac:dyDescent="0.3">
      <c r="A106" t="s">
        <v>138</v>
      </c>
      <c r="B106">
        <v>121</v>
      </c>
      <c r="C106">
        <v>67</v>
      </c>
      <c r="D106" t="s">
        <v>38</v>
      </c>
      <c r="E106" t="s">
        <v>24</v>
      </c>
      <c r="F106" t="s">
        <v>14</v>
      </c>
      <c r="G106" t="s">
        <v>14</v>
      </c>
      <c r="H106">
        <v>100</v>
      </c>
      <c r="I106" s="2">
        <v>0.88</v>
      </c>
      <c r="J106" s="2">
        <v>0.43</v>
      </c>
      <c r="K106" t="s">
        <v>22</v>
      </c>
      <c r="L106" t="str">
        <f>VLOOKUP($A106,'Subject Details'!$A$1:$G$188,2,0)</f>
        <v>Dhruv</v>
      </c>
      <c r="M106">
        <f>VLOOKUP($A106,'Subject Details'!$A$1:$G$188,3,0)</f>
        <v>35</v>
      </c>
      <c r="N106" t="str">
        <f>VLOOKUP($A106,'Subject Details'!$A$1:$G$188,4,0)</f>
        <v>M</v>
      </c>
      <c r="O106">
        <f>VLOOKUP($A106,'Subject Details'!$A$1:$G$188,5,0)</f>
        <v>81</v>
      </c>
      <c r="P106">
        <f>VLOOKUP($A106,'Subject Details'!$A$1:$G$188,6,0)</f>
        <v>181</v>
      </c>
      <c r="Q106" t="str">
        <f>VLOOKUP($A106,'Subject Details'!$A$1:$G$188,7,0)</f>
        <v>Delhi</v>
      </c>
    </row>
    <row r="107" spans="1:17" x14ac:dyDescent="0.3">
      <c r="A107" t="s">
        <v>139</v>
      </c>
      <c r="B107">
        <v>132</v>
      </c>
      <c r="C107">
        <v>92</v>
      </c>
      <c r="D107" t="s">
        <v>38</v>
      </c>
      <c r="E107" t="s">
        <v>27</v>
      </c>
      <c r="F107" t="s">
        <v>15</v>
      </c>
      <c r="G107" t="s">
        <v>14</v>
      </c>
      <c r="H107">
        <v>170</v>
      </c>
      <c r="I107" s="2">
        <v>0.94</v>
      </c>
      <c r="J107" s="2">
        <v>0.74</v>
      </c>
      <c r="K107" t="s">
        <v>19</v>
      </c>
      <c r="L107" t="str">
        <f>VLOOKUP($A107,'Subject Details'!$A$1:$G$188,2,0)</f>
        <v>Damini</v>
      </c>
      <c r="M107">
        <f>VLOOKUP($A107,'Subject Details'!$A$1:$G$188,3,0)</f>
        <v>65</v>
      </c>
      <c r="N107" t="str">
        <f>VLOOKUP($A107,'Subject Details'!$A$1:$G$188,4,0)</f>
        <v>F</v>
      </c>
      <c r="O107">
        <f>VLOOKUP($A107,'Subject Details'!$A$1:$G$188,5,0)</f>
        <v>97</v>
      </c>
      <c r="P107">
        <f>VLOOKUP($A107,'Subject Details'!$A$1:$G$188,6,0)</f>
        <v>152</v>
      </c>
      <c r="Q107" t="str">
        <f>VLOOKUP($A107,'Subject Details'!$A$1:$G$188,7,0)</f>
        <v>Ahmedabad</v>
      </c>
    </row>
    <row r="108" spans="1:17" x14ac:dyDescent="0.3">
      <c r="A108" t="s">
        <v>140</v>
      </c>
      <c r="B108">
        <v>143</v>
      </c>
      <c r="C108">
        <v>74</v>
      </c>
      <c r="D108" t="s">
        <v>18</v>
      </c>
      <c r="E108" t="s">
        <v>24</v>
      </c>
      <c r="F108" t="s">
        <v>15</v>
      </c>
      <c r="G108" t="s">
        <v>15</v>
      </c>
      <c r="H108">
        <v>100</v>
      </c>
      <c r="I108" s="2">
        <v>0.83</v>
      </c>
      <c r="J108" s="2">
        <v>0.41</v>
      </c>
      <c r="K108" t="s">
        <v>25</v>
      </c>
      <c r="L108" t="str">
        <f>VLOOKUP($A108,'Subject Details'!$A$1:$G$188,2,0)</f>
        <v>Debin</v>
      </c>
      <c r="M108">
        <f>VLOOKUP($A108,'Subject Details'!$A$1:$G$188,3,0)</f>
        <v>71</v>
      </c>
      <c r="N108" t="str">
        <f>VLOOKUP($A108,'Subject Details'!$A$1:$G$188,4,0)</f>
        <v>M</v>
      </c>
      <c r="O108">
        <f>VLOOKUP($A108,'Subject Details'!$A$1:$G$188,5,0)</f>
        <v>76</v>
      </c>
      <c r="P108">
        <f>VLOOKUP($A108,'Subject Details'!$A$1:$G$188,6,0)</f>
        <v>185</v>
      </c>
      <c r="Q108" t="str">
        <f>VLOOKUP($A108,'Subject Details'!$A$1:$G$188,7,0)</f>
        <v>Ahmedabad</v>
      </c>
    </row>
    <row r="109" spans="1:17" x14ac:dyDescent="0.3">
      <c r="A109" t="s">
        <v>141</v>
      </c>
      <c r="B109">
        <v>149</v>
      </c>
      <c r="C109">
        <v>93</v>
      </c>
      <c r="D109" t="s">
        <v>32</v>
      </c>
      <c r="E109" t="s">
        <v>24</v>
      </c>
      <c r="F109" t="s">
        <v>14</v>
      </c>
      <c r="G109" t="s">
        <v>14</v>
      </c>
      <c r="H109">
        <v>170</v>
      </c>
      <c r="I109" s="2">
        <v>0.44</v>
      </c>
      <c r="J109" s="2">
        <v>0.22</v>
      </c>
      <c r="K109" t="s">
        <v>22</v>
      </c>
      <c r="L109" t="str">
        <f>VLOOKUP($A109,'Subject Details'!$A$1:$G$188,2,0)</f>
        <v>Dushyant</v>
      </c>
      <c r="M109">
        <f>VLOOKUP($A109,'Subject Details'!$A$1:$G$188,3,0)</f>
        <v>69</v>
      </c>
      <c r="N109" t="str">
        <f>VLOOKUP($A109,'Subject Details'!$A$1:$G$188,4,0)</f>
        <v>M</v>
      </c>
      <c r="O109">
        <f>VLOOKUP($A109,'Subject Details'!$A$1:$G$188,5,0)</f>
        <v>60</v>
      </c>
      <c r="P109">
        <f>VLOOKUP($A109,'Subject Details'!$A$1:$G$188,6,0)</f>
        <v>189</v>
      </c>
      <c r="Q109" t="str">
        <f>VLOOKUP($A109,'Subject Details'!$A$1:$G$188,7,0)</f>
        <v>Jaipur</v>
      </c>
    </row>
    <row r="110" spans="1:17" x14ac:dyDescent="0.3">
      <c r="A110" t="s">
        <v>142</v>
      </c>
      <c r="B110">
        <v>123</v>
      </c>
      <c r="C110">
        <v>77</v>
      </c>
      <c r="D110" t="s">
        <v>38</v>
      </c>
      <c r="E110" t="s">
        <v>13</v>
      </c>
      <c r="F110" t="s">
        <v>15</v>
      </c>
      <c r="G110" t="s">
        <v>14</v>
      </c>
      <c r="H110">
        <v>170</v>
      </c>
      <c r="I110" s="2">
        <v>0.59</v>
      </c>
      <c r="J110" s="2">
        <v>0.54</v>
      </c>
      <c r="K110" t="s">
        <v>19</v>
      </c>
      <c r="L110" t="str">
        <f>VLOOKUP($A110,'Subject Details'!$A$1:$G$188,2,0)</f>
        <v>Gaurav</v>
      </c>
      <c r="M110">
        <f>VLOOKUP($A110,'Subject Details'!$A$1:$G$188,3,0)</f>
        <v>51</v>
      </c>
      <c r="N110" t="str">
        <f>VLOOKUP($A110,'Subject Details'!$A$1:$G$188,4,0)</f>
        <v>M</v>
      </c>
      <c r="O110">
        <f>VLOOKUP($A110,'Subject Details'!$A$1:$G$188,5,0)</f>
        <v>83</v>
      </c>
      <c r="P110">
        <f>VLOOKUP($A110,'Subject Details'!$A$1:$G$188,6,0)</f>
        <v>169</v>
      </c>
      <c r="Q110" t="str">
        <f>VLOOKUP($A110,'Subject Details'!$A$1:$G$188,7,0)</f>
        <v>Ahmedabad</v>
      </c>
    </row>
    <row r="111" spans="1:17" x14ac:dyDescent="0.3">
      <c r="A111" t="s">
        <v>143</v>
      </c>
      <c r="B111">
        <v>139</v>
      </c>
      <c r="C111">
        <v>89</v>
      </c>
      <c r="D111" t="s">
        <v>32</v>
      </c>
      <c r="E111" t="s">
        <v>24</v>
      </c>
      <c r="F111" t="s">
        <v>14</v>
      </c>
      <c r="G111" t="s">
        <v>14</v>
      </c>
      <c r="H111">
        <v>100</v>
      </c>
      <c r="I111" s="2">
        <v>0.88</v>
      </c>
      <c r="J111" s="2">
        <v>0.2</v>
      </c>
      <c r="K111" t="s">
        <v>19</v>
      </c>
      <c r="L111" t="str">
        <f>VLOOKUP($A111,'Subject Details'!$A$1:$G$188,2,0)</f>
        <v>Gautam</v>
      </c>
      <c r="M111">
        <f>VLOOKUP($A111,'Subject Details'!$A$1:$G$188,3,0)</f>
        <v>33</v>
      </c>
      <c r="N111" t="str">
        <f>VLOOKUP($A111,'Subject Details'!$A$1:$G$188,4,0)</f>
        <v>M</v>
      </c>
      <c r="O111">
        <f>VLOOKUP($A111,'Subject Details'!$A$1:$G$188,5,0)</f>
        <v>58</v>
      </c>
      <c r="P111">
        <f>VLOOKUP($A111,'Subject Details'!$A$1:$G$188,6,0)</f>
        <v>173</v>
      </c>
      <c r="Q111" t="str">
        <f>VLOOKUP($A111,'Subject Details'!$A$1:$G$188,7,0)</f>
        <v>Jaipur</v>
      </c>
    </row>
    <row r="112" spans="1:17" x14ac:dyDescent="0.3">
      <c r="A112" t="s">
        <v>144</v>
      </c>
      <c r="B112">
        <v>147</v>
      </c>
      <c r="C112">
        <v>66</v>
      </c>
      <c r="D112" t="s">
        <v>12</v>
      </c>
      <c r="E112" t="s">
        <v>13</v>
      </c>
      <c r="F112" t="s">
        <v>14</v>
      </c>
      <c r="G112" t="s">
        <v>15</v>
      </c>
      <c r="H112">
        <v>50</v>
      </c>
      <c r="I112" s="2">
        <v>0.59</v>
      </c>
      <c r="J112" s="2">
        <v>0.75</v>
      </c>
      <c r="K112" t="s">
        <v>22</v>
      </c>
      <c r="L112" t="str">
        <f>VLOOKUP($A112,'Subject Details'!$A$1:$G$188,2,0)</f>
        <v>Harish</v>
      </c>
      <c r="M112">
        <f>VLOOKUP($A112,'Subject Details'!$A$1:$G$188,3,0)</f>
        <v>61</v>
      </c>
      <c r="N112" t="str">
        <f>VLOOKUP($A112,'Subject Details'!$A$1:$G$188,4,0)</f>
        <v>M</v>
      </c>
      <c r="O112">
        <f>VLOOKUP($A112,'Subject Details'!$A$1:$G$188,5,0)</f>
        <v>116</v>
      </c>
      <c r="P112">
        <f>VLOOKUP($A112,'Subject Details'!$A$1:$G$188,6,0)</f>
        <v>197</v>
      </c>
      <c r="Q112" t="str">
        <f>VLOOKUP($A112,'Subject Details'!$A$1:$G$188,7,0)</f>
        <v>Kerala</v>
      </c>
    </row>
    <row r="113" spans="1:17" x14ac:dyDescent="0.3">
      <c r="A113" t="s">
        <v>145</v>
      </c>
      <c r="B113">
        <v>148</v>
      </c>
      <c r="C113">
        <v>86</v>
      </c>
      <c r="D113" t="s">
        <v>18</v>
      </c>
      <c r="E113" t="s">
        <v>27</v>
      </c>
      <c r="F113" t="s">
        <v>14</v>
      </c>
      <c r="G113" t="s">
        <v>15</v>
      </c>
      <c r="H113">
        <v>170</v>
      </c>
      <c r="I113" s="2">
        <v>0.79</v>
      </c>
      <c r="J113" s="2">
        <v>0.45</v>
      </c>
      <c r="K113" t="s">
        <v>25</v>
      </c>
      <c r="L113" t="str">
        <f>VLOOKUP($A113,'Subject Details'!$A$1:$G$188,2,0)</f>
        <v>Jasnoor</v>
      </c>
      <c r="M113">
        <f>VLOOKUP($A113,'Subject Details'!$A$1:$G$188,3,0)</f>
        <v>40</v>
      </c>
      <c r="N113" t="str">
        <f>VLOOKUP($A113,'Subject Details'!$A$1:$G$188,4,0)</f>
        <v>F</v>
      </c>
      <c r="O113">
        <f>VLOOKUP($A113,'Subject Details'!$A$1:$G$188,5,0)</f>
        <v>76</v>
      </c>
      <c r="P113">
        <f>VLOOKUP($A113,'Subject Details'!$A$1:$G$188,6,0)</f>
        <v>153</v>
      </c>
      <c r="Q113" t="str">
        <f>VLOOKUP($A113,'Subject Details'!$A$1:$G$188,7,0)</f>
        <v>Ahmedabad</v>
      </c>
    </row>
    <row r="114" spans="1:17" x14ac:dyDescent="0.3">
      <c r="A114" t="s">
        <v>146</v>
      </c>
      <c r="B114">
        <v>114</v>
      </c>
      <c r="C114">
        <v>91</v>
      </c>
      <c r="D114" t="s">
        <v>32</v>
      </c>
      <c r="E114" t="s">
        <v>13</v>
      </c>
      <c r="F114" t="s">
        <v>14</v>
      </c>
      <c r="G114" t="s">
        <v>14</v>
      </c>
      <c r="H114">
        <v>100</v>
      </c>
      <c r="I114" s="2">
        <v>0.94</v>
      </c>
      <c r="J114" s="2">
        <v>0.21</v>
      </c>
      <c r="K114" t="s">
        <v>25</v>
      </c>
      <c r="L114" t="str">
        <f>VLOOKUP($A114,'Subject Details'!$A$1:$G$188,2,0)</f>
        <v xml:space="preserve">Hari </v>
      </c>
      <c r="M114">
        <f>VLOOKUP($A114,'Subject Details'!$A$1:$G$188,3,0)</f>
        <v>62</v>
      </c>
      <c r="N114" t="str">
        <f>VLOOKUP($A114,'Subject Details'!$A$1:$G$188,4,0)</f>
        <v>M</v>
      </c>
      <c r="O114">
        <f>VLOOKUP($A114,'Subject Details'!$A$1:$G$188,5,0)</f>
        <v>113</v>
      </c>
      <c r="P114">
        <f>VLOOKUP($A114,'Subject Details'!$A$1:$G$188,6,0)</f>
        <v>178</v>
      </c>
      <c r="Q114" t="str">
        <f>VLOOKUP($A114,'Subject Details'!$A$1:$G$188,7,0)</f>
        <v>Kolkata</v>
      </c>
    </row>
    <row r="115" spans="1:17" x14ac:dyDescent="0.3">
      <c r="A115" t="s">
        <v>147</v>
      </c>
      <c r="B115">
        <v>116</v>
      </c>
      <c r="C115">
        <v>83</v>
      </c>
      <c r="D115" t="s">
        <v>18</v>
      </c>
      <c r="E115" t="s">
        <v>13</v>
      </c>
      <c r="F115" t="s">
        <v>14</v>
      </c>
      <c r="G115" t="s">
        <v>15</v>
      </c>
      <c r="H115">
        <v>50</v>
      </c>
      <c r="I115" s="2">
        <v>0.98</v>
      </c>
      <c r="J115" s="2">
        <v>0.44</v>
      </c>
      <c r="K115" t="s">
        <v>22</v>
      </c>
      <c r="L115" t="str">
        <f>VLOOKUP($A115,'Subject Details'!$A$1:$G$188,2,0)</f>
        <v>Sanchayeeta</v>
      </c>
      <c r="M115">
        <f>VLOOKUP($A115,'Subject Details'!$A$1:$G$188,3,0)</f>
        <v>75</v>
      </c>
      <c r="N115" t="str">
        <f>VLOOKUP($A115,'Subject Details'!$A$1:$G$188,4,0)</f>
        <v>F</v>
      </c>
      <c r="O115">
        <f>VLOOKUP($A115,'Subject Details'!$A$1:$G$188,5,0)</f>
        <v>101</v>
      </c>
      <c r="P115">
        <f>VLOOKUP($A115,'Subject Details'!$A$1:$G$188,6,0)</f>
        <v>185</v>
      </c>
      <c r="Q115" t="str">
        <f>VLOOKUP($A115,'Subject Details'!$A$1:$G$188,7,0)</f>
        <v>Delhi</v>
      </c>
    </row>
    <row r="116" spans="1:17" x14ac:dyDescent="0.3">
      <c r="A116" t="s">
        <v>148</v>
      </c>
      <c r="B116">
        <v>116</v>
      </c>
      <c r="C116">
        <v>68</v>
      </c>
      <c r="D116" t="s">
        <v>38</v>
      </c>
      <c r="E116" t="s">
        <v>24</v>
      </c>
      <c r="F116" t="s">
        <v>15</v>
      </c>
      <c r="G116" t="s">
        <v>14</v>
      </c>
      <c r="H116">
        <v>100</v>
      </c>
      <c r="I116" s="2">
        <v>0.41</v>
      </c>
      <c r="J116" s="2">
        <v>0.51</v>
      </c>
      <c r="K116" t="s">
        <v>22</v>
      </c>
      <c r="L116" t="str">
        <f>VLOOKUP($A116,'Subject Details'!$A$1:$G$188,2,0)</f>
        <v>Ishant</v>
      </c>
      <c r="M116">
        <f>VLOOKUP($A116,'Subject Details'!$A$1:$G$188,3,0)</f>
        <v>52</v>
      </c>
      <c r="N116" t="str">
        <f>VLOOKUP($A116,'Subject Details'!$A$1:$G$188,4,0)</f>
        <v>M</v>
      </c>
      <c r="O116">
        <f>VLOOKUP($A116,'Subject Details'!$A$1:$G$188,5,0)</f>
        <v>94</v>
      </c>
      <c r="P116">
        <f>VLOOKUP($A116,'Subject Details'!$A$1:$G$188,6,0)</f>
        <v>212</v>
      </c>
      <c r="Q116" t="str">
        <f>VLOOKUP($A116,'Subject Details'!$A$1:$G$188,7,0)</f>
        <v>Chandigarh</v>
      </c>
    </row>
    <row r="117" spans="1:17" x14ac:dyDescent="0.3">
      <c r="A117" t="s">
        <v>149</v>
      </c>
      <c r="B117">
        <v>116</v>
      </c>
      <c r="C117">
        <v>98</v>
      </c>
      <c r="D117" t="s">
        <v>18</v>
      </c>
      <c r="E117" t="s">
        <v>27</v>
      </c>
      <c r="F117" t="s">
        <v>14</v>
      </c>
      <c r="G117" t="s">
        <v>14</v>
      </c>
      <c r="H117">
        <v>170</v>
      </c>
      <c r="I117" s="2">
        <v>0.66</v>
      </c>
      <c r="J117" s="2">
        <v>0.22</v>
      </c>
      <c r="K117" t="s">
        <v>25</v>
      </c>
      <c r="L117" t="str">
        <f>VLOOKUP($A117,'Subject Details'!$A$1:$G$188,2,0)</f>
        <v>Jaskaran</v>
      </c>
      <c r="M117">
        <f>VLOOKUP($A117,'Subject Details'!$A$1:$G$188,3,0)</f>
        <v>69</v>
      </c>
      <c r="N117" t="str">
        <f>VLOOKUP($A117,'Subject Details'!$A$1:$G$188,4,0)</f>
        <v>M</v>
      </c>
      <c r="O117">
        <f>VLOOKUP($A117,'Subject Details'!$A$1:$G$188,5,0)</f>
        <v>69</v>
      </c>
      <c r="P117">
        <f>VLOOKUP($A117,'Subject Details'!$A$1:$G$188,6,0)</f>
        <v>152</v>
      </c>
      <c r="Q117" t="str">
        <f>VLOOKUP($A117,'Subject Details'!$A$1:$G$188,7,0)</f>
        <v>Ahmedabad</v>
      </c>
    </row>
    <row r="118" spans="1:17" x14ac:dyDescent="0.3">
      <c r="A118" t="s">
        <v>150</v>
      </c>
      <c r="B118">
        <v>140</v>
      </c>
      <c r="C118">
        <v>78</v>
      </c>
      <c r="D118" t="s">
        <v>38</v>
      </c>
      <c r="E118" t="s">
        <v>27</v>
      </c>
      <c r="F118" t="s">
        <v>15</v>
      </c>
      <c r="G118" t="s">
        <v>15</v>
      </c>
      <c r="H118">
        <v>100</v>
      </c>
      <c r="I118" s="2">
        <v>0.71</v>
      </c>
      <c r="J118" s="2">
        <v>0.78</v>
      </c>
      <c r="K118" t="s">
        <v>45</v>
      </c>
      <c r="L118" t="str">
        <f>VLOOKUP($A118,'Subject Details'!$A$1:$G$188,2,0)</f>
        <v>Priyanka</v>
      </c>
      <c r="M118">
        <f>VLOOKUP($A118,'Subject Details'!$A$1:$G$188,3,0)</f>
        <v>60</v>
      </c>
      <c r="N118" t="str">
        <f>VLOOKUP($A118,'Subject Details'!$A$1:$G$188,4,0)</f>
        <v>F</v>
      </c>
      <c r="O118">
        <f>VLOOKUP($A118,'Subject Details'!$A$1:$G$188,5,0)</f>
        <v>110</v>
      </c>
      <c r="P118">
        <f>VLOOKUP($A118,'Subject Details'!$A$1:$G$188,6,0)</f>
        <v>180</v>
      </c>
      <c r="Q118" t="str">
        <f>VLOOKUP($A118,'Subject Details'!$A$1:$G$188,7,0)</f>
        <v>Delhi</v>
      </c>
    </row>
    <row r="119" spans="1:17" x14ac:dyDescent="0.3">
      <c r="A119" t="s">
        <v>151</v>
      </c>
      <c r="B119">
        <v>126</v>
      </c>
      <c r="C119">
        <v>66</v>
      </c>
      <c r="D119" t="s">
        <v>18</v>
      </c>
      <c r="E119" t="s">
        <v>13</v>
      </c>
      <c r="F119" t="s">
        <v>14</v>
      </c>
      <c r="G119" t="s">
        <v>15</v>
      </c>
      <c r="H119">
        <v>100</v>
      </c>
      <c r="I119" s="2">
        <v>0.87</v>
      </c>
      <c r="J119" s="2">
        <v>0.73</v>
      </c>
      <c r="K119" t="s">
        <v>22</v>
      </c>
      <c r="L119" t="str">
        <f>VLOOKUP($A119,'Subject Details'!$A$1:$G$188,2,0)</f>
        <v>Priya</v>
      </c>
      <c r="M119">
        <f>VLOOKUP($A119,'Subject Details'!$A$1:$G$188,3,0)</f>
        <v>51</v>
      </c>
      <c r="N119" t="str">
        <f>VLOOKUP($A119,'Subject Details'!$A$1:$G$188,4,0)</f>
        <v>F</v>
      </c>
      <c r="O119">
        <f>VLOOKUP($A119,'Subject Details'!$A$1:$G$188,5,0)</f>
        <v>106</v>
      </c>
      <c r="P119">
        <f>VLOOKUP($A119,'Subject Details'!$A$1:$G$188,6,0)</f>
        <v>152</v>
      </c>
      <c r="Q119" t="str">
        <f>VLOOKUP($A119,'Subject Details'!$A$1:$G$188,7,0)</f>
        <v>Hyderabad</v>
      </c>
    </row>
    <row r="120" spans="1:17" x14ac:dyDescent="0.3">
      <c r="A120" t="s">
        <v>152</v>
      </c>
      <c r="B120">
        <v>120</v>
      </c>
      <c r="C120">
        <v>75</v>
      </c>
      <c r="D120" t="s">
        <v>18</v>
      </c>
      <c r="E120" t="s">
        <v>27</v>
      </c>
      <c r="F120" t="s">
        <v>14</v>
      </c>
      <c r="G120" t="s">
        <v>14</v>
      </c>
      <c r="H120">
        <v>50</v>
      </c>
      <c r="I120" s="2">
        <v>0.43</v>
      </c>
      <c r="J120" s="2">
        <v>0.34</v>
      </c>
      <c r="K120" t="s">
        <v>22</v>
      </c>
      <c r="L120" t="str">
        <f>VLOOKUP($A120,'Subject Details'!$A$1:$G$188,2,0)</f>
        <v>Kanishk</v>
      </c>
      <c r="M120">
        <f>VLOOKUP($A120,'Subject Details'!$A$1:$G$188,3,0)</f>
        <v>35</v>
      </c>
      <c r="N120" t="str">
        <f>VLOOKUP($A120,'Subject Details'!$A$1:$G$188,4,0)</f>
        <v>M</v>
      </c>
      <c r="O120">
        <f>VLOOKUP($A120,'Subject Details'!$A$1:$G$188,5,0)</f>
        <v>84</v>
      </c>
      <c r="P120">
        <f>VLOOKUP($A120,'Subject Details'!$A$1:$G$188,6,0)</f>
        <v>172</v>
      </c>
      <c r="Q120" t="str">
        <f>VLOOKUP($A120,'Subject Details'!$A$1:$G$188,7,0)</f>
        <v>Chandigarh</v>
      </c>
    </row>
    <row r="121" spans="1:17" x14ac:dyDescent="0.3">
      <c r="A121" t="s">
        <v>153</v>
      </c>
      <c r="B121">
        <v>109</v>
      </c>
      <c r="C121">
        <v>97</v>
      </c>
      <c r="D121" t="s">
        <v>38</v>
      </c>
      <c r="E121" t="s">
        <v>27</v>
      </c>
      <c r="F121" t="s">
        <v>15</v>
      </c>
      <c r="G121" t="s">
        <v>14</v>
      </c>
      <c r="H121">
        <v>50</v>
      </c>
      <c r="I121" s="2">
        <v>0.98</v>
      </c>
      <c r="J121" s="2">
        <v>0.38</v>
      </c>
      <c r="K121" t="s">
        <v>19</v>
      </c>
      <c r="L121" t="str">
        <f>VLOOKUP($A121,'Subject Details'!$A$1:$G$188,2,0)</f>
        <v>Lalit</v>
      </c>
      <c r="M121">
        <f>VLOOKUP($A121,'Subject Details'!$A$1:$G$188,3,0)</f>
        <v>41</v>
      </c>
      <c r="N121" t="str">
        <f>VLOOKUP($A121,'Subject Details'!$A$1:$G$188,4,0)</f>
        <v>M</v>
      </c>
      <c r="O121">
        <f>VLOOKUP($A121,'Subject Details'!$A$1:$G$188,5,0)</f>
        <v>104</v>
      </c>
      <c r="P121">
        <f>VLOOKUP($A121,'Subject Details'!$A$1:$G$188,6,0)</f>
        <v>173</v>
      </c>
      <c r="Q121" t="str">
        <f>VLOOKUP($A121,'Subject Details'!$A$1:$G$188,7,0)</f>
        <v>Bangalore</v>
      </c>
    </row>
    <row r="122" spans="1:17" x14ac:dyDescent="0.3">
      <c r="A122" t="s">
        <v>154</v>
      </c>
      <c r="B122">
        <v>146</v>
      </c>
      <c r="C122">
        <v>67</v>
      </c>
      <c r="D122" t="s">
        <v>24</v>
      </c>
      <c r="E122" t="s">
        <v>27</v>
      </c>
      <c r="F122" t="s">
        <v>14</v>
      </c>
      <c r="G122" t="s">
        <v>15</v>
      </c>
      <c r="H122">
        <v>170</v>
      </c>
      <c r="I122" s="2">
        <v>0.88</v>
      </c>
      <c r="J122" s="2">
        <v>0.7</v>
      </c>
      <c r="K122" t="s">
        <v>19</v>
      </c>
      <c r="L122" t="str">
        <f>VLOOKUP($A122,'Subject Details'!$A$1:$G$188,2,0)</f>
        <v>Deepa</v>
      </c>
      <c r="M122">
        <f>VLOOKUP($A122,'Subject Details'!$A$1:$G$188,3,0)</f>
        <v>68</v>
      </c>
      <c r="N122" t="str">
        <f>VLOOKUP($A122,'Subject Details'!$A$1:$G$188,4,0)</f>
        <v>F</v>
      </c>
      <c r="O122">
        <f>VLOOKUP($A122,'Subject Details'!$A$1:$G$188,5,0)</f>
        <v>94</v>
      </c>
      <c r="P122">
        <f>VLOOKUP($A122,'Subject Details'!$A$1:$G$188,6,0)</f>
        <v>210</v>
      </c>
      <c r="Q122" t="str">
        <f>VLOOKUP($A122,'Subject Details'!$A$1:$G$188,7,0)</f>
        <v>Pune</v>
      </c>
    </row>
    <row r="123" spans="1:17" x14ac:dyDescent="0.3">
      <c r="A123" t="s">
        <v>155</v>
      </c>
      <c r="B123">
        <v>149</v>
      </c>
      <c r="C123">
        <v>76</v>
      </c>
      <c r="D123" t="s">
        <v>38</v>
      </c>
      <c r="E123" t="s">
        <v>13</v>
      </c>
      <c r="F123" t="s">
        <v>14</v>
      </c>
      <c r="G123" t="s">
        <v>15</v>
      </c>
      <c r="H123">
        <v>50</v>
      </c>
      <c r="I123" s="2">
        <v>0.78</v>
      </c>
      <c r="J123" s="2">
        <v>0.66</v>
      </c>
      <c r="K123" t="s">
        <v>45</v>
      </c>
      <c r="L123" t="str">
        <f>VLOOKUP($A123,'Subject Details'!$A$1:$G$188,2,0)</f>
        <v>Deepti</v>
      </c>
      <c r="M123">
        <f>VLOOKUP($A123,'Subject Details'!$A$1:$G$188,3,0)</f>
        <v>50</v>
      </c>
      <c r="N123" t="str">
        <f>VLOOKUP($A123,'Subject Details'!$A$1:$G$188,4,0)</f>
        <v>F</v>
      </c>
      <c r="O123">
        <f>VLOOKUP($A123,'Subject Details'!$A$1:$G$188,5,0)</f>
        <v>76</v>
      </c>
      <c r="P123">
        <f>VLOOKUP($A123,'Subject Details'!$A$1:$G$188,6,0)</f>
        <v>171</v>
      </c>
      <c r="Q123" t="str">
        <f>VLOOKUP($A123,'Subject Details'!$A$1:$G$188,7,0)</f>
        <v>Delhi</v>
      </c>
    </row>
    <row r="124" spans="1:17" x14ac:dyDescent="0.3">
      <c r="A124" t="s">
        <v>157</v>
      </c>
      <c r="B124">
        <v>147</v>
      </c>
      <c r="C124">
        <v>74</v>
      </c>
      <c r="D124" t="s">
        <v>21</v>
      </c>
      <c r="E124" t="s">
        <v>13</v>
      </c>
      <c r="F124" t="s">
        <v>15</v>
      </c>
      <c r="G124" t="s">
        <v>14</v>
      </c>
      <c r="H124">
        <v>100</v>
      </c>
      <c r="I124" s="2">
        <v>0.55000000000000004</v>
      </c>
      <c r="J124" s="2">
        <v>0.71</v>
      </c>
      <c r="K124" t="s">
        <v>19</v>
      </c>
      <c r="L124" t="str">
        <f>VLOOKUP($A124,'Subject Details'!$A$1:$G$188,2,0)</f>
        <v>Palak</v>
      </c>
      <c r="M124">
        <f>VLOOKUP($A124,'Subject Details'!$A$1:$G$188,3,0)</f>
        <v>27</v>
      </c>
      <c r="N124" t="str">
        <f>VLOOKUP($A124,'Subject Details'!$A$1:$G$188,4,0)</f>
        <v>F</v>
      </c>
      <c r="O124">
        <f>VLOOKUP($A124,'Subject Details'!$A$1:$G$188,5,0)</f>
        <v>67</v>
      </c>
      <c r="P124">
        <f>VLOOKUP($A124,'Subject Details'!$A$1:$G$188,6,0)</f>
        <v>191</v>
      </c>
      <c r="Q124" t="str">
        <f>VLOOKUP($A124,'Subject Details'!$A$1:$G$188,7,0)</f>
        <v>Chandigarh</v>
      </c>
    </row>
    <row r="125" spans="1:17" x14ac:dyDescent="0.3">
      <c r="A125" t="s">
        <v>158</v>
      </c>
      <c r="B125">
        <v>144</v>
      </c>
      <c r="C125">
        <v>67</v>
      </c>
      <c r="D125" t="s">
        <v>12</v>
      </c>
      <c r="E125" t="s">
        <v>27</v>
      </c>
      <c r="F125" t="s">
        <v>14</v>
      </c>
      <c r="G125" t="s">
        <v>14</v>
      </c>
      <c r="H125">
        <v>50</v>
      </c>
      <c r="I125" s="2">
        <v>0.72</v>
      </c>
      <c r="J125" s="2">
        <v>0.65</v>
      </c>
      <c r="K125" t="s">
        <v>22</v>
      </c>
      <c r="L125" t="str">
        <f>VLOOKUP($A125,'Subject Details'!$A$1:$G$188,2,0)</f>
        <v>Anubha</v>
      </c>
      <c r="M125">
        <f>VLOOKUP($A125,'Subject Details'!$A$1:$G$188,3,0)</f>
        <v>62</v>
      </c>
      <c r="N125" t="str">
        <f>VLOOKUP($A125,'Subject Details'!$A$1:$G$188,4,0)</f>
        <v>F</v>
      </c>
      <c r="O125">
        <f>VLOOKUP($A125,'Subject Details'!$A$1:$G$188,5,0)</f>
        <v>72</v>
      </c>
      <c r="P125">
        <f>VLOOKUP($A125,'Subject Details'!$A$1:$G$188,6,0)</f>
        <v>176</v>
      </c>
      <c r="Q125" t="str">
        <f>VLOOKUP($A125,'Subject Details'!$A$1:$G$188,7,0)</f>
        <v>Kolkata</v>
      </c>
    </row>
    <row r="126" spans="1:17" x14ac:dyDescent="0.3">
      <c r="A126" t="s">
        <v>159</v>
      </c>
      <c r="B126">
        <v>137</v>
      </c>
      <c r="C126">
        <v>95</v>
      </c>
      <c r="D126" t="s">
        <v>18</v>
      </c>
      <c r="E126" t="s">
        <v>24</v>
      </c>
      <c r="F126" t="s">
        <v>15</v>
      </c>
      <c r="G126" t="s">
        <v>14</v>
      </c>
      <c r="H126">
        <v>100</v>
      </c>
      <c r="I126" s="2">
        <v>0.7</v>
      </c>
      <c r="J126" s="2">
        <v>0.39</v>
      </c>
      <c r="K126" t="s">
        <v>25</v>
      </c>
      <c r="L126" t="str">
        <f>VLOOKUP($A126,'Subject Details'!$A$1:$G$188,2,0)</f>
        <v>Mohan</v>
      </c>
      <c r="M126">
        <f>VLOOKUP($A126,'Subject Details'!$A$1:$G$188,3,0)</f>
        <v>50</v>
      </c>
      <c r="N126" t="str">
        <f>VLOOKUP($A126,'Subject Details'!$A$1:$G$188,4,0)</f>
        <v>M</v>
      </c>
      <c r="O126">
        <f>VLOOKUP($A126,'Subject Details'!$A$1:$G$188,5,0)</f>
        <v>110</v>
      </c>
      <c r="P126">
        <f>VLOOKUP($A126,'Subject Details'!$A$1:$G$188,6,0)</f>
        <v>182</v>
      </c>
      <c r="Q126" t="str">
        <f>VLOOKUP($A126,'Subject Details'!$A$1:$G$188,7,0)</f>
        <v>Pune</v>
      </c>
    </row>
    <row r="127" spans="1:17" x14ac:dyDescent="0.3">
      <c r="A127" t="s">
        <v>160</v>
      </c>
      <c r="B127">
        <v>146</v>
      </c>
      <c r="C127">
        <v>100</v>
      </c>
      <c r="D127" t="s">
        <v>38</v>
      </c>
      <c r="E127" t="s">
        <v>24</v>
      </c>
      <c r="F127" t="s">
        <v>14</v>
      </c>
      <c r="G127" t="s">
        <v>14</v>
      </c>
      <c r="H127">
        <v>100</v>
      </c>
      <c r="I127" s="2">
        <v>0.54</v>
      </c>
      <c r="J127" s="2">
        <v>0.73</v>
      </c>
      <c r="K127" t="s">
        <v>22</v>
      </c>
      <c r="L127" t="str">
        <f>VLOOKUP($A127,'Subject Details'!$A$1:$G$188,2,0)</f>
        <v>Pranjali</v>
      </c>
      <c r="M127">
        <f>VLOOKUP($A127,'Subject Details'!$A$1:$G$188,3,0)</f>
        <v>47</v>
      </c>
      <c r="N127" t="str">
        <f>VLOOKUP($A127,'Subject Details'!$A$1:$G$188,4,0)</f>
        <v>F</v>
      </c>
      <c r="O127">
        <f>VLOOKUP($A127,'Subject Details'!$A$1:$G$188,5,0)</f>
        <v>75</v>
      </c>
      <c r="P127">
        <f>VLOOKUP($A127,'Subject Details'!$A$1:$G$188,6,0)</f>
        <v>180</v>
      </c>
      <c r="Q127" t="str">
        <f>VLOOKUP($A127,'Subject Details'!$A$1:$G$188,7,0)</f>
        <v>Pune</v>
      </c>
    </row>
    <row r="128" spans="1:17" x14ac:dyDescent="0.3">
      <c r="A128" t="s">
        <v>161</v>
      </c>
      <c r="B128">
        <v>106</v>
      </c>
      <c r="C128">
        <v>89</v>
      </c>
      <c r="D128" t="s">
        <v>24</v>
      </c>
      <c r="E128" t="s">
        <v>24</v>
      </c>
      <c r="F128" t="s">
        <v>14</v>
      </c>
      <c r="G128" t="s">
        <v>14</v>
      </c>
      <c r="H128">
        <v>170</v>
      </c>
      <c r="I128" s="2">
        <v>0.93</v>
      </c>
      <c r="J128" s="2">
        <v>0.4</v>
      </c>
      <c r="K128" t="s">
        <v>36</v>
      </c>
      <c r="L128" t="str">
        <f>VLOOKUP($A128,'Subject Details'!$A$1:$G$188,2,0)</f>
        <v>Prashant</v>
      </c>
      <c r="M128">
        <f>VLOOKUP($A128,'Subject Details'!$A$1:$G$188,3,0)</f>
        <v>40</v>
      </c>
      <c r="N128" t="str">
        <f>VLOOKUP($A128,'Subject Details'!$A$1:$G$188,4,0)</f>
        <v>M</v>
      </c>
      <c r="O128">
        <f>VLOOKUP($A128,'Subject Details'!$A$1:$G$188,5,0)</f>
        <v>81</v>
      </c>
      <c r="P128">
        <f>VLOOKUP($A128,'Subject Details'!$A$1:$G$188,6,0)</f>
        <v>191</v>
      </c>
      <c r="Q128" t="str">
        <f>VLOOKUP($A128,'Subject Details'!$A$1:$G$188,7,0)</f>
        <v>Bangalore</v>
      </c>
    </row>
    <row r="129" spans="1:17" x14ac:dyDescent="0.3">
      <c r="A129" t="s">
        <v>162</v>
      </c>
      <c r="B129">
        <v>105</v>
      </c>
      <c r="C129">
        <v>83</v>
      </c>
      <c r="D129" t="s">
        <v>32</v>
      </c>
      <c r="E129" t="s">
        <v>13</v>
      </c>
      <c r="F129" t="s">
        <v>14</v>
      </c>
      <c r="G129" t="s">
        <v>14</v>
      </c>
      <c r="H129">
        <v>100</v>
      </c>
      <c r="I129" s="2">
        <v>0.49</v>
      </c>
      <c r="J129" s="2">
        <v>0.77</v>
      </c>
      <c r="K129" t="s">
        <v>22</v>
      </c>
      <c r="L129" t="str">
        <f>VLOOKUP($A129,'Subject Details'!$A$1:$G$188,2,0)</f>
        <v>Ajay</v>
      </c>
      <c r="M129">
        <f>VLOOKUP($A129,'Subject Details'!$A$1:$G$188,3,0)</f>
        <v>33</v>
      </c>
      <c r="N129" t="str">
        <f>VLOOKUP($A129,'Subject Details'!$A$1:$G$188,4,0)</f>
        <v>M</v>
      </c>
      <c r="O129">
        <f>VLOOKUP($A129,'Subject Details'!$A$1:$G$188,5,0)</f>
        <v>117</v>
      </c>
      <c r="P129">
        <f>VLOOKUP($A129,'Subject Details'!$A$1:$G$188,6,0)</f>
        <v>165</v>
      </c>
      <c r="Q129" t="str">
        <f>VLOOKUP($A129,'Subject Details'!$A$1:$G$188,7,0)</f>
        <v>Ahmedabad</v>
      </c>
    </row>
    <row r="130" spans="1:17" x14ac:dyDescent="0.3">
      <c r="A130" t="s">
        <v>163</v>
      </c>
      <c r="B130">
        <v>143</v>
      </c>
      <c r="C130">
        <v>86</v>
      </c>
      <c r="D130" t="s">
        <v>21</v>
      </c>
      <c r="E130" t="s">
        <v>24</v>
      </c>
      <c r="F130" t="s">
        <v>15</v>
      </c>
      <c r="G130" t="s">
        <v>15</v>
      </c>
      <c r="H130">
        <v>170</v>
      </c>
      <c r="I130" s="2">
        <v>0.56999999999999995</v>
      </c>
      <c r="J130" s="2">
        <v>0.31</v>
      </c>
      <c r="K130" t="s">
        <v>22</v>
      </c>
      <c r="L130" t="str">
        <f>VLOOKUP($A130,'Subject Details'!$A$1:$G$188,2,0)</f>
        <v>Rahul</v>
      </c>
      <c r="M130">
        <f>VLOOKUP($A130,'Subject Details'!$A$1:$G$188,3,0)</f>
        <v>41</v>
      </c>
      <c r="N130" t="str">
        <f>VLOOKUP($A130,'Subject Details'!$A$1:$G$188,4,0)</f>
        <v>M</v>
      </c>
      <c r="O130">
        <f>VLOOKUP($A130,'Subject Details'!$A$1:$G$188,5,0)</f>
        <v>99</v>
      </c>
      <c r="P130">
        <f>VLOOKUP($A130,'Subject Details'!$A$1:$G$188,6,0)</f>
        <v>209</v>
      </c>
      <c r="Q130" t="str">
        <f>VLOOKUP($A130,'Subject Details'!$A$1:$G$188,7,0)</f>
        <v>Ahmedabad</v>
      </c>
    </row>
    <row r="131" spans="1:17" x14ac:dyDescent="0.3">
      <c r="A131" t="s">
        <v>164</v>
      </c>
      <c r="B131">
        <v>100</v>
      </c>
      <c r="C131">
        <v>75</v>
      </c>
      <c r="D131" t="s">
        <v>24</v>
      </c>
      <c r="E131" t="s">
        <v>13</v>
      </c>
      <c r="F131" t="s">
        <v>14</v>
      </c>
      <c r="G131" t="s">
        <v>15</v>
      </c>
      <c r="H131">
        <v>50</v>
      </c>
      <c r="I131" s="2">
        <v>0.57999999999999996</v>
      </c>
      <c r="J131" s="2">
        <v>0.74</v>
      </c>
      <c r="K131" t="s">
        <v>36</v>
      </c>
      <c r="L131" t="str">
        <f>VLOOKUP($A131,'Subject Details'!$A$1:$G$188,2,0)</f>
        <v>Nikita</v>
      </c>
      <c r="M131">
        <f>VLOOKUP($A131,'Subject Details'!$A$1:$G$188,3,0)</f>
        <v>61</v>
      </c>
      <c r="N131" t="str">
        <f>VLOOKUP($A131,'Subject Details'!$A$1:$G$188,4,0)</f>
        <v>F</v>
      </c>
      <c r="O131">
        <f>VLOOKUP($A131,'Subject Details'!$A$1:$G$188,5,0)</f>
        <v>98</v>
      </c>
      <c r="P131">
        <f>VLOOKUP($A131,'Subject Details'!$A$1:$G$188,6,0)</f>
        <v>208</v>
      </c>
      <c r="Q131" t="str">
        <f>VLOOKUP($A131,'Subject Details'!$A$1:$G$188,7,0)</f>
        <v>Ahmedabad</v>
      </c>
    </row>
    <row r="132" spans="1:17" x14ac:dyDescent="0.3">
      <c r="A132" t="s">
        <v>165</v>
      </c>
      <c r="B132">
        <v>106</v>
      </c>
      <c r="C132">
        <v>90</v>
      </c>
      <c r="D132" t="s">
        <v>12</v>
      </c>
      <c r="E132" t="s">
        <v>13</v>
      </c>
      <c r="F132" t="s">
        <v>14</v>
      </c>
      <c r="G132" t="s">
        <v>15</v>
      </c>
      <c r="H132">
        <v>100</v>
      </c>
      <c r="I132" s="2">
        <v>0.89</v>
      </c>
      <c r="J132" s="2">
        <v>0.79</v>
      </c>
      <c r="K132" t="s">
        <v>22</v>
      </c>
      <c r="L132" t="str">
        <f>VLOOKUP($A132,'Subject Details'!$A$1:$G$188,2,0)</f>
        <v>Harsh</v>
      </c>
      <c r="M132">
        <f>VLOOKUP($A132,'Subject Details'!$A$1:$G$188,3,0)</f>
        <v>67</v>
      </c>
      <c r="N132" t="str">
        <f>VLOOKUP($A132,'Subject Details'!$A$1:$G$188,4,0)</f>
        <v>M</v>
      </c>
      <c r="O132">
        <f>VLOOKUP($A132,'Subject Details'!$A$1:$G$188,5,0)</f>
        <v>117</v>
      </c>
      <c r="P132">
        <f>VLOOKUP($A132,'Subject Details'!$A$1:$G$188,6,0)</f>
        <v>162</v>
      </c>
      <c r="Q132" t="str">
        <f>VLOOKUP($A132,'Subject Details'!$A$1:$G$188,7,0)</f>
        <v>Pune</v>
      </c>
    </row>
    <row r="133" spans="1:17" x14ac:dyDescent="0.3">
      <c r="A133" t="s">
        <v>166</v>
      </c>
      <c r="B133">
        <v>142</v>
      </c>
      <c r="C133">
        <v>97</v>
      </c>
      <c r="D133" t="s">
        <v>32</v>
      </c>
      <c r="E133" t="s">
        <v>27</v>
      </c>
      <c r="F133" t="s">
        <v>14</v>
      </c>
      <c r="G133" t="s">
        <v>14</v>
      </c>
      <c r="H133">
        <v>50</v>
      </c>
      <c r="I133" s="2">
        <v>0.45</v>
      </c>
      <c r="J133" s="2">
        <v>0.76</v>
      </c>
      <c r="K133" t="s">
        <v>16</v>
      </c>
      <c r="L133" t="str">
        <f>VLOOKUP($A133,'Subject Details'!$A$1:$G$188,2,0)</f>
        <v>Mahendra</v>
      </c>
      <c r="M133">
        <f>VLOOKUP($A133,'Subject Details'!$A$1:$G$188,3,0)</f>
        <v>32</v>
      </c>
      <c r="N133" t="str">
        <f>VLOOKUP($A133,'Subject Details'!$A$1:$G$188,4,0)</f>
        <v>M</v>
      </c>
      <c r="O133">
        <f>VLOOKUP($A133,'Subject Details'!$A$1:$G$188,5,0)</f>
        <v>103</v>
      </c>
      <c r="P133">
        <f>VLOOKUP($A133,'Subject Details'!$A$1:$G$188,6,0)</f>
        <v>150</v>
      </c>
      <c r="Q133" t="str">
        <f>VLOOKUP($A133,'Subject Details'!$A$1:$G$188,7,0)</f>
        <v>Kolkata</v>
      </c>
    </row>
    <row r="134" spans="1:17" x14ac:dyDescent="0.3">
      <c r="A134" t="s">
        <v>167</v>
      </c>
      <c r="B134">
        <v>130</v>
      </c>
      <c r="C134">
        <v>74</v>
      </c>
      <c r="D134" t="s">
        <v>21</v>
      </c>
      <c r="E134" t="s">
        <v>13</v>
      </c>
      <c r="F134" t="s">
        <v>14</v>
      </c>
      <c r="G134" t="s">
        <v>15</v>
      </c>
      <c r="H134">
        <v>50</v>
      </c>
      <c r="I134" s="2">
        <v>0.59</v>
      </c>
      <c r="J134" s="2">
        <v>0.37</v>
      </c>
      <c r="K134" t="s">
        <v>19</v>
      </c>
      <c r="L134" t="str">
        <f>VLOOKUP($A134,'Subject Details'!$A$1:$G$188,2,0)</f>
        <v>Raghavendra</v>
      </c>
      <c r="M134">
        <f>VLOOKUP($A134,'Subject Details'!$A$1:$G$188,3,0)</f>
        <v>53</v>
      </c>
      <c r="N134" t="str">
        <f>VLOOKUP($A134,'Subject Details'!$A$1:$G$188,4,0)</f>
        <v>M</v>
      </c>
      <c r="O134">
        <f>VLOOKUP($A134,'Subject Details'!$A$1:$G$188,5,0)</f>
        <v>111</v>
      </c>
      <c r="P134">
        <f>VLOOKUP($A134,'Subject Details'!$A$1:$G$188,6,0)</f>
        <v>193</v>
      </c>
      <c r="Q134" t="str">
        <f>VLOOKUP($A134,'Subject Details'!$A$1:$G$188,7,0)</f>
        <v>Jaipur</v>
      </c>
    </row>
    <row r="135" spans="1:17" x14ac:dyDescent="0.3">
      <c r="A135" t="s">
        <v>168</v>
      </c>
      <c r="B135">
        <v>125</v>
      </c>
      <c r="C135">
        <v>92</v>
      </c>
      <c r="D135" t="s">
        <v>32</v>
      </c>
      <c r="E135" t="s">
        <v>13</v>
      </c>
      <c r="F135" t="s">
        <v>15</v>
      </c>
      <c r="G135" t="s">
        <v>15</v>
      </c>
      <c r="H135">
        <v>100</v>
      </c>
      <c r="I135" s="2">
        <v>0.95</v>
      </c>
      <c r="J135" s="2">
        <v>0.6</v>
      </c>
      <c r="K135" t="s">
        <v>16</v>
      </c>
      <c r="L135" t="str">
        <f>VLOOKUP($A135,'Subject Details'!$A$1:$G$188,2,0)</f>
        <v>Lakshmi</v>
      </c>
      <c r="M135">
        <f>VLOOKUP($A135,'Subject Details'!$A$1:$G$188,3,0)</f>
        <v>25</v>
      </c>
      <c r="N135" t="str">
        <f>VLOOKUP($A135,'Subject Details'!$A$1:$G$188,4,0)</f>
        <v>F</v>
      </c>
      <c r="O135">
        <f>VLOOKUP($A135,'Subject Details'!$A$1:$G$188,5,0)</f>
        <v>96</v>
      </c>
      <c r="P135">
        <f>VLOOKUP($A135,'Subject Details'!$A$1:$G$188,6,0)</f>
        <v>198</v>
      </c>
      <c r="Q135" t="str">
        <f>VLOOKUP($A135,'Subject Details'!$A$1:$G$188,7,0)</f>
        <v>Delhi</v>
      </c>
    </row>
    <row r="136" spans="1:17" x14ac:dyDescent="0.3">
      <c r="A136" t="s">
        <v>169</v>
      </c>
      <c r="B136">
        <v>108</v>
      </c>
      <c r="C136">
        <v>100</v>
      </c>
      <c r="D136" t="s">
        <v>32</v>
      </c>
      <c r="E136" t="s">
        <v>13</v>
      </c>
      <c r="F136" t="s">
        <v>15</v>
      </c>
      <c r="G136" t="s">
        <v>14</v>
      </c>
      <c r="H136">
        <v>50</v>
      </c>
      <c r="I136" s="2">
        <v>0.98</v>
      </c>
      <c r="J136" s="2">
        <v>0.79</v>
      </c>
      <c r="K136" t="s">
        <v>22</v>
      </c>
      <c r="L136" t="str">
        <f>VLOOKUP($A136,'Subject Details'!$A$1:$G$188,2,0)</f>
        <v>Jagmohan</v>
      </c>
      <c r="M136">
        <f>VLOOKUP($A136,'Subject Details'!$A$1:$G$188,3,0)</f>
        <v>40</v>
      </c>
      <c r="N136" t="str">
        <f>VLOOKUP($A136,'Subject Details'!$A$1:$G$188,4,0)</f>
        <v>M</v>
      </c>
      <c r="O136">
        <f>VLOOKUP($A136,'Subject Details'!$A$1:$G$188,5,0)</f>
        <v>72</v>
      </c>
      <c r="P136">
        <f>VLOOKUP($A136,'Subject Details'!$A$1:$G$188,6,0)</f>
        <v>175</v>
      </c>
      <c r="Q136" t="str">
        <f>VLOOKUP($A136,'Subject Details'!$A$1:$G$188,7,0)</f>
        <v>Mumbai</v>
      </c>
    </row>
    <row r="137" spans="1:17" x14ac:dyDescent="0.3">
      <c r="A137" t="s">
        <v>170</v>
      </c>
      <c r="B137">
        <v>146</v>
      </c>
      <c r="C137">
        <v>90</v>
      </c>
      <c r="D137" t="s">
        <v>32</v>
      </c>
      <c r="E137" t="s">
        <v>27</v>
      </c>
      <c r="F137" t="s">
        <v>14</v>
      </c>
      <c r="G137" t="s">
        <v>15</v>
      </c>
      <c r="H137">
        <v>100</v>
      </c>
      <c r="I137" s="2">
        <v>0.44</v>
      </c>
      <c r="J137" s="2">
        <v>0.35</v>
      </c>
      <c r="K137" t="s">
        <v>25</v>
      </c>
      <c r="L137" t="str">
        <f>VLOOKUP($A137,'Subject Details'!$A$1:$G$188,2,0)</f>
        <v>Srishti</v>
      </c>
      <c r="M137">
        <f>VLOOKUP($A137,'Subject Details'!$A$1:$G$188,3,0)</f>
        <v>63</v>
      </c>
      <c r="N137" t="str">
        <f>VLOOKUP($A137,'Subject Details'!$A$1:$G$188,4,0)</f>
        <v>F</v>
      </c>
      <c r="O137">
        <f>VLOOKUP($A137,'Subject Details'!$A$1:$G$188,5,0)</f>
        <v>98</v>
      </c>
      <c r="P137">
        <f>VLOOKUP($A137,'Subject Details'!$A$1:$G$188,6,0)</f>
        <v>198</v>
      </c>
      <c r="Q137" t="str">
        <f>VLOOKUP($A137,'Subject Details'!$A$1:$G$188,7,0)</f>
        <v>Kerala</v>
      </c>
    </row>
    <row r="138" spans="1:17" x14ac:dyDescent="0.3">
      <c r="A138" t="s">
        <v>173</v>
      </c>
      <c r="B138">
        <v>118</v>
      </c>
      <c r="C138">
        <v>73</v>
      </c>
      <c r="D138" t="s">
        <v>21</v>
      </c>
      <c r="E138" t="s">
        <v>24</v>
      </c>
      <c r="F138" t="s">
        <v>14</v>
      </c>
      <c r="G138" t="s">
        <v>15</v>
      </c>
      <c r="H138">
        <v>170</v>
      </c>
      <c r="I138" s="2">
        <v>0.68</v>
      </c>
      <c r="J138" s="2">
        <v>0.51</v>
      </c>
      <c r="K138" t="s">
        <v>22</v>
      </c>
      <c r="L138" t="str">
        <f>VLOOKUP($A138,'Subject Details'!$A$1:$G$188,2,0)</f>
        <v>Divya</v>
      </c>
      <c r="M138">
        <f>VLOOKUP($A138,'Subject Details'!$A$1:$G$188,3,0)</f>
        <v>48</v>
      </c>
      <c r="N138" t="str">
        <f>VLOOKUP($A138,'Subject Details'!$A$1:$G$188,4,0)</f>
        <v>F</v>
      </c>
      <c r="O138">
        <f>VLOOKUP($A138,'Subject Details'!$A$1:$G$188,5,0)</f>
        <v>87</v>
      </c>
      <c r="P138">
        <f>VLOOKUP($A138,'Subject Details'!$A$1:$G$188,6,0)</f>
        <v>183</v>
      </c>
      <c r="Q138" t="str">
        <f>VLOOKUP($A138,'Subject Details'!$A$1:$G$188,7,0)</f>
        <v>Chandigarh</v>
      </c>
    </row>
    <row r="139" spans="1:17" x14ac:dyDescent="0.3">
      <c r="A139" t="s">
        <v>174</v>
      </c>
      <c r="B139">
        <v>125</v>
      </c>
      <c r="C139">
        <v>68</v>
      </c>
      <c r="D139" t="s">
        <v>21</v>
      </c>
      <c r="E139" t="s">
        <v>27</v>
      </c>
      <c r="F139" t="s">
        <v>14</v>
      </c>
      <c r="G139" t="s">
        <v>15</v>
      </c>
      <c r="H139">
        <v>170</v>
      </c>
      <c r="I139" s="2">
        <v>0.92</v>
      </c>
      <c r="J139" s="2">
        <v>0.26</v>
      </c>
      <c r="K139" t="s">
        <v>22</v>
      </c>
      <c r="L139" t="str">
        <f>VLOOKUP($A139,'Subject Details'!$A$1:$G$188,2,0)</f>
        <v>Rajat</v>
      </c>
      <c r="M139">
        <f>VLOOKUP($A139,'Subject Details'!$A$1:$G$188,3,0)</f>
        <v>41</v>
      </c>
      <c r="N139" t="str">
        <f>VLOOKUP($A139,'Subject Details'!$A$1:$G$188,4,0)</f>
        <v>M</v>
      </c>
      <c r="O139">
        <f>VLOOKUP($A139,'Subject Details'!$A$1:$G$188,5,0)</f>
        <v>86</v>
      </c>
      <c r="P139">
        <f>VLOOKUP($A139,'Subject Details'!$A$1:$G$188,6,0)</f>
        <v>191</v>
      </c>
      <c r="Q139" t="str">
        <f>VLOOKUP($A139,'Subject Details'!$A$1:$G$188,7,0)</f>
        <v>Jaipur</v>
      </c>
    </row>
    <row r="140" spans="1:17" x14ac:dyDescent="0.3">
      <c r="A140" t="s">
        <v>176</v>
      </c>
      <c r="B140">
        <v>135</v>
      </c>
      <c r="C140">
        <v>93</v>
      </c>
      <c r="D140" t="s">
        <v>18</v>
      </c>
      <c r="E140" t="s">
        <v>13</v>
      </c>
      <c r="F140" t="s">
        <v>14</v>
      </c>
      <c r="G140" t="s">
        <v>15</v>
      </c>
      <c r="H140">
        <v>170</v>
      </c>
      <c r="I140" s="2">
        <v>0.66</v>
      </c>
      <c r="J140" s="2">
        <v>0.6</v>
      </c>
      <c r="K140" t="s">
        <v>25</v>
      </c>
      <c r="L140" t="str">
        <f>VLOOKUP($A140,'Subject Details'!$A$1:$G$188,2,0)</f>
        <v>Paresh</v>
      </c>
      <c r="M140">
        <f>VLOOKUP($A140,'Subject Details'!$A$1:$G$188,3,0)</f>
        <v>61</v>
      </c>
      <c r="N140" t="str">
        <f>VLOOKUP($A140,'Subject Details'!$A$1:$G$188,4,0)</f>
        <v>M</v>
      </c>
      <c r="O140">
        <f>VLOOKUP($A140,'Subject Details'!$A$1:$G$188,5,0)</f>
        <v>119</v>
      </c>
      <c r="P140">
        <f>VLOOKUP($A140,'Subject Details'!$A$1:$G$188,6,0)</f>
        <v>164</v>
      </c>
      <c r="Q140" t="str">
        <f>VLOOKUP($A140,'Subject Details'!$A$1:$G$188,7,0)</f>
        <v>Jaipur</v>
      </c>
    </row>
    <row r="141" spans="1:17" x14ac:dyDescent="0.3">
      <c r="A141" t="s">
        <v>177</v>
      </c>
      <c r="B141">
        <v>102</v>
      </c>
      <c r="C141">
        <v>73</v>
      </c>
      <c r="D141" t="s">
        <v>32</v>
      </c>
      <c r="E141" t="s">
        <v>13</v>
      </c>
      <c r="F141" t="s">
        <v>14</v>
      </c>
      <c r="G141" t="s">
        <v>14</v>
      </c>
      <c r="H141">
        <v>170</v>
      </c>
      <c r="I141" s="2">
        <v>0.96</v>
      </c>
      <c r="J141" s="2">
        <v>0.72</v>
      </c>
      <c r="K141" t="s">
        <v>22</v>
      </c>
      <c r="L141" t="str">
        <f>VLOOKUP($A141,'Subject Details'!$A$1:$G$188,2,0)</f>
        <v>Akhila</v>
      </c>
      <c r="M141">
        <f>VLOOKUP($A141,'Subject Details'!$A$1:$G$188,3,0)</f>
        <v>57</v>
      </c>
      <c r="N141" t="str">
        <f>VLOOKUP($A141,'Subject Details'!$A$1:$G$188,4,0)</f>
        <v>F</v>
      </c>
      <c r="O141">
        <f>VLOOKUP($A141,'Subject Details'!$A$1:$G$188,5,0)</f>
        <v>117</v>
      </c>
      <c r="P141">
        <f>VLOOKUP($A141,'Subject Details'!$A$1:$G$188,6,0)</f>
        <v>196</v>
      </c>
      <c r="Q141" t="str">
        <f>VLOOKUP($A141,'Subject Details'!$A$1:$G$188,7,0)</f>
        <v>Hyderabad</v>
      </c>
    </row>
    <row r="142" spans="1:17" x14ac:dyDescent="0.3">
      <c r="A142" t="s">
        <v>178</v>
      </c>
      <c r="B142">
        <v>125</v>
      </c>
      <c r="C142">
        <v>100</v>
      </c>
      <c r="D142" t="s">
        <v>18</v>
      </c>
      <c r="E142" t="s">
        <v>24</v>
      </c>
      <c r="F142" t="s">
        <v>15</v>
      </c>
      <c r="G142" t="s">
        <v>14</v>
      </c>
      <c r="H142">
        <v>170</v>
      </c>
      <c r="I142" s="2">
        <v>0.55000000000000004</v>
      </c>
      <c r="J142" s="2">
        <v>0.63</v>
      </c>
      <c r="K142" t="s">
        <v>25</v>
      </c>
      <c r="L142" t="str">
        <f>VLOOKUP($A142,'Subject Details'!$A$1:$G$188,2,0)</f>
        <v>Vaidehi</v>
      </c>
      <c r="M142">
        <f>VLOOKUP($A142,'Subject Details'!$A$1:$G$188,3,0)</f>
        <v>33</v>
      </c>
      <c r="N142" t="str">
        <f>VLOOKUP($A142,'Subject Details'!$A$1:$G$188,4,0)</f>
        <v>F</v>
      </c>
      <c r="O142">
        <f>VLOOKUP($A142,'Subject Details'!$A$1:$G$188,5,0)</f>
        <v>117</v>
      </c>
      <c r="P142">
        <f>VLOOKUP($A142,'Subject Details'!$A$1:$G$188,6,0)</f>
        <v>154</v>
      </c>
      <c r="Q142" t="str">
        <f>VLOOKUP($A142,'Subject Details'!$A$1:$G$188,7,0)</f>
        <v>Jaipur</v>
      </c>
    </row>
    <row r="143" spans="1:17" x14ac:dyDescent="0.3">
      <c r="A143" t="s">
        <v>179</v>
      </c>
      <c r="B143">
        <v>141</v>
      </c>
      <c r="C143">
        <v>100</v>
      </c>
      <c r="D143" t="s">
        <v>12</v>
      </c>
      <c r="E143" t="s">
        <v>24</v>
      </c>
      <c r="F143" t="s">
        <v>14</v>
      </c>
      <c r="G143" t="s">
        <v>15</v>
      </c>
      <c r="H143">
        <v>100</v>
      </c>
      <c r="I143" s="2">
        <v>0.78</v>
      </c>
      <c r="J143" s="2">
        <v>0.72</v>
      </c>
      <c r="K143" t="s">
        <v>25</v>
      </c>
      <c r="L143" t="str">
        <f>VLOOKUP($A143,'Subject Details'!$A$1:$G$188,2,0)</f>
        <v>Sangeeta</v>
      </c>
      <c r="M143">
        <f>VLOOKUP($A143,'Subject Details'!$A$1:$G$188,3,0)</f>
        <v>41</v>
      </c>
      <c r="N143" t="str">
        <f>VLOOKUP($A143,'Subject Details'!$A$1:$G$188,4,0)</f>
        <v>F</v>
      </c>
      <c r="O143">
        <f>VLOOKUP($A143,'Subject Details'!$A$1:$G$188,5,0)</f>
        <v>118</v>
      </c>
      <c r="P143">
        <f>VLOOKUP($A143,'Subject Details'!$A$1:$G$188,6,0)</f>
        <v>200</v>
      </c>
      <c r="Q143" t="str">
        <f>VLOOKUP($A143,'Subject Details'!$A$1:$G$188,7,0)</f>
        <v>Pune</v>
      </c>
    </row>
    <row r="144" spans="1:17" x14ac:dyDescent="0.3">
      <c r="A144" t="s">
        <v>180</v>
      </c>
      <c r="B144">
        <v>112</v>
      </c>
      <c r="C144">
        <v>97</v>
      </c>
      <c r="D144" t="s">
        <v>12</v>
      </c>
      <c r="E144" t="s">
        <v>24</v>
      </c>
      <c r="F144" t="s">
        <v>15</v>
      </c>
      <c r="G144" t="s">
        <v>15</v>
      </c>
      <c r="H144">
        <v>170</v>
      </c>
      <c r="I144" s="2">
        <v>0.79</v>
      </c>
      <c r="J144" s="2">
        <v>0.26</v>
      </c>
      <c r="K144" t="s">
        <v>45</v>
      </c>
      <c r="L144" t="str">
        <f>VLOOKUP($A144,'Subject Details'!$A$1:$G$188,2,0)</f>
        <v>Sarvesh</v>
      </c>
      <c r="M144">
        <f>VLOOKUP($A144,'Subject Details'!$A$1:$G$188,3,0)</f>
        <v>60</v>
      </c>
      <c r="N144" t="str">
        <f>VLOOKUP($A144,'Subject Details'!$A$1:$G$188,4,0)</f>
        <v>M</v>
      </c>
      <c r="O144">
        <f>VLOOKUP($A144,'Subject Details'!$A$1:$G$188,5,0)</f>
        <v>100</v>
      </c>
      <c r="P144">
        <f>VLOOKUP($A144,'Subject Details'!$A$1:$G$188,6,0)</f>
        <v>209</v>
      </c>
      <c r="Q144" t="str">
        <f>VLOOKUP($A144,'Subject Details'!$A$1:$G$188,7,0)</f>
        <v>Hyderabad</v>
      </c>
    </row>
    <row r="145" spans="1:17" x14ac:dyDescent="0.3">
      <c r="A145" t="s">
        <v>181</v>
      </c>
      <c r="B145">
        <v>112</v>
      </c>
      <c r="C145">
        <v>70</v>
      </c>
      <c r="D145" t="s">
        <v>24</v>
      </c>
      <c r="E145" t="s">
        <v>13</v>
      </c>
      <c r="F145" t="s">
        <v>15</v>
      </c>
      <c r="G145" t="s">
        <v>15</v>
      </c>
      <c r="H145">
        <v>170</v>
      </c>
      <c r="I145" s="2">
        <v>0.79</v>
      </c>
      <c r="J145" s="2">
        <v>0.5</v>
      </c>
      <c r="K145" t="s">
        <v>36</v>
      </c>
      <c r="L145" t="str">
        <f>VLOOKUP($A145,'Subject Details'!$A$1:$G$188,2,0)</f>
        <v>Karuna</v>
      </c>
      <c r="M145">
        <f>VLOOKUP($A145,'Subject Details'!$A$1:$G$188,3,0)</f>
        <v>60</v>
      </c>
      <c r="N145" t="str">
        <f>VLOOKUP($A145,'Subject Details'!$A$1:$G$188,4,0)</f>
        <v>F</v>
      </c>
      <c r="O145">
        <f>VLOOKUP($A145,'Subject Details'!$A$1:$G$188,5,0)</f>
        <v>107</v>
      </c>
      <c r="P145">
        <f>VLOOKUP($A145,'Subject Details'!$A$1:$G$188,6,0)</f>
        <v>192</v>
      </c>
      <c r="Q145" t="str">
        <f>VLOOKUP($A145,'Subject Details'!$A$1:$G$188,7,0)</f>
        <v>Chandigarh</v>
      </c>
    </row>
    <row r="146" spans="1:17" x14ac:dyDescent="0.3">
      <c r="A146" t="s">
        <v>182</v>
      </c>
      <c r="B146">
        <v>114</v>
      </c>
      <c r="C146">
        <v>66</v>
      </c>
      <c r="D146" t="s">
        <v>21</v>
      </c>
      <c r="E146" t="s">
        <v>13</v>
      </c>
      <c r="F146" t="s">
        <v>15</v>
      </c>
      <c r="G146" t="s">
        <v>14</v>
      </c>
      <c r="H146">
        <v>170</v>
      </c>
      <c r="I146" s="2">
        <v>0.54</v>
      </c>
      <c r="J146" s="2">
        <v>0.21</v>
      </c>
      <c r="K146" t="s">
        <v>19</v>
      </c>
      <c r="L146" t="str">
        <f>VLOOKUP($A146,'Subject Details'!$A$1:$G$188,2,0)</f>
        <v>Sanjeeda</v>
      </c>
      <c r="M146">
        <f>VLOOKUP($A146,'Subject Details'!$A$1:$G$188,3,0)</f>
        <v>54</v>
      </c>
      <c r="N146" t="str">
        <f>VLOOKUP($A146,'Subject Details'!$A$1:$G$188,4,0)</f>
        <v>F</v>
      </c>
      <c r="O146">
        <f>VLOOKUP($A146,'Subject Details'!$A$1:$G$188,5,0)</f>
        <v>106</v>
      </c>
      <c r="P146">
        <f>VLOOKUP($A146,'Subject Details'!$A$1:$G$188,6,0)</f>
        <v>185</v>
      </c>
      <c r="Q146" t="str">
        <f>VLOOKUP($A146,'Subject Details'!$A$1:$G$188,7,0)</f>
        <v>Jaipur</v>
      </c>
    </row>
    <row r="147" spans="1:17" x14ac:dyDescent="0.3">
      <c r="A147" t="s">
        <v>183</v>
      </c>
      <c r="B147">
        <v>104</v>
      </c>
      <c r="C147">
        <v>78</v>
      </c>
      <c r="D147" t="s">
        <v>18</v>
      </c>
      <c r="E147" t="s">
        <v>27</v>
      </c>
      <c r="F147" t="s">
        <v>15</v>
      </c>
      <c r="G147" t="s">
        <v>14</v>
      </c>
      <c r="H147">
        <v>100</v>
      </c>
      <c r="I147" s="2">
        <v>0.44</v>
      </c>
      <c r="J147" s="2">
        <v>0.62</v>
      </c>
      <c r="K147" t="s">
        <v>36</v>
      </c>
      <c r="L147" t="str">
        <f>VLOOKUP($A147,'Subject Details'!$A$1:$G$188,2,0)</f>
        <v>Lokesh</v>
      </c>
      <c r="M147">
        <f>VLOOKUP($A147,'Subject Details'!$A$1:$G$188,3,0)</f>
        <v>34</v>
      </c>
      <c r="N147" t="str">
        <f>VLOOKUP($A147,'Subject Details'!$A$1:$G$188,4,0)</f>
        <v>M</v>
      </c>
      <c r="O147">
        <f>VLOOKUP($A147,'Subject Details'!$A$1:$G$188,5,0)</f>
        <v>103</v>
      </c>
      <c r="P147">
        <f>VLOOKUP($A147,'Subject Details'!$A$1:$G$188,6,0)</f>
        <v>175</v>
      </c>
      <c r="Q147" t="str">
        <f>VLOOKUP($A147,'Subject Details'!$A$1:$G$188,7,0)</f>
        <v>Kolkata</v>
      </c>
    </row>
    <row r="148" spans="1:17" x14ac:dyDescent="0.3">
      <c r="A148" t="s">
        <v>184</v>
      </c>
      <c r="B148">
        <v>150</v>
      </c>
      <c r="C148">
        <v>74</v>
      </c>
      <c r="D148" t="s">
        <v>38</v>
      </c>
      <c r="E148" t="s">
        <v>24</v>
      </c>
      <c r="F148" t="s">
        <v>15</v>
      </c>
      <c r="G148" t="s">
        <v>14</v>
      </c>
      <c r="H148">
        <v>170</v>
      </c>
      <c r="I148" s="2">
        <v>0.75</v>
      </c>
      <c r="J148" s="2">
        <v>0.68</v>
      </c>
      <c r="K148" t="s">
        <v>36</v>
      </c>
      <c r="L148" t="str">
        <f>VLOOKUP($A148,'Subject Details'!$A$1:$G$188,2,0)</f>
        <v>Sidhant</v>
      </c>
      <c r="M148">
        <f>VLOOKUP($A148,'Subject Details'!$A$1:$G$188,3,0)</f>
        <v>51</v>
      </c>
      <c r="N148" t="str">
        <f>VLOOKUP($A148,'Subject Details'!$A$1:$G$188,4,0)</f>
        <v>M</v>
      </c>
      <c r="O148">
        <f>VLOOKUP($A148,'Subject Details'!$A$1:$G$188,5,0)</f>
        <v>118</v>
      </c>
      <c r="P148">
        <f>VLOOKUP($A148,'Subject Details'!$A$1:$G$188,6,0)</f>
        <v>151</v>
      </c>
      <c r="Q148" t="str">
        <f>VLOOKUP($A148,'Subject Details'!$A$1:$G$188,7,0)</f>
        <v>Mumbai</v>
      </c>
    </row>
    <row r="149" spans="1:17" x14ac:dyDescent="0.3">
      <c r="A149" t="s">
        <v>185</v>
      </c>
      <c r="B149">
        <v>127</v>
      </c>
      <c r="C149">
        <v>77</v>
      </c>
      <c r="D149" t="s">
        <v>18</v>
      </c>
      <c r="E149" t="s">
        <v>13</v>
      </c>
      <c r="F149" t="s">
        <v>14</v>
      </c>
      <c r="G149" t="s">
        <v>15</v>
      </c>
      <c r="H149">
        <v>50</v>
      </c>
      <c r="I149" s="2">
        <v>0.5</v>
      </c>
      <c r="J149" s="2">
        <v>0.67</v>
      </c>
      <c r="K149" t="s">
        <v>45</v>
      </c>
      <c r="L149" t="str">
        <f>VLOOKUP($A149,'Subject Details'!$A$1:$G$188,2,0)</f>
        <v>Sudhanshu</v>
      </c>
      <c r="M149">
        <f>VLOOKUP($A149,'Subject Details'!$A$1:$G$188,3,0)</f>
        <v>25</v>
      </c>
      <c r="N149" t="str">
        <f>VLOOKUP($A149,'Subject Details'!$A$1:$G$188,4,0)</f>
        <v>M</v>
      </c>
      <c r="O149">
        <f>VLOOKUP($A149,'Subject Details'!$A$1:$G$188,5,0)</f>
        <v>111</v>
      </c>
      <c r="P149">
        <f>VLOOKUP($A149,'Subject Details'!$A$1:$G$188,6,0)</f>
        <v>169</v>
      </c>
      <c r="Q149" t="str">
        <f>VLOOKUP($A149,'Subject Details'!$A$1:$G$188,7,0)</f>
        <v>Hyderabad</v>
      </c>
    </row>
    <row r="150" spans="1:17" x14ac:dyDescent="0.3">
      <c r="A150" t="s">
        <v>187</v>
      </c>
      <c r="B150">
        <v>120</v>
      </c>
      <c r="C150">
        <v>77</v>
      </c>
      <c r="D150" t="s">
        <v>21</v>
      </c>
      <c r="E150" t="s">
        <v>13</v>
      </c>
      <c r="F150" t="s">
        <v>15</v>
      </c>
      <c r="G150" t="s">
        <v>15</v>
      </c>
      <c r="H150">
        <v>50</v>
      </c>
      <c r="I150" s="2">
        <v>0.53</v>
      </c>
      <c r="J150" s="2">
        <v>0.21</v>
      </c>
      <c r="K150" t="s">
        <v>16</v>
      </c>
      <c r="L150" t="str">
        <f>VLOOKUP($A150,'Subject Details'!$A$1:$G$188,2,0)</f>
        <v>Paritosh</v>
      </c>
      <c r="M150">
        <f>VLOOKUP($A150,'Subject Details'!$A$1:$G$188,3,0)</f>
        <v>52</v>
      </c>
      <c r="N150" t="str">
        <f>VLOOKUP($A150,'Subject Details'!$A$1:$G$188,4,0)</f>
        <v>M</v>
      </c>
      <c r="O150">
        <f>VLOOKUP($A150,'Subject Details'!$A$1:$G$188,5,0)</f>
        <v>62</v>
      </c>
      <c r="P150">
        <f>VLOOKUP($A150,'Subject Details'!$A$1:$G$188,6,0)</f>
        <v>199</v>
      </c>
      <c r="Q150" t="str">
        <f>VLOOKUP($A150,'Subject Details'!$A$1:$G$188,7,0)</f>
        <v>Delhi</v>
      </c>
    </row>
    <row r="151" spans="1:17" x14ac:dyDescent="0.3">
      <c r="A151" t="s">
        <v>188</v>
      </c>
      <c r="B151">
        <v>144</v>
      </c>
      <c r="C151">
        <v>93</v>
      </c>
      <c r="D151" t="s">
        <v>24</v>
      </c>
      <c r="E151" t="s">
        <v>24</v>
      </c>
      <c r="F151" t="s">
        <v>14</v>
      </c>
      <c r="G151" t="s">
        <v>15</v>
      </c>
      <c r="H151">
        <v>170</v>
      </c>
      <c r="I151" s="2">
        <v>0.69</v>
      </c>
      <c r="J151" s="2">
        <v>0.57999999999999996</v>
      </c>
      <c r="K151" t="s">
        <v>36</v>
      </c>
      <c r="L151" t="str">
        <f>VLOOKUP($A151,'Subject Details'!$A$1:$G$188,2,0)</f>
        <v>Brijesh</v>
      </c>
      <c r="M151">
        <f>VLOOKUP($A151,'Subject Details'!$A$1:$G$188,3,0)</f>
        <v>57</v>
      </c>
      <c r="N151" t="str">
        <f>VLOOKUP($A151,'Subject Details'!$A$1:$G$188,4,0)</f>
        <v>M</v>
      </c>
      <c r="O151">
        <f>VLOOKUP($A151,'Subject Details'!$A$1:$G$188,5,0)</f>
        <v>74</v>
      </c>
      <c r="P151">
        <f>VLOOKUP($A151,'Subject Details'!$A$1:$G$188,6,0)</f>
        <v>185</v>
      </c>
      <c r="Q151" t="str">
        <f>VLOOKUP($A151,'Subject Details'!$A$1:$G$188,7,0)</f>
        <v>Kerala</v>
      </c>
    </row>
    <row r="152" spans="1:17" x14ac:dyDescent="0.3">
      <c r="A152" t="s">
        <v>189</v>
      </c>
      <c r="B152">
        <v>126</v>
      </c>
      <c r="C152">
        <v>84</v>
      </c>
      <c r="D152" t="s">
        <v>21</v>
      </c>
      <c r="E152" t="s">
        <v>27</v>
      </c>
      <c r="F152" t="s">
        <v>15</v>
      </c>
      <c r="G152" t="s">
        <v>15</v>
      </c>
      <c r="H152">
        <v>100</v>
      </c>
      <c r="I152" s="2">
        <v>0.76</v>
      </c>
      <c r="J152" s="2">
        <v>0.21</v>
      </c>
      <c r="K152" t="s">
        <v>45</v>
      </c>
      <c r="L152" t="str">
        <f>VLOOKUP($A152,'Subject Details'!$A$1:$G$188,2,0)</f>
        <v>Ninad</v>
      </c>
      <c r="M152">
        <f>VLOOKUP($A152,'Subject Details'!$A$1:$G$188,3,0)</f>
        <v>34</v>
      </c>
      <c r="N152" t="str">
        <f>VLOOKUP($A152,'Subject Details'!$A$1:$G$188,4,0)</f>
        <v>M</v>
      </c>
      <c r="O152">
        <f>VLOOKUP($A152,'Subject Details'!$A$1:$G$188,5,0)</f>
        <v>106</v>
      </c>
      <c r="P152">
        <f>VLOOKUP($A152,'Subject Details'!$A$1:$G$188,6,0)</f>
        <v>158</v>
      </c>
      <c r="Q152" t="str">
        <f>VLOOKUP($A152,'Subject Details'!$A$1:$G$188,7,0)</f>
        <v>Hyderabad</v>
      </c>
    </row>
    <row r="153" spans="1:17" x14ac:dyDescent="0.3">
      <c r="A153" t="s">
        <v>190</v>
      </c>
      <c r="B153">
        <v>134</v>
      </c>
      <c r="C153">
        <v>99</v>
      </c>
      <c r="D153" t="s">
        <v>24</v>
      </c>
      <c r="E153" t="s">
        <v>27</v>
      </c>
      <c r="F153" t="s">
        <v>14</v>
      </c>
      <c r="G153" t="s">
        <v>14</v>
      </c>
      <c r="H153">
        <v>50</v>
      </c>
      <c r="I153" s="2">
        <v>0.42</v>
      </c>
      <c r="J153" s="2">
        <v>0.43</v>
      </c>
      <c r="K153" t="s">
        <v>22</v>
      </c>
      <c r="L153" t="str">
        <f>VLOOKUP($A153,'Subject Details'!$A$1:$G$188,2,0)</f>
        <v>Nitesh</v>
      </c>
      <c r="M153">
        <f>VLOOKUP($A153,'Subject Details'!$A$1:$G$188,3,0)</f>
        <v>68</v>
      </c>
      <c r="N153" t="str">
        <f>VLOOKUP($A153,'Subject Details'!$A$1:$G$188,4,0)</f>
        <v>M</v>
      </c>
      <c r="O153">
        <f>VLOOKUP($A153,'Subject Details'!$A$1:$G$188,5,0)</f>
        <v>116</v>
      </c>
      <c r="P153">
        <f>VLOOKUP($A153,'Subject Details'!$A$1:$G$188,6,0)</f>
        <v>199</v>
      </c>
      <c r="Q153" t="str">
        <f>VLOOKUP($A153,'Subject Details'!$A$1:$G$188,7,0)</f>
        <v>Kerala</v>
      </c>
    </row>
    <row r="154" spans="1:17" x14ac:dyDescent="0.3">
      <c r="A154" t="s">
        <v>191</v>
      </c>
      <c r="B154">
        <v>134</v>
      </c>
      <c r="C154">
        <v>88</v>
      </c>
      <c r="D154" t="s">
        <v>32</v>
      </c>
      <c r="E154" t="s">
        <v>27</v>
      </c>
      <c r="F154" t="s">
        <v>14</v>
      </c>
      <c r="G154" t="s">
        <v>14</v>
      </c>
      <c r="H154">
        <v>50</v>
      </c>
      <c r="I154" s="2">
        <v>0.87</v>
      </c>
      <c r="J154" s="2">
        <v>0.65</v>
      </c>
      <c r="K154" t="s">
        <v>22</v>
      </c>
      <c r="L154" t="str">
        <f>VLOOKUP($A154,'Subject Details'!$A$1:$G$188,2,0)</f>
        <v>Sidhesh</v>
      </c>
      <c r="M154">
        <f>VLOOKUP($A154,'Subject Details'!$A$1:$G$188,3,0)</f>
        <v>57</v>
      </c>
      <c r="N154" t="str">
        <f>VLOOKUP($A154,'Subject Details'!$A$1:$G$188,4,0)</f>
        <v>M</v>
      </c>
      <c r="O154">
        <f>VLOOKUP($A154,'Subject Details'!$A$1:$G$188,5,0)</f>
        <v>63</v>
      </c>
      <c r="P154">
        <f>VLOOKUP($A154,'Subject Details'!$A$1:$G$188,6,0)</f>
        <v>185</v>
      </c>
      <c r="Q154" t="str">
        <f>VLOOKUP($A154,'Subject Details'!$A$1:$G$188,7,0)</f>
        <v>Delhi</v>
      </c>
    </row>
    <row r="155" spans="1:17" x14ac:dyDescent="0.3">
      <c r="A155" t="s">
        <v>192</v>
      </c>
      <c r="B155">
        <v>121</v>
      </c>
      <c r="C155">
        <v>95</v>
      </c>
      <c r="D155" t="s">
        <v>32</v>
      </c>
      <c r="E155" t="s">
        <v>13</v>
      </c>
      <c r="F155" t="s">
        <v>14</v>
      </c>
      <c r="G155" t="s">
        <v>14</v>
      </c>
      <c r="H155">
        <v>100</v>
      </c>
      <c r="I155" s="2">
        <v>0.59</v>
      </c>
      <c r="J155" s="2">
        <v>0.41</v>
      </c>
      <c r="K155" t="s">
        <v>22</v>
      </c>
      <c r="L155" t="str">
        <f>VLOOKUP($A155,'Subject Details'!$A$1:$G$188,2,0)</f>
        <v>Jigyasa</v>
      </c>
      <c r="M155">
        <f>VLOOKUP($A155,'Subject Details'!$A$1:$G$188,3,0)</f>
        <v>33</v>
      </c>
      <c r="N155" t="str">
        <f>VLOOKUP($A155,'Subject Details'!$A$1:$G$188,4,0)</f>
        <v>F</v>
      </c>
      <c r="O155">
        <f>VLOOKUP($A155,'Subject Details'!$A$1:$G$188,5,0)</f>
        <v>102</v>
      </c>
      <c r="P155">
        <f>VLOOKUP($A155,'Subject Details'!$A$1:$G$188,6,0)</f>
        <v>161</v>
      </c>
      <c r="Q155" t="str">
        <f>VLOOKUP($A155,'Subject Details'!$A$1:$G$188,7,0)</f>
        <v>Hyderabad</v>
      </c>
    </row>
    <row r="156" spans="1:17" x14ac:dyDescent="0.3">
      <c r="A156" t="s">
        <v>193</v>
      </c>
      <c r="B156">
        <v>131</v>
      </c>
      <c r="C156">
        <v>80</v>
      </c>
      <c r="D156" t="s">
        <v>38</v>
      </c>
      <c r="E156" t="s">
        <v>27</v>
      </c>
      <c r="F156" t="s">
        <v>15</v>
      </c>
      <c r="G156" t="s">
        <v>15</v>
      </c>
      <c r="H156">
        <v>100</v>
      </c>
      <c r="I156" s="2">
        <v>0.47</v>
      </c>
      <c r="J156" s="2">
        <v>0.6</v>
      </c>
      <c r="K156" t="s">
        <v>22</v>
      </c>
      <c r="L156" t="str">
        <f>VLOOKUP($A156,'Subject Details'!$A$1:$G$188,2,0)</f>
        <v>Anitesh</v>
      </c>
      <c r="M156">
        <f>VLOOKUP($A156,'Subject Details'!$A$1:$G$188,3,0)</f>
        <v>71</v>
      </c>
      <c r="N156" t="str">
        <f>VLOOKUP($A156,'Subject Details'!$A$1:$G$188,4,0)</f>
        <v>M</v>
      </c>
      <c r="O156">
        <f>VLOOKUP($A156,'Subject Details'!$A$1:$G$188,5,0)</f>
        <v>94</v>
      </c>
      <c r="P156">
        <f>VLOOKUP($A156,'Subject Details'!$A$1:$G$188,6,0)</f>
        <v>170</v>
      </c>
      <c r="Q156" t="str">
        <f>VLOOKUP($A156,'Subject Details'!$A$1:$G$188,7,0)</f>
        <v>Pune</v>
      </c>
    </row>
    <row r="157" spans="1:17" x14ac:dyDescent="0.3">
      <c r="A157" t="s">
        <v>194</v>
      </c>
      <c r="B157">
        <v>143</v>
      </c>
      <c r="C157">
        <v>95</v>
      </c>
      <c r="D157" t="s">
        <v>12</v>
      </c>
      <c r="E157" t="s">
        <v>13</v>
      </c>
      <c r="F157" t="s">
        <v>14</v>
      </c>
      <c r="G157" t="s">
        <v>15</v>
      </c>
      <c r="H157">
        <v>100</v>
      </c>
      <c r="I157" s="2">
        <v>0.61</v>
      </c>
      <c r="J157" s="2">
        <v>0.53</v>
      </c>
      <c r="K157" t="s">
        <v>45</v>
      </c>
      <c r="L157" t="str">
        <f>VLOOKUP($A157,'Subject Details'!$A$1:$G$188,2,0)</f>
        <v>Ayan</v>
      </c>
      <c r="M157">
        <f>VLOOKUP($A157,'Subject Details'!$A$1:$G$188,3,0)</f>
        <v>51</v>
      </c>
      <c r="N157" t="str">
        <f>VLOOKUP($A157,'Subject Details'!$A$1:$G$188,4,0)</f>
        <v>M</v>
      </c>
      <c r="O157">
        <f>VLOOKUP($A157,'Subject Details'!$A$1:$G$188,5,0)</f>
        <v>117</v>
      </c>
      <c r="P157">
        <f>VLOOKUP($A157,'Subject Details'!$A$1:$G$188,6,0)</f>
        <v>188</v>
      </c>
      <c r="Q157" t="str">
        <f>VLOOKUP($A157,'Subject Details'!$A$1:$G$188,7,0)</f>
        <v>Mumbai</v>
      </c>
    </row>
    <row r="158" spans="1:17" x14ac:dyDescent="0.3">
      <c r="A158" t="s">
        <v>195</v>
      </c>
      <c r="B158">
        <v>103</v>
      </c>
      <c r="C158">
        <v>93</v>
      </c>
      <c r="D158" t="s">
        <v>24</v>
      </c>
      <c r="E158" t="s">
        <v>13</v>
      </c>
      <c r="F158" t="s">
        <v>15</v>
      </c>
      <c r="G158" t="s">
        <v>15</v>
      </c>
      <c r="H158">
        <v>170</v>
      </c>
      <c r="I158" s="2">
        <v>0.71</v>
      </c>
      <c r="J158" s="2">
        <v>0.21</v>
      </c>
      <c r="K158" t="s">
        <v>22</v>
      </c>
      <c r="L158" t="str">
        <f>VLOOKUP($A158,'Subject Details'!$A$1:$G$188,2,0)</f>
        <v>Mrinal</v>
      </c>
      <c r="M158">
        <f>VLOOKUP($A158,'Subject Details'!$A$1:$G$188,3,0)</f>
        <v>55</v>
      </c>
      <c r="N158" t="str">
        <f>VLOOKUP($A158,'Subject Details'!$A$1:$G$188,4,0)</f>
        <v>M</v>
      </c>
      <c r="O158">
        <f>VLOOKUP($A158,'Subject Details'!$A$1:$G$188,5,0)</f>
        <v>65</v>
      </c>
      <c r="P158">
        <f>VLOOKUP($A158,'Subject Details'!$A$1:$G$188,6,0)</f>
        <v>176</v>
      </c>
      <c r="Q158" t="str">
        <f>VLOOKUP($A158,'Subject Details'!$A$1:$G$188,7,0)</f>
        <v>Mumbai</v>
      </c>
    </row>
    <row r="159" spans="1:17" x14ac:dyDescent="0.3">
      <c r="A159" t="s">
        <v>196</v>
      </c>
      <c r="B159">
        <v>104</v>
      </c>
      <c r="C159">
        <v>87</v>
      </c>
      <c r="D159" t="s">
        <v>24</v>
      </c>
      <c r="E159" t="s">
        <v>24</v>
      </c>
      <c r="F159" t="s">
        <v>15</v>
      </c>
      <c r="G159" t="s">
        <v>14</v>
      </c>
      <c r="H159">
        <v>170</v>
      </c>
      <c r="I159" s="2">
        <v>0.86</v>
      </c>
      <c r="J159" s="2">
        <v>0.59</v>
      </c>
      <c r="K159" t="s">
        <v>16</v>
      </c>
      <c r="L159" t="str">
        <f>VLOOKUP($A159,'Subject Details'!$A$1:$G$188,2,0)</f>
        <v>Priyank</v>
      </c>
      <c r="M159">
        <f>VLOOKUP($A159,'Subject Details'!$A$1:$G$188,3,0)</f>
        <v>72</v>
      </c>
      <c r="N159" t="str">
        <f>VLOOKUP($A159,'Subject Details'!$A$1:$G$188,4,0)</f>
        <v>M</v>
      </c>
      <c r="O159">
        <f>VLOOKUP($A159,'Subject Details'!$A$1:$G$188,5,0)</f>
        <v>102</v>
      </c>
      <c r="P159">
        <f>VLOOKUP($A159,'Subject Details'!$A$1:$G$188,6,0)</f>
        <v>202</v>
      </c>
      <c r="Q159" t="str">
        <f>VLOOKUP($A159,'Subject Details'!$A$1:$G$188,7,0)</f>
        <v>Hyderabad</v>
      </c>
    </row>
    <row r="160" spans="1:17" x14ac:dyDescent="0.3">
      <c r="A160" t="s">
        <v>197</v>
      </c>
      <c r="B160">
        <v>108</v>
      </c>
      <c r="C160">
        <v>88</v>
      </c>
      <c r="D160" t="s">
        <v>32</v>
      </c>
      <c r="E160" t="s">
        <v>24</v>
      </c>
      <c r="F160" t="s">
        <v>15</v>
      </c>
      <c r="G160" t="s">
        <v>15</v>
      </c>
      <c r="H160">
        <v>170</v>
      </c>
      <c r="I160" s="2">
        <v>0.87</v>
      </c>
      <c r="J160" s="2">
        <v>0.26</v>
      </c>
      <c r="K160" t="s">
        <v>16</v>
      </c>
      <c r="L160" t="str">
        <f>VLOOKUP($A160,'Subject Details'!$A$1:$G$188,2,0)</f>
        <v>Priyesh</v>
      </c>
      <c r="M160">
        <f>VLOOKUP($A160,'Subject Details'!$A$1:$G$188,3,0)</f>
        <v>49</v>
      </c>
      <c r="N160" t="str">
        <f>VLOOKUP($A160,'Subject Details'!$A$1:$G$188,4,0)</f>
        <v>M</v>
      </c>
      <c r="O160">
        <f>VLOOKUP($A160,'Subject Details'!$A$1:$G$188,5,0)</f>
        <v>57</v>
      </c>
      <c r="P160">
        <f>VLOOKUP($A160,'Subject Details'!$A$1:$G$188,6,0)</f>
        <v>199</v>
      </c>
      <c r="Q160" t="str">
        <f>VLOOKUP($A160,'Subject Details'!$A$1:$G$188,7,0)</f>
        <v>Mumbai</v>
      </c>
    </row>
    <row r="161" spans="1:17" x14ac:dyDescent="0.3">
      <c r="A161" t="s">
        <v>198</v>
      </c>
      <c r="B161">
        <v>134</v>
      </c>
      <c r="C161">
        <v>98</v>
      </c>
      <c r="D161" t="s">
        <v>32</v>
      </c>
      <c r="E161" t="s">
        <v>13</v>
      </c>
      <c r="F161" t="s">
        <v>15</v>
      </c>
      <c r="G161" t="s">
        <v>15</v>
      </c>
      <c r="H161">
        <v>50</v>
      </c>
      <c r="I161" s="2">
        <v>0.7</v>
      </c>
      <c r="J161" s="2">
        <v>0.65</v>
      </c>
      <c r="K161" t="s">
        <v>19</v>
      </c>
      <c r="L161" t="str">
        <f>VLOOKUP($A161,'Subject Details'!$A$1:$G$188,2,0)</f>
        <v>Kamal</v>
      </c>
      <c r="M161">
        <f>VLOOKUP($A161,'Subject Details'!$A$1:$G$188,3,0)</f>
        <v>69</v>
      </c>
      <c r="N161" t="str">
        <f>VLOOKUP($A161,'Subject Details'!$A$1:$G$188,4,0)</f>
        <v>M</v>
      </c>
      <c r="O161">
        <f>VLOOKUP($A161,'Subject Details'!$A$1:$G$188,5,0)</f>
        <v>77</v>
      </c>
      <c r="P161">
        <f>VLOOKUP($A161,'Subject Details'!$A$1:$G$188,6,0)</f>
        <v>182</v>
      </c>
      <c r="Q161" t="str">
        <f>VLOOKUP($A161,'Subject Details'!$A$1:$G$188,7,0)</f>
        <v>Hyderabad</v>
      </c>
    </row>
    <row r="162" spans="1:17" x14ac:dyDescent="0.3">
      <c r="A162" t="s">
        <v>199</v>
      </c>
      <c r="B162">
        <v>143</v>
      </c>
      <c r="C162">
        <v>89</v>
      </c>
      <c r="D162" t="s">
        <v>12</v>
      </c>
      <c r="E162" t="s">
        <v>27</v>
      </c>
      <c r="F162" t="s">
        <v>15</v>
      </c>
      <c r="G162" t="s">
        <v>15</v>
      </c>
      <c r="H162">
        <v>100</v>
      </c>
      <c r="I162" s="2">
        <v>0.56999999999999995</v>
      </c>
      <c r="J162" s="2">
        <v>0.52</v>
      </c>
      <c r="K162" t="s">
        <v>36</v>
      </c>
      <c r="L162" t="str">
        <f>VLOOKUP($A162,'Subject Details'!$A$1:$G$188,2,0)</f>
        <v>Piyushi</v>
      </c>
      <c r="M162">
        <f>VLOOKUP($A162,'Subject Details'!$A$1:$G$188,3,0)</f>
        <v>69</v>
      </c>
      <c r="N162" t="str">
        <f>VLOOKUP($A162,'Subject Details'!$A$1:$G$188,4,0)</f>
        <v>F</v>
      </c>
      <c r="O162">
        <f>VLOOKUP($A162,'Subject Details'!$A$1:$G$188,5,0)</f>
        <v>66</v>
      </c>
      <c r="P162">
        <f>VLOOKUP($A162,'Subject Details'!$A$1:$G$188,6,0)</f>
        <v>209</v>
      </c>
      <c r="Q162" t="str">
        <f>VLOOKUP($A162,'Subject Details'!$A$1:$G$188,7,0)</f>
        <v>Mumbai</v>
      </c>
    </row>
    <row r="163" spans="1:17" x14ac:dyDescent="0.3">
      <c r="A163" t="s">
        <v>200</v>
      </c>
      <c r="B163">
        <v>118</v>
      </c>
      <c r="C163">
        <v>87</v>
      </c>
      <c r="D163" t="s">
        <v>38</v>
      </c>
      <c r="E163" t="s">
        <v>24</v>
      </c>
      <c r="F163" t="s">
        <v>14</v>
      </c>
      <c r="G163" t="s">
        <v>14</v>
      </c>
      <c r="H163">
        <v>50</v>
      </c>
      <c r="I163" s="2">
        <v>0.59</v>
      </c>
      <c r="J163" s="2">
        <v>0.79</v>
      </c>
      <c r="K163" t="s">
        <v>22</v>
      </c>
      <c r="L163" t="str">
        <f>VLOOKUP($A163,'Subject Details'!$A$1:$G$188,2,0)</f>
        <v>Samridhi</v>
      </c>
      <c r="M163">
        <f>VLOOKUP($A163,'Subject Details'!$A$1:$G$188,3,0)</f>
        <v>46</v>
      </c>
      <c r="N163" t="str">
        <f>VLOOKUP($A163,'Subject Details'!$A$1:$G$188,4,0)</f>
        <v>F</v>
      </c>
      <c r="O163">
        <f>VLOOKUP($A163,'Subject Details'!$A$1:$G$188,5,0)</f>
        <v>112</v>
      </c>
      <c r="P163">
        <f>VLOOKUP($A163,'Subject Details'!$A$1:$G$188,6,0)</f>
        <v>192</v>
      </c>
      <c r="Q163" t="str">
        <f>VLOOKUP($A163,'Subject Details'!$A$1:$G$188,7,0)</f>
        <v>Delhi</v>
      </c>
    </row>
    <row r="164" spans="1:17" x14ac:dyDescent="0.3">
      <c r="A164" t="s">
        <v>201</v>
      </c>
      <c r="B164">
        <v>123</v>
      </c>
      <c r="C164">
        <v>71</v>
      </c>
      <c r="D164" t="s">
        <v>38</v>
      </c>
      <c r="E164" t="s">
        <v>27</v>
      </c>
      <c r="F164" t="s">
        <v>14</v>
      </c>
      <c r="G164" t="s">
        <v>15</v>
      </c>
      <c r="H164">
        <v>100</v>
      </c>
      <c r="I164" s="2">
        <v>0.7</v>
      </c>
      <c r="J164" s="2">
        <v>0.7</v>
      </c>
      <c r="K164" t="s">
        <v>36</v>
      </c>
      <c r="L164" t="str">
        <f>VLOOKUP($A164,'Subject Details'!$A$1:$G$188,2,0)</f>
        <v>Devanshi</v>
      </c>
      <c r="M164">
        <f>VLOOKUP($A164,'Subject Details'!$A$1:$G$188,3,0)</f>
        <v>58</v>
      </c>
      <c r="N164" t="str">
        <f>VLOOKUP($A164,'Subject Details'!$A$1:$G$188,4,0)</f>
        <v>F</v>
      </c>
      <c r="O164">
        <f>VLOOKUP($A164,'Subject Details'!$A$1:$G$188,5,0)</f>
        <v>77</v>
      </c>
      <c r="P164">
        <f>VLOOKUP($A164,'Subject Details'!$A$1:$G$188,6,0)</f>
        <v>176</v>
      </c>
      <c r="Q164" t="str">
        <f>VLOOKUP($A164,'Subject Details'!$A$1:$G$188,7,0)</f>
        <v>Ahmedabad</v>
      </c>
    </row>
    <row r="165" spans="1:17" x14ac:dyDescent="0.3">
      <c r="A165" t="s">
        <v>202</v>
      </c>
      <c r="B165">
        <v>113</v>
      </c>
      <c r="C165">
        <v>98</v>
      </c>
      <c r="D165" t="s">
        <v>12</v>
      </c>
      <c r="E165" t="s">
        <v>24</v>
      </c>
      <c r="F165" t="s">
        <v>15</v>
      </c>
      <c r="G165" t="s">
        <v>14</v>
      </c>
      <c r="H165">
        <v>100</v>
      </c>
      <c r="I165" s="2">
        <v>0.92</v>
      </c>
      <c r="J165" s="2">
        <v>0.32</v>
      </c>
      <c r="K165" t="s">
        <v>22</v>
      </c>
      <c r="L165" t="str">
        <f>VLOOKUP($A165,'Subject Details'!$A$1:$G$188,2,0)</f>
        <v>Deepjyoti</v>
      </c>
      <c r="M165">
        <f>VLOOKUP($A165,'Subject Details'!$A$1:$G$188,3,0)</f>
        <v>26</v>
      </c>
      <c r="N165" t="str">
        <f>VLOOKUP($A165,'Subject Details'!$A$1:$G$188,4,0)</f>
        <v>F</v>
      </c>
      <c r="O165">
        <f>VLOOKUP($A165,'Subject Details'!$A$1:$G$188,5,0)</f>
        <v>78</v>
      </c>
      <c r="P165">
        <f>VLOOKUP($A165,'Subject Details'!$A$1:$G$188,6,0)</f>
        <v>154</v>
      </c>
      <c r="Q165" t="str">
        <f>VLOOKUP($A165,'Subject Details'!$A$1:$G$188,7,0)</f>
        <v>Mumbai</v>
      </c>
    </row>
    <row r="166" spans="1:17" x14ac:dyDescent="0.3">
      <c r="A166" t="s">
        <v>203</v>
      </c>
      <c r="B166">
        <v>133</v>
      </c>
      <c r="C166">
        <v>76</v>
      </c>
      <c r="D166" t="s">
        <v>12</v>
      </c>
      <c r="E166" t="s">
        <v>24</v>
      </c>
      <c r="F166" t="s">
        <v>15</v>
      </c>
      <c r="G166" t="s">
        <v>15</v>
      </c>
      <c r="H166">
        <v>100</v>
      </c>
      <c r="I166" s="2">
        <v>0.81</v>
      </c>
      <c r="J166" s="2">
        <v>0.59</v>
      </c>
      <c r="K166" t="s">
        <v>25</v>
      </c>
      <c r="L166" t="str">
        <f>VLOOKUP($A166,'Subject Details'!$A$1:$G$188,2,0)</f>
        <v>Jitesh</v>
      </c>
      <c r="M166">
        <f>VLOOKUP($A166,'Subject Details'!$A$1:$G$188,3,0)</f>
        <v>66</v>
      </c>
      <c r="N166" t="str">
        <f>VLOOKUP($A166,'Subject Details'!$A$1:$G$188,4,0)</f>
        <v>M</v>
      </c>
      <c r="O166">
        <f>VLOOKUP($A166,'Subject Details'!$A$1:$G$188,5,0)</f>
        <v>119</v>
      </c>
      <c r="P166">
        <f>VLOOKUP($A166,'Subject Details'!$A$1:$G$188,6,0)</f>
        <v>209</v>
      </c>
      <c r="Q166" t="str">
        <f>VLOOKUP($A166,'Subject Details'!$A$1:$G$188,7,0)</f>
        <v>Jaipur</v>
      </c>
    </row>
    <row r="167" spans="1:17" x14ac:dyDescent="0.3">
      <c r="A167" t="s">
        <v>204</v>
      </c>
      <c r="B167">
        <v>128</v>
      </c>
      <c r="C167">
        <v>92</v>
      </c>
      <c r="D167" t="s">
        <v>12</v>
      </c>
      <c r="E167" t="s">
        <v>13</v>
      </c>
      <c r="F167" t="s">
        <v>14</v>
      </c>
      <c r="G167" t="s">
        <v>15</v>
      </c>
      <c r="H167">
        <v>50</v>
      </c>
      <c r="I167" s="2">
        <v>0.66</v>
      </c>
      <c r="J167" s="2">
        <v>0.37</v>
      </c>
      <c r="K167" t="s">
        <v>36</v>
      </c>
      <c r="L167" t="str">
        <f>VLOOKUP($A167,'Subject Details'!$A$1:$G$188,2,0)</f>
        <v>Srestangsh</v>
      </c>
      <c r="M167">
        <f>VLOOKUP($A167,'Subject Details'!$A$1:$G$188,3,0)</f>
        <v>63</v>
      </c>
      <c r="N167" t="str">
        <f>VLOOKUP($A167,'Subject Details'!$A$1:$G$188,4,0)</f>
        <v>M</v>
      </c>
      <c r="O167">
        <f>VLOOKUP($A167,'Subject Details'!$A$1:$G$188,5,0)</f>
        <v>107</v>
      </c>
      <c r="P167">
        <f>VLOOKUP($A167,'Subject Details'!$A$1:$G$188,6,0)</f>
        <v>210</v>
      </c>
      <c r="Q167" t="str">
        <f>VLOOKUP($A167,'Subject Details'!$A$1:$G$188,7,0)</f>
        <v>Mumbai</v>
      </c>
    </row>
    <row r="168" spans="1:17" x14ac:dyDescent="0.3">
      <c r="A168" t="s">
        <v>205</v>
      </c>
      <c r="B168">
        <v>123</v>
      </c>
      <c r="C168">
        <v>93</v>
      </c>
      <c r="D168" t="s">
        <v>18</v>
      </c>
      <c r="E168" t="s">
        <v>13</v>
      </c>
      <c r="F168" t="s">
        <v>14</v>
      </c>
      <c r="G168" t="s">
        <v>14</v>
      </c>
      <c r="H168">
        <v>50</v>
      </c>
      <c r="I168" s="2">
        <v>0.8</v>
      </c>
      <c r="J168" s="2">
        <v>0.65</v>
      </c>
      <c r="K168" t="s">
        <v>25</v>
      </c>
      <c r="L168" t="str">
        <f>VLOOKUP($A168,'Subject Details'!$A$1:$G$188,2,0)</f>
        <v>Avadhesh</v>
      </c>
      <c r="M168">
        <f>VLOOKUP($A168,'Subject Details'!$A$1:$G$188,3,0)</f>
        <v>54</v>
      </c>
      <c r="N168" t="str">
        <f>VLOOKUP($A168,'Subject Details'!$A$1:$G$188,4,0)</f>
        <v>M</v>
      </c>
      <c r="O168">
        <f>VLOOKUP($A168,'Subject Details'!$A$1:$G$188,5,0)</f>
        <v>63</v>
      </c>
      <c r="P168">
        <f>VLOOKUP($A168,'Subject Details'!$A$1:$G$188,6,0)</f>
        <v>166</v>
      </c>
      <c r="Q168" t="str">
        <f>VLOOKUP($A168,'Subject Details'!$A$1:$G$188,7,0)</f>
        <v>Bangalore</v>
      </c>
    </row>
    <row r="169" spans="1:17" x14ac:dyDescent="0.3">
      <c r="A169" t="s">
        <v>206</v>
      </c>
      <c r="B169">
        <v>118</v>
      </c>
      <c r="C169">
        <v>100</v>
      </c>
      <c r="D169" t="s">
        <v>18</v>
      </c>
      <c r="E169" t="s">
        <v>27</v>
      </c>
      <c r="F169" t="s">
        <v>14</v>
      </c>
      <c r="G169" t="s">
        <v>14</v>
      </c>
      <c r="H169">
        <v>100</v>
      </c>
      <c r="I169" s="2">
        <v>0.8</v>
      </c>
      <c r="J169" s="2">
        <v>0.32</v>
      </c>
      <c r="K169" t="s">
        <v>22</v>
      </c>
      <c r="L169" t="str">
        <f>VLOOKUP($A169,'Subject Details'!$A$1:$G$188,2,0)</f>
        <v>Adhiraj</v>
      </c>
      <c r="M169">
        <f>VLOOKUP($A169,'Subject Details'!$A$1:$G$188,3,0)</f>
        <v>29</v>
      </c>
      <c r="N169" t="str">
        <f>VLOOKUP($A169,'Subject Details'!$A$1:$G$188,4,0)</f>
        <v>M</v>
      </c>
      <c r="O169">
        <f>VLOOKUP($A169,'Subject Details'!$A$1:$G$188,5,0)</f>
        <v>118</v>
      </c>
      <c r="P169">
        <f>VLOOKUP($A169,'Subject Details'!$A$1:$G$188,6,0)</f>
        <v>154</v>
      </c>
      <c r="Q169" t="str">
        <f>VLOOKUP($A169,'Subject Details'!$A$1:$G$188,7,0)</f>
        <v>Jaipur</v>
      </c>
    </row>
    <row r="170" spans="1:17" x14ac:dyDescent="0.3">
      <c r="A170" t="s">
        <v>207</v>
      </c>
      <c r="B170">
        <v>127</v>
      </c>
      <c r="C170">
        <v>74</v>
      </c>
      <c r="D170" t="s">
        <v>32</v>
      </c>
      <c r="E170" t="s">
        <v>13</v>
      </c>
      <c r="F170" t="s">
        <v>15</v>
      </c>
      <c r="G170" t="s">
        <v>14</v>
      </c>
      <c r="H170">
        <v>100</v>
      </c>
      <c r="I170" s="2">
        <v>0.82</v>
      </c>
      <c r="J170" s="2">
        <v>0.64</v>
      </c>
      <c r="K170" t="s">
        <v>16</v>
      </c>
      <c r="L170" t="str">
        <f>VLOOKUP($A170,'Subject Details'!$A$1:$G$188,2,0)</f>
        <v>Bhuvan</v>
      </c>
      <c r="M170">
        <f>VLOOKUP($A170,'Subject Details'!$A$1:$G$188,3,0)</f>
        <v>56</v>
      </c>
      <c r="N170" t="str">
        <f>VLOOKUP($A170,'Subject Details'!$A$1:$G$188,4,0)</f>
        <v>M</v>
      </c>
      <c r="O170">
        <f>VLOOKUP($A170,'Subject Details'!$A$1:$G$188,5,0)</f>
        <v>77</v>
      </c>
      <c r="P170">
        <f>VLOOKUP($A170,'Subject Details'!$A$1:$G$188,6,0)</f>
        <v>176</v>
      </c>
      <c r="Q170" t="str">
        <f>VLOOKUP($A170,'Subject Details'!$A$1:$G$188,7,0)</f>
        <v>Kolkata</v>
      </c>
    </row>
    <row r="171" spans="1:17" x14ac:dyDescent="0.3">
      <c r="A171" t="s">
        <v>208</v>
      </c>
      <c r="B171">
        <v>120</v>
      </c>
      <c r="C171">
        <v>70</v>
      </c>
      <c r="D171" t="s">
        <v>21</v>
      </c>
      <c r="E171" t="s">
        <v>27</v>
      </c>
      <c r="F171" t="s">
        <v>15</v>
      </c>
      <c r="G171" t="s">
        <v>15</v>
      </c>
      <c r="H171">
        <v>170</v>
      </c>
      <c r="I171" s="2">
        <v>0.77</v>
      </c>
      <c r="J171" s="2">
        <v>0.45</v>
      </c>
      <c r="K171" t="s">
        <v>22</v>
      </c>
      <c r="L171" t="str">
        <f>VLOOKUP($A171,'Subject Details'!$A$1:$G$188,2,0)</f>
        <v>Binoy</v>
      </c>
      <c r="M171">
        <f>VLOOKUP($A171,'Subject Details'!$A$1:$G$188,3,0)</f>
        <v>50</v>
      </c>
      <c r="N171" t="str">
        <f>VLOOKUP($A171,'Subject Details'!$A$1:$G$188,4,0)</f>
        <v>M</v>
      </c>
      <c r="O171">
        <f>VLOOKUP($A171,'Subject Details'!$A$1:$G$188,5,0)</f>
        <v>93</v>
      </c>
      <c r="P171">
        <f>VLOOKUP($A171,'Subject Details'!$A$1:$G$188,6,0)</f>
        <v>214</v>
      </c>
      <c r="Q171" t="str">
        <f>VLOOKUP($A171,'Subject Details'!$A$1:$G$188,7,0)</f>
        <v>Pune</v>
      </c>
    </row>
    <row r="172" spans="1:17" x14ac:dyDescent="0.3">
      <c r="A172" t="s">
        <v>209</v>
      </c>
      <c r="B172">
        <v>134</v>
      </c>
      <c r="C172">
        <v>81</v>
      </c>
      <c r="D172" t="s">
        <v>21</v>
      </c>
      <c r="E172" t="s">
        <v>24</v>
      </c>
      <c r="F172" t="s">
        <v>14</v>
      </c>
      <c r="G172" t="s">
        <v>14</v>
      </c>
      <c r="H172">
        <v>170</v>
      </c>
      <c r="I172" s="2">
        <v>0.69</v>
      </c>
      <c r="J172" s="2">
        <v>0.77</v>
      </c>
      <c r="K172" t="s">
        <v>16</v>
      </c>
      <c r="L172" t="str">
        <f>VLOOKUP($A172,'Subject Details'!$A$1:$G$188,2,0)</f>
        <v>Chirag</v>
      </c>
      <c r="M172">
        <f>VLOOKUP($A172,'Subject Details'!$A$1:$G$188,3,0)</f>
        <v>50</v>
      </c>
      <c r="N172" t="str">
        <f>VLOOKUP($A172,'Subject Details'!$A$1:$G$188,4,0)</f>
        <v>M</v>
      </c>
      <c r="O172">
        <f>VLOOKUP($A172,'Subject Details'!$A$1:$G$188,5,0)</f>
        <v>107</v>
      </c>
      <c r="P172">
        <f>VLOOKUP($A172,'Subject Details'!$A$1:$G$188,6,0)</f>
        <v>186</v>
      </c>
      <c r="Q172" t="str">
        <f>VLOOKUP($A172,'Subject Details'!$A$1:$G$188,7,0)</f>
        <v>Chandigarh</v>
      </c>
    </row>
    <row r="173" spans="1:17" x14ac:dyDescent="0.3">
      <c r="A173" t="s">
        <v>211</v>
      </c>
      <c r="B173">
        <v>105</v>
      </c>
      <c r="C173">
        <v>89</v>
      </c>
      <c r="D173" t="s">
        <v>24</v>
      </c>
      <c r="E173" t="s">
        <v>24</v>
      </c>
      <c r="F173" t="s">
        <v>14</v>
      </c>
      <c r="G173" t="s">
        <v>14</v>
      </c>
      <c r="H173">
        <v>100</v>
      </c>
      <c r="I173" s="2">
        <v>0.48</v>
      </c>
      <c r="J173" s="2">
        <v>0.28999999999999998</v>
      </c>
      <c r="K173" t="s">
        <v>19</v>
      </c>
      <c r="L173" t="str">
        <f>VLOOKUP($A173,'Subject Details'!$A$1:$G$188,2,0)</f>
        <v>Faraz</v>
      </c>
      <c r="M173">
        <f>VLOOKUP($A173,'Subject Details'!$A$1:$G$188,3,0)</f>
        <v>26</v>
      </c>
      <c r="N173" t="str">
        <f>VLOOKUP($A173,'Subject Details'!$A$1:$G$188,4,0)</f>
        <v>M</v>
      </c>
      <c r="O173">
        <f>VLOOKUP($A173,'Subject Details'!$A$1:$G$188,5,0)</f>
        <v>77</v>
      </c>
      <c r="P173">
        <f>VLOOKUP($A173,'Subject Details'!$A$1:$G$188,6,0)</f>
        <v>154</v>
      </c>
      <c r="Q173" t="str">
        <f>VLOOKUP($A173,'Subject Details'!$A$1:$G$188,7,0)</f>
        <v>Jaipur</v>
      </c>
    </row>
    <row r="174" spans="1:17" x14ac:dyDescent="0.3">
      <c r="A174" t="s">
        <v>212</v>
      </c>
      <c r="B174">
        <v>123</v>
      </c>
      <c r="C174">
        <v>77</v>
      </c>
      <c r="D174" t="s">
        <v>12</v>
      </c>
      <c r="E174" t="s">
        <v>24</v>
      </c>
      <c r="F174" t="s">
        <v>14</v>
      </c>
      <c r="G174" t="s">
        <v>14</v>
      </c>
      <c r="H174">
        <v>50</v>
      </c>
      <c r="I174" s="2">
        <v>0.43</v>
      </c>
      <c r="J174" s="2">
        <v>0.6</v>
      </c>
      <c r="K174" t="s">
        <v>45</v>
      </c>
      <c r="L174" t="str">
        <f>VLOOKUP($A174,'Subject Details'!$A$1:$G$188,2,0)</f>
        <v>Aashna</v>
      </c>
      <c r="M174">
        <f>VLOOKUP($A174,'Subject Details'!$A$1:$G$188,3,0)</f>
        <v>36</v>
      </c>
      <c r="N174" t="str">
        <f>VLOOKUP($A174,'Subject Details'!$A$1:$G$188,4,0)</f>
        <v>F</v>
      </c>
      <c r="O174">
        <f>VLOOKUP($A174,'Subject Details'!$A$1:$G$188,5,0)</f>
        <v>118</v>
      </c>
      <c r="P174">
        <f>VLOOKUP($A174,'Subject Details'!$A$1:$G$188,6,0)</f>
        <v>167</v>
      </c>
      <c r="Q174" t="str">
        <f>VLOOKUP($A174,'Subject Details'!$A$1:$G$188,7,0)</f>
        <v>Pune</v>
      </c>
    </row>
    <row r="175" spans="1:17" x14ac:dyDescent="0.3">
      <c r="A175" t="s">
        <v>213</v>
      </c>
      <c r="B175">
        <v>115</v>
      </c>
      <c r="C175">
        <v>88</v>
      </c>
      <c r="D175" t="s">
        <v>21</v>
      </c>
      <c r="E175" t="s">
        <v>27</v>
      </c>
      <c r="F175" t="s">
        <v>14</v>
      </c>
      <c r="G175" t="s">
        <v>14</v>
      </c>
      <c r="H175">
        <v>170</v>
      </c>
      <c r="I175" s="2">
        <v>0.71</v>
      </c>
      <c r="J175" s="2">
        <v>0.33</v>
      </c>
      <c r="K175" t="s">
        <v>22</v>
      </c>
      <c r="L175" t="str">
        <f>VLOOKUP($A175,'Subject Details'!$A$1:$G$188,2,0)</f>
        <v>Muhammad</v>
      </c>
      <c r="M175">
        <f>VLOOKUP($A175,'Subject Details'!$A$1:$G$188,3,0)</f>
        <v>48</v>
      </c>
      <c r="N175" t="str">
        <f>VLOOKUP($A175,'Subject Details'!$A$1:$G$188,4,0)</f>
        <v>M</v>
      </c>
      <c r="O175">
        <f>VLOOKUP($A175,'Subject Details'!$A$1:$G$188,5,0)</f>
        <v>106</v>
      </c>
      <c r="P175">
        <f>VLOOKUP($A175,'Subject Details'!$A$1:$G$188,6,0)</f>
        <v>154</v>
      </c>
      <c r="Q175" t="str">
        <f>VLOOKUP($A175,'Subject Details'!$A$1:$G$188,7,0)</f>
        <v>Chandigarh</v>
      </c>
    </row>
    <row r="176" spans="1:17" x14ac:dyDescent="0.3">
      <c r="A176" t="s">
        <v>214</v>
      </c>
      <c r="B176">
        <v>149</v>
      </c>
      <c r="C176">
        <v>72</v>
      </c>
      <c r="D176" t="s">
        <v>12</v>
      </c>
      <c r="E176" t="s">
        <v>27</v>
      </c>
      <c r="F176" t="s">
        <v>14</v>
      </c>
      <c r="G176" t="s">
        <v>15</v>
      </c>
      <c r="H176">
        <v>50</v>
      </c>
      <c r="I176" s="2">
        <v>0.83</v>
      </c>
      <c r="J176" s="2">
        <v>0.51</v>
      </c>
      <c r="K176" t="s">
        <v>22</v>
      </c>
      <c r="L176" t="str">
        <f>VLOOKUP($A176,'Subject Details'!$A$1:$G$188,2,0)</f>
        <v>Chetan</v>
      </c>
      <c r="M176">
        <f>VLOOKUP($A176,'Subject Details'!$A$1:$G$188,3,0)</f>
        <v>67</v>
      </c>
      <c r="N176" t="str">
        <f>VLOOKUP($A176,'Subject Details'!$A$1:$G$188,4,0)</f>
        <v>M</v>
      </c>
      <c r="O176">
        <f>VLOOKUP($A176,'Subject Details'!$A$1:$G$188,5,0)</f>
        <v>85</v>
      </c>
      <c r="P176">
        <f>VLOOKUP($A176,'Subject Details'!$A$1:$G$188,6,0)</f>
        <v>153</v>
      </c>
      <c r="Q176" t="str">
        <f>VLOOKUP($A176,'Subject Details'!$A$1:$G$188,7,0)</f>
        <v>Pune</v>
      </c>
    </row>
    <row r="177" spans="1:17" x14ac:dyDescent="0.3">
      <c r="A177" t="s">
        <v>215</v>
      </c>
      <c r="B177">
        <v>135</v>
      </c>
      <c r="C177">
        <v>76</v>
      </c>
      <c r="D177" t="s">
        <v>24</v>
      </c>
      <c r="E177" t="s">
        <v>27</v>
      </c>
      <c r="F177" t="s">
        <v>14</v>
      </c>
      <c r="G177" t="s">
        <v>14</v>
      </c>
      <c r="H177">
        <v>170</v>
      </c>
      <c r="I177" s="2">
        <v>0.73</v>
      </c>
      <c r="J177" s="2">
        <v>0.79</v>
      </c>
      <c r="K177" t="s">
        <v>25</v>
      </c>
      <c r="L177" t="str">
        <f>VLOOKUP($A177,'Subject Details'!$A$1:$G$188,2,0)</f>
        <v>Pallavi</v>
      </c>
      <c r="M177">
        <f>VLOOKUP($A177,'Subject Details'!$A$1:$G$188,3,0)</f>
        <v>59</v>
      </c>
      <c r="N177" t="str">
        <f>VLOOKUP($A177,'Subject Details'!$A$1:$G$188,4,0)</f>
        <v>F</v>
      </c>
      <c r="O177">
        <f>VLOOKUP($A177,'Subject Details'!$A$1:$G$188,5,0)</f>
        <v>98</v>
      </c>
      <c r="P177">
        <f>VLOOKUP($A177,'Subject Details'!$A$1:$G$188,6,0)</f>
        <v>199</v>
      </c>
      <c r="Q177" t="str">
        <f>VLOOKUP($A177,'Subject Details'!$A$1:$G$188,7,0)</f>
        <v>Jaipur</v>
      </c>
    </row>
    <row r="178" spans="1:17" x14ac:dyDescent="0.3">
      <c r="A178" t="s">
        <v>216</v>
      </c>
      <c r="B178">
        <v>138</v>
      </c>
      <c r="C178">
        <v>81</v>
      </c>
      <c r="D178" t="s">
        <v>24</v>
      </c>
      <c r="E178" t="s">
        <v>13</v>
      </c>
      <c r="F178" t="s">
        <v>14</v>
      </c>
      <c r="G178" t="s">
        <v>14</v>
      </c>
      <c r="H178">
        <v>100</v>
      </c>
      <c r="I178" s="2">
        <v>0.41</v>
      </c>
      <c r="J178" s="2">
        <v>0.67</v>
      </c>
      <c r="K178" t="s">
        <v>16</v>
      </c>
      <c r="L178" t="str">
        <f>VLOOKUP($A178,'Subject Details'!$A$1:$G$188,2,0)</f>
        <v>David</v>
      </c>
      <c r="M178">
        <f>VLOOKUP($A178,'Subject Details'!$A$1:$G$188,3,0)</f>
        <v>65</v>
      </c>
      <c r="N178" t="str">
        <f>VLOOKUP($A178,'Subject Details'!$A$1:$G$188,4,0)</f>
        <v>M</v>
      </c>
      <c r="O178">
        <f>VLOOKUP($A178,'Subject Details'!$A$1:$G$188,5,0)</f>
        <v>56</v>
      </c>
      <c r="P178">
        <f>VLOOKUP($A178,'Subject Details'!$A$1:$G$188,6,0)</f>
        <v>164</v>
      </c>
      <c r="Q178" t="str">
        <f>VLOOKUP($A178,'Subject Details'!$A$1:$G$188,7,0)</f>
        <v>Ahmedabad</v>
      </c>
    </row>
    <row r="179" spans="1:17" x14ac:dyDescent="0.3">
      <c r="A179" t="s">
        <v>217</v>
      </c>
      <c r="B179">
        <v>118</v>
      </c>
      <c r="C179">
        <v>96</v>
      </c>
      <c r="D179" t="s">
        <v>18</v>
      </c>
      <c r="E179" t="s">
        <v>27</v>
      </c>
      <c r="F179" t="s">
        <v>14</v>
      </c>
      <c r="G179" t="s">
        <v>14</v>
      </c>
      <c r="H179">
        <v>170</v>
      </c>
      <c r="I179" s="2">
        <v>0.56999999999999995</v>
      </c>
      <c r="J179" s="2">
        <v>0.32</v>
      </c>
      <c r="K179" t="s">
        <v>16</v>
      </c>
      <c r="L179" t="str">
        <f>VLOOKUP($A179,'Subject Details'!$A$1:$G$188,2,0)</f>
        <v>Neetu</v>
      </c>
      <c r="M179">
        <f>VLOOKUP($A179,'Subject Details'!$A$1:$G$188,3,0)</f>
        <v>71</v>
      </c>
      <c r="N179" t="str">
        <f>VLOOKUP($A179,'Subject Details'!$A$1:$G$188,4,0)</f>
        <v>F</v>
      </c>
      <c r="O179">
        <f>VLOOKUP($A179,'Subject Details'!$A$1:$G$188,5,0)</f>
        <v>69</v>
      </c>
      <c r="P179">
        <f>VLOOKUP($A179,'Subject Details'!$A$1:$G$188,6,0)</f>
        <v>187</v>
      </c>
      <c r="Q179" t="str">
        <f>VLOOKUP($A179,'Subject Details'!$A$1:$G$188,7,0)</f>
        <v>Kolkata</v>
      </c>
    </row>
    <row r="180" spans="1:17" x14ac:dyDescent="0.3">
      <c r="A180" t="s">
        <v>218</v>
      </c>
      <c r="B180">
        <v>126</v>
      </c>
      <c r="C180">
        <v>70</v>
      </c>
      <c r="D180" t="s">
        <v>21</v>
      </c>
      <c r="E180" t="s">
        <v>24</v>
      </c>
      <c r="F180" t="s">
        <v>14</v>
      </c>
      <c r="G180" t="s">
        <v>15</v>
      </c>
      <c r="H180">
        <v>100</v>
      </c>
      <c r="I180" s="2">
        <v>0.96</v>
      </c>
      <c r="J180" s="2">
        <v>0.8</v>
      </c>
      <c r="K180" t="s">
        <v>22</v>
      </c>
      <c r="L180" t="str">
        <f>VLOOKUP($A180,'Subject Details'!$A$1:$G$188,2,0)</f>
        <v>Himesh</v>
      </c>
      <c r="M180">
        <f>VLOOKUP($A180,'Subject Details'!$A$1:$G$188,3,0)</f>
        <v>67</v>
      </c>
      <c r="N180" t="str">
        <f>VLOOKUP($A180,'Subject Details'!$A$1:$G$188,4,0)</f>
        <v>M</v>
      </c>
      <c r="O180">
        <f>VLOOKUP($A180,'Subject Details'!$A$1:$G$188,5,0)</f>
        <v>71</v>
      </c>
      <c r="P180">
        <f>VLOOKUP($A180,'Subject Details'!$A$1:$G$188,6,0)</f>
        <v>187</v>
      </c>
      <c r="Q180" t="str">
        <f>VLOOKUP($A180,'Subject Details'!$A$1:$G$188,7,0)</f>
        <v>Pune</v>
      </c>
    </row>
    <row r="181" spans="1:17" x14ac:dyDescent="0.3">
      <c r="A181" t="s">
        <v>219</v>
      </c>
      <c r="B181">
        <v>125</v>
      </c>
      <c r="C181">
        <v>73</v>
      </c>
      <c r="D181" t="s">
        <v>32</v>
      </c>
      <c r="E181" t="s">
        <v>24</v>
      </c>
      <c r="F181" t="s">
        <v>14</v>
      </c>
      <c r="G181" t="s">
        <v>15</v>
      </c>
      <c r="H181">
        <v>50</v>
      </c>
      <c r="I181" s="2">
        <v>0.53</v>
      </c>
      <c r="J181" s="2">
        <v>0.44</v>
      </c>
      <c r="K181" t="s">
        <v>36</v>
      </c>
      <c r="L181" t="str">
        <f>VLOOKUP($A181,'Subject Details'!$A$1:$G$188,2,0)</f>
        <v>Hitesh</v>
      </c>
      <c r="M181">
        <f>VLOOKUP($A181,'Subject Details'!$A$1:$G$188,3,0)</f>
        <v>34</v>
      </c>
      <c r="N181" t="str">
        <f>VLOOKUP($A181,'Subject Details'!$A$1:$G$188,4,0)</f>
        <v>M</v>
      </c>
      <c r="O181">
        <f>VLOOKUP($A181,'Subject Details'!$A$1:$G$188,5,0)</f>
        <v>99</v>
      </c>
      <c r="P181">
        <f>VLOOKUP($A181,'Subject Details'!$A$1:$G$188,6,0)</f>
        <v>150</v>
      </c>
      <c r="Q181" t="str">
        <f>VLOOKUP($A181,'Subject Details'!$A$1:$G$188,7,0)</f>
        <v>Chandigarh</v>
      </c>
    </row>
    <row r="182" spans="1:17" x14ac:dyDescent="0.3">
      <c r="A182" t="s">
        <v>220</v>
      </c>
      <c r="B182">
        <v>132</v>
      </c>
      <c r="C182">
        <v>85</v>
      </c>
      <c r="D182" t="s">
        <v>18</v>
      </c>
      <c r="E182" t="s">
        <v>27</v>
      </c>
      <c r="F182" t="s">
        <v>14</v>
      </c>
      <c r="G182" t="s">
        <v>14</v>
      </c>
      <c r="H182">
        <v>170</v>
      </c>
      <c r="I182" s="2">
        <v>0.63</v>
      </c>
      <c r="J182" s="2">
        <v>0.38</v>
      </c>
      <c r="K182" t="s">
        <v>19</v>
      </c>
      <c r="L182" t="str">
        <f>VLOOKUP($A182,'Subject Details'!$A$1:$G$188,2,0)</f>
        <v>Hitanshu</v>
      </c>
      <c r="M182">
        <f>VLOOKUP($A182,'Subject Details'!$A$1:$G$188,3,0)</f>
        <v>60</v>
      </c>
      <c r="N182" t="str">
        <f>VLOOKUP($A182,'Subject Details'!$A$1:$G$188,4,0)</f>
        <v>M</v>
      </c>
      <c r="O182">
        <f>VLOOKUP($A182,'Subject Details'!$A$1:$G$188,5,0)</f>
        <v>63</v>
      </c>
      <c r="P182">
        <f>VLOOKUP($A182,'Subject Details'!$A$1:$G$188,6,0)</f>
        <v>169</v>
      </c>
      <c r="Q182" t="str">
        <f>VLOOKUP($A182,'Subject Details'!$A$1:$G$188,7,0)</f>
        <v>Bangalore</v>
      </c>
    </row>
    <row r="183" spans="1:17" x14ac:dyDescent="0.3">
      <c r="A183" t="s">
        <v>221</v>
      </c>
      <c r="B183">
        <v>148</v>
      </c>
      <c r="C183">
        <v>96</v>
      </c>
      <c r="D183" t="s">
        <v>32</v>
      </c>
      <c r="E183" t="s">
        <v>13</v>
      </c>
      <c r="F183" t="s">
        <v>14</v>
      </c>
      <c r="G183" t="s">
        <v>15</v>
      </c>
      <c r="H183">
        <v>100</v>
      </c>
      <c r="I183" s="2">
        <v>0.52</v>
      </c>
      <c r="J183" s="2">
        <v>0.33</v>
      </c>
      <c r="K183" t="s">
        <v>25</v>
      </c>
      <c r="L183" t="str">
        <f>VLOOKUP($A183,'Subject Details'!$A$1:$G$188,2,0)</f>
        <v>Sumit</v>
      </c>
      <c r="M183">
        <f>VLOOKUP($A183,'Subject Details'!$A$1:$G$188,3,0)</f>
        <v>68</v>
      </c>
      <c r="N183" t="str">
        <f>VLOOKUP($A183,'Subject Details'!$A$1:$G$188,4,0)</f>
        <v>M</v>
      </c>
      <c r="O183">
        <f>VLOOKUP($A183,'Subject Details'!$A$1:$G$188,5,0)</f>
        <v>117</v>
      </c>
      <c r="P183">
        <f>VLOOKUP($A183,'Subject Details'!$A$1:$G$188,6,0)</f>
        <v>166</v>
      </c>
      <c r="Q183" t="str">
        <f>VLOOKUP($A183,'Subject Details'!$A$1:$G$188,7,0)</f>
        <v>Delhi</v>
      </c>
    </row>
    <row r="184" spans="1:17" x14ac:dyDescent="0.3">
      <c r="A184" t="s">
        <v>222</v>
      </c>
      <c r="B184">
        <v>115</v>
      </c>
      <c r="C184">
        <v>92</v>
      </c>
      <c r="D184" t="s">
        <v>32</v>
      </c>
      <c r="E184" t="s">
        <v>24</v>
      </c>
      <c r="F184" t="s">
        <v>15</v>
      </c>
      <c r="G184" t="s">
        <v>14</v>
      </c>
      <c r="H184">
        <v>50</v>
      </c>
      <c r="I184" s="2">
        <v>0.54</v>
      </c>
      <c r="J184" s="2">
        <v>0.73</v>
      </c>
      <c r="K184" t="s">
        <v>22</v>
      </c>
      <c r="L184" t="str">
        <f>VLOOKUP($A184,'Subject Details'!$A$1:$G$188,2,0)</f>
        <v>Sujoy</v>
      </c>
      <c r="M184">
        <f>VLOOKUP($A184,'Subject Details'!$A$1:$G$188,3,0)</f>
        <v>54</v>
      </c>
      <c r="N184" t="str">
        <f>VLOOKUP($A184,'Subject Details'!$A$1:$G$188,4,0)</f>
        <v>M</v>
      </c>
      <c r="O184">
        <f>VLOOKUP($A184,'Subject Details'!$A$1:$G$188,5,0)</f>
        <v>83</v>
      </c>
      <c r="P184">
        <f>VLOOKUP($A184,'Subject Details'!$A$1:$G$188,6,0)</f>
        <v>212</v>
      </c>
      <c r="Q184" t="str">
        <f>VLOOKUP($A184,'Subject Details'!$A$1:$G$188,7,0)</f>
        <v>Ahmedabad</v>
      </c>
    </row>
    <row r="185" spans="1:17" x14ac:dyDescent="0.3">
      <c r="A185" t="s">
        <v>223</v>
      </c>
      <c r="B185">
        <v>116</v>
      </c>
      <c r="C185">
        <v>90</v>
      </c>
      <c r="D185" t="s">
        <v>18</v>
      </c>
      <c r="E185" t="s">
        <v>24</v>
      </c>
      <c r="F185" t="s">
        <v>15</v>
      </c>
      <c r="G185" t="s">
        <v>14</v>
      </c>
      <c r="H185">
        <v>100</v>
      </c>
      <c r="I185" s="2">
        <v>0.76</v>
      </c>
      <c r="J185" s="2">
        <v>0.47</v>
      </c>
      <c r="K185" t="s">
        <v>22</v>
      </c>
      <c r="L185" t="str">
        <f>VLOOKUP($A185,'Subject Details'!$A$1:$G$188,2,0)</f>
        <v>Virat</v>
      </c>
      <c r="M185">
        <f>VLOOKUP($A185,'Subject Details'!$A$1:$G$188,3,0)</f>
        <v>60</v>
      </c>
      <c r="N185" t="str">
        <f>VLOOKUP($A185,'Subject Details'!$A$1:$G$188,4,0)</f>
        <v>M</v>
      </c>
      <c r="O185">
        <f>VLOOKUP($A185,'Subject Details'!$A$1:$G$188,5,0)</f>
        <v>108</v>
      </c>
      <c r="P185">
        <f>VLOOKUP($A185,'Subject Details'!$A$1:$G$188,6,0)</f>
        <v>169</v>
      </c>
      <c r="Q185" t="str">
        <f>VLOOKUP($A185,'Subject Details'!$A$1:$G$188,7,0)</f>
        <v>Pune</v>
      </c>
    </row>
    <row r="186" spans="1:17" x14ac:dyDescent="0.3">
      <c r="A186" t="s">
        <v>224</v>
      </c>
      <c r="B186">
        <v>134</v>
      </c>
      <c r="C186">
        <v>97</v>
      </c>
      <c r="D186" t="s">
        <v>12</v>
      </c>
      <c r="E186" t="s">
        <v>27</v>
      </c>
      <c r="F186" t="s">
        <v>14</v>
      </c>
      <c r="G186" t="s">
        <v>15</v>
      </c>
      <c r="H186">
        <v>170</v>
      </c>
      <c r="I186" s="2">
        <v>0.46</v>
      </c>
      <c r="J186" s="2">
        <v>0.51</v>
      </c>
      <c r="K186" t="s">
        <v>36</v>
      </c>
      <c r="L186" t="str">
        <f>VLOOKUP($A186,'Subject Details'!$A$1:$G$188,2,0)</f>
        <v>Viren</v>
      </c>
      <c r="M186">
        <f>VLOOKUP($A186,'Subject Details'!$A$1:$G$188,3,0)</f>
        <v>68</v>
      </c>
      <c r="N186" t="str">
        <f>VLOOKUP($A186,'Subject Details'!$A$1:$G$188,4,0)</f>
        <v>M</v>
      </c>
      <c r="O186">
        <f>VLOOKUP($A186,'Subject Details'!$A$1:$G$188,5,0)</f>
        <v>82</v>
      </c>
      <c r="P186">
        <f>VLOOKUP($A186,'Subject Details'!$A$1:$G$188,6,0)</f>
        <v>187</v>
      </c>
      <c r="Q186" t="str">
        <f>VLOOKUP($A186,'Subject Details'!$A$1:$G$188,7,0)</f>
        <v>Pune</v>
      </c>
    </row>
    <row r="187" spans="1:17" x14ac:dyDescent="0.3">
      <c r="A187" t="s">
        <v>225</v>
      </c>
      <c r="B187">
        <v>114</v>
      </c>
      <c r="C187">
        <v>81</v>
      </c>
      <c r="D187" t="s">
        <v>21</v>
      </c>
      <c r="E187" t="s">
        <v>27</v>
      </c>
      <c r="F187" t="s">
        <v>14</v>
      </c>
      <c r="G187" t="s">
        <v>14</v>
      </c>
      <c r="H187">
        <v>50</v>
      </c>
      <c r="I187" s="2">
        <v>0.49</v>
      </c>
      <c r="J187" s="2">
        <v>0.78</v>
      </c>
      <c r="K187" t="s">
        <v>19</v>
      </c>
      <c r="L187" t="str">
        <f>VLOOKUP($A187,'Subject Details'!$A$1:$G$188,2,0)</f>
        <v>Jiten</v>
      </c>
      <c r="M187">
        <f>VLOOKUP($A187,'Subject Details'!$A$1:$G$188,3,0)</f>
        <v>67</v>
      </c>
      <c r="N187" t="str">
        <f>VLOOKUP($A187,'Subject Details'!$A$1:$G$188,4,0)</f>
        <v>M</v>
      </c>
      <c r="O187">
        <f>VLOOKUP($A187,'Subject Details'!$A$1:$G$188,5,0)</f>
        <v>62</v>
      </c>
      <c r="P187">
        <f>VLOOKUP($A187,'Subject Details'!$A$1:$G$188,6,0)</f>
        <v>185</v>
      </c>
      <c r="Q187" t="str">
        <f>VLOOKUP($A187,'Subject Details'!$A$1:$G$188,7,0)</f>
        <v>Delhi</v>
      </c>
    </row>
    <row r="188" spans="1:17" x14ac:dyDescent="0.3">
      <c r="A188" t="s">
        <v>226</v>
      </c>
      <c r="B188">
        <v>138</v>
      </c>
      <c r="C188">
        <v>71</v>
      </c>
      <c r="D188" t="s">
        <v>38</v>
      </c>
      <c r="E188" t="s">
        <v>13</v>
      </c>
      <c r="F188" t="s">
        <v>14</v>
      </c>
      <c r="G188" t="s">
        <v>15</v>
      </c>
      <c r="H188">
        <v>170</v>
      </c>
      <c r="I188" s="2">
        <v>0.52</v>
      </c>
      <c r="J188" s="2">
        <v>0.36</v>
      </c>
      <c r="K188" t="s">
        <v>19</v>
      </c>
      <c r="L188" t="str">
        <f>VLOOKUP($A188,'Subject Details'!$A$1:$G$188,2,0)</f>
        <v>Jivitha</v>
      </c>
      <c r="M188">
        <f>VLOOKUP($A188,'Subject Details'!$A$1:$G$188,3,0)</f>
        <v>25</v>
      </c>
      <c r="N188" t="str">
        <f>VLOOKUP($A188,'Subject Details'!$A$1:$G$188,4,0)</f>
        <v>F</v>
      </c>
      <c r="O188">
        <f>VLOOKUP($A188,'Subject Details'!$A$1:$G$188,5,0)</f>
        <v>60</v>
      </c>
      <c r="P188">
        <f>VLOOKUP($A188,'Subject Details'!$A$1:$G$188,6,0)</f>
        <v>163</v>
      </c>
      <c r="Q188" t="str">
        <f>VLOOKUP($A188,'Subject Details'!$A$1:$G$188,7,0)</f>
        <v>Pune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23"/>
  <sheetViews>
    <sheetView workbookViewId="0">
      <selection activeCell="G7" sqref="G7"/>
    </sheetView>
  </sheetViews>
  <sheetFormatPr defaultRowHeight="14.4" x14ac:dyDescent="0.3"/>
  <cols>
    <col min="1" max="1" width="25" customWidth="1"/>
    <col min="2" max="3" width="21" customWidth="1"/>
    <col min="4" max="4" width="7.6640625" customWidth="1"/>
    <col min="5" max="6" width="6" customWidth="1"/>
    <col min="7" max="7" width="8.6640625" customWidth="1"/>
    <col min="8" max="9" width="6" customWidth="1"/>
    <col min="10" max="10" width="8.6640625" customWidth="1"/>
    <col min="11" max="11" width="10.77734375" customWidth="1"/>
    <col min="12" max="14" width="17.77734375" customWidth="1"/>
    <col min="15" max="15" width="7.33203125" customWidth="1"/>
    <col min="16" max="16" width="10.5546875" customWidth="1"/>
  </cols>
  <sheetData>
    <row r="3" spans="1:11" x14ac:dyDescent="0.3">
      <c r="A3" s="6" t="s">
        <v>671</v>
      </c>
      <c r="B3" s="6" t="s">
        <v>7</v>
      </c>
      <c r="C3" s="6" t="s">
        <v>229</v>
      </c>
    </row>
    <row r="4" spans="1:11" x14ac:dyDescent="0.3">
      <c r="B4">
        <v>50</v>
      </c>
      <c r="D4" t="s">
        <v>672</v>
      </c>
      <c r="E4">
        <v>100</v>
      </c>
      <c r="G4" t="s">
        <v>673</v>
      </c>
      <c r="H4">
        <v>170</v>
      </c>
      <c r="J4" t="s">
        <v>674</v>
      </c>
      <c r="K4" t="s">
        <v>675</v>
      </c>
    </row>
    <row r="5" spans="1:11" x14ac:dyDescent="0.3">
      <c r="A5" s="6" t="s">
        <v>10</v>
      </c>
      <c r="B5" t="s">
        <v>237</v>
      </c>
      <c r="C5" t="s">
        <v>234</v>
      </c>
      <c r="E5" t="s">
        <v>237</v>
      </c>
      <c r="F5" t="s">
        <v>234</v>
      </c>
      <c r="H5" t="s">
        <v>237</v>
      </c>
      <c r="I5" t="s">
        <v>234</v>
      </c>
    </row>
    <row r="6" spans="1:11" x14ac:dyDescent="0.3">
      <c r="A6" t="s">
        <v>16</v>
      </c>
      <c r="B6" s="4">
        <v>1</v>
      </c>
      <c r="C6" s="4">
        <v>3</v>
      </c>
      <c r="D6" s="4">
        <v>4</v>
      </c>
      <c r="E6" s="4">
        <v>1</v>
      </c>
      <c r="F6" s="4">
        <v>6</v>
      </c>
      <c r="G6" s="4">
        <v>7</v>
      </c>
      <c r="H6" s="4">
        <v>2</v>
      </c>
      <c r="I6" s="4">
        <v>6</v>
      </c>
      <c r="J6" s="4">
        <v>8</v>
      </c>
      <c r="K6" s="4">
        <v>19</v>
      </c>
    </row>
    <row r="7" spans="1:11" x14ac:dyDescent="0.3">
      <c r="A7" t="s">
        <v>36</v>
      </c>
      <c r="B7" s="4">
        <v>2</v>
      </c>
      <c r="C7" s="4">
        <v>5</v>
      </c>
      <c r="D7" s="4">
        <v>7</v>
      </c>
      <c r="E7" s="4">
        <v>6</v>
      </c>
      <c r="F7" s="4">
        <v>5</v>
      </c>
      <c r="G7" s="4">
        <v>11</v>
      </c>
      <c r="H7" s="4">
        <v>2</v>
      </c>
      <c r="I7" s="4">
        <v>6</v>
      </c>
      <c r="J7" s="4">
        <v>8</v>
      </c>
      <c r="K7" s="4">
        <v>26</v>
      </c>
    </row>
    <row r="8" spans="1:11" x14ac:dyDescent="0.3">
      <c r="A8" t="s">
        <v>19</v>
      </c>
      <c r="B8" s="4">
        <v>0</v>
      </c>
      <c r="C8" s="4">
        <v>8</v>
      </c>
      <c r="D8" s="4">
        <v>8</v>
      </c>
      <c r="E8" s="4">
        <v>2</v>
      </c>
      <c r="F8" s="4">
        <v>5</v>
      </c>
      <c r="G8" s="4">
        <v>7</v>
      </c>
      <c r="H8" s="4">
        <v>5</v>
      </c>
      <c r="I8" s="4">
        <v>4</v>
      </c>
      <c r="J8" s="4">
        <v>9</v>
      </c>
      <c r="K8" s="4">
        <v>24</v>
      </c>
    </row>
    <row r="9" spans="1:11" x14ac:dyDescent="0.3">
      <c r="A9" t="s">
        <v>45</v>
      </c>
      <c r="B9" s="4">
        <v>2</v>
      </c>
      <c r="C9" s="4">
        <v>7</v>
      </c>
      <c r="D9" s="4">
        <v>9</v>
      </c>
      <c r="E9" s="4">
        <v>2</v>
      </c>
      <c r="F9" s="4">
        <v>5</v>
      </c>
      <c r="G9" s="4">
        <v>7</v>
      </c>
      <c r="H9" s="4">
        <v>0</v>
      </c>
      <c r="I9" s="4">
        <v>3</v>
      </c>
      <c r="J9" s="4">
        <v>3</v>
      </c>
      <c r="K9" s="4">
        <v>19</v>
      </c>
    </row>
    <row r="10" spans="1:11" x14ac:dyDescent="0.3">
      <c r="A10" t="s">
        <v>25</v>
      </c>
      <c r="B10" s="4">
        <v>1</v>
      </c>
      <c r="C10" s="4">
        <v>4</v>
      </c>
      <c r="D10" s="4">
        <v>5</v>
      </c>
      <c r="E10" s="4">
        <v>3</v>
      </c>
      <c r="F10" s="4">
        <v>8</v>
      </c>
      <c r="G10" s="4">
        <v>11</v>
      </c>
      <c r="H10" s="4">
        <v>3</v>
      </c>
      <c r="I10" s="4">
        <v>7</v>
      </c>
      <c r="J10" s="4">
        <v>10</v>
      </c>
      <c r="K10" s="4">
        <v>26</v>
      </c>
    </row>
    <row r="11" spans="1:11" x14ac:dyDescent="0.3">
      <c r="A11" t="s">
        <v>22</v>
      </c>
      <c r="B11" s="4">
        <v>6</v>
      </c>
      <c r="C11" s="4">
        <v>14</v>
      </c>
      <c r="D11" s="4">
        <v>20</v>
      </c>
      <c r="E11" s="4">
        <v>10</v>
      </c>
      <c r="F11" s="4">
        <v>16</v>
      </c>
      <c r="G11" s="4">
        <v>26</v>
      </c>
      <c r="H11" s="4">
        <v>5</v>
      </c>
      <c r="I11" s="4">
        <v>22</v>
      </c>
      <c r="J11" s="4">
        <v>27</v>
      </c>
      <c r="K11" s="4">
        <v>73</v>
      </c>
    </row>
    <row r="12" spans="1:11" x14ac:dyDescent="0.3">
      <c r="A12" t="s">
        <v>675</v>
      </c>
      <c r="B12" s="4">
        <v>12</v>
      </c>
      <c r="C12" s="4">
        <v>41</v>
      </c>
      <c r="D12" s="4">
        <v>53</v>
      </c>
      <c r="E12" s="4">
        <v>24</v>
      </c>
      <c r="F12" s="4">
        <v>45</v>
      </c>
      <c r="G12" s="4">
        <v>69</v>
      </c>
      <c r="H12" s="4">
        <v>17</v>
      </c>
      <c r="I12" s="4">
        <v>48</v>
      </c>
      <c r="J12" s="4">
        <v>65</v>
      </c>
      <c r="K12" s="4">
        <v>187</v>
      </c>
    </row>
    <row r="21" spans="2:2" x14ac:dyDescent="0.3">
      <c r="B21" s="5"/>
    </row>
    <row r="22" spans="2:2" x14ac:dyDescent="0.3">
      <c r="B22" s="5"/>
    </row>
    <row r="23" spans="2:2" x14ac:dyDescent="0.3">
      <c r="B23" s="5"/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11"/>
  <sheetViews>
    <sheetView tabSelected="1" zoomScale="79" workbookViewId="0">
      <selection activeCell="B6" sqref="A3:E11"/>
    </sheetView>
  </sheetViews>
  <sheetFormatPr defaultRowHeight="14.4" x14ac:dyDescent="0.3"/>
  <cols>
    <col min="1" max="1" width="26.6640625" customWidth="1"/>
    <col min="2" max="4" width="22.44140625" customWidth="1"/>
    <col min="5" max="5" width="11.109375" customWidth="1"/>
    <col min="6" max="7" width="29.77734375" customWidth="1"/>
    <col min="8" max="8" width="21.6640625" customWidth="1"/>
    <col min="9" max="9" width="34.5546875" customWidth="1"/>
  </cols>
  <sheetData>
    <row r="3" spans="1:5" x14ac:dyDescent="0.3">
      <c r="A3" s="6" t="s">
        <v>671</v>
      </c>
      <c r="B3" s="6" t="s">
        <v>7</v>
      </c>
    </row>
    <row r="4" spans="1:5" x14ac:dyDescent="0.3">
      <c r="A4" s="6" t="s">
        <v>10</v>
      </c>
      <c r="B4">
        <v>50</v>
      </c>
      <c r="C4">
        <v>100</v>
      </c>
      <c r="D4">
        <v>170</v>
      </c>
      <c r="E4" t="s">
        <v>675</v>
      </c>
    </row>
    <row r="5" spans="1:5" x14ac:dyDescent="0.3">
      <c r="A5" t="s">
        <v>16</v>
      </c>
      <c r="B5" s="4">
        <v>4</v>
      </c>
      <c r="C5" s="4">
        <v>7</v>
      </c>
      <c r="D5" s="4">
        <v>8</v>
      </c>
      <c r="E5" s="4">
        <v>19</v>
      </c>
    </row>
    <row r="6" spans="1:5" x14ac:dyDescent="0.3">
      <c r="A6" t="s">
        <v>36</v>
      </c>
      <c r="B6" s="4">
        <v>7</v>
      </c>
      <c r="C6" s="4">
        <v>11</v>
      </c>
      <c r="D6" s="4">
        <v>8</v>
      </c>
      <c r="E6" s="4">
        <v>26</v>
      </c>
    </row>
    <row r="7" spans="1:5" x14ac:dyDescent="0.3">
      <c r="A7" t="s">
        <v>19</v>
      </c>
      <c r="B7" s="4">
        <v>8</v>
      </c>
      <c r="C7" s="4">
        <v>7</v>
      </c>
      <c r="D7" s="4">
        <v>9</v>
      </c>
      <c r="E7" s="4">
        <v>24</v>
      </c>
    </row>
    <row r="8" spans="1:5" x14ac:dyDescent="0.3">
      <c r="A8" t="s">
        <v>45</v>
      </c>
      <c r="B8" s="4">
        <v>9</v>
      </c>
      <c r="C8" s="4">
        <v>7</v>
      </c>
      <c r="D8" s="4">
        <v>3</v>
      </c>
      <c r="E8" s="4">
        <v>19</v>
      </c>
    </row>
    <row r="9" spans="1:5" x14ac:dyDescent="0.3">
      <c r="A9" t="s">
        <v>25</v>
      </c>
      <c r="B9" s="4">
        <v>5</v>
      </c>
      <c r="C9" s="4">
        <v>11</v>
      </c>
      <c r="D9" s="4">
        <v>10</v>
      </c>
      <c r="E9" s="4">
        <v>26</v>
      </c>
    </row>
    <row r="10" spans="1:5" x14ac:dyDescent="0.3">
      <c r="A10" t="s">
        <v>22</v>
      </c>
      <c r="B10" s="4">
        <v>20</v>
      </c>
      <c r="C10" s="4">
        <v>26</v>
      </c>
      <c r="D10" s="4">
        <v>27</v>
      </c>
      <c r="E10" s="4">
        <v>73</v>
      </c>
    </row>
    <row r="11" spans="1:5" x14ac:dyDescent="0.3">
      <c r="A11" t="s">
        <v>675</v>
      </c>
      <c r="B11" s="4">
        <v>53</v>
      </c>
      <c r="C11" s="4">
        <v>69</v>
      </c>
      <c r="D11" s="4">
        <v>65</v>
      </c>
      <c r="E11" s="4">
        <v>187</v>
      </c>
    </row>
  </sheetData>
  <pageMargins left="0.7" right="0.7" top="0.75" bottom="0.75" header="0.3" footer="0.3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details</vt:lpstr>
      <vt:lpstr>Subject Details</vt:lpstr>
      <vt:lpstr>Consolidated data</vt:lpstr>
      <vt:lpstr>Drug Impact</vt:lpstr>
      <vt:lpstr>Consolidated data-revised</vt:lpstr>
      <vt:lpstr>Pivot Table 1</vt:lpstr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Sethi</dc:creator>
  <cp:lastModifiedBy>Tanu</cp:lastModifiedBy>
  <dcterms:created xsi:type="dcterms:W3CDTF">2019-11-11T12:50:57Z</dcterms:created>
  <dcterms:modified xsi:type="dcterms:W3CDTF">2021-02-13T10:12:01Z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cd90c948-ab55-4b2f-ac70-2e33a137dfbf</vt:lpwstr>
  </property>
</Properties>
</file>