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nzalo\Documents\Tesis\evaluacion usuarios\"/>
    </mc:Choice>
  </mc:AlternateContent>
  <bookViews>
    <workbookView xWindow="0" yWindow="0" windowWidth="28800" windowHeight="12435" activeTab="2"/>
  </bookViews>
  <sheets>
    <sheet name="result-all" sheetId="1" r:id="rId1"/>
    <sheet name="result-rel" sheetId="14" r:id="rId2"/>
    <sheet name="result-unrel" sheetId="16" r:id="rId3"/>
    <sheet name="l-d" sheetId="17" r:id="rId4"/>
    <sheet name="l-dl" sheetId="18" r:id="rId5"/>
    <sheet name="l-dle" sheetId="19" r:id="rId6"/>
    <sheet name="l-p" sheetId="20" r:id="rId7"/>
    <sheet name="l-pl" sheetId="21" r:id="rId8"/>
    <sheet name="l-ple" sheetId="22" r:id="rId9"/>
  </sheets>
  <calcPr calcId="152511"/>
</workbook>
</file>

<file path=xl/calcChain.xml><?xml version="1.0" encoding="utf-8"?>
<calcChain xmlns="http://schemas.openxmlformats.org/spreadsheetml/2006/main">
  <c r="J36" i="16" l="1"/>
  <c r="I36" i="16"/>
  <c r="H36" i="16"/>
  <c r="G36" i="16"/>
  <c r="F36" i="16"/>
  <c r="E36" i="16"/>
  <c r="D36" i="16"/>
  <c r="J35" i="16"/>
  <c r="I35" i="16"/>
  <c r="H35" i="16"/>
  <c r="G35" i="16"/>
  <c r="F35" i="16"/>
  <c r="E35" i="16"/>
  <c r="D35" i="16"/>
  <c r="J34" i="16"/>
  <c r="I34" i="16"/>
  <c r="H34" i="16"/>
  <c r="G34" i="16"/>
  <c r="F34" i="16"/>
  <c r="E34" i="16"/>
  <c r="D34" i="16"/>
  <c r="J33" i="16"/>
  <c r="I33" i="16"/>
  <c r="H33" i="16"/>
  <c r="G33" i="16"/>
  <c r="F33" i="16"/>
  <c r="E33" i="16"/>
  <c r="D33" i="16"/>
  <c r="J32" i="16"/>
  <c r="I32" i="16"/>
  <c r="H32" i="16"/>
  <c r="G32" i="16"/>
  <c r="F32" i="16"/>
  <c r="E32" i="16"/>
  <c r="D32" i="16"/>
  <c r="J31" i="16"/>
  <c r="I31" i="16"/>
  <c r="H31" i="16"/>
  <c r="G31" i="16"/>
  <c r="F31" i="16"/>
  <c r="E31" i="16"/>
  <c r="D31" i="16"/>
  <c r="J86" i="1"/>
  <c r="I86" i="1"/>
  <c r="H86" i="1"/>
  <c r="G86" i="1"/>
  <c r="F86" i="1"/>
  <c r="E86" i="1"/>
  <c r="D86" i="1"/>
  <c r="J85" i="1"/>
  <c r="I85" i="1"/>
  <c r="H85" i="1"/>
  <c r="G85" i="1"/>
  <c r="F85" i="1"/>
  <c r="E85" i="1"/>
  <c r="D85" i="1"/>
  <c r="J84" i="1"/>
  <c r="I84" i="1"/>
  <c r="H84" i="1"/>
  <c r="G84" i="1"/>
  <c r="F84" i="1"/>
  <c r="E84" i="1"/>
  <c r="D84" i="1"/>
  <c r="J83" i="1"/>
  <c r="I83" i="1"/>
  <c r="H83" i="1"/>
  <c r="G83" i="1"/>
  <c r="F83" i="1"/>
  <c r="E83" i="1"/>
  <c r="D83" i="1"/>
  <c r="J82" i="1"/>
  <c r="I82" i="1"/>
  <c r="H82" i="1"/>
  <c r="G82" i="1"/>
  <c r="F82" i="1"/>
  <c r="E82" i="1"/>
  <c r="D82" i="1"/>
  <c r="J81" i="1"/>
  <c r="I81" i="1"/>
  <c r="H81" i="1"/>
  <c r="G81" i="1"/>
  <c r="F81" i="1"/>
  <c r="E81" i="1"/>
  <c r="D81" i="1"/>
  <c r="D57" i="14"/>
  <c r="J52" i="14"/>
  <c r="I52" i="14"/>
  <c r="H52" i="14"/>
  <c r="G52" i="14"/>
  <c r="F52" i="14"/>
  <c r="E52" i="14"/>
  <c r="D52" i="14"/>
  <c r="J53" i="14"/>
  <c r="I53" i="14"/>
  <c r="H53" i="14"/>
  <c r="G53" i="14"/>
  <c r="F53" i="14"/>
  <c r="E53" i="14"/>
  <c r="D53" i="14"/>
  <c r="J54" i="14"/>
  <c r="I54" i="14"/>
  <c r="H54" i="14"/>
  <c r="G54" i="14"/>
  <c r="F54" i="14"/>
  <c r="E54" i="14"/>
  <c r="D54" i="14"/>
  <c r="J55" i="14"/>
  <c r="I55" i="14"/>
  <c r="H55" i="14"/>
  <c r="G55" i="14"/>
  <c r="F55" i="14"/>
  <c r="E55" i="14"/>
  <c r="D55" i="14"/>
  <c r="J56" i="14"/>
  <c r="I56" i="14"/>
  <c r="H56" i="14"/>
  <c r="G56" i="14"/>
  <c r="F56" i="14"/>
  <c r="E56" i="14"/>
  <c r="D56" i="14"/>
  <c r="J57" i="14" l="1"/>
  <c r="I57" i="14"/>
  <c r="H57" i="14"/>
  <c r="G57" i="14"/>
  <c r="F57" i="14"/>
  <c r="E57" i="14"/>
</calcChain>
</file>

<file path=xl/sharedStrings.xml><?xml version="1.0" encoding="utf-8"?>
<sst xmlns="http://schemas.openxmlformats.org/spreadsheetml/2006/main" count="612" uniqueCount="152">
  <si>
    <t>_id__$oid</t>
  </si>
  <si>
    <t>startNode</t>
  </si>
  <si>
    <t>endNode</t>
  </si>
  <si>
    <t>baseline</t>
  </si>
  <si>
    <t>degree</t>
  </si>
  <si>
    <t>pageRank</t>
  </si>
  <si>
    <t>degreeN</t>
  </si>
  <si>
    <t>degreeNE</t>
  </si>
  <si>
    <t>pageRankN</t>
  </si>
  <si>
    <t>pageRankNE</t>
  </si>
  <si>
    <t>__v</t>
  </si>
  <si>
    <t>5a1586d53eb5bd49c20cdceb</t>
  </si>
  <si>
    <t>5a1586f63eb5bd49c20cdcec</t>
  </si>
  <si>
    <t>5a1586ff3eb5bd49c20cdced</t>
  </si>
  <si>
    <t>5a1587013eb5bd49c20cdcee</t>
  </si>
  <si>
    <t>5a1587143eb5bd49c20cdcef</t>
  </si>
  <si>
    <t>5a15871d3eb5bd49c20cdcf0</t>
  </si>
  <si>
    <t>5a15874a3eb5bd49c20cdcf2</t>
  </si>
  <si>
    <t>5a1587533eb5bd49c20cdcf3</t>
  </si>
  <si>
    <t>5a15875e3eb5bd49c20cdcf4</t>
  </si>
  <si>
    <t>5a1587623eb5bd49c20cdcf5</t>
  </si>
  <si>
    <t>5a1587633eb5bd49c20cdcf6</t>
  </si>
  <si>
    <t>5a15877f3eb5bd49c20cdcf8</t>
  </si>
  <si>
    <t>5a1587823eb5bd49c20cdcf9</t>
  </si>
  <si>
    <t>5a1587a73eb5bd49c20cdcfb</t>
  </si>
  <si>
    <t>5a1587b53eb5bd49c20cdcfc</t>
  </si>
  <si>
    <t>5a1587cc3eb5bd49c20cdcfd</t>
  </si>
  <si>
    <t>5a1587cc3eb5bd49c20cdcfe</t>
  </si>
  <si>
    <t>5a1587d13eb5bd49c20cdcff</t>
  </si>
  <si>
    <t>5a1587db3eb5bd49c20cdd00</t>
  </si>
  <si>
    <t>5a1587dd3eb5bd49c20cdd01</t>
  </si>
  <si>
    <t>5a1587e33eb5bd49c20cdd02</t>
  </si>
  <si>
    <t>5a1587e73eb5bd49c20cdd03</t>
  </si>
  <si>
    <t>5a1588023eb5bd49c20cdd04</t>
  </si>
  <si>
    <t>5a15880a3eb5bd49c20cdd05</t>
  </si>
  <si>
    <t>5a15880a3eb5bd49c20cdd06</t>
  </si>
  <si>
    <t>5a15880a3eb5bd49c20cdd07</t>
  </si>
  <si>
    <t>5a15880e3eb5bd49c20cdd08</t>
  </si>
  <si>
    <t>5a15883c3eb5bd49c20cdd0b</t>
  </si>
  <si>
    <t>5a1588403eb5bd49c20cdd0c</t>
  </si>
  <si>
    <t>5a1588433eb5bd49c20cdd0d</t>
  </si>
  <si>
    <t>5a15884f3eb5bd49c20cdd0e</t>
  </si>
  <si>
    <t>5a1588513eb5bd49c20cdd0f</t>
  </si>
  <si>
    <t>5a1588533eb5bd49c20cdd10</t>
  </si>
  <si>
    <t>5a1588683eb5bd49c20cdd12</t>
  </si>
  <si>
    <t>5a15886d3eb5bd49c20cdd13</t>
  </si>
  <si>
    <t>5a1588783eb5bd49c20cdd14</t>
  </si>
  <si>
    <t>5a15888e3eb5bd49c20cdd15</t>
  </si>
  <si>
    <t>5a15888e3eb5bd49c20cdd16</t>
  </si>
  <si>
    <t>5a1588913eb5bd49c20cdd17</t>
  </si>
  <si>
    <t>5a1588a03eb5bd49c20cdd18</t>
  </si>
  <si>
    <t>5a1588a03eb5bd49c20cdd19</t>
  </si>
  <si>
    <t>5a1588b13eb5bd49c20cdd1a</t>
  </si>
  <si>
    <t>5a1588b73eb5bd49c20cdd1b</t>
  </si>
  <si>
    <t>5a1588d23eb5bd49c20cdd1c</t>
  </si>
  <si>
    <t>5a1588d63eb5bd49c20cdd1d</t>
  </si>
  <si>
    <t>5a1588de3eb5bd49c20cdd1e</t>
  </si>
  <si>
    <t>5a1588de3eb5bd49c20cdd1f</t>
  </si>
  <si>
    <t>5a1588e23eb5bd49c20cdd21</t>
  </si>
  <si>
    <t>5a1588f43eb5bd49c20cdd22</t>
  </si>
  <si>
    <t>5a1588f53eb5bd49c20cdd23</t>
  </si>
  <si>
    <t>5a1589053eb5bd49c20cdd24</t>
  </si>
  <si>
    <t>5a15890e3eb5bd49c20cdd25</t>
  </si>
  <si>
    <t>5a1589223eb5bd49c20cdd26</t>
  </si>
  <si>
    <t>5a1589233eb5bd49c20cdd27</t>
  </si>
  <si>
    <t>5a1589243eb5bd49c20cdd28</t>
  </si>
  <si>
    <t>5a15892b3eb5bd49c20cdd29</t>
  </si>
  <si>
    <t>5a15893e3eb5bd49c20cdd2a</t>
  </si>
  <si>
    <t>5a1589403eb5bd49c20cdd2b</t>
  </si>
  <si>
    <t>5a1589493eb5bd49c20cdd2c</t>
  </si>
  <si>
    <t>5a1589573eb5bd49c20cdd2d</t>
  </si>
  <si>
    <t>5a1589613eb5bd49c20cdd2e</t>
  </si>
  <si>
    <t>5a1589623eb5bd49c20cdd2f</t>
  </si>
  <si>
    <t>5a1589633eb5bd49c20cdd30</t>
  </si>
  <si>
    <t>5a15897a3eb5bd49c20cdd31</t>
  </si>
  <si>
    <t>5a1589853eb5bd49c20cdd32</t>
  </si>
  <si>
    <t>5a1589893eb5bd49c20cdd33</t>
  </si>
  <si>
    <t>5a15898c3eb5bd49c20cdd34</t>
  </si>
  <si>
    <t>5a15898c3eb5bd49c20cdd35</t>
  </si>
  <si>
    <t>5a1589943eb5bd49c20cdd36</t>
  </si>
  <si>
    <t>5a1589af3eb5bd49c20cdd38</t>
  </si>
  <si>
    <t>5a1589b63eb5bd49c20cdd39</t>
  </si>
  <si>
    <t>5a1589c43eb5bd49c20cdd3a</t>
  </si>
  <si>
    <t>5a1589e43eb5bd49c20cdd3b</t>
  </si>
  <si>
    <t>5a1589f33eb5bd49c20cdd3c</t>
  </si>
  <si>
    <t>5a1589fe3eb5bd49c20cdd3d</t>
  </si>
  <si>
    <t>5a158a033eb5bd49c20cdd3e</t>
  </si>
  <si>
    <t>5a158a0e3eb5bd49c20cdd3f</t>
  </si>
  <si>
    <t>5a158a5c3eb5bd49c20cdd40</t>
  </si>
  <si>
    <t>5a158b883eb5bd49c20cdd41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</si>
  <si>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</si>
  <si>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</si>
  <si>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</si>
  <si>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</si>
  <si>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</si>
  <si>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</si>
  <si>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</si>
  <si>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</si>
  <si>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</si>
  <si>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</si>
  <si>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</si>
  <si>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</si>
  <si>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</si>
  <si>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</si>
  <si>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75th</t>
  </si>
  <si>
    <t>25th</t>
  </si>
  <si>
    <t>max</t>
  </si>
  <si>
    <t>min</t>
  </si>
  <si>
    <t>rel</t>
  </si>
  <si>
    <t>Apollo 11</t>
  </si>
  <si>
    <t>Lake Ladoga</t>
  </si>
  <si>
    <t>CNN</t>
  </si>
  <si>
    <t>BBC</t>
  </si>
  <si>
    <t>Leonhard Euler</t>
  </si>
  <si>
    <t>Alan Mathison Turing</t>
  </si>
  <si>
    <t>Steam</t>
  </si>
  <si>
    <t>FC Barcelona</t>
  </si>
  <si>
    <t>X-ray</t>
  </si>
  <si>
    <t>Amazon</t>
  </si>
  <si>
    <t>Star Wars</t>
  </si>
  <si>
    <t>The Beatles</t>
  </si>
  <si>
    <t>Stephen Curry</t>
  </si>
  <si>
    <t>Lionel Messi</t>
  </si>
  <si>
    <t>Netflix</t>
  </si>
  <si>
    <t>Napolean</t>
  </si>
  <si>
    <t>FIFA</t>
  </si>
  <si>
    <t>Mount Everest</t>
  </si>
  <si>
    <t>Plato</t>
  </si>
  <si>
    <t>World War II</t>
  </si>
  <si>
    <t>Odyssey</t>
  </si>
  <si>
    <t>Facebook</t>
  </si>
  <si>
    <t>Samsung</t>
  </si>
  <si>
    <t>Apple</t>
  </si>
  <si>
    <t>Deep Purple</t>
  </si>
  <si>
    <t>Elvis Presley</t>
  </si>
  <si>
    <t>Ford</t>
  </si>
  <si>
    <t>Volkswagen</t>
  </si>
  <si>
    <t>Leaning Tower of Pisa</t>
  </si>
  <si>
    <t>Eiffel Tower</t>
  </si>
  <si>
    <t>RMS Titanic</t>
  </si>
  <si>
    <t>Saturn</t>
  </si>
  <si>
    <t>George W. Bush</t>
  </si>
  <si>
    <t>Barack Obama</t>
  </si>
  <si>
    <t>Bolivia</t>
  </si>
  <si>
    <t>Portugal</t>
  </si>
  <si>
    <t>Pablo Neruda</t>
  </si>
  <si>
    <t>Donald Trump</t>
  </si>
  <si>
    <t>Bill Murray</t>
  </si>
  <si>
    <t>Al Pacino</t>
  </si>
  <si>
    <t>The Lord of the Rings</t>
  </si>
  <si>
    <t>mean:</t>
  </si>
  <si>
    <t>median: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</si>
</sst>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opLeftCell="A61" workbookViewId="0">
      <selection activeCell="H89" sqref="H8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5</v>
      </c>
      <c r="I1" t="s">
        <v>8</v>
      </c>
      <c r="J1" t="s">
        <v>9</v>
      </c>
      <c r="K1" t="s">
        <v>10</v>
      </c>
      <c r="L1" t="s">
        <v>108</v>
      </c>
    </row>
    <row r="2" spans="1:14" x14ac:dyDescent="0.25">
      <c r="A2" t="s">
        <v>73</v>
      </c>
      <c r="B2">
        <v>193</v>
      </c>
      <c r="C2">
        <v>25173</v>
      </c>
      <c r="D2">
        <v>5</v>
      </c>
      <c r="E2">
        <v>5</v>
      </c>
      <c r="F2">
        <v>5</v>
      </c>
      <c r="G2">
        <v>5</v>
      </c>
      <c r="H2">
        <v>1</v>
      </c>
      <c r="I2">
        <v>5</v>
      </c>
      <c r="J2">
        <v>5</v>
      </c>
      <c r="K2">
        <v>0</v>
      </c>
      <c r="L2">
        <v>0</v>
      </c>
      <c r="M2" t="s">
        <v>140</v>
      </c>
      <c r="N2" t="s">
        <v>139</v>
      </c>
    </row>
    <row r="3" spans="1:14" x14ac:dyDescent="0.25">
      <c r="A3" t="s">
        <v>88</v>
      </c>
      <c r="B3">
        <v>193</v>
      </c>
      <c r="C3">
        <v>25173</v>
      </c>
      <c r="D3">
        <v>7</v>
      </c>
      <c r="E3">
        <v>7</v>
      </c>
      <c r="F3">
        <v>7</v>
      </c>
      <c r="G3">
        <v>7</v>
      </c>
      <c r="H3">
        <v>5</v>
      </c>
      <c r="I3">
        <v>7</v>
      </c>
      <c r="J3">
        <v>7</v>
      </c>
      <c r="K3">
        <v>0</v>
      </c>
      <c r="L3">
        <v>0</v>
      </c>
      <c r="M3" t="s">
        <v>140</v>
      </c>
      <c r="N3" t="s">
        <v>139</v>
      </c>
    </row>
    <row r="4" spans="1:14" x14ac:dyDescent="0.25">
      <c r="A4" t="s">
        <v>28</v>
      </c>
      <c r="B4">
        <v>355</v>
      </c>
      <c r="C4">
        <v>35160</v>
      </c>
      <c r="D4">
        <v>2</v>
      </c>
      <c r="E4">
        <v>2</v>
      </c>
      <c r="F4">
        <v>2</v>
      </c>
      <c r="G4">
        <v>2</v>
      </c>
      <c r="H4">
        <v>3</v>
      </c>
      <c r="I4">
        <v>2</v>
      </c>
      <c r="J4">
        <v>2</v>
      </c>
      <c r="K4">
        <v>0</v>
      </c>
      <c r="L4">
        <v>0</v>
      </c>
      <c r="M4" t="s">
        <v>130</v>
      </c>
      <c r="N4" t="s">
        <v>129</v>
      </c>
    </row>
    <row r="5" spans="1:14" x14ac:dyDescent="0.25">
      <c r="A5" t="s">
        <v>89</v>
      </c>
      <c r="B5">
        <v>362</v>
      </c>
      <c r="C5">
        <v>859</v>
      </c>
      <c r="D5">
        <v>1</v>
      </c>
      <c r="E5">
        <v>6</v>
      </c>
      <c r="F5">
        <v>7</v>
      </c>
      <c r="G5">
        <v>7</v>
      </c>
      <c r="H5">
        <v>7</v>
      </c>
      <c r="I5">
        <v>7</v>
      </c>
      <c r="J5">
        <v>7</v>
      </c>
      <c r="K5">
        <v>0</v>
      </c>
      <c r="L5">
        <v>0</v>
      </c>
      <c r="M5" t="s">
        <v>128</v>
      </c>
      <c r="N5" t="s">
        <v>127</v>
      </c>
    </row>
    <row r="6" spans="1:14" x14ac:dyDescent="0.25">
      <c r="A6" t="s">
        <v>47</v>
      </c>
      <c r="B6">
        <v>462</v>
      </c>
      <c r="C6">
        <v>1299</v>
      </c>
      <c r="D6">
        <v>3</v>
      </c>
      <c r="E6">
        <v>7</v>
      </c>
      <c r="F6">
        <v>3</v>
      </c>
      <c r="G6">
        <v>3</v>
      </c>
      <c r="H6">
        <v>6</v>
      </c>
      <c r="I6">
        <v>3</v>
      </c>
      <c r="J6">
        <v>3</v>
      </c>
      <c r="K6">
        <v>0</v>
      </c>
      <c r="L6">
        <v>0</v>
      </c>
      <c r="M6" t="s">
        <v>119</v>
      </c>
      <c r="N6" t="s">
        <v>120</v>
      </c>
    </row>
    <row r="7" spans="1:14" x14ac:dyDescent="0.25">
      <c r="A7" t="s">
        <v>48</v>
      </c>
      <c r="B7">
        <v>462</v>
      </c>
      <c r="C7">
        <v>1299</v>
      </c>
      <c r="D7">
        <v>5</v>
      </c>
      <c r="E7">
        <v>4</v>
      </c>
      <c r="F7">
        <v>6</v>
      </c>
      <c r="G7">
        <v>6</v>
      </c>
      <c r="H7">
        <v>4</v>
      </c>
      <c r="I7">
        <v>6</v>
      </c>
      <c r="J7">
        <v>6</v>
      </c>
      <c r="K7">
        <v>0</v>
      </c>
      <c r="L7">
        <v>0</v>
      </c>
      <c r="M7" t="s">
        <v>119</v>
      </c>
      <c r="N7" t="s">
        <v>120</v>
      </c>
    </row>
    <row r="8" spans="1:14" x14ac:dyDescent="0.25">
      <c r="A8" t="s">
        <v>66</v>
      </c>
      <c r="B8">
        <v>462</v>
      </c>
      <c r="C8">
        <v>1299</v>
      </c>
      <c r="D8">
        <v>4</v>
      </c>
      <c r="E8">
        <v>5</v>
      </c>
      <c r="F8">
        <v>3</v>
      </c>
      <c r="G8">
        <v>3</v>
      </c>
      <c r="H8">
        <v>5</v>
      </c>
      <c r="I8">
        <v>4</v>
      </c>
      <c r="J8">
        <v>3</v>
      </c>
      <c r="K8">
        <v>0</v>
      </c>
      <c r="L8">
        <v>0</v>
      </c>
      <c r="M8" t="s">
        <v>119</v>
      </c>
      <c r="N8" t="s">
        <v>120</v>
      </c>
    </row>
    <row r="9" spans="1:14" x14ac:dyDescent="0.25">
      <c r="A9" t="s">
        <v>85</v>
      </c>
      <c r="B9">
        <v>462</v>
      </c>
      <c r="C9">
        <v>1299</v>
      </c>
      <c r="D9">
        <v>2</v>
      </c>
      <c r="E9">
        <v>6</v>
      </c>
      <c r="F9">
        <v>2</v>
      </c>
      <c r="G9">
        <v>2</v>
      </c>
      <c r="H9">
        <v>2</v>
      </c>
      <c r="I9">
        <v>2</v>
      </c>
      <c r="J9">
        <v>2</v>
      </c>
      <c r="K9">
        <v>0</v>
      </c>
      <c r="L9">
        <v>0</v>
      </c>
      <c r="M9" t="s">
        <v>119</v>
      </c>
      <c r="N9" t="s">
        <v>120</v>
      </c>
    </row>
    <row r="10" spans="1:14" x14ac:dyDescent="0.25">
      <c r="A10" t="s">
        <v>25</v>
      </c>
      <c r="B10">
        <v>513</v>
      </c>
      <c r="C10">
        <v>253414</v>
      </c>
      <c r="D10">
        <v>6</v>
      </c>
      <c r="E10">
        <v>5</v>
      </c>
      <c r="F10">
        <v>5</v>
      </c>
      <c r="G10">
        <v>5</v>
      </c>
      <c r="H10">
        <v>5</v>
      </c>
      <c r="I10">
        <v>7</v>
      </c>
      <c r="J10">
        <v>5</v>
      </c>
      <c r="K10">
        <v>0</v>
      </c>
      <c r="L10">
        <v>0</v>
      </c>
      <c r="M10" t="s">
        <v>126</v>
      </c>
      <c r="N10" t="s">
        <v>125</v>
      </c>
    </row>
    <row r="11" spans="1:14" x14ac:dyDescent="0.25">
      <c r="A11" t="s">
        <v>57</v>
      </c>
      <c r="B11">
        <v>513</v>
      </c>
      <c r="C11">
        <v>253414</v>
      </c>
      <c r="D11">
        <v>5</v>
      </c>
      <c r="E11">
        <v>4</v>
      </c>
      <c r="F11">
        <v>5</v>
      </c>
      <c r="G11">
        <v>6</v>
      </c>
      <c r="H11">
        <v>4</v>
      </c>
      <c r="I11">
        <v>5</v>
      </c>
      <c r="J11">
        <v>5</v>
      </c>
      <c r="K11">
        <v>0</v>
      </c>
      <c r="L11">
        <v>0</v>
      </c>
      <c r="M11" t="s">
        <v>126</v>
      </c>
      <c r="N11" t="s">
        <v>125</v>
      </c>
    </row>
    <row r="12" spans="1:14" x14ac:dyDescent="0.25">
      <c r="A12" t="s">
        <v>61</v>
      </c>
      <c r="B12">
        <v>513</v>
      </c>
      <c r="C12">
        <v>253414</v>
      </c>
      <c r="D12">
        <v>2</v>
      </c>
      <c r="E12">
        <v>1</v>
      </c>
      <c r="F12">
        <v>4</v>
      </c>
      <c r="G12">
        <v>2</v>
      </c>
      <c r="H12">
        <v>1</v>
      </c>
      <c r="I12">
        <v>4</v>
      </c>
      <c r="J12">
        <v>2</v>
      </c>
      <c r="K12">
        <v>0</v>
      </c>
      <c r="L12">
        <v>0</v>
      </c>
      <c r="M12" t="s">
        <v>126</v>
      </c>
      <c r="N12" t="s">
        <v>125</v>
      </c>
    </row>
    <row r="13" spans="1:14" x14ac:dyDescent="0.25">
      <c r="A13" t="s">
        <v>84</v>
      </c>
      <c r="B13">
        <v>513</v>
      </c>
      <c r="C13">
        <v>253414</v>
      </c>
      <c r="D13">
        <v>2</v>
      </c>
      <c r="E13">
        <v>1</v>
      </c>
      <c r="F13">
        <v>1</v>
      </c>
      <c r="G13">
        <v>2</v>
      </c>
      <c r="H13">
        <v>1</v>
      </c>
      <c r="I13">
        <v>1</v>
      </c>
      <c r="J13">
        <v>2</v>
      </c>
      <c r="K13">
        <v>0</v>
      </c>
      <c r="L13">
        <v>0</v>
      </c>
      <c r="M13" t="s">
        <v>126</v>
      </c>
      <c r="N13" t="s">
        <v>125</v>
      </c>
    </row>
    <row r="14" spans="1:14" x14ac:dyDescent="0.25">
      <c r="A14" t="s">
        <v>39</v>
      </c>
      <c r="B14">
        <v>517</v>
      </c>
      <c r="C14">
        <v>907311</v>
      </c>
      <c r="D14">
        <v>4</v>
      </c>
      <c r="E14">
        <v>5</v>
      </c>
      <c r="F14">
        <v>4</v>
      </c>
      <c r="G14">
        <v>4</v>
      </c>
      <c r="H14">
        <v>7</v>
      </c>
      <c r="I14">
        <v>6</v>
      </c>
      <c r="J14">
        <v>4</v>
      </c>
      <c r="K14">
        <v>0</v>
      </c>
      <c r="L14">
        <v>0</v>
      </c>
      <c r="M14" t="s">
        <v>124</v>
      </c>
      <c r="N14" t="s">
        <v>123</v>
      </c>
    </row>
    <row r="15" spans="1:14" x14ac:dyDescent="0.25">
      <c r="A15" t="s">
        <v>49</v>
      </c>
      <c r="B15">
        <v>517</v>
      </c>
      <c r="C15">
        <v>907311</v>
      </c>
      <c r="D15">
        <v>1</v>
      </c>
      <c r="E15">
        <v>2</v>
      </c>
      <c r="F15">
        <v>1</v>
      </c>
      <c r="G15">
        <v>1</v>
      </c>
      <c r="H15">
        <v>3</v>
      </c>
      <c r="I15">
        <v>3</v>
      </c>
      <c r="J15">
        <v>1</v>
      </c>
      <c r="K15">
        <v>0</v>
      </c>
      <c r="L15">
        <v>0</v>
      </c>
      <c r="M15" t="s">
        <v>124</v>
      </c>
      <c r="N15" t="s">
        <v>123</v>
      </c>
    </row>
    <row r="16" spans="1:14" x14ac:dyDescent="0.25">
      <c r="A16" t="s">
        <v>50</v>
      </c>
      <c r="B16">
        <v>517</v>
      </c>
      <c r="C16">
        <v>907311</v>
      </c>
      <c r="D16">
        <v>4</v>
      </c>
      <c r="E16">
        <v>5</v>
      </c>
      <c r="F16">
        <v>4</v>
      </c>
      <c r="G16">
        <v>4</v>
      </c>
      <c r="H16">
        <v>6</v>
      </c>
      <c r="I16">
        <v>3</v>
      </c>
      <c r="J16">
        <v>4</v>
      </c>
      <c r="K16">
        <v>0</v>
      </c>
      <c r="L16">
        <v>0</v>
      </c>
      <c r="M16" t="s">
        <v>124</v>
      </c>
      <c r="N16" t="s">
        <v>123</v>
      </c>
    </row>
    <row r="17" spans="1:14" x14ac:dyDescent="0.25">
      <c r="A17" t="s">
        <v>78</v>
      </c>
      <c r="B17">
        <v>517</v>
      </c>
      <c r="C17">
        <v>907311</v>
      </c>
      <c r="D17">
        <v>3</v>
      </c>
      <c r="E17">
        <v>3</v>
      </c>
      <c r="F17">
        <v>3</v>
      </c>
      <c r="G17">
        <v>3</v>
      </c>
      <c r="H17">
        <v>4</v>
      </c>
      <c r="I17">
        <v>5</v>
      </c>
      <c r="J17">
        <v>3</v>
      </c>
      <c r="K17">
        <v>0</v>
      </c>
      <c r="L17">
        <v>0</v>
      </c>
      <c r="M17" t="s">
        <v>124</v>
      </c>
      <c r="N17" t="s">
        <v>123</v>
      </c>
    </row>
    <row r="18" spans="1:14" x14ac:dyDescent="0.25">
      <c r="A18" t="s">
        <v>80</v>
      </c>
      <c r="B18">
        <v>517</v>
      </c>
      <c r="C18">
        <v>907311</v>
      </c>
      <c r="D18">
        <v>2</v>
      </c>
      <c r="E18">
        <v>3</v>
      </c>
      <c r="F18">
        <v>2</v>
      </c>
      <c r="G18">
        <v>2</v>
      </c>
      <c r="H18">
        <v>4</v>
      </c>
      <c r="I18">
        <v>2</v>
      </c>
      <c r="J18">
        <v>2</v>
      </c>
      <c r="K18">
        <v>0</v>
      </c>
      <c r="L18">
        <v>0</v>
      </c>
      <c r="M18" t="s">
        <v>124</v>
      </c>
      <c r="N18" t="s">
        <v>123</v>
      </c>
    </row>
    <row r="19" spans="1:14" x14ac:dyDescent="0.25">
      <c r="A19" t="s">
        <v>83</v>
      </c>
      <c r="B19">
        <v>1299</v>
      </c>
      <c r="C19">
        <v>54320</v>
      </c>
      <c r="D19">
        <v>5</v>
      </c>
      <c r="E19">
        <v>3</v>
      </c>
      <c r="F19">
        <v>6</v>
      </c>
      <c r="G19">
        <v>3</v>
      </c>
      <c r="H19">
        <v>6</v>
      </c>
      <c r="I19">
        <v>6</v>
      </c>
      <c r="J19">
        <v>6</v>
      </c>
      <c r="K19">
        <v>0</v>
      </c>
      <c r="L19">
        <v>0</v>
      </c>
      <c r="M19" t="s">
        <v>120</v>
      </c>
      <c r="N19" t="s">
        <v>119</v>
      </c>
    </row>
    <row r="20" spans="1:14" x14ac:dyDescent="0.25">
      <c r="A20" t="s">
        <v>69</v>
      </c>
      <c r="B20">
        <v>3884</v>
      </c>
      <c r="C20">
        <v>34777</v>
      </c>
      <c r="D20">
        <v>1</v>
      </c>
      <c r="E20">
        <v>3</v>
      </c>
      <c r="F20">
        <v>1</v>
      </c>
      <c r="G20">
        <v>1</v>
      </c>
      <c r="H20">
        <v>3</v>
      </c>
      <c r="I20">
        <v>1</v>
      </c>
      <c r="J20">
        <v>1</v>
      </c>
      <c r="K20">
        <v>0</v>
      </c>
      <c r="L20">
        <v>0</v>
      </c>
      <c r="M20" t="s">
        <v>118</v>
      </c>
      <c r="N20" t="s">
        <v>117</v>
      </c>
    </row>
    <row r="21" spans="1:14" x14ac:dyDescent="0.25">
      <c r="A21" t="s">
        <v>27</v>
      </c>
      <c r="B21">
        <v>7156</v>
      </c>
      <c r="C21">
        <v>337535</v>
      </c>
      <c r="D21">
        <v>3</v>
      </c>
      <c r="E21">
        <v>6</v>
      </c>
      <c r="F21">
        <v>3</v>
      </c>
      <c r="G21">
        <v>4</v>
      </c>
      <c r="H21">
        <v>6</v>
      </c>
      <c r="I21">
        <v>3</v>
      </c>
      <c r="J21">
        <v>3</v>
      </c>
      <c r="K21">
        <v>0</v>
      </c>
      <c r="L21">
        <v>0</v>
      </c>
      <c r="M21" t="s">
        <v>116</v>
      </c>
      <c r="N21" t="s">
        <v>115</v>
      </c>
    </row>
    <row r="22" spans="1:14" x14ac:dyDescent="0.25">
      <c r="A22" t="s">
        <v>29</v>
      </c>
      <c r="B22">
        <v>7156</v>
      </c>
      <c r="C22">
        <v>337535</v>
      </c>
      <c r="D22">
        <v>6</v>
      </c>
      <c r="E22">
        <v>3</v>
      </c>
      <c r="F22">
        <v>6</v>
      </c>
      <c r="G22">
        <v>6</v>
      </c>
      <c r="H22">
        <v>3</v>
      </c>
      <c r="I22">
        <v>6</v>
      </c>
      <c r="J22">
        <v>6</v>
      </c>
      <c r="K22">
        <v>0</v>
      </c>
      <c r="L22">
        <v>0</v>
      </c>
      <c r="M22" t="s">
        <v>116</v>
      </c>
      <c r="N22" t="s">
        <v>115</v>
      </c>
    </row>
    <row r="23" spans="1:14" x14ac:dyDescent="0.25">
      <c r="A23" t="s">
        <v>38</v>
      </c>
      <c r="B23">
        <v>7156</v>
      </c>
      <c r="C23">
        <v>337535</v>
      </c>
      <c r="D23">
        <v>4</v>
      </c>
      <c r="E23">
        <v>2</v>
      </c>
      <c r="F23">
        <v>4</v>
      </c>
      <c r="G23">
        <v>4</v>
      </c>
      <c r="H23">
        <v>4</v>
      </c>
      <c r="I23">
        <v>4</v>
      </c>
      <c r="J23">
        <v>4</v>
      </c>
      <c r="K23">
        <v>0</v>
      </c>
      <c r="L23">
        <v>0</v>
      </c>
      <c r="M23" t="s">
        <v>116</v>
      </c>
      <c r="N23" t="s">
        <v>115</v>
      </c>
    </row>
    <row r="24" spans="1:14" x14ac:dyDescent="0.25">
      <c r="A24" t="s">
        <v>58</v>
      </c>
      <c r="B24">
        <v>7156</v>
      </c>
      <c r="C24">
        <v>337535</v>
      </c>
      <c r="D24">
        <v>4</v>
      </c>
      <c r="E24">
        <v>5</v>
      </c>
      <c r="F24">
        <v>4</v>
      </c>
      <c r="G24">
        <v>4</v>
      </c>
      <c r="H24">
        <v>6</v>
      </c>
      <c r="I24">
        <v>4</v>
      </c>
      <c r="J24">
        <v>4</v>
      </c>
      <c r="K24">
        <v>0</v>
      </c>
      <c r="L24">
        <v>0</v>
      </c>
      <c r="M24" t="s">
        <v>116</v>
      </c>
      <c r="N24" t="s">
        <v>115</v>
      </c>
    </row>
    <row r="25" spans="1:14" x14ac:dyDescent="0.25">
      <c r="A25" t="s">
        <v>56</v>
      </c>
      <c r="B25">
        <v>15228</v>
      </c>
      <c r="C25">
        <v>43653</v>
      </c>
      <c r="D25">
        <v>1</v>
      </c>
      <c r="E25">
        <v>2</v>
      </c>
      <c r="F25">
        <v>1</v>
      </c>
      <c r="G25">
        <v>1</v>
      </c>
      <c r="H25">
        <v>2</v>
      </c>
      <c r="I25">
        <v>1</v>
      </c>
      <c r="J25">
        <v>1</v>
      </c>
      <c r="K25">
        <v>0</v>
      </c>
      <c r="L25">
        <v>0</v>
      </c>
      <c r="M25" t="s">
        <v>110</v>
      </c>
      <c r="N25" t="s">
        <v>109</v>
      </c>
    </row>
    <row r="26" spans="1:14" x14ac:dyDescent="0.25">
      <c r="A26" t="s">
        <v>77</v>
      </c>
      <c r="B26">
        <v>15228</v>
      </c>
      <c r="C26">
        <v>43653</v>
      </c>
      <c r="D26">
        <v>1</v>
      </c>
      <c r="E26">
        <v>5</v>
      </c>
      <c r="F26">
        <v>1</v>
      </c>
      <c r="G26">
        <v>1</v>
      </c>
      <c r="H26">
        <v>6</v>
      </c>
      <c r="I26">
        <v>1</v>
      </c>
      <c r="J26">
        <v>1</v>
      </c>
      <c r="K26">
        <v>0</v>
      </c>
      <c r="L26">
        <v>0</v>
      </c>
      <c r="M26" t="s">
        <v>110</v>
      </c>
      <c r="N26" t="s">
        <v>109</v>
      </c>
    </row>
    <row r="27" spans="1:14" x14ac:dyDescent="0.25">
      <c r="A27" t="s">
        <v>79</v>
      </c>
      <c r="B27">
        <v>15228</v>
      </c>
      <c r="C27">
        <v>43653</v>
      </c>
      <c r="D27">
        <v>3</v>
      </c>
      <c r="E27">
        <v>6</v>
      </c>
      <c r="F27">
        <v>2</v>
      </c>
      <c r="G27">
        <v>3</v>
      </c>
      <c r="H27">
        <v>6</v>
      </c>
      <c r="I27">
        <v>2</v>
      </c>
      <c r="J27">
        <v>2</v>
      </c>
      <c r="K27">
        <v>0</v>
      </c>
      <c r="L27">
        <v>0</v>
      </c>
      <c r="M27" t="s">
        <v>110</v>
      </c>
      <c r="N27" t="s">
        <v>109</v>
      </c>
    </row>
    <row r="28" spans="1:14" x14ac:dyDescent="0.25">
      <c r="A28" t="s">
        <v>82</v>
      </c>
      <c r="B28">
        <v>15228</v>
      </c>
      <c r="C28">
        <v>43653</v>
      </c>
      <c r="D28">
        <v>2</v>
      </c>
      <c r="E28">
        <v>1</v>
      </c>
      <c r="F28">
        <v>2</v>
      </c>
      <c r="G28">
        <v>2</v>
      </c>
      <c r="H28">
        <v>1</v>
      </c>
      <c r="I28">
        <v>2</v>
      </c>
      <c r="J28">
        <v>2</v>
      </c>
      <c r="K28">
        <v>0</v>
      </c>
      <c r="L28">
        <v>0</v>
      </c>
      <c r="M28" t="s">
        <v>110</v>
      </c>
      <c r="N28" t="s">
        <v>109</v>
      </c>
    </row>
    <row r="29" spans="1:14" x14ac:dyDescent="0.25">
      <c r="A29" t="s">
        <v>87</v>
      </c>
      <c r="B29">
        <v>15228</v>
      </c>
      <c r="C29">
        <v>43653</v>
      </c>
      <c r="D29">
        <v>4</v>
      </c>
      <c r="E29">
        <v>3</v>
      </c>
      <c r="F29">
        <v>4</v>
      </c>
      <c r="G29">
        <v>4</v>
      </c>
      <c r="H29">
        <v>6</v>
      </c>
      <c r="I29">
        <v>4</v>
      </c>
      <c r="J29">
        <v>4</v>
      </c>
      <c r="K29">
        <v>0</v>
      </c>
      <c r="L29">
        <v>0</v>
      </c>
      <c r="M29" t="s">
        <v>110</v>
      </c>
      <c r="N29" t="s">
        <v>109</v>
      </c>
    </row>
    <row r="30" spans="1:14" x14ac:dyDescent="0.25">
      <c r="A30" t="s">
        <v>26</v>
      </c>
      <c r="B30">
        <v>43653</v>
      </c>
      <c r="C30">
        <v>378913</v>
      </c>
      <c r="D30">
        <v>3</v>
      </c>
      <c r="E30">
        <v>1</v>
      </c>
      <c r="F30">
        <v>3</v>
      </c>
      <c r="G30">
        <v>3</v>
      </c>
      <c r="H30">
        <v>3</v>
      </c>
      <c r="I30">
        <v>3</v>
      </c>
      <c r="J30">
        <v>3</v>
      </c>
      <c r="K30">
        <v>0</v>
      </c>
      <c r="L30">
        <v>0</v>
      </c>
      <c r="M30" t="s">
        <v>109</v>
      </c>
      <c r="N30" t="s">
        <v>149</v>
      </c>
    </row>
    <row r="31" spans="1:14" x14ac:dyDescent="0.25">
      <c r="A31" t="s">
        <v>18</v>
      </c>
      <c r="B31">
        <v>45</v>
      </c>
      <c r="C31">
        <v>750</v>
      </c>
      <c r="D31">
        <v>4</v>
      </c>
      <c r="E31">
        <v>6</v>
      </c>
      <c r="F31">
        <v>4</v>
      </c>
      <c r="G31">
        <v>6</v>
      </c>
      <c r="H31">
        <v>5</v>
      </c>
      <c r="I31">
        <v>6</v>
      </c>
      <c r="J31">
        <v>6</v>
      </c>
      <c r="K31">
        <v>0</v>
      </c>
      <c r="L31">
        <v>1</v>
      </c>
      <c r="M31" t="s">
        <v>144</v>
      </c>
      <c r="N31" t="s">
        <v>143</v>
      </c>
    </row>
    <row r="32" spans="1:14" x14ac:dyDescent="0.25">
      <c r="A32" t="s">
        <v>31</v>
      </c>
      <c r="B32">
        <v>45</v>
      </c>
      <c r="C32">
        <v>750</v>
      </c>
      <c r="D32">
        <v>6</v>
      </c>
      <c r="E32">
        <v>4</v>
      </c>
      <c r="F32">
        <v>6</v>
      </c>
      <c r="G32">
        <v>4</v>
      </c>
      <c r="H32">
        <v>3</v>
      </c>
      <c r="I32">
        <v>4</v>
      </c>
      <c r="J32">
        <v>4</v>
      </c>
      <c r="K32">
        <v>0</v>
      </c>
      <c r="L32">
        <v>1</v>
      </c>
      <c r="M32" t="s">
        <v>144</v>
      </c>
      <c r="N32" t="s">
        <v>143</v>
      </c>
    </row>
    <row r="33" spans="1:14" x14ac:dyDescent="0.25">
      <c r="A33" t="s">
        <v>32</v>
      </c>
      <c r="B33">
        <v>45</v>
      </c>
      <c r="C33">
        <v>750</v>
      </c>
      <c r="D33">
        <v>5</v>
      </c>
      <c r="E33">
        <v>7</v>
      </c>
      <c r="F33">
        <v>2</v>
      </c>
      <c r="G33">
        <v>4</v>
      </c>
      <c r="H33">
        <v>6</v>
      </c>
      <c r="I33">
        <v>4</v>
      </c>
      <c r="J33">
        <v>4</v>
      </c>
      <c r="K33">
        <v>0</v>
      </c>
      <c r="L33">
        <v>1</v>
      </c>
      <c r="M33" t="s">
        <v>144</v>
      </c>
      <c r="N33" t="s">
        <v>143</v>
      </c>
    </row>
    <row r="34" spans="1:14" x14ac:dyDescent="0.25">
      <c r="A34" t="s">
        <v>43</v>
      </c>
      <c r="B34">
        <v>45</v>
      </c>
      <c r="C34">
        <v>750</v>
      </c>
      <c r="D34">
        <v>2</v>
      </c>
      <c r="E34">
        <v>5</v>
      </c>
      <c r="F34">
        <v>1</v>
      </c>
      <c r="G34">
        <v>4</v>
      </c>
      <c r="H34">
        <v>3</v>
      </c>
      <c r="I34">
        <v>5</v>
      </c>
      <c r="J34">
        <v>5</v>
      </c>
      <c r="K34">
        <v>0</v>
      </c>
      <c r="L34">
        <v>1</v>
      </c>
      <c r="M34" t="s">
        <v>144</v>
      </c>
      <c r="N34" t="s">
        <v>143</v>
      </c>
    </row>
    <row r="35" spans="1:14" x14ac:dyDescent="0.25">
      <c r="A35" t="s">
        <v>51</v>
      </c>
      <c r="B35">
        <v>45</v>
      </c>
      <c r="C35">
        <v>750</v>
      </c>
      <c r="D35">
        <v>5</v>
      </c>
      <c r="E35">
        <v>6</v>
      </c>
      <c r="F35">
        <v>6</v>
      </c>
      <c r="G35">
        <v>6</v>
      </c>
      <c r="H35">
        <v>6</v>
      </c>
      <c r="I35">
        <v>6</v>
      </c>
      <c r="J35">
        <v>6</v>
      </c>
      <c r="K35">
        <v>0</v>
      </c>
      <c r="L35">
        <v>1</v>
      </c>
      <c r="M35" t="s">
        <v>144</v>
      </c>
      <c r="N35" t="s">
        <v>143</v>
      </c>
    </row>
    <row r="36" spans="1:14" x14ac:dyDescent="0.25">
      <c r="A36" t="s">
        <v>54</v>
      </c>
      <c r="B36">
        <v>45</v>
      </c>
      <c r="C36">
        <v>750</v>
      </c>
      <c r="D36">
        <v>7</v>
      </c>
      <c r="E36">
        <v>6</v>
      </c>
      <c r="F36">
        <v>4</v>
      </c>
      <c r="G36">
        <v>7</v>
      </c>
      <c r="H36">
        <v>7</v>
      </c>
      <c r="I36">
        <v>7</v>
      </c>
      <c r="J36">
        <v>7</v>
      </c>
      <c r="K36">
        <v>0</v>
      </c>
      <c r="L36">
        <v>1</v>
      </c>
      <c r="M36" t="s">
        <v>144</v>
      </c>
      <c r="N36" t="s">
        <v>143</v>
      </c>
    </row>
    <row r="37" spans="1:14" x14ac:dyDescent="0.25">
      <c r="A37" t="s">
        <v>59</v>
      </c>
      <c r="B37">
        <v>45</v>
      </c>
      <c r="C37">
        <v>750</v>
      </c>
      <c r="D37">
        <v>7</v>
      </c>
      <c r="E37">
        <v>3</v>
      </c>
      <c r="F37">
        <v>4</v>
      </c>
      <c r="G37">
        <v>4</v>
      </c>
      <c r="H37">
        <v>3</v>
      </c>
      <c r="I37">
        <v>4</v>
      </c>
      <c r="J37">
        <v>4</v>
      </c>
      <c r="K37">
        <v>0</v>
      </c>
      <c r="L37">
        <v>1</v>
      </c>
      <c r="M37" t="s">
        <v>144</v>
      </c>
      <c r="N37" t="s">
        <v>143</v>
      </c>
    </row>
    <row r="38" spans="1:14" x14ac:dyDescent="0.25">
      <c r="A38" t="s">
        <v>86</v>
      </c>
      <c r="B38">
        <v>45</v>
      </c>
      <c r="C38">
        <v>750</v>
      </c>
      <c r="D38">
        <v>6</v>
      </c>
      <c r="E38">
        <v>4</v>
      </c>
      <c r="F38">
        <v>6</v>
      </c>
      <c r="G38">
        <v>5</v>
      </c>
      <c r="H38">
        <v>4</v>
      </c>
      <c r="I38">
        <v>5</v>
      </c>
      <c r="J38">
        <v>5</v>
      </c>
      <c r="K38">
        <v>0</v>
      </c>
      <c r="L38">
        <v>1</v>
      </c>
      <c r="M38" t="s">
        <v>144</v>
      </c>
      <c r="N38" t="s">
        <v>143</v>
      </c>
    </row>
    <row r="39" spans="1:14" x14ac:dyDescent="0.25">
      <c r="A39" t="s">
        <v>37</v>
      </c>
      <c r="B39">
        <v>76</v>
      </c>
      <c r="C39">
        <v>207</v>
      </c>
      <c r="D39">
        <v>1</v>
      </c>
      <c r="E39">
        <v>2</v>
      </c>
      <c r="F39">
        <v>2</v>
      </c>
      <c r="G39">
        <v>1</v>
      </c>
      <c r="H39">
        <v>2</v>
      </c>
      <c r="I39">
        <v>2</v>
      </c>
      <c r="J39">
        <v>3</v>
      </c>
      <c r="K39">
        <v>0</v>
      </c>
      <c r="L39">
        <v>1</v>
      </c>
      <c r="M39" t="s">
        <v>142</v>
      </c>
      <c r="N39" t="s">
        <v>141</v>
      </c>
    </row>
    <row r="40" spans="1:14" x14ac:dyDescent="0.25">
      <c r="A40" t="s">
        <v>42</v>
      </c>
      <c r="B40">
        <v>76</v>
      </c>
      <c r="C40">
        <v>207</v>
      </c>
      <c r="D40">
        <v>5</v>
      </c>
      <c r="E40">
        <v>6</v>
      </c>
      <c r="F40">
        <v>7</v>
      </c>
      <c r="G40">
        <v>7</v>
      </c>
      <c r="H40">
        <v>6</v>
      </c>
      <c r="I40">
        <v>7</v>
      </c>
      <c r="J40">
        <v>7</v>
      </c>
      <c r="K40">
        <v>0</v>
      </c>
      <c r="L40">
        <v>1</v>
      </c>
      <c r="M40" t="s">
        <v>142</v>
      </c>
      <c r="N40" t="s">
        <v>141</v>
      </c>
    </row>
    <row r="41" spans="1:14" x14ac:dyDescent="0.25">
      <c r="A41" t="s">
        <v>55</v>
      </c>
      <c r="B41">
        <v>76</v>
      </c>
      <c r="C41">
        <v>207</v>
      </c>
      <c r="D41">
        <v>3</v>
      </c>
      <c r="E41">
        <v>4</v>
      </c>
      <c r="F41">
        <v>7</v>
      </c>
      <c r="G41">
        <v>7</v>
      </c>
      <c r="H41">
        <v>4</v>
      </c>
      <c r="I41">
        <v>7</v>
      </c>
      <c r="J41">
        <v>7</v>
      </c>
      <c r="K41">
        <v>0</v>
      </c>
      <c r="L41">
        <v>1</v>
      </c>
      <c r="M41" t="s">
        <v>142</v>
      </c>
      <c r="N41" t="s">
        <v>141</v>
      </c>
    </row>
    <row r="42" spans="1:14" x14ac:dyDescent="0.25">
      <c r="A42" t="s">
        <v>33</v>
      </c>
      <c r="B42">
        <v>243</v>
      </c>
      <c r="C42">
        <v>39054</v>
      </c>
      <c r="D42">
        <v>4</v>
      </c>
      <c r="E42">
        <v>5</v>
      </c>
      <c r="F42">
        <v>4</v>
      </c>
      <c r="G42">
        <v>4</v>
      </c>
      <c r="H42">
        <v>5</v>
      </c>
      <c r="I42">
        <v>4</v>
      </c>
      <c r="J42">
        <v>4</v>
      </c>
      <c r="K42">
        <v>0</v>
      </c>
      <c r="L42">
        <v>1</v>
      </c>
      <c r="M42" t="s">
        <v>138</v>
      </c>
      <c r="N42" t="s">
        <v>137</v>
      </c>
    </row>
    <row r="43" spans="1:14" x14ac:dyDescent="0.25">
      <c r="A43" t="s">
        <v>74</v>
      </c>
      <c r="B43">
        <v>243</v>
      </c>
      <c r="C43">
        <v>39054</v>
      </c>
      <c r="D43">
        <v>1</v>
      </c>
      <c r="E43">
        <v>1</v>
      </c>
      <c r="F43">
        <v>1</v>
      </c>
      <c r="G43">
        <v>1</v>
      </c>
      <c r="H43">
        <v>6</v>
      </c>
      <c r="I43">
        <v>1</v>
      </c>
      <c r="J43">
        <v>1</v>
      </c>
      <c r="K43">
        <v>0</v>
      </c>
      <c r="L43">
        <v>1</v>
      </c>
      <c r="M43" t="s">
        <v>138</v>
      </c>
      <c r="N43" t="s">
        <v>137</v>
      </c>
    </row>
    <row r="44" spans="1:14" x14ac:dyDescent="0.25">
      <c r="A44" t="s">
        <v>35</v>
      </c>
      <c r="B44">
        <v>246</v>
      </c>
      <c r="C44">
        <v>44294</v>
      </c>
      <c r="D44">
        <v>5</v>
      </c>
      <c r="E44">
        <v>1</v>
      </c>
      <c r="F44">
        <v>5</v>
      </c>
      <c r="G44">
        <v>6</v>
      </c>
      <c r="H44">
        <v>1</v>
      </c>
      <c r="I44">
        <v>5</v>
      </c>
      <c r="J44">
        <v>6</v>
      </c>
      <c r="K44">
        <v>0</v>
      </c>
      <c r="L44">
        <v>1</v>
      </c>
      <c r="M44" t="s">
        <v>136</v>
      </c>
      <c r="N44" t="s">
        <v>135</v>
      </c>
    </row>
    <row r="45" spans="1:14" x14ac:dyDescent="0.25">
      <c r="A45" t="s">
        <v>53</v>
      </c>
      <c r="B45">
        <v>246</v>
      </c>
      <c r="C45">
        <v>44294</v>
      </c>
      <c r="D45">
        <v>2</v>
      </c>
      <c r="E45">
        <v>3</v>
      </c>
      <c r="F45">
        <v>2</v>
      </c>
      <c r="G45">
        <v>1</v>
      </c>
      <c r="H45">
        <v>6</v>
      </c>
      <c r="I45">
        <v>2</v>
      </c>
      <c r="J45">
        <v>2</v>
      </c>
      <c r="K45">
        <v>0</v>
      </c>
      <c r="L45">
        <v>1</v>
      </c>
      <c r="M45" t="s">
        <v>136</v>
      </c>
      <c r="N45" t="s">
        <v>135</v>
      </c>
    </row>
    <row r="46" spans="1:14" x14ac:dyDescent="0.25">
      <c r="A46" t="s">
        <v>68</v>
      </c>
      <c r="B46">
        <v>246</v>
      </c>
      <c r="C46">
        <v>44294</v>
      </c>
      <c r="D46">
        <v>6</v>
      </c>
      <c r="E46">
        <v>5</v>
      </c>
      <c r="F46">
        <v>7</v>
      </c>
      <c r="G46">
        <v>7</v>
      </c>
      <c r="H46">
        <v>4</v>
      </c>
      <c r="I46">
        <v>7</v>
      </c>
      <c r="J46">
        <v>7</v>
      </c>
      <c r="K46">
        <v>0</v>
      </c>
      <c r="L46">
        <v>1</v>
      </c>
      <c r="M46" t="s">
        <v>136</v>
      </c>
      <c r="N46" t="s">
        <v>135</v>
      </c>
    </row>
    <row r="47" spans="1:14" x14ac:dyDescent="0.25">
      <c r="A47" t="s">
        <v>17</v>
      </c>
      <c r="B47">
        <v>303</v>
      </c>
      <c r="C47">
        <v>101505</v>
      </c>
      <c r="D47">
        <v>5</v>
      </c>
      <c r="E47">
        <v>5</v>
      </c>
      <c r="F47">
        <v>5</v>
      </c>
      <c r="G47">
        <v>5</v>
      </c>
      <c r="H47">
        <v>4</v>
      </c>
      <c r="I47">
        <v>5</v>
      </c>
      <c r="J47">
        <v>5</v>
      </c>
      <c r="K47">
        <v>0</v>
      </c>
      <c r="L47">
        <v>1</v>
      </c>
      <c r="M47" t="s">
        <v>134</v>
      </c>
      <c r="N47" t="s">
        <v>133</v>
      </c>
    </row>
    <row r="48" spans="1:14" x14ac:dyDescent="0.25">
      <c r="A48" t="s">
        <v>60</v>
      </c>
      <c r="B48">
        <v>303</v>
      </c>
      <c r="C48">
        <v>101505</v>
      </c>
      <c r="D48">
        <v>6</v>
      </c>
      <c r="E48">
        <v>5</v>
      </c>
      <c r="F48">
        <v>6</v>
      </c>
      <c r="G48">
        <v>6</v>
      </c>
      <c r="H48">
        <v>5</v>
      </c>
      <c r="I48">
        <v>6</v>
      </c>
      <c r="J48">
        <v>6</v>
      </c>
      <c r="K48">
        <v>0</v>
      </c>
      <c r="L48">
        <v>1</v>
      </c>
      <c r="M48" t="s">
        <v>134</v>
      </c>
      <c r="N48" t="s">
        <v>133</v>
      </c>
    </row>
    <row r="49" spans="1:14" x14ac:dyDescent="0.25">
      <c r="A49" t="s">
        <v>65</v>
      </c>
      <c r="B49">
        <v>303</v>
      </c>
      <c r="C49">
        <v>101505</v>
      </c>
      <c r="D49">
        <v>5</v>
      </c>
      <c r="E49">
        <v>6</v>
      </c>
      <c r="F49">
        <v>5</v>
      </c>
      <c r="G49">
        <v>5</v>
      </c>
      <c r="H49">
        <v>5</v>
      </c>
      <c r="I49">
        <v>5</v>
      </c>
      <c r="J49">
        <v>5</v>
      </c>
      <c r="K49">
        <v>0</v>
      </c>
      <c r="L49">
        <v>1</v>
      </c>
      <c r="M49" t="s">
        <v>134</v>
      </c>
      <c r="N49" t="s">
        <v>133</v>
      </c>
    </row>
    <row r="50" spans="1:14" x14ac:dyDescent="0.25">
      <c r="A50" t="s">
        <v>72</v>
      </c>
      <c r="B50">
        <v>303</v>
      </c>
      <c r="C50">
        <v>101505</v>
      </c>
      <c r="D50">
        <v>2</v>
      </c>
      <c r="E50">
        <v>3</v>
      </c>
      <c r="F50">
        <v>2</v>
      </c>
      <c r="G50">
        <v>2</v>
      </c>
      <c r="H50">
        <v>3</v>
      </c>
      <c r="I50">
        <v>2</v>
      </c>
      <c r="J50">
        <v>2</v>
      </c>
      <c r="K50">
        <v>0</v>
      </c>
      <c r="L50">
        <v>1</v>
      </c>
      <c r="M50" t="s">
        <v>134</v>
      </c>
      <c r="N50" t="s">
        <v>133</v>
      </c>
    </row>
    <row r="51" spans="1:14" x14ac:dyDescent="0.25">
      <c r="A51" t="s">
        <v>75</v>
      </c>
      <c r="B51">
        <v>303</v>
      </c>
      <c r="C51">
        <v>101505</v>
      </c>
      <c r="D51">
        <v>7</v>
      </c>
      <c r="E51">
        <v>4</v>
      </c>
      <c r="F51">
        <v>7</v>
      </c>
      <c r="G51">
        <v>7</v>
      </c>
      <c r="H51">
        <v>3</v>
      </c>
      <c r="I51">
        <v>7</v>
      </c>
      <c r="J51">
        <v>7</v>
      </c>
      <c r="K51">
        <v>0</v>
      </c>
      <c r="L51">
        <v>1</v>
      </c>
      <c r="M51" t="s">
        <v>134</v>
      </c>
      <c r="N51" t="s">
        <v>133</v>
      </c>
    </row>
    <row r="52" spans="1:14" x14ac:dyDescent="0.25">
      <c r="A52" t="s">
        <v>19</v>
      </c>
      <c r="B52">
        <v>312</v>
      </c>
      <c r="C52">
        <v>20716</v>
      </c>
      <c r="D52">
        <v>3</v>
      </c>
      <c r="E52">
        <v>5</v>
      </c>
      <c r="F52">
        <v>3</v>
      </c>
      <c r="G52">
        <v>3</v>
      </c>
      <c r="H52">
        <v>4</v>
      </c>
      <c r="I52">
        <v>3</v>
      </c>
      <c r="J52">
        <v>3</v>
      </c>
      <c r="K52">
        <v>0</v>
      </c>
      <c r="L52">
        <v>1</v>
      </c>
      <c r="M52" t="s">
        <v>132</v>
      </c>
      <c r="N52" t="s">
        <v>131</v>
      </c>
    </row>
    <row r="53" spans="1:14" x14ac:dyDescent="0.25">
      <c r="A53" t="s">
        <v>22</v>
      </c>
      <c r="B53">
        <v>312</v>
      </c>
      <c r="C53">
        <v>20716</v>
      </c>
      <c r="D53">
        <v>2</v>
      </c>
      <c r="E53">
        <v>4</v>
      </c>
      <c r="F53">
        <v>2</v>
      </c>
      <c r="G53">
        <v>2</v>
      </c>
      <c r="H53">
        <v>6</v>
      </c>
      <c r="I53">
        <v>2</v>
      </c>
      <c r="J53">
        <v>2</v>
      </c>
      <c r="K53">
        <v>0</v>
      </c>
      <c r="L53">
        <v>1</v>
      </c>
      <c r="M53" t="s">
        <v>132</v>
      </c>
      <c r="N53" t="s">
        <v>131</v>
      </c>
    </row>
    <row r="54" spans="1:14" x14ac:dyDescent="0.25">
      <c r="A54" t="s">
        <v>64</v>
      </c>
      <c r="B54">
        <v>312</v>
      </c>
      <c r="C54">
        <v>20716</v>
      </c>
      <c r="D54">
        <v>1</v>
      </c>
      <c r="E54">
        <v>3</v>
      </c>
      <c r="F54">
        <v>1</v>
      </c>
      <c r="G54">
        <v>1</v>
      </c>
      <c r="H54">
        <v>3</v>
      </c>
      <c r="I54">
        <v>1</v>
      </c>
      <c r="J54">
        <v>1</v>
      </c>
      <c r="K54">
        <v>0</v>
      </c>
      <c r="L54">
        <v>1</v>
      </c>
      <c r="M54" t="s">
        <v>132</v>
      </c>
      <c r="N54" t="s">
        <v>131</v>
      </c>
    </row>
    <row r="55" spans="1:14" x14ac:dyDescent="0.25">
      <c r="A55" t="s">
        <v>71</v>
      </c>
      <c r="B55">
        <v>312</v>
      </c>
      <c r="C55">
        <v>20716</v>
      </c>
      <c r="D55">
        <v>5</v>
      </c>
      <c r="E55">
        <v>5</v>
      </c>
      <c r="F55">
        <v>5</v>
      </c>
      <c r="G55">
        <v>6</v>
      </c>
      <c r="H55">
        <v>4</v>
      </c>
      <c r="I55">
        <v>6</v>
      </c>
      <c r="J55">
        <v>6</v>
      </c>
      <c r="K55">
        <v>0</v>
      </c>
      <c r="L55">
        <v>1</v>
      </c>
      <c r="M55" t="s">
        <v>132</v>
      </c>
      <c r="N55" t="s">
        <v>131</v>
      </c>
    </row>
    <row r="56" spans="1:14" x14ac:dyDescent="0.25">
      <c r="A56" t="s">
        <v>20</v>
      </c>
      <c r="B56">
        <v>615</v>
      </c>
      <c r="C56">
        <v>352159</v>
      </c>
      <c r="D56">
        <v>1</v>
      </c>
      <c r="E56">
        <v>6</v>
      </c>
      <c r="F56">
        <v>1</v>
      </c>
      <c r="G56">
        <v>2</v>
      </c>
      <c r="H56">
        <v>4</v>
      </c>
      <c r="I56">
        <v>1</v>
      </c>
      <c r="J56">
        <v>1</v>
      </c>
      <c r="K56">
        <v>0</v>
      </c>
      <c r="L56">
        <v>1</v>
      </c>
      <c r="M56" t="s">
        <v>122</v>
      </c>
      <c r="N56" t="s">
        <v>121</v>
      </c>
    </row>
    <row r="57" spans="1:14" x14ac:dyDescent="0.25">
      <c r="A57" t="s">
        <v>23</v>
      </c>
      <c r="B57">
        <v>615</v>
      </c>
      <c r="C57">
        <v>352159</v>
      </c>
      <c r="D57">
        <v>1</v>
      </c>
      <c r="E57">
        <v>5</v>
      </c>
      <c r="F57">
        <v>1</v>
      </c>
      <c r="G57">
        <v>2</v>
      </c>
      <c r="H57">
        <v>3</v>
      </c>
      <c r="I57">
        <v>1</v>
      </c>
      <c r="J57">
        <v>1</v>
      </c>
      <c r="K57">
        <v>0</v>
      </c>
      <c r="L57">
        <v>1</v>
      </c>
      <c r="M57" t="s">
        <v>122</v>
      </c>
      <c r="N57" t="s">
        <v>121</v>
      </c>
    </row>
    <row r="58" spans="1:14" x14ac:dyDescent="0.25">
      <c r="A58" t="s">
        <v>24</v>
      </c>
      <c r="B58">
        <v>615</v>
      </c>
      <c r="C58">
        <v>352159</v>
      </c>
      <c r="D58">
        <v>1</v>
      </c>
      <c r="E58">
        <v>3</v>
      </c>
      <c r="F58">
        <v>1</v>
      </c>
      <c r="G58">
        <v>4</v>
      </c>
      <c r="H58">
        <v>4</v>
      </c>
      <c r="I58">
        <v>1</v>
      </c>
      <c r="J58">
        <v>1</v>
      </c>
      <c r="K58">
        <v>0</v>
      </c>
      <c r="L58">
        <v>1</v>
      </c>
      <c r="M58" t="s">
        <v>122</v>
      </c>
      <c r="N58" t="s">
        <v>121</v>
      </c>
    </row>
    <row r="59" spans="1:14" x14ac:dyDescent="0.25">
      <c r="A59" t="s">
        <v>41</v>
      </c>
      <c r="B59">
        <v>615</v>
      </c>
      <c r="C59">
        <v>352159</v>
      </c>
      <c r="D59">
        <v>2</v>
      </c>
      <c r="E59">
        <v>5</v>
      </c>
      <c r="F59">
        <v>2</v>
      </c>
      <c r="G59">
        <v>4</v>
      </c>
      <c r="H59">
        <v>6</v>
      </c>
      <c r="I59">
        <v>2</v>
      </c>
      <c r="J59">
        <v>2</v>
      </c>
      <c r="K59">
        <v>0</v>
      </c>
      <c r="L59">
        <v>1</v>
      </c>
      <c r="M59" t="s">
        <v>122</v>
      </c>
      <c r="N59" t="s">
        <v>121</v>
      </c>
    </row>
    <row r="60" spans="1:14" x14ac:dyDescent="0.25">
      <c r="A60" t="s">
        <v>12</v>
      </c>
      <c r="B60">
        <v>7251</v>
      </c>
      <c r="C60">
        <v>7604</v>
      </c>
      <c r="D60">
        <v>7</v>
      </c>
      <c r="E60">
        <v>4</v>
      </c>
      <c r="F60">
        <v>7</v>
      </c>
      <c r="G60">
        <v>7</v>
      </c>
      <c r="H60">
        <v>6</v>
      </c>
      <c r="I60">
        <v>7</v>
      </c>
      <c r="J60">
        <v>7</v>
      </c>
      <c r="K60">
        <v>0</v>
      </c>
      <c r="L60">
        <v>1</v>
      </c>
      <c r="M60" t="s">
        <v>114</v>
      </c>
      <c r="N60" t="s">
        <v>113</v>
      </c>
    </row>
    <row r="61" spans="1:14" x14ac:dyDescent="0.25">
      <c r="A61" t="s">
        <v>16</v>
      </c>
      <c r="B61">
        <v>7251</v>
      </c>
      <c r="C61">
        <v>7604</v>
      </c>
      <c r="D61">
        <v>2</v>
      </c>
      <c r="E61">
        <v>7</v>
      </c>
      <c r="F61">
        <v>4</v>
      </c>
      <c r="G61">
        <v>4</v>
      </c>
      <c r="H61">
        <v>7</v>
      </c>
      <c r="I61">
        <v>4</v>
      </c>
      <c r="J61">
        <v>4</v>
      </c>
      <c r="K61">
        <v>0</v>
      </c>
      <c r="L61">
        <v>1</v>
      </c>
      <c r="M61" t="s">
        <v>114</v>
      </c>
      <c r="N61" t="s">
        <v>113</v>
      </c>
    </row>
    <row r="62" spans="1:14" x14ac:dyDescent="0.25">
      <c r="A62" t="s">
        <v>30</v>
      </c>
      <c r="B62">
        <v>7251</v>
      </c>
      <c r="C62">
        <v>7604</v>
      </c>
      <c r="D62">
        <v>7</v>
      </c>
      <c r="E62">
        <v>7</v>
      </c>
      <c r="F62">
        <v>6</v>
      </c>
      <c r="G62">
        <v>6</v>
      </c>
      <c r="H62">
        <v>3</v>
      </c>
      <c r="I62">
        <v>6</v>
      </c>
      <c r="J62">
        <v>6</v>
      </c>
      <c r="K62">
        <v>0</v>
      </c>
      <c r="L62">
        <v>1</v>
      </c>
      <c r="M62" t="s">
        <v>114</v>
      </c>
      <c r="N62" t="s">
        <v>113</v>
      </c>
    </row>
    <row r="63" spans="1:14" x14ac:dyDescent="0.25">
      <c r="A63" t="s">
        <v>34</v>
      </c>
      <c r="B63">
        <v>7251</v>
      </c>
      <c r="C63">
        <v>7604</v>
      </c>
      <c r="D63">
        <v>1</v>
      </c>
      <c r="E63">
        <v>2</v>
      </c>
      <c r="F63">
        <v>4</v>
      </c>
      <c r="G63">
        <v>4</v>
      </c>
      <c r="H63">
        <v>3</v>
      </c>
      <c r="I63">
        <v>4</v>
      </c>
      <c r="J63">
        <v>4</v>
      </c>
      <c r="K63">
        <v>0</v>
      </c>
      <c r="L63">
        <v>1</v>
      </c>
      <c r="M63" t="s">
        <v>114</v>
      </c>
      <c r="N63" t="s">
        <v>113</v>
      </c>
    </row>
    <row r="64" spans="1:14" x14ac:dyDescent="0.25">
      <c r="A64" t="s">
        <v>13</v>
      </c>
      <c r="B64">
        <v>9531</v>
      </c>
      <c r="C64">
        <v>48340</v>
      </c>
      <c r="D64">
        <v>5</v>
      </c>
      <c r="E64">
        <v>6</v>
      </c>
      <c r="F64">
        <v>5</v>
      </c>
      <c r="G64">
        <v>5</v>
      </c>
      <c r="H64">
        <v>4</v>
      </c>
      <c r="I64">
        <v>5</v>
      </c>
      <c r="J64">
        <v>5</v>
      </c>
      <c r="K64">
        <v>0</v>
      </c>
      <c r="L64">
        <v>1</v>
      </c>
      <c r="M64" t="s">
        <v>112</v>
      </c>
      <c r="N64" t="s">
        <v>111</v>
      </c>
    </row>
    <row r="65" spans="1:14" x14ac:dyDescent="0.25">
      <c r="A65" t="s">
        <v>15</v>
      </c>
      <c r="B65">
        <v>9531</v>
      </c>
      <c r="C65">
        <v>48340</v>
      </c>
      <c r="D65">
        <v>6</v>
      </c>
      <c r="E65">
        <v>4</v>
      </c>
      <c r="F65">
        <v>6</v>
      </c>
      <c r="G65">
        <v>6</v>
      </c>
      <c r="H65">
        <v>2</v>
      </c>
      <c r="I65">
        <v>6</v>
      </c>
      <c r="J65">
        <v>6</v>
      </c>
      <c r="K65">
        <v>0</v>
      </c>
      <c r="L65">
        <v>1</v>
      </c>
      <c r="M65" t="s">
        <v>112</v>
      </c>
      <c r="N65" t="s">
        <v>111</v>
      </c>
    </row>
    <row r="66" spans="1:14" x14ac:dyDescent="0.25">
      <c r="A66" t="s">
        <v>21</v>
      </c>
      <c r="B66">
        <v>9531</v>
      </c>
      <c r="C66">
        <v>48340</v>
      </c>
      <c r="D66">
        <v>5</v>
      </c>
      <c r="E66">
        <v>6</v>
      </c>
      <c r="F66">
        <v>5</v>
      </c>
      <c r="G66">
        <v>5</v>
      </c>
      <c r="H66">
        <v>3</v>
      </c>
      <c r="I66">
        <v>5</v>
      </c>
      <c r="J66">
        <v>5</v>
      </c>
      <c r="K66">
        <v>0</v>
      </c>
      <c r="L66">
        <v>1</v>
      </c>
      <c r="M66" t="s">
        <v>112</v>
      </c>
      <c r="N66" t="s">
        <v>111</v>
      </c>
    </row>
    <row r="67" spans="1:14" x14ac:dyDescent="0.25">
      <c r="A67" t="s">
        <v>45</v>
      </c>
      <c r="B67">
        <v>22686</v>
      </c>
      <c r="C67">
        <v>34189</v>
      </c>
      <c r="D67">
        <v>1</v>
      </c>
      <c r="E67">
        <v>2</v>
      </c>
      <c r="F67">
        <v>2</v>
      </c>
      <c r="G67">
        <v>2</v>
      </c>
      <c r="H67">
        <v>3</v>
      </c>
      <c r="I67">
        <v>2</v>
      </c>
      <c r="J67">
        <v>2</v>
      </c>
      <c r="K67">
        <v>0</v>
      </c>
      <c r="L67">
        <v>1</v>
      </c>
      <c r="M67" t="s">
        <v>146</v>
      </c>
      <c r="N67" t="s">
        <v>145</v>
      </c>
    </row>
    <row r="68" spans="1:14" x14ac:dyDescent="0.25">
      <c r="A68" t="s">
        <v>46</v>
      </c>
      <c r="B68">
        <v>22686</v>
      </c>
      <c r="C68">
        <v>34189</v>
      </c>
      <c r="D68">
        <v>1</v>
      </c>
      <c r="E68">
        <v>1</v>
      </c>
      <c r="F68">
        <v>3</v>
      </c>
      <c r="G68">
        <v>2</v>
      </c>
      <c r="H68">
        <v>3</v>
      </c>
      <c r="I68">
        <v>3</v>
      </c>
      <c r="J68">
        <v>3</v>
      </c>
      <c r="K68">
        <v>0</v>
      </c>
      <c r="L68">
        <v>1</v>
      </c>
      <c r="M68" t="s">
        <v>146</v>
      </c>
      <c r="N68" t="s">
        <v>145</v>
      </c>
    </row>
    <row r="69" spans="1:14" x14ac:dyDescent="0.25">
      <c r="A69" t="s">
        <v>62</v>
      </c>
      <c r="B69">
        <v>22686</v>
      </c>
      <c r="C69">
        <v>34189</v>
      </c>
      <c r="D69">
        <v>1</v>
      </c>
      <c r="E69">
        <v>6</v>
      </c>
      <c r="F69">
        <v>1</v>
      </c>
      <c r="G69">
        <v>2</v>
      </c>
      <c r="H69">
        <v>3</v>
      </c>
      <c r="I69">
        <v>3</v>
      </c>
      <c r="J69">
        <v>2</v>
      </c>
      <c r="K69">
        <v>0</v>
      </c>
      <c r="L69">
        <v>1</v>
      </c>
      <c r="M69" t="s">
        <v>146</v>
      </c>
      <c r="N69" t="s">
        <v>145</v>
      </c>
    </row>
    <row r="70" spans="1:14" x14ac:dyDescent="0.25">
      <c r="A70" t="s">
        <v>63</v>
      </c>
      <c r="B70">
        <v>22686</v>
      </c>
      <c r="C70">
        <v>34189</v>
      </c>
      <c r="D70">
        <v>6</v>
      </c>
      <c r="E70">
        <v>2</v>
      </c>
      <c r="F70">
        <v>2</v>
      </c>
      <c r="G70">
        <v>2</v>
      </c>
      <c r="H70">
        <v>2</v>
      </c>
      <c r="I70">
        <v>2</v>
      </c>
      <c r="J70">
        <v>2</v>
      </c>
      <c r="K70">
        <v>0</v>
      </c>
      <c r="L70">
        <v>1</v>
      </c>
      <c r="M70" t="s">
        <v>146</v>
      </c>
      <c r="N70" t="s">
        <v>145</v>
      </c>
    </row>
    <row r="71" spans="1:14" x14ac:dyDescent="0.25">
      <c r="A71" t="s">
        <v>76</v>
      </c>
      <c r="B71">
        <v>22686</v>
      </c>
      <c r="C71">
        <v>34189</v>
      </c>
      <c r="D71">
        <v>1</v>
      </c>
      <c r="E71">
        <v>4</v>
      </c>
      <c r="F71">
        <v>7</v>
      </c>
      <c r="G71">
        <v>7</v>
      </c>
      <c r="H71">
        <v>5</v>
      </c>
      <c r="I71">
        <v>7</v>
      </c>
      <c r="J71">
        <v>7</v>
      </c>
      <c r="K71">
        <v>0</v>
      </c>
      <c r="L71">
        <v>1</v>
      </c>
      <c r="M71" t="s">
        <v>146</v>
      </c>
      <c r="N71" t="s">
        <v>145</v>
      </c>
    </row>
    <row r="72" spans="1:14" x14ac:dyDescent="0.25">
      <c r="A72" t="s">
        <v>11</v>
      </c>
      <c r="B72">
        <v>29250</v>
      </c>
      <c r="C72">
        <v>41163</v>
      </c>
      <c r="D72">
        <v>3</v>
      </c>
      <c r="E72">
        <v>5</v>
      </c>
      <c r="F72">
        <v>5</v>
      </c>
      <c r="G72">
        <v>5</v>
      </c>
      <c r="H72">
        <v>5</v>
      </c>
      <c r="I72">
        <v>5</v>
      </c>
      <c r="J72">
        <v>5</v>
      </c>
      <c r="K72">
        <v>0</v>
      </c>
      <c r="L72">
        <v>1</v>
      </c>
      <c r="M72" t="s">
        <v>147</v>
      </c>
      <c r="N72" t="s">
        <v>148</v>
      </c>
    </row>
    <row r="73" spans="1:14" x14ac:dyDescent="0.25">
      <c r="A73" t="s">
        <v>14</v>
      </c>
      <c r="B73">
        <v>29250</v>
      </c>
      <c r="C73">
        <v>41163</v>
      </c>
      <c r="D73">
        <v>6</v>
      </c>
      <c r="E73">
        <v>5</v>
      </c>
      <c r="F73">
        <v>5</v>
      </c>
      <c r="G73">
        <v>5</v>
      </c>
      <c r="H73">
        <v>5</v>
      </c>
      <c r="I73">
        <v>5</v>
      </c>
      <c r="J73">
        <v>5</v>
      </c>
      <c r="K73">
        <v>0</v>
      </c>
      <c r="L73">
        <v>1</v>
      </c>
      <c r="M73" t="s">
        <v>147</v>
      </c>
      <c r="N73" t="s">
        <v>148</v>
      </c>
    </row>
    <row r="74" spans="1:14" x14ac:dyDescent="0.25">
      <c r="A74" t="s">
        <v>36</v>
      </c>
      <c r="B74">
        <v>29250</v>
      </c>
      <c r="C74">
        <v>41163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0</v>
      </c>
      <c r="L74">
        <v>1</v>
      </c>
      <c r="M74" t="s">
        <v>147</v>
      </c>
      <c r="N74" t="s">
        <v>148</v>
      </c>
    </row>
    <row r="75" spans="1:14" x14ac:dyDescent="0.25">
      <c r="A75" t="s">
        <v>40</v>
      </c>
      <c r="B75">
        <v>29250</v>
      </c>
      <c r="C75">
        <v>41163</v>
      </c>
      <c r="D75">
        <v>5</v>
      </c>
      <c r="E75">
        <v>6</v>
      </c>
      <c r="F75">
        <v>6</v>
      </c>
      <c r="G75">
        <v>6</v>
      </c>
      <c r="H75">
        <v>6</v>
      </c>
      <c r="I75">
        <v>6</v>
      </c>
      <c r="J75">
        <v>6</v>
      </c>
      <c r="K75">
        <v>0</v>
      </c>
      <c r="L75">
        <v>1</v>
      </c>
      <c r="M75" t="s">
        <v>147</v>
      </c>
      <c r="N75" t="s">
        <v>148</v>
      </c>
    </row>
    <row r="76" spans="1:14" x14ac:dyDescent="0.25">
      <c r="A76" t="s">
        <v>44</v>
      </c>
      <c r="B76">
        <v>29250</v>
      </c>
      <c r="C76">
        <v>41163</v>
      </c>
      <c r="D76">
        <v>4</v>
      </c>
      <c r="E76">
        <v>4</v>
      </c>
      <c r="F76">
        <v>4</v>
      </c>
      <c r="G76">
        <v>4</v>
      </c>
      <c r="H76">
        <v>4</v>
      </c>
      <c r="I76">
        <v>4</v>
      </c>
      <c r="J76">
        <v>4</v>
      </c>
      <c r="K76">
        <v>0</v>
      </c>
      <c r="L76">
        <v>1</v>
      </c>
      <c r="M76" t="s">
        <v>147</v>
      </c>
      <c r="N76" t="s">
        <v>148</v>
      </c>
    </row>
    <row r="77" spans="1:14" x14ac:dyDescent="0.25">
      <c r="A77" t="s">
        <v>52</v>
      </c>
      <c r="B77">
        <v>29250</v>
      </c>
      <c r="C77">
        <v>41163</v>
      </c>
      <c r="D77">
        <v>5</v>
      </c>
      <c r="E77">
        <v>5</v>
      </c>
      <c r="F77">
        <v>5</v>
      </c>
      <c r="G77">
        <v>5</v>
      </c>
      <c r="H77">
        <v>5</v>
      </c>
      <c r="I77">
        <v>5</v>
      </c>
      <c r="J77">
        <v>5</v>
      </c>
      <c r="K77">
        <v>0</v>
      </c>
      <c r="L77">
        <v>1</v>
      </c>
      <c r="M77" t="s">
        <v>147</v>
      </c>
      <c r="N77" t="s">
        <v>148</v>
      </c>
    </row>
    <row r="78" spans="1:14" x14ac:dyDescent="0.25">
      <c r="A78" t="s">
        <v>67</v>
      </c>
      <c r="B78">
        <v>29250</v>
      </c>
      <c r="C78">
        <v>41163</v>
      </c>
      <c r="D78">
        <v>2</v>
      </c>
      <c r="E78">
        <v>3</v>
      </c>
      <c r="F78">
        <v>3</v>
      </c>
      <c r="G78">
        <v>3</v>
      </c>
      <c r="H78">
        <v>3</v>
      </c>
      <c r="I78">
        <v>2</v>
      </c>
      <c r="J78">
        <v>3</v>
      </c>
      <c r="K78">
        <v>0</v>
      </c>
      <c r="L78">
        <v>1</v>
      </c>
      <c r="M78" t="s">
        <v>147</v>
      </c>
      <c r="N78" t="s">
        <v>148</v>
      </c>
    </row>
    <row r="79" spans="1:14" x14ac:dyDescent="0.25">
      <c r="A79" t="s">
        <v>70</v>
      </c>
      <c r="B79">
        <v>29250</v>
      </c>
      <c r="C79">
        <v>41163</v>
      </c>
      <c r="D79">
        <v>4</v>
      </c>
      <c r="E79">
        <v>4</v>
      </c>
      <c r="F79">
        <v>3</v>
      </c>
      <c r="G79">
        <v>4</v>
      </c>
      <c r="H79">
        <v>4</v>
      </c>
      <c r="I79">
        <v>3</v>
      </c>
      <c r="J79">
        <v>4</v>
      </c>
      <c r="K79">
        <v>0</v>
      </c>
      <c r="L79">
        <v>1</v>
      </c>
      <c r="M79" t="s">
        <v>147</v>
      </c>
      <c r="N79" t="s">
        <v>148</v>
      </c>
    </row>
    <row r="80" spans="1:14" x14ac:dyDescent="0.25">
      <c r="A80" t="s">
        <v>81</v>
      </c>
      <c r="B80">
        <v>29250</v>
      </c>
      <c r="C80">
        <v>41163</v>
      </c>
      <c r="D80">
        <v>7</v>
      </c>
      <c r="E80">
        <v>7</v>
      </c>
      <c r="F80">
        <v>7</v>
      </c>
      <c r="G80">
        <v>7</v>
      </c>
      <c r="H80">
        <v>7</v>
      </c>
      <c r="I80">
        <v>7</v>
      </c>
      <c r="J80">
        <v>7</v>
      </c>
      <c r="K80">
        <v>0</v>
      </c>
      <c r="L80">
        <v>1</v>
      </c>
      <c r="M80" t="s">
        <v>147</v>
      </c>
      <c r="N80" t="s">
        <v>148</v>
      </c>
    </row>
    <row r="81" spans="3:10" x14ac:dyDescent="0.25">
      <c r="C81" t="s">
        <v>105</v>
      </c>
      <c r="D81">
        <f>_xlfn.PERCENTILE.EXC(D$2:D$80,0.25)</f>
        <v>2</v>
      </c>
      <c r="E81">
        <f t="shared" ref="E81:J81" si="0">_xlfn.PERCENTILE.EXC(E$2:E$80,0.25)</f>
        <v>3</v>
      </c>
      <c r="F81">
        <f t="shared" si="0"/>
        <v>2</v>
      </c>
      <c r="G81">
        <f t="shared" si="0"/>
        <v>2</v>
      </c>
      <c r="H81">
        <f t="shared" si="0"/>
        <v>3</v>
      </c>
      <c r="I81">
        <f t="shared" si="0"/>
        <v>2</v>
      </c>
      <c r="J81">
        <f t="shared" si="0"/>
        <v>2</v>
      </c>
    </row>
    <row r="82" spans="3:10" x14ac:dyDescent="0.25">
      <c r="C82" t="s">
        <v>104</v>
      </c>
      <c r="D82">
        <f>_xlfn.PERCENTILE.EXC(D$2:D$80,0.75)</f>
        <v>5</v>
      </c>
      <c r="E82">
        <f t="shared" ref="E82:J82" si="1">_xlfn.PERCENTILE.EXC(E$2:E$80,0.75)</f>
        <v>6</v>
      </c>
      <c r="F82">
        <f t="shared" si="1"/>
        <v>5</v>
      </c>
      <c r="G82">
        <f t="shared" si="1"/>
        <v>6</v>
      </c>
      <c r="H82">
        <f t="shared" si="1"/>
        <v>6</v>
      </c>
      <c r="I82">
        <f t="shared" si="1"/>
        <v>6</v>
      </c>
      <c r="J82">
        <f t="shared" si="1"/>
        <v>6</v>
      </c>
    </row>
    <row r="83" spans="3:10" x14ac:dyDescent="0.25">
      <c r="C83" t="s">
        <v>106</v>
      </c>
      <c r="D83">
        <f>MAX(D$2:D$80)</f>
        <v>7</v>
      </c>
      <c r="E83">
        <f t="shared" ref="E83:J83" si="2">MAX(E$2:E$80)</f>
        <v>7</v>
      </c>
      <c r="F83">
        <f t="shared" si="2"/>
        <v>7</v>
      </c>
      <c r="G83">
        <f t="shared" si="2"/>
        <v>7</v>
      </c>
      <c r="H83">
        <f t="shared" si="2"/>
        <v>7</v>
      </c>
      <c r="I83">
        <f t="shared" si="2"/>
        <v>7</v>
      </c>
      <c r="J83">
        <f t="shared" si="2"/>
        <v>7</v>
      </c>
    </row>
    <row r="84" spans="3:10" x14ac:dyDescent="0.25">
      <c r="C84" t="s">
        <v>150</v>
      </c>
      <c r="D84">
        <f>AVERAGE(D$2:D$80)</f>
        <v>3.6202531645569622</v>
      </c>
      <c r="E84">
        <f t="shared" ref="E84:J84" si="3">AVERAGE(E$2:E$80)</f>
        <v>4.1772151898734178</v>
      </c>
      <c r="F84">
        <f t="shared" si="3"/>
        <v>3.8227848101265822</v>
      </c>
      <c r="G84">
        <f t="shared" si="3"/>
        <v>4</v>
      </c>
      <c r="H84">
        <f t="shared" si="3"/>
        <v>4.1772151898734178</v>
      </c>
      <c r="I84">
        <f t="shared" si="3"/>
        <v>4.0506329113924053</v>
      </c>
      <c r="J84">
        <f t="shared" si="3"/>
        <v>3.9746835443037973</v>
      </c>
    </row>
    <row r="85" spans="3:10" x14ac:dyDescent="0.25">
      <c r="C85" t="s">
        <v>151</v>
      </c>
      <c r="D85">
        <f>MEDIAN(D$2:D$80)</f>
        <v>4</v>
      </c>
      <c r="E85">
        <f t="shared" ref="E85:J85" si="4">MEDIAN(E$2:E$80)</f>
        <v>4</v>
      </c>
      <c r="F85">
        <f t="shared" si="4"/>
        <v>4</v>
      </c>
      <c r="G85">
        <f t="shared" si="4"/>
        <v>4</v>
      </c>
      <c r="H85">
        <f t="shared" si="4"/>
        <v>4</v>
      </c>
      <c r="I85">
        <f t="shared" si="4"/>
        <v>4</v>
      </c>
      <c r="J85">
        <f t="shared" si="4"/>
        <v>4</v>
      </c>
    </row>
    <row r="86" spans="3:10" x14ac:dyDescent="0.25">
      <c r="C86" t="s">
        <v>107</v>
      </c>
      <c r="D86">
        <f>MIN(D$2:D$80)</f>
        <v>1</v>
      </c>
      <c r="E86">
        <f t="shared" ref="E86:J86" si="5">MIN(E$2:E$80)</f>
        <v>1</v>
      </c>
      <c r="F86">
        <f t="shared" si="5"/>
        <v>1</v>
      </c>
      <c r="G86">
        <f t="shared" si="5"/>
        <v>1</v>
      </c>
      <c r="H86">
        <f t="shared" si="5"/>
        <v>1</v>
      </c>
      <c r="I86">
        <f t="shared" si="5"/>
        <v>1</v>
      </c>
      <c r="J86">
        <f t="shared" si="5"/>
        <v>1</v>
      </c>
    </row>
  </sheetData>
  <sortState ref="A2:N80">
    <sortCondition ref="L2:L80"/>
    <sortCondition ref="B2:B80"/>
    <sortCondition ref="C2:C8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49" workbookViewId="0">
      <selection activeCell="C59" sqref="C59:U74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5</v>
      </c>
      <c r="I1" t="s">
        <v>8</v>
      </c>
      <c r="J1" t="s">
        <v>9</v>
      </c>
      <c r="K1" t="s">
        <v>10</v>
      </c>
      <c r="L1" t="s">
        <v>108</v>
      </c>
    </row>
    <row r="2" spans="1:14" x14ac:dyDescent="0.25">
      <c r="A2" t="s">
        <v>18</v>
      </c>
      <c r="B2">
        <v>45</v>
      </c>
      <c r="C2">
        <v>750</v>
      </c>
      <c r="D2">
        <v>4</v>
      </c>
      <c r="E2">
        <v>6</v>
      </c>
      <c r="F2">
        <v>4</v>
      </c>
      <c r="G2">
        <v>6</v>
      </c>
      <c r="H2">
        <v>5</v>
      </c>
      <c r="I2">
        <v>6</v>
      </c>
      <c r="J2">
        <v>6</v>
      </c>
      <c r="K2">
        <v>0</v>
      </c>
      <c r="L2">
        <v>1</v>
      </c>
      <c r="M2" t="s">
        <v>144</v>
      </c>
      <c r="N2" t="s">
        <v>143</v>
      </c>
    </row>
    <row r="3" spans="1:14" x14ac:dyDescent="0.25">
      <c r="A3" t="s">
        <v>31</v>
      </c>
      <c r="B3">
        <v>45</v>
      </c>
      <c r="C3">
        <v>750</v>
      </c>
      <c r="D3">
        <v>6</v>
      </c>
      <c r="E3">
        <v>4</v>
      </c>
      <c r="F3">
        <v>6</v>
      </c>
      <c r="G3">
        <v>4</v>
      </c>
      <c r="H3">
        <v>3</v>
      </c>
      <c r="I3">
        <v>4</v>
      </c>
      <c r="J3">
        <v>4</v>
      </c>
      <c r="K3">
        <v>0</v>
      </c>
      <c r="L3">
        <v>1</v>
      </c>
      <c r="M3" t="s">
        <v>144</v>
      </c>
      <c r="N3" t="s">
        <v>143</v>
      </c>
    </row>
    <row r="4" spans="1:14" x14ac:dyDescent="0.25">
      <c r="A4" t="s">
        <v>32</v>
      </c>
      <c r="B4">
        <v>45</v>
      </c>
      <c r="C4">
        <v>750</v>
      </c>
      <c r="D4">
        <v>5</v>
      </c>
      <c r="E4">
        <v>7</v>
      </c>
      <c r="F4">
        <v>2</v>
      </c>
      <c r="G4">
        <v>4</v>
      </c>
      <c r="H4">
        <v>6</v>
      </c>
      <c r="I4">
        <v>4</v>
      </c>
      <c r="J4">
        <v>4</v>
      </c>
      <c r="K4">
        <v>0</v>
      </c>
      <c r="L4">
        <v>1</v>
      </c>
      <c r="M4" t="s">
        <v>144</v>
      </c>
      <c r="N4" t="s">
        <v>143</v>
      </c>
    </row>
    <row r="5" spans="1:14" x14ac:dyDescent="0.25">
      <c r="A5" t="s">
        <v>43</v>
      </c>
      <c r="B5">
        <v>45</v>
      </c>
      <c r="C5">
        <v>750</v>
      </c>
      <c r="D5">
        <v>2</v>
      </c>
      <c r="E5">
        <v>5</v>
      </c>
      <c r="F5">
        <v>1</v>
      </c>
      <c r="G5">
        <v>4</v>
      </c>
      <c r="H5">
        <v>3</v>
      </c>
      <c r="I5">
        <v>5</v>
      </c>
      <c r="J5">
        <v>5</v>
      </c>
      <c r="K5">
        <v>0</v>
      </c>
      <c r="L5">
        <v>1</v>
      </c>
      <c r="M5" t="s">
        <v>144</v>
      </c>
      <c r="N5" t="s">
        <v>143</v>
      </c>
    </row>
    <row r="6" spans="1:14" x14ac:dyDescent="0.25">
      <c r="A6" t="s">
        <v>51</v>
      </c>
      <c r="B6">
        <v>45</v>
      </c>
      <c r="C6">
        <v>750</v>
      </c>
      <c r="D6">
        <v>5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0</v>
      </c>
      <c r="L6">
        <v>1</v>
      </c>
      <c r="M6" t="s">
        <v>144</v>
      </c>
      <c r="N6" t="s">
        <v>143</v>
      </c>
    </row>
    <row r="7" spans="1:14" x14ac:dyDescent="0.25">
      <c r="A7" t="s">
        <v>54</v>
      </c>
      <c r="B7">
        <v>45</v>
      </c>
      <c r="C7">
        <v>750</v>
      </c>
      <c r="D7">
        <v>7</v>
      </c>
      <c r="E7">
        <v>6</v>
      </c>
      <c r="F7">
        <v>4</v>
      </c>
      <c r="G7">
        <v>7</v>
      </c>
      <c r="H7">
        <v>7</v>
      </c>
      <c r="I7">
        <v>7</v>
      </c>
      <c r="J7">
        <v>7</v>
      </c>
      <c r="K7">
        <v>0</v>
      </c>
      <c r="L7">
        <v>1</v>
      </c>
      <c r="M7" t="s">
        <v>144</v>
      </c>
      <c r="N7" t="s">
        <v>143</v>
      </c>
    </row>
    <row r="8" spans="1:14" x14ac:dyDescent="0.25">
      <c r="A8" t="s">
        <v>59</v>
      </c>
      <c r="B8">
        <v>45</v>
      </c>
      <c r="C8">
        <v>750</v>
      </c>
      <c r="D8">
        <v>7</v>
      </c>
      <c r="E8">
        <v>3</v>
      </c>
      <c r="F8">
        <v>4</v>
      </c>
      <c r="G8">
        <v>4</v>
      </c>
      <c r="H8">
        <v>3</v>
      </c>
      <c r="I8">
        <v>4</v>
      </c>
      <c r="J8">
        <v>4</v>
      </c>
      <c r="K8">
        <v>0</v>
      </c>
      <c r="L8">
        <v>1</v>
      </c>
      <c r="M8" t="s">
        <v>144</v>
      </c>
      <c r="N8" t="s">
        <v>143</v>
      </c>
    </row>
    <row r="9" spans="1:14" x14ac:dyDescent="0.25">
      <c r="A9" t="s">
        <v>86</v>
      </c>
      <c r="B9">
        <v>45</v>
      </c>
      <c r="C9">
        <v>750</v>
      </c>
      <c r="D9">
        <v>6</v>
      </c>
      <c r="E9">
        <v>4</v>
      </c>
      <c r="F9">
        <v>6</v>
      </c>
      <c r="G9">
        <v>5</v>
      </c>
      <c r="H9">
        <v>4</v>
      </c>
      <c r="I9">
        <v>5</v>
      </c>
      <c r="J9">
        <v>5</v>
      </c>
      <c r="K9">
        <v>0</v>
      </c>
      <c r="L9">
        <v>1</v>
      </c>
      <c r="M9" t="s">
        <v>144</v>
      </c>
      <c r="N9" t="s">
        <v>143</v>
      </c>
    </row>
    <row r="10" spans="1:14" x14ac:dyDescent="0.25">
      <c r="A10" t="s">
        <v>37</v>
      </c>
      <c r="B10">
        <v>76</v>
      </c>
      <c r="C10">
        <v>207</v>
      </c>
      <c r="D10">
        <v>1</v>
      </c>
      <c r="E10">
        <v>2</v>
      </c>
      <c r="F10">
        <v>2</v>
      </c>
      <c r="G10">
        <v>1</v>
      </c>
      <c r="H10">
        <v>2</v>
      </c>
      <c r="I10">
        <v>2</v>
      </c>
      <c r="J10">
        <v>3</v>
      </c>
      <c r="K10">
        <v>0</v>
      </c>
      <c r="L10">
        <v>1</v>
      </c>
      <c r="M10" t="s">
        <v>142</v>
      </c>
      <c r="N10" t="s">
        <v>141</v>
      </c>
    </row>
    <row r="11" spans="1:14" x14ac:dyDescent="0.25">
      <c r="A11" t="s">
        <v>42</v>
      </c>
      <c r="B11">
        <v>76</v>
      </c>
      <c r="C11">
        <v>207</v>
      </c>
      <c r="D11">
        <v>5</v>
      </c>
      <c r="E11">
        <v>6</v>
      </c>
      <c r="F11">
        <v>7</v>
      </c>
      <c r="G11">
        <v>7</v>
      </c>
      <c r="H11">
        <v>6</v>
      </c>
      <c r="I11">
        <v>7</v>
      </c>
      <c r="J11">
        <v>7</v>
      </c>
      <c r="K11">
        <v>0</v>
      </c>
      <c r="L11">
        <v>1</v>
      </c>
      <c r="M11" t="s">
        <v>142</v>
      </c>
      <c r="N11" t="s">
        <v>141</v>
      </c>
    </row>
    <row r="12" spans="1:14" x14ac:dyDescent="0.25">
      <c r="A12" t="s">
        <v>55</v>
      </c>
      <c r="B12">
        <v>76</v>
      </c>
      <c r="C12">
        <v>207</v>
      </c>
      <c r="D12">
        <v>3</v>
      </c>
      <c r="E12">
        <v>4</v>
      </c>
      <c r="F12">
        <v>7</v>
      </c>
      <c r="G12">
        <v>7</v>
      </c>
      <c r="H12">
        <v>4</v>
      </c>
      <c r="I12">
        <v>7</v>
      </c>
      <c r="J12">
        <v>7</v>
      </c>
      <c r="K12">
        <v>0</v>
      </c>
      <c r="L12">
        <v>1</v>
      </c>
      <c r="M12" t="s">
        <v>142</v>
      </c>
      <c r="N12" t="s">
        <v>141</v>
      </c>
    </row>
    <row r="13" spans="1:14" x14ac:dyDescent="0.25">
      <c r="A13" t="s">
        <v>33</v>
      </c>
      <c r="B13">
        <v>243</v>
      </c>
      <c r="C13">
        <v>39054</v>
      </c>
      <c r="D13">
        <v>4</v>
      </c>
      <c r="E13">
        <v>5</v>
      </c>
      <c r="F13">
        <v>4</v>
      </c>
      <c r="G13">
        <v>4</v>
      </c>
      <c r="H13">
        <v>5</v>
      </c>
      <c r="I13">
        <v>4</v>
      </c>
      <c r="J13">
        <v>4</v>
      </c>
      <c r="K13">
        <v>0</v>
      </c>
      <c r="L13">
        <v>1</v>
      </c>
      <c r="M13" t="s">
        <v>138</v>
      </c>
      <c r="N13" t="s">
        <v>137</v>
      </c>
    </row>
    <row r="14" spans="1:14" x14ac:dyDescent="0.25">
      <c r="A14" t="s">
        <v>74</v>
      </c>
      <c r="B14">
        <v>243</v>
      </c>
      <c r="C14">
        <v>39054</v>
      </c>
      <c r="D14">
        <v>1</v>
      </c>
      <c r="E14">
        <v>1</v>
      </c>
      <c r="F14">
        <v>1</v>
      </c>
      <c r="G14">
        <v>1</v>
      </c>
      <c r="H14">
        <v>6</v>
      </c>
      <c r="I14">
        <v>1</v>
      </c>
      <c r="J14">
        <v>1</v>
      </c>
      <c r="K14">
        <v>0</v>
      </c>
      <c r="L14">
        <v>1</v>
      </c>
      <c r="M14" t="s">
        <v>138</v>
      </c>
      <c r="N14" t="s">
        <v>137</v>
      </c>
    </row>
    <row r="15" spans="1:14" x14ac:dyDescent="0.25">
      <c r="A15" t="s">
        <v>35</v>
      </c>
      <c r="B15">
        <v>246</v>
      </c>
      <c r="C15">
        <v>44294</v>
      </c>
      <c r="D15">
        <v>5</v>
      </c>
      <c r="E15">
        <v>1</v>
      </c>
      <c r="F15">
        <v>5</v>
      </c>
      <c r="G15">
        <v>6</v>
      </c>
      <c r="H15">
        <v>1</v>
      </c>
      <c r="I15">
        <v>5</v>
      </c>
      <c r="J15">
        <v>6</v>
      </c>
      <c r="K15">
        <v>0</v>
      </c>
      <c r="L15">
        <v>1</v>
      </c>
      <c r="M15" t="s">
        <v>136</v>
      </c>
      <c r="N15" t="s">
        <v>135</v>
      </c>
    </row>
    <row r="16" spans="1:14" x14ac:dyDescent="0.25">
      <c r="A16" t="s">
        <v>53</v>
      </c>
      <c r="B16">
        <v>246</v>
      </c>
      <c r="C16">
        <v>44294</v>
      </c>
      <c r="D16">
        <v>2</v>
      </c>
      <c r="E16">
        <v>3</v>
      </c>
      <c r="F16">
        <v>2</v>
      </c>
      <c r="G16">
        <v>1</v>
      </c>
      <c r="H16">
        <v>6</v>
      </c>
      <c r="I16">
        <v>2</v>
      </c>
      <c r="J16">
        <v>2</v>
      </c>
      <c r="K16">
        <v>0</v>
      </c>
      <c r="L16">
        <v>1</v>
      </c>
      <c r="M16" t="s">
        <v>136</v>
      </c>
      <c r="N16" t="s">
        <v>135</v>
      </c>
    </row>
    <row r="17" spans="1:14" x14ac:dyDescent="0.25">
      <c r="A17" t="s">
        <v>68</v>
      </c>
      <c r="B17">
        <v>246</v>
      </c>
      <c r="C17">
        <v>44294</v>
      </c>
      <c r="D17">
        <v>6</v>
      </c>
      <c r="E17">
        <v>5</v>
      </c>
      <c r="F17">
        <v>7</v>
      </c>
      <c r="G17">
        <v>7</v>
      </c>
      <c r="H17">
        <v>4</v>
      </c>
      <c r="I17">
        <v>7</v>
      </c>
      <c r="J17">
        <v>7</v>
      </c>
      <c r="K17">
        <v>0</v>
      </c>
      <c r="L17">
        <v>1</v>
      </c>
      <c r="M17" t="s">
        <v>136</v>
      </c>
      <c r="N17" t="s">
        <v>135</v>
      </c>
    </row>
    <row r="18" spans="1:14" x14ac:dyDescent="0.25">
      <c r="A18" t="s">
        <v>17</v>
      </c>
      <c r="B18">
        <v>303</v>
      </c>
      <c r="C18">
        <v>101505</v>
      </c>
      <c r="D18">
        <v>5</v>
      </c>
      <c r="E18">
        <v>5</v>
      </c>
      <c r="F18">
        <v>5</v>
      </c>
      <c r="G18">
        <v>5</v>
      </c>
      <c r="H18">
        <v>4</v>
      </c>
      <c r="I18">
        <v>5</v>
      </c>
      <c r="J18">
        <v>5</v>
      </c>
      <c r="K18">
        <v>0</v>
      </c>
      <c r="L18">
        <v>1</v>
      </c>
      <c r="M18" t="s">
        <v>134</v>
      </c>
      <c r="N18" t="s">
        <v>133</v>
      </c>
    </row>
    <row r="19" spans="1:14" x14ac:dyDescent="0.25">
      <c r="A19" t="s">
        <v>60</v>
      </c>
      <c r="B19">
        <v>303</v>
      </c>
      <c r="C19">
        <v>101505</v>
      </c>
      <c r="D19">
        <v>6</v>
      </c>
      <c r="E19">
        <v>5</v>
      </c>
      <c r="F19">
        <v>6</v>
      </c>
      <c r="G19">
        <v>6</v>
      </c>
      <c r="H19">
        <v>5</v>
      </c>
      <c r="I19">
        <v>6</v>
      </c>
      <c r="J19">
        <v>6</v>
      </c>
      <c r="K19">
        <v>0</v>
      </c>
      <c r="L19">
        <v>1</v>
      </c>
      <c r="M19" t="s">
        <v>134</v>
      </c>
      <c r="N19" t="s">
        <v>133</v>
      </c>
    </row>
    <row r="20" spans="1:14" x14ac:dyDescent="0.25">
      <c r="A20" t="s">
        <v>65</v>
      </c>
      <c r="B20">
        <v>303</v>
      </c>
      <c r="C20">
        <v>101505</v>
      </c>
      <c r="D20">
        <v>5</v>
      </c>
      <c r="E20">
        <v>6</v>
      </c>
      <c r="F20">
        <v>5</v>
      </c>
      <c r="G20">
        <v>5</v>
      </c>
      <c r="H20">
        <v>5</v>
      </c>
      <c r="I20">
        <v>5</v>
      </c>
      <c r="J20">
        <v>5</v>
      </c>
      <c r="K20">
        <v>0</v>
      </c>
      <c r="L20">
        <v>1</v>
      </c>
      <c r="M20" t="s">
        <v>134</v>
      </c>
      <c r="N20" t="s">
        <v>133</v>
      </c>
    </row>
    <row r="21" spans="1:14" x14ac:dyDescent="0.25">
      <c r="A21" t="s">
        <v>72</v>
      </c>
      <c r="B21">
        <v>303</v>
      </c>
      <c r="C21">
        <v>101505</v>
      </c>
      <c r="D21">
        <v>2</v>
      </c>
      <c r="E21">
        <v>3</v>
      </c>
      <c r="F21">
        <v>2</v>
      </c>
      <c r="G21">
        <v>2</v>
      </c>
      <c r="H21">
        <v>3</v>
      </c>
      <c r="I21">
        <v>2</v>
      </c>
      <c r="J21">
        <v>2</v>
      </c>
      <c r="K21">
        <v>0</v>
      </c>
      <c r="L21">
        <v>1</v>
      </c>
      <c r="M21" t="s">
        <v>134</v>
      </c>
      <c r="N21" t="s">
        <v>133</v>
      </c>
    </row>
    <row r="22" spans="1:14" x14ac:dyDescent="0.25">
      <c r="A22" t="s">
        <v>75</v>
      </c>
      <c r="B22">
        <v>303</v>
      </c>
      <c r="C22">
        <v>101505</v>
      </c>
      <c r="D22">
        <v>7</v>
      </c>
      <c r="E22">
        <v>4</v>
      </c>
      <c r="F22">
        <v>7</v>
      </c>
      <c r="G22">
        <v>7</v>
      </c>
      <c r="H22">
        <v>3</v>
      </c>
      <c r="I22">
        <v>7</v>
      </c>
      <c r="J22">
        <v>7</v>
      </c>
      <c r="K22">
        <v>0</v>
      </c>
      <c r="L22">
        <v>1</v>
      </c>
      <c r="M22" t="s">
        <v>134</v>
      </c>
      <c r="N22" t="s">
        <v>133</v>
      </c>
    </row>
    <row r="23" spans="1:14" x14ac:dyDescent="0.25">
      <c r="A23" t="s">
        <v>19</v>
      </c>
      <c r="B23">
        <v>312</v>
      </c>
      <c r="C23">
        <v>20716</v>
      </c>
      <c r="D23">
        <v>3</v>
      </c>
      <c r="E23">
        <v>5</v>
      </c>
      <c r="F23">
        <v>3</v>
      </c>
      <c r="G23">
        <v>3</v>
      </c>
      <c r="H23">
        <v>4</v>
      </c>
      <c r="I23">
        <v>3</v>
      </c>
      <c r="J23">
        <v>3</v>
      </c>
      <c r="K23">
        <v>0</v>
      </c>
      <c r="L23">
        <v>1</v>
      </c>
      <c r="M23" t="s">
        <v>132</v>
      </c>
      <c r="N23" t="s">
        <v>131</v>
      </c>
    </row>
    <row r="24" spans="1:14" x14ac:dyDescent="0.25">
      <c r="A24" t="s">
        <v>22</v>
      </c>
      <c r="B24">
        <v>312</v>
      </c>
      <c r="C24">
        <v>20716</v>
      </c>
      <c r="D24">
        <v>2</v>
      </c>
      <c r="E24">
        <v>4</v>
      </c>
      <c r="F24">
        <v>2</v>
      </c>
      <c r="G24">
        <v>2</v>
      </c>
      <c r="H24">
        <v>6</v>
      </c>
      <c r="I24">
        <v>2</v>
      </c>
      <c r="J24">
        <v>2</v>
      </c>
      <c r="K24">
        <v>0</v>
      </c>
      <c r="L24">
        <v>1</v>
      </c>
      <c r="M24" t="s">
        <v>132</v>
      </c>
      <c r="N24" t="s">
        <v>131</v>
      </c>
    </row>
    <row r="25" spans="1:14" x14ac:dyDescent="0.25">
      <c r="A25" t="s">
        <v>64</v>
      </c>
      <c r="B25">
        <v>312</v>
      </c>
      <c r="C25">
        <v>20716</v>
      </c>
      <c r="D25">
        <v>1</v>
      </c>
      <c r="E25">
        <v>3</v>
      </c>
      <c r="F25">
        <v>1</v>
      </c>
      <c r="G25">
        <v>1</v>
      </c>
      <c r="H25">
        <v>3</v>
      </c>
      <c r="I25">
        <v>1</v>
      </c>
      <c r="J25">
        <v>1</v>
      </c>
      <c r="K25">
        <v>0</v>
      </c>
      <c r="L25">
        <v>1</v>
      </c>
      <c r="M25" t="s">
        <v>132</v>
      </c>
      <c r="N25" t="s">
        <v>131</v>
      </c>
    </row>
    <row r="26" spans="1:14" x14ac:dyDescent="0.25">
      <c r="A26" t="s">
        <v>71</v>
      </c>
      <c r="B26">
        <v>312</v>
      </c>
      <c r="C26">
        <v>20716</v>
      </c>
      <c r="D26">
        <v>5</v>
      </c>
      <c r="E26">
        <v>5</v>
      </c>
      <c r="F26">
        <v>5</v>
      </c>
      <c r="G26">
        <v>6</v>
      </c>
      <c r="H26">
        <v>4</v>
      </c>
      <c r="I26">
        <v>6</v>
      </c>
      <c r="J26">
        <v>6</v>
      </c>
      <c r="K26">
        <v>0</v>
      </c>
      <c r="L26">
        <v>1</v>
      </c>
      <c r="M26" t="s">
        <v>132</v>
      </c>
      <c r="N26" t="s">
        <v>131</v>
      </c>
    </row>
    <row r="27" spans="1:14" x14ac:dyDescent="0.25">
      <c r="A27" t="s">
        <v>20</v>
      </c>
      <c r="B27">
        <v>615</v>
      </c>
      <c r="C27">
        <v>352159</v>
      </c>
      <c r="D27">
        <v>1</v>
      </c>
      <c r="E27">
        <v>6</v>
      </c>
      <c r="F27">
        <v>1</v>
      </c>
      <c r="G27">
        <v>2</v>
      </c>
      <c r="H27">
        <v>4</v>
      </c>
      <c r="I27">
        <v>1</v>
      </c>
      <c r="J27">
        <v>1</v>
      </c>
      <c r="K27">
        <v>0</v>
      </c>
      <c r="L27">
        <v>1</v>
      </c>
      <c r="M27" t="s">
        <v>122</v>
      </c>
      <c r="N27" t="s">
        <v>121</v>
      </c>
    </row>
    <row r="28" spans="1:14" x14ac:dyDescent="0.25">
      <c r="A28" t="s">
        <v>23</v>
      </c>
      <c r="B28">
        <v>615</v>
      </c>
      <c r="C28">
        <v>352159</v>
      </c>
      <c r="D28">
        <v>1</v>
      </c>
      <c r="E28">
        <v>5</v>
      </c>
      <c r="F28">
        <v>1</v>
      </c>
      <c r="G28">
        <v>2</v>
      </c>
      <c r="H28">
        <v>3</v>
      </c>
      <c r="I28">
        <v>1</v>
      </c>
      <c r="J28">
        <v>1</v>
      </c>
      <c r="K28">
        <v>0</v>
      </c>
      <c r="L28">
        <v>1</v>
      </c>
      <c r="M28" t="s">
        <v>122</v>
      </c>
      <c r="N28" t="s">
        <v>121</v>
      </c>
    </row>
    <row r="29" spans="1:14" x14ac:dyDescent="0.25">
      <c r="A29" t="s">
        <v>24</v>
      </c>
      <c r="B29">
        <v>615</v>
      </c>
      <c r="C29">
        <v>352159</v>
      </c>
      <c r="D29">
        <v>1</v>
      </c>
      <c r="E29">
        <v>3</v>
      </c>
      <c r="F29">
        <v>1</v>
      </c>
      <c r="G29">
        <v>4</v>
      </c>
      <c r="H29">
        <v>4</v>
      </c>
      <c r="I29">
        <v>1</v>
      </c>
      <c r="J29">
        <v>1</v>
      </c>
      <c r="K29">
        <v>0</v>
      </c>
      <c r="L29">
        <v>1</v>
      </c>
      <c r="M29" t="s">
        <v>122</v>
      </c>
      <c r="N29" t="s">
        <v>121</v>
      </c>
    </row>
    <row r="30" spans="1:14" x14ac:dyDescent="0.25">
      <c r="A30" t="s">
        <v>41</v>
      </c>
      <c r="B30">
        <v>615</v>
      </c>
      <c r="C30">
        <v>352159</v>
      </c>
      <c r="D30">
        <v>2</v>
      </c>
      <c r="E30">
        <v>5</v>
      </c>
      <c r="F30">
        <v>2</v>
      </c>
      <c r="G30">
        <v>4</v>
      </c>
      <c r="H30">
        <v>6</v>
      </c>
      <c r="I30">
        <v>2</v>
      </c>
      <c r="J30">
        <v>2</v>
      </c>
      <c r="K30">
        <v>0</v>
      </c>
      <c r="L30">
        <v>1</v>
      </c>
      <c r="M30" t="s">
        <v>122</v>
      </c>
      <c r="N30" t="s">
        <v>121</v>
      </c>
    </row>
    <row r="31" spans="1:14" x14ac:dyDescent="0.25">
      <c r="A31" t="s">
        <v>12</v>
      </c>
      <c r="B31">
        <v>7251</v>
      </c>
      <c r="C31">
        <v>7604</v>
      </c>
      <c r="D31">
        <v>7</v>
      </c>
      <c r="E31">
        <v>4</v>
      </c>
      <c r="F31">
        <v>7</v>
      </c>
      <c r="G31">
        <v>7</v>
      </c>
      <c r="H31">
        <v>6</v>
      </c>
      <c r="I31">
        <v>7</v>
      </c>
      <c r="J31">
        <v>7</v>
      </c>
      <c r="K31">
        <v>0</v>
      </c>
      <c r="L31">
        <v>1</v>
      </c>
      <c r="M31" t="s">
        <v>114</v>
      </c>
      <c r="N31" t="s">
        <v>113</v>
      </c>
    </row>
    <row r="32" spans="1:14" x14ac:dyDescent="0.25">
      <c r="A32" t="s">
        <v>16</v>
      </c>
      <c r="B32">
        <v>7251</v>
      </c>
      <c r="C32">
        <v>7604</v>
      </c>
      <c r="D32">
        <v>2</v>
      </c>
      <c r="E32">
        <v>7</v>
      </c>
      <c r="F32">
        <v>4</v>
      </c>
      <c r="G32">
        <v>4</v>
      </c>
      <c r="H32">
        <v>7</v>
      </c>
      <c r="I32">
        <v>4</v>
      </c>
      <c r="J32">
        <v>4</v>
      </c>
      <c r="K32">
        <v>0</v>
      </c>
      <c r="L32">
        <v>1</v>
      </c>
      <c r="M32" t="s">
        <v>114</v>
      </c>
      <c r="N32" t="s">
        <v>113</v>
      </c>
    </row>
    <row r="33" spans="1:14" x14ac:dyDescent="0.25">
      <c r="A33" t="s">
        <v>30</v>
      </c>
      <c r="B33">
        <v>7251</v>
      </c>
      <c r="C33">
        <v>7604</v>
      </c>
      <c r="D33">
        <v>7</v>
      </c>
      <c r="E33">
        <v>7</v>
      </c>
      <c r="F33">
        <v>6</v>
      </c>
      <c r="G33">
        <v>6</v>
      </c>
      <c r="H33">
        <v>3</v>
      </c>
      <c r="I33">
        <v>6</v>
      </c>
      <c r="J33">
        <v>6</v>
      </c>
      <c r="K33">
        <v>0</v>
      </c>
      <c r="L33">
        <v>1</v>
      </c>
      <c r="M33" t="s">
        <v>114</v>
      </c>
      <c r="N33" t="s">
        <v>113</v>
      </c>
    </row>
    <row r="34" spans="1:14" x14ac:dyDescent="0.25">
      <c r="A34" t="s">
        <v>34</v>
      </c>
      <c r="B34">
        <v>7251</v>
      </c>
      <c r="C34">
        <v>7604</v>
      </c>
      <c r="D34">
        <v>1</v>
      </c>
      <c r="E34">
        <v>2</v>
      </c>
      <c r="F34">
        <v>4</v>
      </c>
      <c r="G34">
        <v>4</v>
      </c>
      <c r="H34">
        <v>3</v>
      </c>
      <c r="I34">
        <v>4</v>
      </c>
      <c r="J34">
        <v>4</v>
      </c>
      <c r="K34">
        <v>0</v>
      </c>
      <c r="L34">
        <v>1</v>
      </c>
      <c r="M34" t="s">
        <v>114</v>
      </c>
      <c r="N34" t="s">
        <v>113</v>
      </c>
    </row>
    <row r="35" spans="1:14" x14ac:dyDescent="0.25">
      <c r="A35" t="s">
        <v>13</v>
      </c>
      <c r="B35">
        <v>9531</v>
      </c>
      <c r="C35">
        <v>48340</v>
      </c>
      <c r="D35">
        <v>5</v>
      </c>
      <c r="E35">
        <v>6</v>
      </c>
      <c r="F35">
        <v>5</v>
      </c>
      <c r="G35">
        <v>5</v>
      </c>
      <c r="H35">
        <v>4</v>
      </c>
      <c r="I35">
        <v>5</v>
      </c>
      <c r="J35">
        <v>5</v>
      </c>
      <c r="K35">
        <v>0</v>
      </c>
      <c r="L35">
        <v>1</v>
      </c>
      <c r="M35" t="s">
        <v>112</v>
      </c>
      <c r="N35" t="s">
        <v>111</v>
      </c>
    </row>
    <row r="36" spans="1:14" x14ac:dyDescent="0.25">
      <c r="A36" t="s">
        <v>15</v>
      </c>
      <c r="B36">
        <v>9531</v>
      </c>
      <c r="C36">
        <v>48340</v>
      </c>
      <c r="D36">
        <v>6</v>
      </c>
      <c r="E36">
        <v>4</v>
      </c>
      <c r="F36">
        <v>6</v>
      </c>
      <c r="G36">
        <v>6</v>
      </c>
      <c r="H36">
        <v>2</v>
      </c>
      <c r="I36">
        <v>6</v>
      </c>
      <c r="J36">
        <v>6</v>
      </c>
      <c r="K36">
        <v>0</v>
      </c>
      <c r="L36">
        <v>1</v>
      </c>
      <c r="M36" t="s">
        <v>112</v>
      </c>
      <c r="N36" t="s">
        <v>111</v>
      </c>
    </row>
    <row r="37" spans="1:14" x14ac:dyDescent="0.25">
      <c r="A37" t="s">
        <v>21</v>
      </c>
      <c r="B37">
        <v>9531</v>
      </c>
      <c r="C37">
        <v>48340</v>
      </c>
      <c r="D37">
        <v>5</v>
      </c>
      <c r="E37">
        <v>6</v>
      </c>
      <c r="F37">
        <v>5</v>
      </c>
      <c r="G37">
        <v>5</v>
      </c>
      <c r="H37">
        <v>3</v>
      </c>
      <c r="I37">
        <v>5</v>
      </c>
      <c r="J37">
        <v>5</v>
      </c>
      <c r="K37">
        <v>0</v>
      </c>
      <c r="L37">
        <v>1</v>
      </c>
      <c r="M37" t="s">
        <v>112</v>
      </c>
      <c r="N37" t="s">
        <v>111</v>
      </c>
    </row>
    <row r="38" spans="1:14" x14ac:dyDescent="0.25">
      <c r="A38" t="s">
        <v>45</v>
      </c>
      <c r="B38">
        <v>22686</v>
      </c>
      <c r="C38">
        <v>34189</v>
      </c>
      <c r="D38">
        <v>1</v>
      </c>
      <c r="E38">
        <v>2</v>
      </c>
      <c r="F38">
        <v>2</v>
      </c>
      <c r="G38">
        <v>2</v>
      </c>
      <c r="H38">
        <v>3</v>
      </c>
      <c r="I38">
        <v>2</v>
      </c>
      <c r="J38">
        <v>2</v>
      </c>
      <c r="K38">
        <v>0</v>
      </c>
      <c r="L38">
        <v>1</v>
      </c>
      <c r="M38" t="s">
        <v>146</v>
      </c>
      <c r="N38" t="s">
        <v>145</v>
      </c>
    </row>
    <row r="39" spans="1:14" x14ac:dyDescent="0.25">
      <c r="A39" t="s">
        <v>46</v>
      </c>
      <c r="B39">
        <v>22686</v>
      </c>
      <c r="C39">
        <v>34189</v>
      </c>
      <c r="D39">
        <v>1</v>
      </c>
      <c r="E39">
        <v>1</v>
      </c>
      <c r="F39">
        <v>3</v>
      </c>
      <c r="G39">
        <v>2</v>
      </c>
      <c r="H39">
        <v>3</v>
      </c>
      <c r="I39">
        <v>3</v>
      </c>
      <c r="J39">
        <v>3</v>
      </c>
      <c r="K39">
        <v>0</v>
      </c>
      <c r="L39">
        <v>1</v>
      </c>
      <c r="M39" t="s">
        <v>146</v>
      </c>
      <c r="N39" t="s">
        <v>145</v>
      </c>
    </row>
    <row r="40" spans="1:14" x14ac:dyDescent="0.25">
      <c r="A40" t="s">
        <v>62</v>
      </c>
      <c r="B40">
        <v>22686</v>
      </c>
      <c r="C40">
        <v>34189</v>
      </c>
      <c r="D40">
        <v>1</v>
      </c>
      <c r="E40">
        <v>6</v>
      </c>
      <c r="F40">
        <v>1</v>
      </c>
      <c r="G40">
        <v>2</v>
      </c>
      <c r="H40">
        <v>3</v>
      </c>
      <c r="I40">
        <v>3</v>
      </c>
      <c r="J40">
        <v>2</v>
      </c>
      <c r="K40">
        <v>0</v>
      </c>
      <c r="L40">
        <v>1</v>
      </c>
      <c r="M40" t="s">
        <v>146</v>
      </c>
      <c r="N40" t="s">
        <v>145</v>
      </c>
    </row>
    <row r="41" spans="1:14" x14ac:dyDescent="0.25">
      <c r="A41" t="s">
        <v>63</v>
      </c>
      <c r="B41">
        <v>22686</v>
      </c>
      <c r="C41">
        <v>34189</v>
      </c>
      <c r="D41">
        <v>6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0</v>
      </c>
      <c r="L41">
        <v>1</v>
      </c>
      <c r="M41" t="s">
        <v>146</v>
      </c>
      <c r="N41" t="s">
        <v>145</v>
      </c>
    </row>
    <row r="42" spans="1:14" x14ac:dyDescent="0.25">
      <c r="A42" t="s">
        <v>76</v>
      </c>
      <c r="B42">
        <v>22686</v>
      </c>
      <c r="C42">
        <v>34189</v>
      </c>
      <c r="D42">
        <v>1</v>
      </c>
      <c r="E42">
        <v>4</v>
      </c>
      <c r="F42">
        <v>7</v>
      </c>
      <c r="G42">
        <v>7</v>
      </c>
      <c r="H42">
        <v>5</v>
      </c>
      <c r="I42">
        <v>7</v>
      </c>
      <c r="J42">
        <v>7</v>
      </c>
      <c r="K42">
        <v>0</v>
      </c>
      <c r="L42">
        <v>1</v>
      </c>
      <c r="M42" t="s">
        <v>146</v>
      </c>
      <c r="N42" t="s">
        <v>145</v>
      </c>
    </row>
    <row r="43" spans="1:14" x14ac:dyDescent="0.25">
      <c r="A43" t="s">
        <v>11</v>
      </c>
      <c r="B43">
        <v>29250</v>
      </c>
      <c r="C43">
        <v>41163</v>
      </c>
      <c r="D43">
        <v>3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0</v>
      </c>
      <c r="L43">
        <v>1</v>
      </c>
      <c r="M43" t="s">
        <v>147</v>
      </c>
      <c r="N43" t="s">
        <v>148</v>
      </c>
    </row>
    <row r="44" spans="1:14" x14ac:dyDescent="0.25">
      <c r="A44" t="s">
        <v>14</v>
      </c>
      <c r="B44">
        <v>29250</v>
      </c>
      <c r="C44">
        <v>41163</v>
      </c>
      <c r="D44">
        <v>6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0</v>
      </c>
      <c r="L44">
        <v>1</v>
      </c>
      <c r="M44" t="s">
        <v>147</v>
      </c>
      <c r="N44" t="s">
        <v>148</v>
      </c>
    </row>
    <row r="45" spans="1:14" x14ac:dyDescent="0.25">
      <c r="A45" t="s">
        <v>36</v>
      </c>
      <c r="B45">
        <v>29250</v>
      </c>
      <c r="C45">
        <v>41163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0</v>
      </c>
      <c r="L45">
        <v>1</v>
      </c>
      <c r="M45" t="s">
        <v>147</v>
      </c>
      <c r="N45" t="s">
        <v>148</v>
      </c>
    </row>
    <row r="46" spans="1:14" x14ac:dyDescent="0.25">
      <c r="A46" t="s">
        <v>40</v>
      </c>
      <c r="B46">
        <v>29250</v>
      </c>
      <c r="C46">
        <v>41163</v>
      </c>
      <c r="D46">
        <v>5</v>
      </c>
      <c r="E46">
        <v>6</v>
      </c>
      <c r="F46">
        <v>6</v>
      </c>
      <c r="G46">
        <v>6</v>
      </c>
      <c r="H46">
        <v>6</v>
      </c>
      <c r="I46">
        <v>6</v>
      </c>
      <c r="J46">
        <v>6</v>
      </c>
      <c r="K46">
        <v>0</v>
      </c>
      <c r="L46">
        <v>1</v>
      </c>
      <c r="M46" t="s">
        <v>147</v>
      </c>
      <c r="N46" t="s">
        <v>148</v>
      </c>
    </row>
    <row r="47" spans="1:14" x14ac:dyDescent="0.25">
      <c r="A47" t="s">
        <v>44</v>
      </c>
      <c r="B47">
        <v>29250</v>
      </c>
      <c r="C47">
        <v>41163</v>
      </c>
      <c r="D47">
        <v>4</v>
      </c>
      <c r="E47">
        <v>4</v>
      </c>
      <c r="F47">
        <v>4</v>
      </c>
      <c r="G47">
        <v>4</v>
      </c>
      <c r="H47">
        <v>4</v>
      </c>
      <c r="I47">
        <v>4</v>
      </c>
      <c r="J47">
        <v>4</v>
      </c>
      <c r="K47">
        <v>0</v>
      </c>
      <c r="L47">
        <v>1</v>
      </c>
      <c r="M47" t="s">
        <v>147</v>
      </c>
      <c r="N47" t="s">
        <v>148</v>
      </c>
    </row>
    <row r="48" spans="1:14" x14ac:dyDescent="0.25">
      <c r="A48" t="s">
        <v>52</v>
      </c>
      <c r="B48">
        <v>29250</v>
      </c>
      <c r="C48">
        <v>41163</v>
      </c>
      <c r="D48">
        <v>5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0</v>
      </c>
      <c r="L48">
        <v>1</v>
      </c>
      <c r="M48" t="s">
        <v>147</v>
      </c>
      <c r="N48" t="s">
        <v>148</v>
      </c>
    </row>
    <row r="49" spans="1:14" x14ac:dyDescent="0.25">
      <c r="A49" t="s">
        <v>67</v>
      </c>
      <c r="B49">
        <v>29250</v>
      </c>
      <c r="C49">
        <v>41163</v>
      </c>
      <c r="D49">
        <v>2</v>
      </c>
      <c r="E49">
        <v>3</v>
      </c>
      <c r="F49">
        <v>3</v>
      </c>
      <c r="G49">
        <v>3</v>
      </c>
      <c r="H49">
        <v>3</v>
      </c>
      <c r="I49">
        <v>2</v>
      </c>
      <c r="J49">
        <v>3</v>
      </c>
      <c r="K49">
        <v>0</v>
      </c>
      <c r="L49">
        <v>1</v>
      </c>
      <c r="M49" t="s">
        <v>147</v>
      </c>
      <c r="N49" t="s">
        <v>148</v>
      </c>
    </row>
    <row r="50" spans="1:14" x14ac:dyDescent="0.25">
      <c r="A50" t="s">
        <v>70</v>
      </c>
      <c r="B50">
        <v>29250</v>
      </c>
      <c r="C50">
        <v>41163</v>
      </c>
      <c r="D50">
        <v>4</v>
      </c>
      <c r="E50">
        <v>4</v>
      </c>
      <c r="F50">
        <v>3</v>
      </c>
      <c r="G50">
        <v>4</v>
      </c>
      <c r="H50">
        <v>4</v>
      </c>
      <c r="I50">
        <v>3</v>
      </c>
      <c r="J50">
        <v>4</v>
      </c>
      <c r="K50">
        <v>0</v>
      </c>
      <c r="L50">
        <v>1</v>
      </c>
      <c r="M50" t="s">
        <v>147</v>
      </c>
      <c r="N50" t="s">
        <v>148</v>
      </c>
    </row>
    <row r="51" spans="1:14" x14ac:dyDescent="0.25">
      <c r="A51" t="s">
        <v>81</v>
      </c>
      <c r="B51">
        <v>29250</v>
      </c>
      <c r="C51">
        <v>41163</v>
      </c>
      <c r="D51">
        <v>7</v>
      </c>
      <c r="E51">
        <v>7</v>
      </c>
      <c r="F51">
        <v>7</v>
      </c>
      <c r="G51">
        <v>7</v>
      </c>
      <c r="H51">
        <v>7</v>
      </c>
      <c r="I51">
        <v>7</v>
      </c>
      <c r="J51">
        <v>7</v>
      </c>
      <c r="K51">
        <v>0</v>
      </c>
      <c r="L51">
        <v>1</v>
      </c>
      <c r="M51" t="s">
        <v>147</v>
      </c>
      <c r="N51" t="s">
        <v>148</v>
      </c>
    </row>
    <row r="52" spans="1:14" x14ac:dyDescent="0.25">
      <c r="C52" t="s">
        <v>105</v>
      </c>
      <c r="D52">
        <f>_xlfn.PERCENTILE.EXC(D$2:D$51,0.25)</f>
        <v>2</v>
      </c>
      <c r="E52">
        <f t="shared" ref="E52:J52" si="0">_xlfn.PERCENTILE.EXC(E$2:E$51,0.25)</f>
        <v>3</v>
      </c>
      <c r="F52">
        <f t="shared" si="0"/>
        <v>2</v>
      </c>
      <c r="G52">
        <f t="shared" si="0"/>
        <v>2</v>
      </c>
      <c r="H52">
        <f t="shared" si="0"/>
        <v>3</v>
      </c>
      <c r="I52">
        <f t="shared" si="0"/>
        <v>2</v>
      </c>
      <c r="J52">
        <f t="shared" si="0"/>
        <v>2</v>
      </c>
    </row>
    <row r="53" spans="1:14" x14ac:dyDescent="0.25">
      <c r="C53" t="s">
        <v>104</v>
      </c>
      <c r="D53">
        <f>_xlfn.PERCENTILE.EXC(D$2:D$51,0.75)</f>
        <v>6</v>
      </c>
      <c r="E53">
        <f t="shared" ref="E53:J53" si="1">_xlfn.PERCENTILE.EXC(E$2:E$51,0.75)</f>
        <v>6</v>
      </c>
      <c r="F53">
        <f t="shared" si="1"/>
        <v>6</v>
      </c>
      <c r="G53">
        <f t="shared" si="1"/>
        <v>6</v>
      </c>
      <c r="H53">
        <f t="shared" si="1"/>
        <v>5.25</v>
      </c>
      <c r="I53">
        <f t="shared" si="1"/>
        <v>6</v>
      </c>
      <c r="J53">
        <f t="shared" si="1"/>
        <v>6</v>
      </c>
    </row>
    <row r="54" spans="1:14" x14ac:dyDescent="0.25">
      <c r="C54" t="s">
        <v>106</v>
      </c>
      <c r="D54">
        <f>MAX(D$2:D$51)</f>
        <v>7</v>
      </c>
      <c r="E54">
        <f t="shared" ref="E54:J54" si="2">MAX(E$2:E$51)</f>
        <v>7</v>
      </c>
      <c r="F54">
        <f t="shared" si="2"/>
        <v>7</v>
      </c>
      <c r="G54">
        <f t="shared" si="2"/>
        <v>7</v>
      </c>
      <c r="H54">
        <f t="shared" si="2"/>
        <v>7</v>
      </c>
      <c r="I54">
        <f t="shared" si="2"/>
        <v>7</v>
      </c>
      <c r="J54">
        <f t="shared" si="2"/>
        <v>7</v>
      </c>
    </row>
    <row r="55" spans="1:14" x14ac:dyDescent="0.25">
      <c r="C55" t="s">
        <v>150</v>
      </c>
      <c r="D55">
        <f>AVERAGE(D$2:D$51)</f>
        <v>3.82</v>
      </c>
      <c r="E55">
        <f t="shared" ref="E55:J55" si="3">AVERAGE(E$2:E$51)</f>
        <v>4.38</v>
      </c>
      <c r="F55">
        <f t="shared" si="3"/>
        <v>4.0199999999999996</v>
      </c>
      <c r="G55">
        <f t="shared" si="3"/>
        <v>4.32</v>
      </c>
      <c r="H55">
        <f t="shared" si="3"/>
        <v>4.2</v>
      </c>
      <c r="I55">
        <f t="shared" si="3"/>
        <v>4.22</v>
      </c>
      <c r="J55">
        <f t="shared" si="3"/>
        <v>4.28</v>
      </c>
    </row>
    <row r="56" spans="1:14" x14ac:dyDescent="0.25">
      <c r="C56" t="s">
        <v>151</v>
      </c>
      <c r="D56">
        <f>MEDIAN(D$2:D$51)</f>
        <v>4</v>
      </c>
      <c r="E56">
        <f t="shared" ref="E56:J56" si="4">MEDIAN(E$2:E$51)</f>
        <v>5</v>
      </c>
      <c r="F56">
        <f t="shared" si="4"/>
        <v>4</v>
      </c>
      <c r="G56">
        <f t="shared" si="4"/>
        <v>4</v>
      </c>
      <c r="H56">
        <f t="shared" si="4"/>
        <v>4</v>
      </c>
      <c r="I56">
        <f t="shared" si="4"/>
        <v>4.5</v>
      </c>
      <c r="J56">
        <f t="shared" si="4"/>
        <v>4.5</v>
      </c>
    </row>
    <row r="57" spans="1:14" x14ac:dyDescent="0.25">
      <c r="C57" t="s">
        <v>107</v>
      </c>
      <c r="D57">
        <f>MIN(D$2:D$51)</f>
        <v>1</v>
      </c>
      <c r="E57">
        <f t="shared" ref="E57:J57" si="5">MIN(E2:E51)</f>
        <v>1</v>
      </c>
      <c r="F57">
        <f t="shared" si="5"/>
        <v>1</v>
      </c>
      <c r="G57">
        <f t="shared" si="5"/>
        <v>1</v>
      </c>
      <c r="H57">
        <f t="shared" si="5"/>
        <v>1</v>
      </c>
      <c r="I57">
        <f t="shared" si="5"/>
        <v>1</v>
      </c>
      <c r="J57">
        <f t="shared" si="5"/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A19" workbookViewId="0">
      <selection activeCell="H49" sqref="H4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5</v>
      </c>
      <c r="I1" t="s">
        <v>8</v>
      </c>
      <c r="J1" t="s">
        <v>9</v>
      </c>
      <c r="K1" t="s">
        <v>10</v>
      </c>
      <c r="L1" t="s">
        <v>108</v>
      </c>
    </row>
    <row r="2" spans="1:14" x14ac:dyDescent="0.25">
      <c r="A2" t="s">
        <v>73</v>
      </c>
      <c r="B2">
        <v>193</v>
      </c>
      <c r="C2">
        <v>25173</v>
      </c>
      <c r="D2">
        <v>5</v>
      </c>
      <c r="E2">
        <v>5</v>
      </c>
      <c r="F2">
        <v>5</v>
      </c>
      <c r="G2">
        <v>5</v>
      </c>
      <c r="H2">
        <v>1</v>
      </c>
      <c r="I2">
        <v>5</v>
      </c>
      <c r="J2">
        <v>5</v>
      </c>
      <c r="K2">
        <v>0</v>
      </c>
      <c r="L2">
        <v>0</v>
      </c>
      <c r="M2" t="s">
        <v>140</v>
      </c>
      <c r="N2" t="s">
        <v>139</v>
      </c>
    </row>
    <row r="3" spans="1:14" x14ac:dyDescent="0.25">
      <c r="A3" t="s">
        <v>88</v>
      </c>
      <c r="B3">
        <v>193</v>
      </c>
      <c r="C3">
        <v>25173</v>
      </c>
      <c r="D3">
        <v>7</v>
      </c>
      <c r="E3">
        <v>7</v>
      </c>
      <c r="F3">
        <v>7</v>
      </c>
      <c r="G3">
        <v>7</v>
      </c>
      <c r="H3">
        <v>5</v>
      </c>
      <c r="I3">
        <v>7</v>
      </c>
      <c r="J3">
        <v>7</v>
      </c>
      <c r="K3">
        <v>0</v>
      </c>
      <c r="L3">
        <v>0</v>
      </c>
      <c r="M3" t="s">
        <v>140</v>
      </c>
      <c r="N3" t="s">
        <v>139</v>
      </c>
    </row>
    <row r="4" spans="1:14" x14ac:dyDescent="0.25">
      <c r="A4" t="s">
        <v>28</v>
      </c>
      <c r="B4">
        <v>355</v>
      </c>
      <c r="C4">
        <v>35160</v>
      </c>
      <c r="D4">
        <v>2</v>
      </c>
      <c r="E4">
        <v>2</v>
      </c>
      <c r="F4">
        <v>2</v>
      </c>
      <c r="G4">
        <v>2</v>
      </c>
      <c r="H4">
        <v>3</v>
      </c>
      <c r="I4">
        <v>2</v>
      </c>
      <c r="J4">
        <v>2</v>
      </c>
      <c r="K4">
        <v>0</v>
      </c>
      <c r="L4">
        <v>0</v>
      </c>
      <c r="M4" t="s">
        <v>130</v>
      </c>
      <c r="N4" t="s">
        <v>129</v>
      </c>
    </row>
    <row r="5" spans="1:14" x14ac:dyDescent="0.25">
      <c r="A5" t="s">
        <v>89</v>
      </c>
      <c r="B5">
        <v>362</v>
      </c>
      <c r="C5">
        <v>859</v>
      </c>
      <c r="D5">
        <v>1</v>
      </c>
      <c r="E5">
        <v>6</v>
      </c>
      <c r="F5">
        <v>7</v>
      </c>
      <c r="G5">
        <v>7</v>
      </c>
      <c r="H5">
        <v>7</v>
      </c>
      <c r="I5">
        <v>7</v>
      </c>
      <c r="J5">
        <v>7</v>
      </c>
      <c r="K5">
        <v>0</v>
      </c>
      <c r="L5">
        <v>0</v>
      </c>
      <c r="M5" t="s">
        <v>128</v>
      </c>
      <c r="N5" t="s">
        <v>127</v>
      </c>
    </row>
    <row r="6" spans="1:14" x14ac:dyDescent="0.25">
      <c r="A6" t="s">
        <v>47</v>
      </c>
      <c r="B6">
        <v>462</v>
      </c>
      <c r="C6">
        <v>1299</v>
      </c>
      <c r="D6">
        <v>3</v>
      </c>
      <c r="E6">
        <v>7</v>
      </c>
      <c r="F6">
        <v>3</v>
      </c>
      <c r="G6">
        <v>3</v>
      </c>
      <c r="H6">
        <v>6</v>
      </c>
      <c r="I6">
        <v>3</v>
      </c>
      <c r="J6">
        <v>3</v>
      </c>
      <c r="K6">
        <v>0</v>
      </c>
      <c r="L6">
        <v>0</v>
      </c>
      <c r="M6" t="s">
        <v>119</v>
      </c>
      <c r="N6" t="s">
        <v>120</v>
      </c>
    </row>
    <row r="7" spans="1:14" x14ac:dyDescent="0.25">
      <c r="A7" t="s">
        <v>48</v>
      </c>
      <c r="B7">
        <v>462</v>
      </c>
      <c r="C7">
        <v>1299</v>
      </c>
      <c r="D7">
        <v>5</v>
      </c>
      <c r="E7">
        <v>4</v>
      </c>
      <c r="F7">
        <v>6</v>
      </c>
      <c r="G7">
        <v>6</v>
      </c>
      <c r="H7">
        <v>4</v>
      </c>
      <c r="I7">
        <v>6</v>
      </c>
      <c r="J7">
        <v>6</v>
      </c>
      <c r="K7">
        <v>0</v>
      </c>
      <c r="L7">
        <v>0</v>
      </c>
      <c r="M7" t="s">
        <v>119</v>
      </c>
      <c r="N7" t="s">
        <v>120</v>
      </c>
    </row>
    <row r="8" spans="1:14" x14ac:dyDescent="0.25">
      <c r="A8" t="s">
        <v>66</v>
      </c>
      <c r="B8">
        <v>462</v>
      </c>
      <c r="C8">
        <v>1299</v>
      </c>
      <c r="D8">
        <v>4</v>
      </c>
      <c r="E8">
        <v>5</v>
      </c>
      <c r="F8">
        <v>3</v>
      </c>
      <c r="G8">
        <v>3</v>
      </c>
      <c r="H8">
        <v>5</v>
      </c>
      <c r="I8">
        <v>4</v>
      </c>
      <c r="J8">
        <v>3</v>
      </c>
      <c r="K8">
        <v>0</v>
      </c>
      <c r="L8">
        <v>0</v>
      </c>
      <c r="M8" t="s">
        <v>119</v>
      </c>
      <c r="N8" t="s">
        <v>120</v>
      </c>
    </row>
    <row r="9" spans="1:14" x14ac:dyDescent="0.25">
      <c r="A9" t="s">
        <v>85</v>
      </c>
      <c r="B9">
        <v>462</v>
      </c>
      <c r="C9">
        <v>1299</v>
      </c>
      <c r="D9">
        <v>2</v>
      </c>
      <c r="E9">
        <v>6</v>
      </c>
      <c r="F9">
        <v>2</v>
      </c>
      <c r="G9">
        <v>2</v>
      </c>
      <c r="H9">
        <v>2</v>
      </c>
      <c r="I9">
        <v>2</v>
      </c>
      <c r="J9">
        <v>2</v>
      </c>
      <c r="K9">
        <v>0</v>
      </c>
      <c r="L9">
        <v>0</v>
      </c>
      <c r="M9" t="s">
        <v>119</v>
      </c>
      <c r="N9" t="s">
        <v>120</v>
      </c>
    </row>
    <row r="10" spans="1:14" x14ac:dyDescent="0.25">
      <c r="A10" t="s">
        <v>25</v>
      </c>
      <c r="B10">
        <v>513</v>
      </c>
      <c r="C10">
        <v>253414</v>
      </c>
      <c r="D10">
        <v>6</v>
      </c>
      <c r="E10">
        <v>5</v>
      </c>
      <c r="F10">
        <v>5</v>
      </c>
      <c r="G10">
        <v>5</v>
      </c>
      <c r="H10">
        <v>5</v>
      </c>
      <c r="I10">
        <v>7</v>
      </c>
      <c r="J10">
        <v>5</v>
      </c>
      <c r="K10">
        <v>0</v>
      </c>
      <c r="L10">
        <v>0</v>
      </c>
      <c r="M10" t="s">
        <v>126</v>
      </c>
      <c r="N10" t="s">
        <v>125</v>
      </c>
    </row>
    <row r="11" spans="1:14" x14ac:dyDescent="0.25">
      <c r="A11" t="s">
        <v>57</v>
      </c>
      <c r="B11">
        <v>513</v>
      </c>
      <c r="C11">
        <v>253414</v>
      </c>
      <c r="D11">
        <v>5</v>
      </c>
      <c r="E11">
        <v>4</v>
      </c>
      <c r="F11">
        <v>5</v>
      </c>
      <c r="G11">
        <v>6</v>
      </c>
      <c r="H11">
        <v>4</v>
      </c>
      <c r="I11">
        <v>5</v>
      </c>
      <c r="J11">
        <v>5</v>
      </c>
      <c r="K11">
        <v>0</v>
      </c>
      <c r="L11">
        <v>0</v>
      </c>
      <c r="M11" t="s">
        <v>126</v>
      </c>
      <c r="N11" t="s">
        <v>125</v>
      </c>
    </row>
    <row r="12" spans="1:14" x14ac:dyDescent="0.25">
      <c r="A12" t="s">
        <v>61</v>
      </c>
      <c r="B12">
        <v>513</v>
      </c>
      <c r="C12">
        <v>253414</v>
      </c>
      <c r="D12">
        <v>2</v>
      </c>
      <c r="E12">
        <v>1</v>
      </c>
      <c r="F12">
        <v>4</v>
      </c>
      <c r="G12">
        <v>2</v>
      </c>
      <c r="H12">
        <v>1</v>
      </c>
      <c r="I12">
        <v>4</v>
      </c>
      <c r="J12">
        <v>2</v>
      </c>
      <c r="K12">
        <v>0</v>
      </c>
      <c r="L12">
        <v>0</v>
      </c>
      <c r="M12" t="s">
        <v>126</v>
      </c>
      <c r="N12" t="s">
        <v>125</v>
      </c>
    </row>
    <row r="13" spans="1:14" x14ac:dyDescent="0.25">
      <c r="A13" t="s">
        <v>84</v>
      </c>
      <c r="B13">
        <v>513</v>
      </c>
      <c r="C13">
        <v>253414</v>
      </c>
      <c r="D13">
        <v>2</v>
      </c>
      <c r="E13">
        <v>1</v>
      </c>
      <c r="F13">
        <v>1</v>
      </c>
      <c r="G13">
        <v>2</v>
      </c>
      <c r="H13">
        <v>1</v>
      </c>
      <c r="I13">
        <v>1</v>
      </c>
      <c r="J13">
        <v>2</v>
      </c>
      <c r="K13">
        <v>0</v>
      </c>
      <c r="L13">
        <v>0</v>
      </c>
      <c r="M13" t="s">
        <v>126</v>
      </c>
      <c r="N13" t="s">
        <v>125</v>
      </c>
    </row>
    <row r="14" spans="1:14" x14ac:dyDescent="0.25">
      <c r="A14" t="s">
        <v>39</v>
      </c>
      <c r="B14">
        <v>517</v>
      </c>
      <c r="C14">
        <v>907311</v>
      </c>
      <c r="D14">
        <v>4</v>
      </c>
      <c r="E14">
        <v>5</v>
      </c>
      <c r="F14">
        <v>4</v>
      </c>
      <c r="G14">
        <v>4</v>
      </c>
      <c r="H14">
        <v>7</v>
      </c>
      <c r="I14">
        <v>6</v>
      </c>
      <c r="J14">
        <v>4</v>
      </c>
      <c r="K14">
        <v>0</v>
      </c>
      <c r="L14">
        <v>0</v>
      </c>
      <c r="M14" t="s">
        <v>124</v>
      </c>
      <c r="N14" t="s">
        <v>123</v>
      </c>
    </row>
    <row r="15" spans="1:14" x14ac:dyDescent="0.25">
      <c r="A15" t="s">
        <v>49</v>
      </c>
      <c r="B15">
        <v>517</v>
      </c>
      <c r="C15">
        <v>907311</v>
      </c>
      <c r="D15">
        <v>1</v>
      </c>
      <c r="E15">
        <v>2</v>
      </c>
      <c r="F15">
        <v>1</v>
      </c>
      <c r="G15">
        <v>1</v>
      </c>
      <c r="H15">
        <v>3</v>
      </c>
      <c r="I15">
        <v>3</v>
      </c>
      <c r="J15">
        <v>1</v>
      </c>
      <c r="K15">
        <v>0</v>
      </c>
      <c r="L15">
        <v>0</v>
      </c>
      <c r="M15" t="s">
        <v>124</v>
      </c>
      <c r="N15" t="s">
        <v>123</v>
      </c>
    </row>
    <row r="16" spans="1:14" x14ac:dyDescent="0.25">
      <c r="A16" t="s">
        <v>50</v>
      </c>
      <c r="B16">
        <v>517</v>
      </c>
      <c r="C16">
        <v>907311</v>
      </c>
      <c r="D16">
        <v>4</v>
      </c>
      <c r="E16">
        <v>5</v>
      </c>
      <c r="F16">
        <v>4</v>
      </c>
      <c r="G16">
        <v>4</v>
      </c>
      <c r="H16">
        <v>6</v>
      </c>
      <c r="I16">
        <v>3</v>
      </c>
      <c r="J16">
        <v>4</v>
      </c>
      <c r="K16">
        <v>0</v>
      </c>
      <c r="L16">
        <v>0</v>
      </c>
      <c r="M16" t="s">
        <v>124</v>
      </c>
      <c r="N16" t="s">
        <v>123</v>
      </c>
    </row>
    <row r="17" spans="1:14" x14ac:dyDescent="0.25">
      <c r="A17" t="s">
        <v>78</v>
      </c>
      <c r="B17">
        <v>517</v>
      </c>
      <c r="C17">
        <v>907311</v>
      </c>
      <c r="D17">
        <v>3</v>
      </c>
      <c r="E17">
        <v>3</v>
      </c>
      <c r="F17">
        <v>3</v>
      </c>
      <c r="G17">
        <v>3</v>
      </c>
      <c r="H17">
        <v>4</v>
      </c>
      <c r="I17">
        <v>5</v>
      </c>
      <c r="J17">
        <v>3</v>
      </c>
      <c r="K17">
        <v>0</v>
      </c>
      <c r="L17">
        <v>0</v>
      </c>
      <c r="M17" t="s">
        <v>124</v>
      </c>
      <c r="N17" t="s">
        <v>123</v>
      </c>
    </row>
    <row r="18" spans="1:14" x14ac:dyDescent="0.25">
      <c r="A18" t="s">
        <v>80</v>
      </c>
      <c r="B18">
        <v>517</v>
      </c>
      <c r="C18">
        <v>907311</v>
      </c>
      <c r="D18">
        <v>2</v>
      </c>
      <c r="E18">
        <v>3</v>
      </c>
      <c r="F18">
        <v>2</v>
      </c>
      <c r="G18">
        <v>2</v>
      </c>
      <c r="H18">
        <v>4</v>
      </c>
      <c r="I18">
        <v>2</v>
      </c>
      <c r="J18">
        <v>2</v>
      </c>
      <c r="K18">
        <v>0</v>
      </c>
      <c r="L18">
        <v>0</v>
      </c>
      <c r="M18" t="s">
        <v>124</v>
      </c>
      <c r="N18" t="s">
        <v>123</v>
      </c>
    </row>
    <row r="19" spans="1:14" x14ac:dyDescent="0.25">
      <c r="A19" t="s">
        <v>83</v>
      </c>
      <c r="B19">
        <v>1299</v>
      </c>
      <c r="C19">
        <v>54320</v>
      </c>
      <c r="D19">
        <v>5</v>
      </c>
      <c r="E19">
        <v>3</v>
      </c>
      <c r="F19">
        <v>6</v>
      </c>
      <c r="G19">
        <v>3</v>
      </c>
      <c r="H19">
        <v>6</v>
      </c>
      <c r="I19">
        <v>6</v>
      </c>
      <c r="J19">
        <v>6</v>
      </c>
      <c r="K19">
        <v>0</v>
      </c>
      <c r="L19">
        <v>0</v>
      </c>
      <c r="M19" t="s">
        <v>120</v>
      </c>
      <c r="N19" t="s">
        <v>119</v>
      </c>
    </row>
    <row r="20" spans="1:14" x14ac:dyDescent="0.25">
      <c r="A20" t="s">
        <v>69</v>
      </c>
      <c r="B20">
        <v>3884</v>
      </c>
      <c r="C20">
        <v>34777</v>
      </c>
      <c r="D20">
        <v>1</v>
      </c>
      <c r="E20">
        <v>3</v>
      </c>
      <c r="F20">
        <v>1</v>
      </c>
      <c r="G20">
        <v>1</v>
      </c>
      <c r="H20">
        <v>3</v>
      </c>
      <c r="I20">
        <v>1</v>
      </c>
      <c r="J20">
        <v>1</v>
      </c>
      <c r="K20">
        <v>0</v>
      </c>
      <c r="L20">
        <v>0</v>
      </c>
      <c r="M20" t="s">
        <v>118</v>
      </c>
      <c r="N20" t="s">
        <v>117</v>
      </c>
    </row>
    <row r="21" spans="1:14" x14ac:dyDescent="0.25">
      <c r="A21" t="s">
        <v>27</v>
      </c>
      <c r="B21">
        <v>7156</v>
      </c>
      <c r="C21">
        <v>337535</v>
      </c>
      <c r="D21">
        <v>3</v>
      </c>
      <c r="E21">
        <v>6</v>
      </c>
      <c r="F21">
        <v>3</v>
      </c>
      <c r="G21">
        <v>4</v>
      </c>
      <c r="H21">
        <v>6</v>
      </c>
      <c r="I21">
        <v>3</v>
      </c>
      <c r="J21">
        <v>3</v>
      </c>
      <c r="K21">
        <v>0</v>
      </c>
      <c r="L21">
        <v>0</v>
      </c>
      <c r="M21" t="s">
        <v>116</v>
      </c>
      <c r="N21" t="s">
        <v>115</v>
      </c>
    </row>
    <row r="22" spans="1:14" x14ac:dyDescent="0.25">
      <c r="A22" t="s">
        <v>29</v>
      </c>
      <c r="B22">
        <v>7156</v>
      </c>
      <c r="C22">
        <v>337535</v>
      </c>
      <c r="D22">
        <v>6</v>
      </c>
      <c r="E22">
        <v>3</v>
      </c>
      <c r="F22">
        <v>6</v>
      </c>
      <c r="G22">
        <v>6</v>
      </c>
      <c r="H22">
        <v>3</v>
      </c>
      <c r="I22">
        <v>6</v>
      </c>
      <c r="J22">
        <v>6</v>
      </c>
      <c r="K22">
        <v>0</v>
      </c>
      <c r="L22">
        <v>0</v>
      </c>
      <c r="M22" t="s">
        <v>116</v>
      </c>
      <c r="N22" t="s">
        <v>115</v>
      </c>
    </row>
    <row r="23" spans="1:14" x14ac:dyDescent="0.25">
      <c r="A23" t="s">
        <v>38</v>
      </c>
      <c r="B23">
        <v>7156</v>
      </c>
      <c r="C23">
        <v>337535</v>
      </c>
      <c r="D23">
        <v>4</v>
      </c>
      <c r="E23">
        <v>2</v>
      </c>
      <c r="F23">
        <v>4</v>
      </c>
      <c r="G23">
        <v>4</v>
      </c>
      <c r="H23">
        <v>4</v>
      </c>
      <c r="I23">
        <v>4</v>
      </c>
      <c r="J23">
        <v>4</v>
      </c>
      <c r="K23">
        <v>0</v>
      </c>
      <c r="L23">
        <v>0</v>
      </c>
      <c r="M23" t="s">
        <v>116</v>
      </c>
      <c r="N23" t="s">
        <v>115</v>
      </c>
    </row>
    <row r="24" spans="1:14" x14ac:dyDescent="0.25">
      <c r="A24" t="s">
        <v>58</v>
      </c>
      <c r="B24">
        <v>7156</v>
      </c>
      <c r="C24">
        <v>337535</v>
      </c>
      <c r="D24">
        <v>4</v>
      </c>
      <c r="E24">
        <v>5</v>
      </c>
      <c r="F24">
        <v>4</v>
      </c>
      <c r="G24">
        <v>4</v>
      </c>
      <c r="H24">
        <v>6</v>
      </c>
      <c r="I24">
        <v>4</v>
      </c>
      <c r="J24">
        <v>4</v>
      </c>
      <c r="K24">
        <v>0</v>
      </c>
      <c r="L24">
        <v>0</v>
      </c>
      <c r="M24" t="s">
        <v>116</v>
      </c>
      <c r="N24" t="s">
        <v>115</v>
      </c>
    </row>
    <row r="25" spans="1:14" x14ac:dyDescent="0.25">
      <c r="A25" t="s">
        <v>56</v>
      </c>
      <c r="B25">
        <v>15228</v>
      </c>
      <c r="C25">
        <v>43653</v>
      </c>
      <c r="D25">
        <v>1</v>
      </c>
      <c r="E25">
        <v>2</v>
      </c>
      <c r="F25">
        <v>1</v>
      </c>
      <c r="G25">
        <v>1</v>
      </c>
      <c r="H25">
        <v>2</v>
      </c>
      <c r="I25">
        <v>1</v>
      </c>
      <c r="J25">
        <v>1</v>
      </c>
      <c r="K25">
        <v>0</v>
      </c>
      <c r="L25">
        <v>0</v>
      </c>
      <c r="M25" t="s">
        <v>110</v>
      </c>
      <c r="N25" t="s">
        <v>109</v>
      </c>
    </row>
    <row r="26" spans="1:14" x14ac:dyDescent="0.25">
      <c r="A26" t="s">
        <v>77</v>
      </c>
      <c r="B26">
        <v>15228</v>
      </c>
      <c r="C26">
        <v>43653</v>
      </c>
      <c r="D26">
        <v>1</v>
      </c>
      <c r="E26">
        <v>5</v>
      </c>
      <c r="F26">
        <v>1</v>
      </c>
      <c r="G26">
        <v>1</v>
      </c>
      <c r="H26">
        <v>6</v>
      </c>
      <c r="I26">
        <v>1</v>
      </c>
      <c r="J26">
        <v>1</v>
      </c>
      <c r="K26">
        <v>0</v>
      </c>
      <c r="L26">
        <v>0</v>
      </c>
      <c r="M26" t="s">
        <v>110</v>
      </c>
      <c r="N26" t="s">
        <v>109</v>
      </c>
    </row>
    <row r="27" spans="1:14" x14ac:dyDescent="0.25">
      <c r="A27" t="s">
        <v>79</v>
      </c>
      <c r="B27">
        <v>15228</v>
      </c>
      <c r="C27">
        <v>43653</v>
      </c>
      <c r="D27">
        <v>3</v>
      </c>
      <c r="E27">
        <v>6</v>
      </c>
      <c r="F27">
        <v>2</v>
      </c>
      <c r="G27">
        <v>3</v>
      </c>
      <c r="H27">
        <v>6</v>
      </c>
      <c r="I27">
        <v>2</v>
      </c>
      <c r="J27">
        <v>2</v>
      </c>
      <c r="K27">
        <v>0</v>
      </c>
      <c r="L27">
        <v>0</v>
      </c>
      <c r="M27" t="s">
        <v>110</v>
      </c>
      <c r="N27" t="s">
        <v>109</v>
      </c>
    </row>
    <row r="28" spans="1:14" x14ac:dyDescent="0.25">
      <c r="A28" t="s">
        <v>82</v>
      </c>
      <c r="B28">
        <v>15228</v>
      </c>
      <c r="C28">
        <v>43653</v>
      </c>
      <c r="D28">
        <v>2</v>
      </c>
      <c r="E28">
        <v>1</v>
      </c>
      <c r="F28">
        <v>2</v>
      </c>
      <c r="G28">
        <v>2</v>
      </c>
      <c r="H28">
        <v>1</v>
      </c>
      <c r="I28">
        <v>2</v>
      </c>
      <c r="J28">
        <v>2</v>
      </c>
      <c r="K28">
        <v>0</v>
      </c>
      <c r="L28">
        <v>0</v>
      </c>
      <c r="M28" t="s">
        <v>110</v>
      </c>
      <c r="N28" t="s">
        <v>109</v>
      </c>
    </row>
    <row r="29" spans="1:14" x14ac:dyDescent="0.25">
      <c r="A29" t="s">
        <v>87</v>
      </c>
      <c r="B29">
        <v>15228</v>
      </c>
      <c r="C29">
        <v>43653</v>
      </c>
      <c r="D29">
        <v>4</v>
      </c>
      <c r="E29">
        <v>3</v>
      </c>
      <c r="F29">
        <v>4</v>
      </c>
      <c r="G29">
        <v>4</v>
      </c>
      <c r="H29">
        <v>6</v>
      </c>
      <c r="I29">
        <v>4</v>
      </c>
      <c r="J29">
        <v>4</v>
      </c>
      <c r="K29">
        <v>0</v>
      </c>
      <c r="L29">
        <v>0</v>
      </c>
      <c r="M29" t="s">
        <v>110</v>
      </c>
      <c r="N29" t="s">
        <v>109</v>
      </c>
    </row>
    <row r="30" spans="1:14" x14ac:dyDescent="0.25">
      <c r="A30" t="s">
        <v>26</v>
      </c>
      <c r="B30">
        <v>43653</v>
      </c>
      <c r="C30">
        <v>378913</v>
      </c>
      <c r="D30">
        <v>3</v>
      </c>
      <c r="E30">
        <v>1</v>
      </c>
      <c r="F30">
        <v>3</v>
      </c>
      <c r="G30">
        <v>3</v>
      </c>
      <c r="H30">
        <v>3</v>
      </c>
      <c r="I30">
        <v>3</v>
      </c>
      <c r="J30">
        <v>3</v>
      </c>
      <c r="K30">
        <v>0</v>
      </c>
      <c r="L30">
        <v>0</v>
      </c>
      <c r="M30" t="s">
        <v>109</v>
      </c>
      <c r="N30" t="s">
        <v>149</v>
      </c>
    </row>
    <row r="31" spans="1:14" x14ac:dyDescent="0.25">
      <c r="C31" t="s">
        <v>105</v>
      </c>
      <c r="D31">
        <f>_xlfn.PERCENTILE.EXC(D$2:D$30,0.25)</f>
        <v>2</v>
      </c>
      <c r="E31">
        <f t="shared" ref="E31:J31" si="0">_xlfn.PERCENTILE.EXC(E$2:E$30,0.25)</f>
        <v>2</v>
      </c>
      <c r="F31">
        <f t="shared" si="0"/>
        <v>2</v>
      </c>
      <c r="G31">
        <f t="shared" si="0"/>
        <v>2</v>
      </c>
      <c r="H31">
        <f t="shared" si="0"/>
        <v>3</v>
      </c>
      <c r="I31">
        <f t="shared" si="0"/>
        <v>2</v>
      </c>
      <c r="J31">
        <f t="shared" si="0"/>
        <v>2</v>
      </c>
    </row>
    <row r="32" spans="1:14" x14ac:dyDescent="0.25">
      <c r="C32" t="s">
        <v>104</v>
      </c>
      <c r="D32">
        <f>_xlfn.PERCENTILE.EXC(D$2:D$30,0.75)</f>
        <v>4.5</v>
      </c>
      <c r="E32">
        <f t="shared" ref="E32:J32" si="1">_xlfn.PERCENTILE.EXC(E$2:E$30,0.75)</f>
        <v>5</v>
      </c>
      <c r="F32">
        <f t="shared" si="1"/>
        <v>5</v>
      </c>
      <c r="G32">
        <f t="shared" si="1"/>
        <v>4.5</v>
      </c>
      <c r="H32">
        <f t="shared" si="1"/>
        <v>6</v>
      </c>
      <c r="I32">
        <f t="shared" si="1"/>
        <v>5.5</v>
      </c>
      <c r="J32">
        <f t="shared" si="1"/>
        <v>5</v>
      </c>
    </row>
    <row r="33" spans="3:10" x14ac:dyDescent="0.25">
      <c r="C33" t="s">
        <v>106</v>
      </c>
      <c r="D33">
        <f>MAX(D$2:D$30)</f>
        <v>7</v>
      </c>
      <c r="E33">
        <f t="shared" ref="E33:J33" si="2">MAX(E$2:E$30)</f>
        <v>7</v>
      </c>
      <c r="F33">
        <f t="shared" si="2"/>
        <v>7</v>
      </c>
      <c r="G33">
        <f t="shared" si="2"/>
        <v>7</v>
      </c>
      <c r="H33">
        <f t="shared" si="2"/>
        <v>7</v>
      </c>
      <c r="I33">
        <f t="shared" si="2"/>
        <v>7</v>
      </c>
      <c r="J33">
        <f t="shared" si="2"/>
        <v>7</v>
      </c>
    </row>
    <row r="34" spans="3:10" x14ac:dyDescent="0.25">
      <c r="C34" t="s">
        <v>150</v>
      </c>
      <c r="D34">
        <f>AVERAGE(D$2:D$30)</f>
        <v>3.2758620689655173</v>
      </c>
      <c r="E34">
        <f t="shared" ref="E34:J34" si="3">AVERAGE(E$2:E$30)</f>
        <v>3.8275862068965516</v>
      </c>
      <c r="F34">
        <f t="shared" si="3"/>
        <v>3.4827586206896552</v>
      </c>
      <c r="G34">
        <f t="shared" si="3"/>
        <v>3.4482758620689653</v>
      </c>
      <c r="H34">
        <f t="shared" si="3"/>
        <v>4.1379310344827589</v>
      </c>
      <c r="I34">
        <f t="shared" si="3"/>
        <v>3.7586206896551726</v>
      </c>
      <c r="J34">
        <f t="shared" si="3"/>
        <v>3.4482758620689653</v>
      </c>
    </row>
    <row r="35" spans="3:10" x14ac:dyDescent="0.25">
      <c r="C35" t="s">
        <v>151</v>
      </c>
      <c r="D35">
        <f>MEDIAN(D$2:D$30)</f>
        <v>3</v>
      </c>
      <c r="E35">
        <f t="shared" ref="E35:J35" si="4">MEDIAN(E$2:E$30)</f>
        <v>4</v>
      </c>
      <c r="F35">
        <f t="shared" si="4"/>
        <v>3</v>
      </c>
      <c r="G35">
        <f t="shared" si="4"/>
        <v>3</v>
      </c>
      <c r="H35">
        <f t="shared" si="4"/>
        <v>4</v>
      </c>
      <c r="I35">
        <f t="shared" si="4"/>
        <v>4</v>
      </c>
      <c r="J35">
        <f t="shared" si="4"/>
        <v>3</v>
      </c>
    </row>
    <row r="36" spans="3:10" x14ac:dyDescent="0.25">
      <c r="C36" t="s">
        <v>107</v>
      </c>
      <c r="D36">
        <f>MIN(D$2:D$30)</f>
        <v>1</v>
      </c>
      <c r="E36">
        <f t="shared" ref="E36:J36" si="5">MIN(E$2:E$30)</f>
        <v>1</v>
      </c>
      <c r="F36">
        <f t="shared" si="5"/>
        <v>1</v>
      </c>
      <c r="G36">
        <f t="shared" si="5"/>
        <v>1</v>
      </c>
      <c r="H36">
        <f t="shared" si="5"/>
        <v>1</v>
      </c>
      <c r="I36">
        <f t="shared" si="5"/>
        <v>1</v>
      </c>
      <c r="J36">
        <f t="shared" si="5"/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3" sqref="B13"/>
    </sheetView>
  </sheetViews>
  <sheetFormatPr defaultRowHeight="15" x14ac:dyDescent="0.25"/>
  <sheetData>
    <row r="1" spans="1:3" x14ac:dyDescent="0.25">
      <c r="A1" t="s">
        <v>90</v>
      </c>
    </row>
    <row r="2" spans="1:3" ht="15.75" thickBot="1" x14ac:dyDescent="0.3"/>
    <row r="3" spans="1:3" x14ac:dyDescent="0.25">
      <c r="A3" s="3"/>
      <c r="B3" s="3" t="s">
        <v>91</v>
      </c>
      <c r="C3" s="3" t="s">
        <v>92</v>
      </c>
    </row>
    <row r="4" spans="1:3" x14ac:dyDescent="0.25">
      <c r="A4" s="1" t="s">
        <v>93</v>
      </c>
      <c r="B4" s="1">
        <v>3.6202531645569622</v>
      </c>
      <c r="C4" s="1">
        <v>4.1772151898734178</v>
      </c>
    </row>
    <row r="5" spans="1:3" x14ac:dyDescent="0.25">
      <c r="A5" s="1" t="s">
        <v>94</v>
      </c>
      <c r="B5" s="1">
        <v>3.9821486530347294</v>
      </c>
      <c r="C5" s="1">
        <v>3.0451152223304119</v>
      </c>
    </row>
    <row r="6" spans="1:3" x14ac:dyDescent="0.25">
      <c r="A6" s="1" t="s">
        <v>95</v>
      </c>
      <c r="B6" s="1">
        <v>79</v>
      </c>
      <c r="C6" s="1">
        <v>79</v>
      </c>
    </row>
    <row r="7" spans="1:3" x14ac:dyDescent="0.25">
      <c r="A7" s="1" t="s">
        <v>96</v>
      </c>
      <c r="B7" s="1">
        <v>0.36933203390600156</v>
      </c>
      <c r="C7" s="1"/>
    </row>
    <row r="8" spans="1:3" x14ac:dyDescent="0.25">
      <c r="A8" s="1" t="s">
        <v>97</v>
      </c>
      <c r="B8" s="1">
        <v>0</v>
      </c>
      <c r="C8" s="1"/>
    </row>
    <row r="9" spans="1:3" x14ac:dyDescent="0.25">
      <c r="A9" s="1" t="s">
        <v>98</v>
      </c>
      <c r="B9" s="1">
        <v>78</v>
      </c>
      <c r="C9" s="1"/>
    </row>
    <row r="10" spans="1:3" x14ac:dyDescent="0.25">
      <c r="A10" s="1" t="s">
        <v>99</v>
      </c>
      <c r="B10" s="1">
        <v>-2.3453787324876094</v>
      </c>
      <c r="C10" s="1"/>
    </row>
    <row r="11" spans="1:3" x14ac:dyDescent="0.25">
      <c r="A11" s="1" t="s">
        <v>100</v>
      </c>
      <c r="B11" s="1">
        <v>1.0775180551257759E-2</v>
      </c>
      <c r="C11" s="1"/>
    </row>
    <row r="12" spans="1:3" x14ac:dyDescent="0.25">
      <c r="A12" s="1" t="s">
        <v>101</v>
      </c>
      <c r="B12" s="1">
        <v>1.6646246445066122</v>
      </c>
      <c r="C12" s="1"/>
    </row>
    <row r="13" spans="1:3" x14ac:dyDescent="0.25">
      <c r="A13" s="1" t="s">
        <v>102</v>
      </c>
      <c r="B13" s="1">
        <v>2.1550361102515517E-2</v>
      </c>
      <c r="C13" s="1"/>
    </row>
    <row r="14" spans="1:3" ht="15.75" thickBot="1" x14ac:dyDescent="0.3">
      <c r="A14" s="2" t="s">
        <v>103</v>
      </c>
      <c r="B14" s="2">
        <v>1.9908470688116919</v>
      </c>
      <c r="C1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3" sqref="B13"/>
    </sheetView>
  </sheetViews>
  <sheetFormatPr defaultRowHeight="15" x14ac:dyDescent="0.25"/>
  <sheetData>
    <row r="1" spans="1:3" x14ac:dyDescent="0.25">
      <c r="A1" t="s">
        <v>90</v>
      </c>
    </row>
    <row r="2" spans="1:3" ht="15.75" thickBot="1" x14ac:dyDescent="0.3"/>
    <row r="3" spans="1:3" x14ac:dyDescent="0.25">
      <c r="A3" s="3"/>
      <c r="B3" s="3" t="s">
        <v>91</v>
      </c>
      <c r="C3" s="3" t="s">
        <v>92</v>
      </c>
    </row>
    <row r="4" spans="1:3" x14ac:dyDescent="0.25">
      <c r="A4" s="1" t="s">
        <v>93</v>
      </c>
      <c r="B4" s="1">
        <v>3.6202531645569622</v>
      </c>
      <c r="C4" s="1">
        <v>3.8227848101265822</v>
      </c>
    </row>
    <row r="5" spans="1:3" x14ac:dyDescent="0.25">
      <c r="A5" s="1" t="s">
        <v>94</v>
      </c>
      <c r="B5" s="1">
        <v>3.9821486530347294</v>
      </c>
      <c r="C5" s="1">
        <v>3.8912690684842581</v>
      </c>
    </row>
    <row r="6" spans="1:3" x14ac:dyDescent="0.25">
      <c r="A6" s="1" t="s">
        <v>95</v>
      </c>
      <c r="B6" s="1">
        <v>79</v>
      </c>
      <c r="C6" s="1">
        <v>79</v>
      </c>
    </row>
    <row r="7" spans="1:3" x14ac:dyDescent="0.25">
      <c r="A7" s="1" t="s">
        <v>96</v>
      </c>
      <c r="B7" s="1">
        <v>0.71873862201358718</v>
      </c>
      <c r="C7" s="1"/>
    </row>
    <row r="8" spans="1:3" x14ac:dyDescent="0.25">
      <c r="A8" s="1" t="s">
        <v>97</v>
      </c>
      <c r="B8" s="1">
        <v>0</v>
      </c>
      <c r="C8" s="1"/>
    </row>
    <row r="9" spans="1:3" x14ac:dyDescent="0.25">
      <c r="A9" s="1" t="s">
        <v>98</v>
      </c>
      <c r="B9" s="1">
        <v>78</v>
      </c>
      <c r="C9" s="1"/>
    </row>
    <row r="10" spans="1:3" x14ac:dyDescent="0.25">
      <c r="A10" s="1" t="s">
        <v>99</v>
      </c>
      <c r="B10" s="1">
        <v>-1.2095749304236989</v>
      </c>
      <c r="C10" s="1"/>
    </row>
    <row r="11" spans="1:3" x14ac:dyDescent="0.25">
      <c r="A11" s="1" t="s">
        <v>100</v>
      </c>
      <c r="B11" s="1">
        <v>0.11504769441385952</v>
      </c>
      <c r="C11" s="1"/>
    </row>
    <row r="12" spans="1:3" x14ac:dyDescent="0.25">
      <c r="A12" s="1" t="s">
        <v>101</v>
      </c>
      <c r="B12" s="1">
        <v>1.6646246445066122</v>
      </c>
      <c r="C12" s="1"/>
    </row>
    <row r="13" spans="1:3" x14ac:dyDescent="0.25">
      <c r="A13" s="1" t="s">
        <v>102</v>
      </c>
      <c r="B13" s="1">
        <v>0.23009538882771904</v>
      </c>
      <c r="C13" s="1"/>
    </row>
    <row r="14" spans="1:3" ht="15.75" thickBot="1" x14ac:dyDescent="0.3">
      <c r="A14" s="2" t="s">
        <v>103</v>
      </c>
      <c r="B14" s="2">
        <v>1.9908470688116919</v>
      </c>
      <c r="C1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3" sqref="B13"/>
    </sheetView>
  </sheetViews>
  <sheetFormatPr defaultRowHeight="15" x14ac:dyDescent="0.25"/>
  <sheetData>
    <row r="1" spans="1:3" x14ac:dyDescent="0.25">
      <c r="A1" t="s">
        <v>90</v>
      </c>
    </row>
    <row r="2" spans="1:3" ht="15.75" thickBot="1" x14ac:dyDescent="0.3"/>
    <row r="3" spans="1:3" x14ac:dyDescent="0.25">
      <c r="A3" s="3"/>
      <c r="B3" s="3" t="s">
        <v>91</v>
      </c>
      <c r="C3" s="3" t="s">
        <v>92</v>
      </c>
    </row>
    <row r="4" spans="1:3" x14ac:dyDescent="0.25">
      <c r="A4" s="1" t="s">
        <v>93</v>
      </c>
      <c r="B4" s="1">
        <v>3.6202531645569622</v>
      </c>
      <c r="C4" s="1">
        <v>4</v>
      </c>
    </row>
    <row r="5" spans="1:3" x14ac:dyDescent="0.25">
      <c r="A5" s="1" t="s">
        <v>94</v>
      </c>
      <c r="B5" s="1">
        <v>3.9821486530347294</v>
      </c>
      <c r="C5" s="1">
        <v>3.641025641025641</v>
      </c>
    </row>
    <row r="6" spans="1:3" x14ac:dyDescent="0.25">
      <c r="A6" s="1" t="s">
        <v>95</v>
      </c>
      <c r="B6" s="1">
        <v>79</v>
      </c>
      <c r="C6" s="1">
        <v>79</v>
      </c>
    </row>
    <row r="7" spans="1:3" x14ac:dyDescent="0.25">
      <c r="A7" s="1" t="s">
        <v>96</v>
      </c>
      <c r="B7" s="1">
        <v>0.71042338693593943</v>
      </c>
      <c r="C7" s="1"/>
    </row>
    <row r="8" spans="1:3" x14ac:dyDescent="0.25">
      <c r="A8" s="1" t="s">
        <v>97</v>
      </c>
      <c r="B8" s="1">
        <v>0</v>
      </c>
      <c r="C8" s="1"/>
    </row>
    <row r="9" spans="1:3" x14ac:dyDescent="0.25">
      <c r="A9" s="1" t="s">
        <v>98</v>
      </c>
      <c r="B9" s="1">
        <v>78</v>
      </c>
      <c r="C9" s="1"/>
    </row>
    <row r="10" spans="1:3" x14ac:dyDescent="0.25">
      <c r="A10" s="1" t="s">
        <v>99</v>
      </c>
      <c r="B10" s="1">
        <v>-2.2689507010203851</v>
      </c>
      <c r="C10" s="1"/>
    </row>
    <row r="11" spans="1:3" x14ac:dyDescent="0.25">
      <c r="A11" s="1" t="s">
        <v>100</v>
      </c>
      <c r="B11" s="1">
        <v>1.3017566919294475E-2</v>
      </c>
      <c r="C11" s="1"/>
    </row>
    <row r="12" spans="1:3" x14ac:dyDescent="0.25">
      <c r="A12" s="1" t="s">
        <v>101</v>
      </c>
      <c r="B12" s="1">
        <v>1.6646246445066122</v>
      </c>
      <c r="C12" s="1"/>
    </row>
    <row r="13" spans="1:3" x14ac:dyDescent="0.25">
      <c r="A13" s="1" t="s">
        <v>102</v>
      </c>
      <c r="B13" s="1">
        <v>2.603513383858895E-2</v>
      </c>
      <c r="C13" s="1"/>
    </row>
    <row r="14" spans="1:3" ht="15.75" thickBot="1" x14ac:dyDescent="0.3">
      <c r="A14" s="2" t="s">
        <v>103</v>
      </c>
      <c r="B14" s="2">
        <v>1.9908470688116919</v>
      </c>
      <c r="C1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3" sqref="B13"/>
    </sheetView>
  </sheetViews>
  <sheetFormatPr defaultRowHeight="15" x14ac:dyDescent="0.25"/>
  <sheetData>
    <row r="1" spans="1:3" x14ac:dyDescent="0.25">
      <c r="A1" t="s">
        <v>90</v>
      </c>
    </row>
    <row r="2" spans="1:3" ht="15.75" thickBot="1" x14ac:dyDescent="0.3"/>
    <row r="3" spans="1:3" x14ac:dyDescent="0.25">
      <c r="A3" s="3"/>
      <c r="B3" s="3" t="s">
        <v>91</v>
      </c>
      <c r="C3" s="3" t="s">
        <v>92</v>
      </c>
    </row>
    <row r="4" spans="1:3" x14ac:dyDescent="0.25">
      <c r="A4" s="1" t="s">
        <v>93</v>
      </c>
      <c r="B4" s="1">
        <v>3.6202531645569622</v>
      </c>
      <c r="C4" s="1">
        <v>4.1772151898734178</v>
      </c>
    </row>
    <row r="5" spans="1:3" x14ac:dyDescent="0.25">
      <c r="A5" s="1" t="s">
        <v>94</v>
      </c>
      <c r="B5" s="1">
        <v>3.9821486530347294</v>
      </c>
      <c r="C5" s="1">
        <v>2.6861408633560528</v>
      </c>
    </row>
    <row r="6" spans="1:3" x14ac:dyDescent="0.25">
      <c r="A6" s="1" t="s">
        <v>95</v>
      </c>
      <c r="B6" s="1">
        <v>79</v>
      </c>
      <c r="C6" s="1">
        <v>79</v>
      </c>
    </row>
    <row r="7" spans="1:3" x14ac:dyDescent="0.25">
      <c r="A7" s="1" t="s">
        <v>96</v>
      </c>
      <c r="B7" s="1">
        <v>0.17371898806343594</v>
      </c>
      <c r="C7" s="1"/>
    </row>
    <row r="8" spans="1:3" x14ac:dyDescent="0.25">
      <c r="A8" s="1" t="s">
        <v>97</v>
      </c>
      <c r="B8" s="1">
        <v>0</v>
      </c>
      <c r="C8" s="1"/>
    </row>
    <row r="9" spans="1:3" x14ac:dyDescent="0.25">
      <c r="A9" s="1" t="s">
        <v>98</v>
      </c>
      <c r="B9" s="1">
        <v>78</v>
      </c>
      <c r="C9" s="1"/>
    </row>
    <row r="10" spans="1:3" x14ac:dyDescent="0.25">
      <c r="A10" s="1" t="s">
        <v>99</v>
      </c>
      <c r="B10" s="1">
        <v>-2.1047436950993696</v>
      </c>
      <c r="C10" s="1"/>
    </row>
    <row r="11" spans="1:3" x14ac:dyDescent="0.25">
      <c r="A11" s="1" t="s">
        <v>100</v>
      </c>
      <c r="B11" s="1">
        <v>1.9266778167239471E-2</v>
      </c>
      <c r="C11" s="1"/>
    </row>
    <row r="12" spans="1:3" x14ac:dyDescent="0.25">
      <c r="A12" s="1" t="s">
        <v>101</v>
      </c>
      <c r="B12" s="1">
        <v>1.6646246445066122</v>
      </c>
      <c r="C12" s="1"/>
    </row>
    <row r="13" spans="1:3" x14ac:dyDescent="0.25">
      <c r="A13" s="1" t="s">
        <v>102</v>
      </c>
      <c r="B13" s="1">
        <v>3.8533556334478941E-2</v>
      </c>
      <c r="C13" s="1"/>
    </row>
    <row r="14" spans="1:3" ht="15.75" thickBot="1" x14ac:dyDescent="0.3">
      <c r="A14" s="2" t="s">
        <v>103</v>
      </c>
      <c r="B14" s="2">
        <v>1.9908470688116919</v>
      </c>
      <c r="C1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3" sqref="B13"/>
    </sheetView>
  </sheetViews>
  <sheetFormatPr defaultRowHeight="15" x14ac:dyDescent="0.25"/>
  <sheetData>
    <row r="1" spans="1:3" x14ac:dyDescent="0.25">
      <c r="A1" t="s">
        <v>90</v>
      </c>
    </row>
    <row r="2" spans="1:3" ht="15.75" thickBot="1" x14ac:dyDescent="0.3"/>
    <row r="3" spans="1:3" x14ac:dyDescent="0.25">
      <c r="A3" s="3"/>
      <c r="B3" s="3" t="s">
        <v>91</v>
      </c>
      <c r="C3" s="3" t="s">
        <v>92</v>
      </c>
    </row>
    <row r="4" spans="1:3" x14ac:dyDescent="0.25">
      <c r="A4" s="1" t="s">
        <v>93</v>
      </c>
      <c r="B4" s="1">
        <v>3.6202531645569622</v>
      </c>
      <c r="C4" s="1">
        <v>4.0506329113924053</v>
      </c>
    </row>
    <row r="5" spans="1:3" x14ac:dyDescent="0.25">
      <c r="A5" s="1" t="s">
        <v>94</v>
      </c>
      <c r="B5" s="1">
        <v>3.9821486530347294</v>
      </c>
      <c r="C5" s="1">
        <v>3.8691983122362856</v>
      </c>
    </row>
    <row r="6" spans="1:3" x14ac:dyDescent="0.25">
      <c r="A6" s="1" t="s">
        <v>95</v>
      </c>
      <c r="B6" s="1">
        <v>79</v>
      </c>
      <c r="C6" s="1">
        <v>79</v>
      </c>
    </row>
    <row r="7" spans="1:3" x14ac:dyDescent="0.25">
      <c r="A7" s="1" t="s">
        <v>96</v>
      </c>
      <c r="B7" s="1">
        <v>0.71044970970458121</v>
      </c>
      <c r="C7" s="1"/>
    </row>
    <row r="8" spans="1:3" x14ac:dyDescent="0.25">
      <c r="A8" s="1" t="s">
        <v>97</v>
      </c>
      <c r="B8" s="1">
        <v>0</v>
      </c>
      <c r="C8" s="1"/>
    </row>
    <row r="9" spans="1:3" x14ac:dyDescent="0.25">
      <c r="A9" s="1" t="s">
        <v>98</v>
      </c>
      <c r="B9" s="1">
        <v>78</v>
      </c>
      <c r="C9" s="1"/>
    </row>
    <row r="10" spans="1:3" x14ac:dyDescent="0.25">
      <c r="A10" s="1" t="s">
        <v>99</v>
      </c>
      <c r="B10" s="1">
        <v>-2.5367411508806943</v>
      </c>
      <c r="C10" s="1"/>
    </row>
    <row r="11" spans="1:3" x14ac:dyDescent="0.25">
      <c r="A11" s="1" t="s">
        <v>100</v>
      </c>
      <c r="B11" s="1">
        <v>6.5925169016845444E-3</v>
      </c>
      <c r="C11" s="1"/>
    </row>
    <row r="12" spans="1:3" x14ac:dyDescent="0.25">
      <c r="A12" s="1" t="s">
        <v>101</v>
      </c>
      <c r="B12" s="1">
        <v>1.6646246445066122</v>
      </c>
      <c r="C12" s="1"/>
    </row>
    <row r="13" spans="1:3" x14ac:dyDescent="0.25">
      <c r="A13" s="1" t="s">
        <v>102</v>
      </c>
      <c r="B13" s="1">
        <v>1.3185033803369089E-2</v>
      </c>
      <c r="C13" s="1"/>
    </row>
    <row r="14" spans="1:3" ht="15.75" thickBot="1" x14ac:dyDescent="0.3">
      <c r="A14" s="2" t="s">
        <v>103</v>
      </c>
      <c r="B14" s="2">
        <v>1.9908470688116919</v>
      </c>
      <c r="C1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3" sqref="B13"/>
    </sheetView>
  </sheetViews>
  <sheetFormatPr defaultRowHeight="15" x14ac:dyDescent="0.25"/>
  <sheetData>
    <row r="1" spans="1:3" x14ac:dyDescent="0.25">
      <c r="A1" t="s">
        <v>90</v>
      </c>
    </row>
    <row r="2" spans="1:3" ht="15.75" thickBot="1" x14ac:dyDescent="0.3"/>
    <row r="3" spans="1:3" x14ac:dyDescent="0.25">
      <c r="A3" s="3"/>
      <c r="B3" s="3" t="s">
        <v>91</v>
      </c>
      <c r="C3" s="3" t="s">
        <v>92</v>
      </c>
    </row>
    <row r="4" spans="1:3" x14ac:dyDescent="0.25">
      <c r="A4" s="1" t="s">
        <v>93</v>
      </c>
      <c r="B4" s="1">
        <v>3.6202531645569622</v>
      </c>
      <c r="C4" s="1">
        <v>3.9746835443037973</v>
      </c>
    </row>
    <row r="5" spans="1:3" x14ac:dyDescent="0.25">
      <c r="A5" s="1" t="s">
        <v>94</v>
      </c>
      <c r="B5" s="1">
        <v>3.9821486530347294</v>
      </c>
      <c r="C5" s="1">
        <v>3.7942226549821498</v>
      </c>
    </row>
    <row r="6" spans="1:3" x14ac:dyDescent="0.25">
      <c r="A6" s="1" t="s">
        <v>95</v>
      </c>
      <c r="B6" s="1">
        <v>79</v>
      </c>
      <c r="C6" s="1">
        <v>79</v>
      </c>
    </row>
    <row r="7" spans="1:3" x14ac:dyDescent="0.25">
      <c r="A7" s="1" t="s">
        <v>96</v>
      </c>
      <c r="B7" s="1">
        <v>0.72641106954370627</v>
      </c>
      <c r="C7" s="1"/>
    </row>
    <row r="8" spans="1:3" x14ac:dyDescent="0.25">
      <c r="A8" s="1" t="s">
        <v>97</v>
      </c>
      <c r="B8" s="1">
        <v>0</v>
      </c>
      <c r="C8" s="1"/>
    </row>
    <row r="9" spans="1:3" x14ac:dyDescent="0.25">
      <c r="A9" s="1" t="s">
        <v>98</v>
      </c>
      <c r="B9" s="1">
        <v>78</v>
      </c>
      <c r="C9" s="1"/>
    </row>
    <row r="10" spans="1:3" x14ac:dyDescent="0.25">
      <c r="A10" s="1" t="s">
        <v>99</v>
      </c>
      <c r="B10" s="1">
        <v>-2.1589292739124404</v>
      </c>
      <c r="C10" s="1"/>
    </row>
    <row r="11" spans="1:3" x14ac:dyDescent="0.25">
      <c r="A11" s="1" t="s">
        <v>100</v>
      </c>
      <c r="B11" s="1">
        <v>1.6964881496466737E-2</v>
      </c>
      <c r="C11" s="1"/>
    </row>
    <row r="12" spans="1:3" x14ac:dyDescent="0.25">
      <c r="A12" s="1" t="s">
        <v>101</v>
      </c>
      <c r="B12" s="1">
        <v>1.6646246445066122</v>
      </c>
      <c r="C12" s="1"/>
    </row>
    <row r="13" spans="1:3" x14ac:dyDescent="0.25">
      <c r="A13" s="1" t="s">
        <v>102</v>
      </c>
      <c r="B13" s="1">
        <v>3.3929762992933474E-2</v>
      </c>
      <c r="C13" s="1"/>
    </row>
    <row r="14" spans="1:3" ht="15.75" thickBot="1" x14ac:dyDescent="0.3">
      <c r="A14" s="2" t="s">
        <v>103</v>
      </c>
      <c r="B14" s="2">
        <v>1.9908470688116919</v>
      </c>
      <c r="C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result-all</vt:lpstr>
      <vt:lpstr>result-rel</vt:lpstr>
      <vt:lpstr>result-unrel</vt:lpstr>
      <vt:lpstr>l-d</vt:lpstr>
      <vt:lpstr>l-dl</vt:lpstr>
      <vt:lpstr>l-dle</vt:lpstr>
      <vt:lpstr>l-p</vt:lpstr>
      <vt:lpstr>l-pl</vt:lpstr>
      <vt:lpstr>l-ple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ahogan</dc:creator>
  <cp:lastModifiedBy>Gonzalo</cp:lastModifiedBy>
  <dcterms:created xsi:type="dcterms:W3CDTF">2018-03-25T04:45:03Z</dcterms:created>
  <dcterms:modified xsi:type="dcterms:W3CDTF">2018-03-30T23:27:32Z</dcterms:modified>
</cp:coreProperties>
</file>