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nzagau-my.sharepoint.com/personal/ndoan2_zagmail_gonzaga_edu/Documents/Documents/Homework/physL/"/>
    </mc:Choice>
  </mc:AlternateContent>
  <xr:revisionPtr revIDLastSave="0" documentId="8_{12B1F54A-B2BB-4DDE-9164-DAAC710AC58A}" xr6:coauthVersionLast="47" xr6:coauthVersionMax="47" xr10:uidLastSave="{00000000-0000-0000-0000-000000000000}"/>
  <bookViews>
    <workbookView xWindow="-120" yWindow="-120" windowWidth="38640" windowHeight="21120" xr2:uid="{3C6746A1-BC76-40E1-A324-C420AEC68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B11" i="1"/>
  <c r="J3" i="1"/>
  <c r="H3" i="1"/>
  <c r="S3" i="1" l="1"/>
  <c r="T3" i="1" s="1"/>
  <c r="V3" i="1" s="1"/>
  <c r="W3" i="1" s="1"/>
  <c r="K3" i="1"/>
  <c r="G15" i="1" l="1"/>
  <c r="G3" i="1"/>
</calcChain>
</file>

<file path=xl/sharedStrings.xml><?xml version="1.0" encoding="utf-8"?>
<sst xmlns="http://schemas.openxmlformats.org/spreadsheetml/2006/main" count="43" uniqueCount="33">
  <si>
    <t>Trial 1</t>
  </si>
  <si>
    <t>Trial 2</t>
  </si>
  <si>
    <t>Trial 3</t>
  </si>
  <si>
    <t>Trial 4</t>
  </si>
  <si>
    <t>Trial 5</t>
  </si>
  <si>
    <t>Avg. Time (s)</t>
  </si>
  <si>
    <t>Std. dev of T (s)</t>
  </si>
  <si>
    <t>Diameter (cm)</t>
  </si>
  <si>
    <t>distance (cm)</t>
  </si>
  <si>
    <t>Initial Speed (m/s)</t>
  </si>
  <si>
    <t>Reading error (s)</t>
  </si>
  <si>
    <t>Avg. d (cm)</t>
  </si>
  <si>
    <t>Std. dev of d (cm)</t>
  </si>
  <si>
    <t>Height (cm)</t>
  </si>
  <si>
    <t>time (s)</t>
  </si>
  <si>
    <t>Uncertainty of initial velocity (m/s)</t>
  </si>
  <si>
    <t>Reading error (cm)</t>
  </si>
  <si>
    <t>(+)/(-) 0.2</t>
  </si>
  <si>
    <t>δx (cm)</t>
  </si>
  <si>
    <t>(+)/(-) 0.0001</t>
  </si>
  <si>
    <t>δt (s)</t>
  </si>
  <si>
    <t>SE of Avg. Time (s)</t>
  </si>
  <si>
    <t>SE of Avg. d (cm)</t>
  </si>
  <si>
    <t>Horizontal Displacement, measured in cm</t>
  </si>
  <si>
    <t>Launcher to Photogate (22cm)</t>
  </si>
  <si>
    <t>For Part 1</t>
  </si>
  <si>
    <t>For Part 2</t>
  </si>
  <si>
    <t>Time, measured in  units of seconds (s)</t>
  </si>
  <si>
    <t>Trial 1 (s)</t>
  </si>
  <si>
    <t>Trial 2 (s)</t>
  </si>
  <si>
    <t>Trial 3 (s)</t>
  </si>
  <si>
    <t>Trial 4 (s)</t>
  </si>
  <si>
    <t>Trial 5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</si>
</sst>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4</xdr:row>
      <xdr:rowOff>171450</xdr:rowOff>
    </xdr:from>
    <xdr:to>
      <xdr:col>18</xdr:col>
      <xdr:colOff>508000</xdr:colOff>
      <xdr:row>11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ADB173-2494-4328-ACE6-DFB37B3AA179}"/>
            </a:ext>
          </a:extLst>
        </xdr:cNvPr>
        <xdr:cNvSpPr txBox="1"/>
      </xdr:nvSpPr>
      <xdr:spPr>
        <a:xfrm>
          <a:off x="14039850" y="908050"/>
          <a:ext cx="2317750" cy="114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Muzzle Speed (m/s)</a:t>
          </a:r>
        </a:p>
        <a:p>
          <a:pPr algn="l"/>
          <a:r>
            <a:rPr lang="en-US" sz="1100"/>
            <a:t>result 1: 5.4 +/- 0.1 m/s</a:t>
          </a:r>
        </a:p>
        <a:p>
          <a:pPr algn="l"/>
          <a:r>
            <a:rPr lang="en-US" sz="1100"/>
            <a:t>Range</a:t>
          </a:r>
          <a:r>
            <a:rPr lang="en-US" sz="1100" baseline="0"/>
            <a:t> 1: 5.3 to 5.5 m/s</a:t>
          </a:r>
        </a:p>
        <a:p>
          <a:pPr algn="l"/>
          <a:r>
            <a:rPr lang="en-US" sz="1100" baseline="0"/>
            <a:t>result 2: 5.1 +/- 0.04 m/s</a:t>
          </a:r>
        </a:p>
        <a:p>
          <a:pPr algn="l"/>
          <a:r>
            <a:rPr lang="en-US" sz="1100" baseline="0"/>
            <a:t>range 2: 5.06 to 5.14 m/s</a:t>
          </a:r>
        </a:p>
        <a:p>
          <a:pPr algn="l"/>
          <a:r>
            <a:rPr lang="en-US" sz="1100" baseline="0"/>
            <a:t>Agree: No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E95-B159-48B0-8E3F-F9D96ECFD769}">
  <dimension ref="A1:W15"/>
  <sheetViews>
    <sheetView tabSelected="1" view="pageLayout" zoomScale="103" zoomScaleNormal="100" zoomScalePageLayoutView="103" workbookViewId="0">
      <selection activeCell="N11" sqref="N11"/>
    </sheetView>
  </sheetViews>
  <sheetFormatPr defaultRowHeight="15" x14ac:dyDescent="0.25"/>
  <cols>
    <col min="1" max="1" width="29.85546875" customWidth="1"/>
    <col min="6" max="6" width="11.42578125" customWidth="1"/>
    <col min="7" max="7" width="13.5703125" customWidth="1"/>
    <col min="8" max="8" width="14.5703125" customWidth="1"/>
    <col min="9" max="9" width="16.28515625" customWidth="1"/>
    <col min="10" max="10" width="16.140625" customWidth="1"/>
    <col min="11" max="11" width="11.85546875" bestFit="1" customWidth="1"/>
    <col min="13" max="13" width="29.42578125" customWidth="1"/>
    <col min="17" max="18" width="8.7109375" customWidth="1"/>
    <col min="19" max="19" width="11.85546875" customWidth="1"/>
    <col min="20" max="20" width="15.85546875" customWidth="1"/>
    <col min="21" max="21" width="16.140625" customWidth="1"/>
    <col min="22" max="22" width="15.85546875" customWidth="1"/>
  </cols>
  <sheetData>
    <row r="1" spans="1:23" x14ac:dyDescent="0.25">
      <c r="B1" s="4" t="s">
        <v>27</v>
      </c>
      <c r="C1" s="5"/>
      <c r="D1" s="5"/>
      <c r="E1" s="5"/>
      <c r="F1" s="5"/>
      <c r="G1" s="6"/>
      <c r="H1" s="4" t="s">
        <v>27</v>
      </c>
      <c r="I1" s="5"/>
      <c r="J1" s="5"/>
      <c r="K1" s="6"/>
      <c r="N1" s="3" t="s">
        <v>23</v>
      </c>
      <c r="O1" s="3"/>
      <c r="P1" s="3"/>
      <c r="Q1" s="3"/>
      <c r="R1" s="3"/>
      <c r="S1" s="3"/>
      <c r="T1" s="3" t="s">
        <v>23</v>
      </c>
      <c r="U1" s="3"/>
      <c r="V1" s="3"/>
      <c r="W1" s="3"/>
    </row>
    <row r="2" spans="1:23" x14ac:dyDescent="0.25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5</v>
      </c>
      <c r="H2" s="1" t="s">
        <v>6</v>
      </c>
      <c r="I2" s="1" t="s">
        <v>10</v>
      </c>
      <c r="J2" s="1" t="s">
        <v>21</v>
      </c>
      <c r="K2" s="2" t="s">
        <v>20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11</v>
      </c>
      <c r="T2" s="1" t="s">
        <v>12</v>
      </c>
      <c r="U2" s="1" t="s">
        <v>16</v>
      </c>
      <c r="V2" s="1" t="s">
        <v>22</v>
      </c>
      <c r="W2" s="2" t="s">
        <v>18</v>
      </c>
    </row>
    <row r="3" spans="1:23" x14ac:dyDescent="0.25">
      <c r="B3" s="1">
        <v>4.7999999999999996E-3</v>
      </c>
      <c r="C3" s="1">
        <v>4.7000000000000002E-3</v>
      </c>
      <c r="D3" s="1">
        <v>4.7000000000000002E-3</v>
      </c>
      <c r="E3" s="1">
        <v>4.7000000000000002E-3</v>
      </c>
      <c r="F3" s="1">
        <v>4.7000000000000002E-3</v>
      </c>
      <c r="G3" s="1">
        <f>AVERAGE(B3:F3)</f>
        <v>4.7200000000000002E-3</v>
      </c>
      <c r="H3" s="1">
        <f>_xlfn.STDEV.S(B3:F3)</f>
        <v>4.4721359549995524E-5</v>
      </c>
      <c r="I3" s="1" t="s">
        <v>19</v>
      </c>
      <c r="J3" s="1">
        <f>0.0001/(5^(1/2))</f>
        <v>4.4721359549995795E-5</v>
      </c>
      <c r="K3" s="1">
        <f>J3*1.96</f>
        <v>8.765386471799176E-5</v>
      </c>
      <c r="N3" s="1">
        <v>248.8</v>
      </c>
      <c r="O3" s="1">
        <v>249.2</v>
      </c>
      <c r="P3" s="1">
        <v>248.7</v>
      </c>
      <c r="Q3" s="1">
        <v>248.6</v>
      </c>
      <c r="R3" s="1">
        <v>254.4</v>
      </c>
      <c r="S3" s="1">
        <f>AVERAGE(N3:R3)</f>
        <v>249.94</v>
      </c>
      <c r="T3" s="1">
        <f>_xlfn.STDEV.S(N3:S3)</f>
        <v>2.2392856003645489</v>
      </c>
      <c r="U3" s="1" t="s">
        <v>17</v>
      </c>
      <c r="V3" s="1">
        <f>T3/(5^(1/2))</f>
        <v>1.0014389646903119</v>
      </c>
      <c r="W3" s="1">
        <f>V3*1.96</f>
        <v>1.9628203707930112</v>
      </c>
    </row>
    <row r="7" spans="1:23" x14ac:dyDescent="0.25">
      <c r="A7" s="1" t="s">
        <v>25</v>
      </c>
      <c r="M7" s="1" t="s">
        <v>26</v>
      </c>
    </row>
    <row r="8" spans="1:23" x14ac:dyDescent="0.25">
      <c r="A8" s="1" t="s">
        <v>7</v>
      </c>
      <c r="B8" s="1">
        <v>2.5499999999999998</v>
      </c>
      <c r="M8" s="1" t="s">
        <v>13</v>
      </c>
      <c r="N8" s="1">
        <v>116.4</v>
      </c>
    </row>
    <row r="9" spans="1:23" x14ac:dyDescent="0.25">
      <c r="A9" s="1" t="s">
        <v>8</v>
      </c>
      <c r="B9" s="1">
        <v>2.5499999999999998</v>
      </c>
      <c r="M9" s="1" t="s">
        <v>14</v>
      </c>
      <c r="N9" s="1">
        <v>0.49</v>
      </c>
    </row>
    <row r="10" spans="1:23" x14ac:dyDescent="0.25">
      <c r="A10" s="1" t="s">
        <v>9</v>
      </c>
      <c r="B10" s="1">
        <v>5.4</v>
      </c>
      <c r="M10" s="1" t="s">
        <v>9</v>
      </c>
      <c r="N10" s="1">
        <v>5.0999999999999996</v>
      </c>
    </row>
    <row r="11" spans="1:23" x14ac:dyDescent="0.25">
      <c r="A11" s="1" t="s">
        <v>15</v>
      </c>
      <c r="B11" s="1">
        <f>(B10*K3)/G3</f>
        <v>0.10028196387227871</v>
      </c>
      <c r="M11" s="1" t="s">
        <v>15</v>
      </c>
      <c r="N11" s="1">
        <f>N10*W3/S3</f>
        <v>4.0051147839658942E-2</v>
      </c>
    </row>
    <row r="14" spans="1:23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23" x14ac:dyDescent="0.25">
      <c r="A15" s="1" t="s">
        <v>24</v>
      </c>
      <c r="B15" s="1">
        <v>3.5999999999999999E-3</v>
      </c>
      <c r="C15" s="1">
        <v>3.5999999999999999E-3</v>
      </c>
      <c r="D15" s="1">
        <v>3.7000000000000002E-3</v>
      </c>
      <c r="E15" s="1">
        <v>3.8E-3</v>
      </c>
      <c r="F15" s="1">
        <v>4.0000000000000001E-3</v>
      </c>
      <c r="G15" s="1">
        <f>AVERAGE(B15:F15)</f>
        <v>3.7400000000000003E-3</v>
      </c>
    </row>
  </sheetData>
  <mergeCells count="4">
    <mergeCell ref="N1:S1"/>
    <mergeCell ref="T1:W1"/>
    <mergeCell ref="B1:G1"/>
    <mergeCell ref="H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</dc:creator>
  <cp:lastModifiedBy>Nathan Doan</cp:lastModifiedBy>
  <dcterms:created xsi:type="dcterms:W3CDTF">2024-02-06T23:13:37Z</dcterms:created>
  <dcterms:modified xsi:type="dcterms:W3CDTF">2024-02-10T03:24:29Z</dcterms:modified>
</cp:coreProperties>
</file>