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60426_000\Documents\GitHub\AR360\软件项目跟踪与管理\Scrum master\"/>
    </mc:Choice>
  </mc:AlternateContent>
  <bookViews>
    <workbookView xWindow="0" yWindow="0" windowWidth="25605" windowHeight="14400" activeTab="4"/>
  </bookViews>
  <sheets>
    <sheet name="Sprint1" sheetId="5" r:id="rId1"/>
    <sheet name="Sprint2" sheetId="6" r:id="rId2"/>
    <sheet name="Sprint3" sheetId="7" r:id="rId3"/>
    <sheet name="Sprint4" sheetId="8" r:id="rId4"/>
    <sheet name="数据统计" sheetId="9" r:id="rId5"/>
  </sheets>
  <externalReferences>
    <externalReference r:id="rId6"/>
    <externalReference r:id="rId7"/>
    <externalReference r:id="rId8"/>
  </externalReferenc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8" l="1"/>
  <c r="L10" i="8"/>
  <c r="K10" i="8"/>
  <c r="J10" i="8"/>
  <c r="I10" i="8"/>
  <c r="H10" i="8"/>
  <c r="G10" i="8"/>
  <c r="F10" i="8"/>
  <c r="E10" i="8"/>
  <c r="M11" i="7"/>
  <c r="L11" i="7"/>
  <c r="K11" i="7"/>
  <c r="J11" i="7"/>
  <c r="I11" i="7"/>
  <c r="H11" i="7"/>
  <c r="G11" i="7"/>
  <c r="F11" i="7"/>
  <c r="E11" i="7"/>
  <c r="E12" i="6"/>
  <c r="L12" i="6"/>
  <c r="M12" i="6"/>
  <c r="K12" i="6"/>
  <c r="J12" i="6"/>
  <c r="I12" i="6"/>
  <c r="H12" i="6"/>
  <c r="G12" i="6"/>
  <c r="F12" i="6"/>
  <c r="N19" i="5"/>
  <c r="J19" i="5"/>
  <c r="K19" i="5"/>
  <c r="L19" i="5"/>
  <c r="M19" i="5"/>
  <c r="I19" i="5"/>
  <c r="H19" i="5"/>
  <c r="G19" i="5"/>
  <c r="F19" i="5"/>
  <c r="E19" i="5"/>
</calcChain>
</file>

<file path=xl/sharedStrings.xml><?xml version="1.0" encoding="utf-8"?>
<sst xmlns="http://schemas.openxmlformats.org/spreadsheetml/2006/main" count="182" uniqueCount="95">
  <si>
    <t>Product Backlog Item</t>
  </si>
  <si>
    <t>Task</t>
  </si>
  <si>
    <t>Volunteer</t>
  </si>
  <si>
    <t>Original Estimate</t>
  </si>
  <si>
    <t>Status</t>
  </si>
  <si>
    <t>Closed</t>
  </si>
  <si>
    <t>Total</t>
  </si>
  <si>
    <t>Sprint Goal</t>
  </si>
  <si>
    <t>Sprint Review</t>
  </si>
  <si>
    <t>Some sprint goal</t>
  </si>
  <si>
    <t>搭ui引擎</t>
    <phoneticPr fontId="6" type="noConversion"/>
  </si>
  <si>
    <t>王祥</t>
    <phoneticPr fontId="5" type="noConversion"/>
  </si>
  <si>
    <t>整合</t>
    <phoneticPr fontId="6" type="noConversion"/>
  </si>
  <si>
    <t>ui布局，响应事件处理</t>
    <phoneticPr fontId="6" type="noConversion"/>
  </si>
  <si>
    <t>准备下个sp</t>
    <phoneticPr fontId="6" type="noConversion"/>
  </si>
  <si>
    <t>场景管理器</t>
    <phoneticPr fontId="6" type="noConversion"/>
  </si>
  <si>
    <t>整合</t>
    <phoneticPr fontId="6" type="noConversion"/>
  </si>
  <si>
    <t>增强现实</t>
    <phoneticPr fontId="6" type="noConversion"/>
  </si>
  <si>
    <t>release</t>
    <phoneticPr fontId="6" type="noConversion"/>
  </si>
  <si>
    <t>准备下一个sp</t>
    <phoneticPr fontId="6" type="noConversion"/>
  </si>
  <si>
    <t>徐非凡</t>
    <phoneticPr fontId="5" type="noConversion"/>
  </si>
  <si>
    <t>衣服建模</t>
    <phoneticPr fontId="6" type="noConversion"/>
  </si>
  <si>
    <t>写test**</t>
    <phoneticPr fontId="6" type="noConversion"/>
  </si>
  <si>
    <t>舒倩雯 张楠凌</t>
    <phoneticPr fontId="5" type="noConversion"/>
  </si>
  <si>
    <t>倪垚</t>
    <phoneticPr fontId="5" type="noConversion"/>
  </si>
  <si>
    <t>舒倩雯 张楠凌 倪垚</t>
    <phoneticPr fontId="5" type="noConversion"/>
  </si>
  <si>
    <t>响应事件</t>
    <phoneticPr fontId="6" type="noConversion"/>
  </si>
  <si>
    <t>买衣服流程页面</t>
    <phoneticPr fontId="6" type="noConversion"/>
  </si>
  <si>
    <t>找模型</t>
    <phoneticPr fontId="6" type="noConversion"/>
  </si>
  <si>
    <t>irr ui editor 学习画界面</t>
    <phoneticPr fontId="6" type="noConversion"/>
  </si>
  <si>
    <t>完成试穿页面</t>
    <phoneticPr fontId="6" type="noConversion"/>
  </si>
  <si>
    <t>王祥</t>
    <phoneticPr fontId="5" type="noConversion"/>
  </si>
  <si>
    <t>徐非凡</t>
    <phoneticPr fontId="5" type="noConversion"/>
  </si>
  <si>
    <t>测试</t>
    <phoneticPr fontId="5" type="noConversion"/>
  </si>
  <si>
    <t>Closed</t>
    <phoneticPr fontId="5" type="noConversion"/>
  </si>
  <si>
    <t>用户打开程序，看到一个执行的界面，通过界面可以了解软件的具体功能</t>
    <phoneticPr fontId="5" type="noConversion"/>
  </si>
  <si>
    <t>用户准备marker，固定后对准摄像头，打开程序点击试衣按钮，在视频中的用户身上出现一件衣服，并且可以旋转</t>
    <phoneticPr fontId="5" type="noConversion"/>
  </si>
  <si>
    <t>Sprint 1</t>
    <phoneticPr fontId="10" type="noConversion"/>
  </si>
  <si>
    <t>sprint1 源代码和测试脚本提交到配置管理工具</t>
    <phoneticPr fontId="10" type="noConversion"/>
  </si>
  <si>
    <t>徐非凡</t>
    <phoneticPr fontId="10" type="noConversion"/>
  </si>
  <si>
    <t>标注所有的开源工具</t>
    <phoneticPr fontId="10" type="noConversion"/>
  </si>
  <si>
    <t>用户打开程序后，点击衣柜按钮或者每次试衣之前可以进入衣柜，查看当前存放的所有衣物模型，必要时点选操作衣物。</t>
    <phoneticPr fontId="10" type="noConversion"/>
  </si>
  <si>
    <t>dresspage架构搭建</t>
    <phoneticPr fontId="10" type="noConversion"/>
  </si>
  <si>
    <t>徐非凡</t>
    <phoneticPr fontId="10" type="noConversion"/>
  </si>
  <si>
    <t>用户通过试衣功能将衣物显示在身上后，可以完成对于视频中的衣服的切换。</t>
    <phoneticPr fontId="10" type="noConversion"/>
  </si>
  <si>
    <t>单衣试衣，衣柜</t>
    <phoneticPr fontId="10" type="noConversion"/>
  </si>
  <si>
    <t>整合</t>
    <phoneticPr fontId="10" type="noConversion"/>
  </si>
  <si>
    <t>Closed</t>
    <phoneticPr fontId="10" type="noConversion"/>
  </si>
  <si>
    <t>开发者使用数据库SQLite，在控制台下模拟实现用户的登陆和注册功能。</t>
    <phoneticPr fontId="10" type="noConversion"/>
  </si>
  <si>
    <t>sqlite登陆注册</t>
    <phoneticPr fontId="10" type="noConversion"/>
  </si>
  <si>
    <t>王文浩</t>
    <phoneticPr fontId="10" type="noConversion"/>
  </si>
  <si>
    <t>用户试衣完成后，点击分享按钮，可以将当前试衣效果图片以及个人状态分享到微信朋友圈。</t>
    <phoneticPr fontId="10" type="noConversion"/>
  </si>
  <si>
    <t>分享</t>
    <phoneticPr fontId="10" type="noConversion"/>
  </si>
  <si>
    <t>高晓旭</t>
    <phoneticPr fontId="10" type="noConversion"/>
  </si>
  <si>
    <t>buy界面流程实现</t>
    <phoneticPr fontId="10" type="noConversion"/>
  </si>
  <si>
    <t>王祥</t>
    <phoneticPr fontId="10" type="noConversion"/>
  </si>
  <si>
    <t>优化界面</t>
    <phoneticPr fontId="10" type="noConversion"/>
  </si>
  <si>
    <t>舒倩雯 张楠凌</t>
    <phoneticPr fontId="10" type="noConversion"/>
  </si>
  <si>
    <t>测试sprint1</t>
    <phoneticPr fontId="10" type="noConversion"/>
  </si>
  <si>
    <t>倪垚</t>
    <phoneticPr fontId="10" type="noConversion"/>
  </si>
  <si>
    <t>用户打开程序后，可以通过界面进入制衣模式，模式开启后，允许用户对指定的衣物进行建模，将其显示在试衣功能中</t>
    <phoneticPr fontId="5" type="noConversion"/>
  </si>
  <si>
    <t>整合</t>
    <phoneticPr fontId="5" type="noConversion"/>
  </si>
  <si>
    <t>用户进入试衣功能，通过marker将衣服显示在身上，通过按键控制衣服，可以使得视频中的衣服放大或缩小。</t>
  </si>
  <si>
    <t>把衣服模型弄进MakePage</t>
    <phoneticPr fontId="5" type="noConversion"/>
  </si>
  <si>
    <t>徐非凡</t>
    <phoneticPr fontId="5" type="noConversion"/>
  </si>
  <si>
    <t>加木质衣柜背景</t>
    <phoneticPr fontId="5" type="noConversion"/>
  </si>
  <si>
    <t>整合</t>
    <phoneticPr fontId="5" type="noConversion"/>
  </si>
  <si>
    <t>模型大小可控接口</t>
    <phoneticPr fontId="5" type="noConversion"/>
  </si>
  <si>
    <t>王祥</t>
    <phoneticPr fontId="5" type="noConversion"/>
  </si>
  <si>
    <t>放进UI</t>
    <phoneticPr fontId="5" type="noConversion"/>
  </si>
  <si>
    <t>开发人员建立完整的关系数据库用以储存用户信息，模型信息</t>
    <phoneticPr fontId="5" type="noConversion"/>
  </si>
  <si>
    <t>全部数据库设计</t>
    <phoneticPr fontId="5" type="noConversion"/>
  </si>
  <si>
    <t>王文浩</t>
    <phoneticPr fontId="5" type="noConversion"/>
  </si>
  <si>
    <t>sqlite控制台实现</t>
    <phoneticPr fontId="5" type="noConversion"/>
  </si>
  <si>
    <t>sprint 1</t>
    <phoneticPr fontId="5" type="noConversion"/>
  </si>
  <si>
    <t>分享功能</t>
    <phoneticPr fontId="5" type="noConversion"/>
  </si>
  <si>
    <t>高晓旭</t>
    <phoneticPr fontId="5" type="noConversion"/>
  </si>
  <si>
    <t>测试sprint 2</t>
    <phoneticPr fontId="5" type="noConversion"/>
  </si>
  <si>
    <t>舒倩雯 张楠凌 倪垚</t>
    <phoneticPr fontId="5" type="noConversion"/>
  </si>
  <si>
    <t>UI重新设计，取消原来无用的按钮，将衣柜内嵌到试衣间，并提供返回跳转功能</t>
    <phoneticPr fontId="5" type="noConversion"/>
  </si>
  <si>
    <t>制作新的UI资源</t>
    <phoneticPr fontId="5" type="noConversion"/>
  </si>
  <si>
    <t>修改现有UI接口，为嵌入新UI做准备</t>
    <phoneticPr fontId="5" type="noConversion"/>
  </si>
  <si>
    <t>王祥</t>
    <phoneticPr fontId="5" type="noConversion"/>
  </si>
  <si>
    <t>徐非凡</t>
    <phoneticPr fontId="5" type="noConversion"/>
  </si>
  <si>
    <t>完善用户数据库，添加用户地址项，用于日后O2O送衣快递的扩展。</t>
    <phoneticPr fontId="5" type="noConversion"/>
  </si>
  <si>
    <t>对数据库user表进行升级</t>
    <phoneticPr fontId="5" type="noConversion"/>
  </si>
  <si>
    <t>王文浩</t>
    <phoneticPr fontId="5" type="noConversion"/>
  </si>
  <si>
    <t>整合进现有工程</t>
    <phoneticPr fontId="5" type="noConversion"/>
  </si>
  <si>
    <t>改良部分用户体验细节，如衣柜初始视角，制衣坊2D图片和3D模型的位置布局</t>
    <phoneticPr fontId="5" type="noConversion"/>
  </si>
  <si>
    <t>调整衣柜初始视角</t>
    <phoneticPr fontId="5" type="noConversion"/>
  </si>
  <si>
    <t>王祥</t>
    <phoneticPr fontId="5" type="noConversion"/>
  </si>
  <si>
    <t>制衣坊布局优化</t>
    <phoneticPr fontId="5" type="noConversion"/>
  </si>
  <si>
    <t>高晓旭</t>
    <phoneticPr fontId="5" type="noConversion"/>
  </si>
  <si>
    <t>测试sprint3</t>
    <phoneticPr fontId="5" type="noConversion"/>
  </si>
  <si>
    <t>高晓旭 倪垚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</si>
</sst>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sz val="10"/>
      <color theme="1" tint="0.2499465926084170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8" fillId="0" borderId="0" xfId="0" applyFont="1" applyAlignment="1">
      <alignment horizontal="left"/>
    </xf>
    <xf numFmtId="0" fontId="7" fillId="0" borderId="0" xfId="0" applyFont="1"/>
    <xf numFmtId="14" fontId="2" fillId="0" borderId="0" xfId="0" applyNumberFormat="1" applyFont="1"/>
    <xf numFmtId="16" fontId="2" fillId="0" borderId="0" xfId="0" applyNumberFormat="1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vertical="top" wrapText="1"/>
    </xf>
    <xf numFmtId="0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7" fillId="0" borderId="0" xfId="0" applyNumberFormat="1" applyFont="1" applyAlignment="1">
      <alignment horizontal="left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left" vertical="top" wrapText="1"/>
    </xf>
  </cellXfs>
  <cellStyles count="2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cat>
            <c:strRef>
              <c:f>Sprint1!$F$1:$N$1</c:f>
              <c:strCache>
                <c:ptCount val="9"/>
                <c:pt idx="0">
                  <c:v>2015/4/10</c:v>
                </c:pt>
                <c:pt idx="1">
                  <c:v>2015/4/13</c:v>
                </c:pt>
                <c:pt idx="2">
                  <c:v>2015/4/16</c:v>
                </c:pt>
                <c:pt idx="3">
                  <c:v>2015/4/19</c:v>
                </c:pt>
                <c:pt idx="4">
                  <c:v>2015/4/22</c:v>
                </c:pt>
                <c:pt idx="5">
                  <c:v>2015/4/25</c:v>
                </c:pt>
                <c:pt idx="6">
                  <c:v>2015/4/26</c:v>
                </c:pt>
                <c:pt idx="7">
                  <c:v>2015/4/30</c:v>
                </c:pt>
                <c:pt idx="8">
                  <c:v>Sprint Review</c:v>
                </c:pt>
              </c:strCache>
            </c:strRef>
          </c:cat>
          <c:val>
            <c:numRef>
              <c:f>Sprint1!$F$19:$N$19</c:f>
              <c:numCache>
                <c:formatCode>General</c:formatCode>
                <c:ptCount val="9"/>
                <c:pt idx="0">
                  <c:v>58</c:v>
                </c:pt>
                <c:pt idx="1">
                  <c:v>49</c:v>
                </c:pt>
                <c:pt idx="2">
                  <c:v>40</c:v>
                </c:pt>
                <c:pt idx="3">
                  <c:v>29</c:v>
                </c:pt>
                <c:pt idx="4">
                  <c:v>15</c:v>
                </c:pt>
                <c:pt idx="5">
                  <c:v>20</c:v>
                </c:pt>
                <c:pt idx="6">
                  <c:v>13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07392"/>
        <c:axId val="341017184"/>
      </c:lineChart>
      <c:catAx>
        <c:axId val="34100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1017184"/>
        <c:crosses val="autoZero"/>
        <c:auto val="1"/>
        <c:lblAlgn val="ctr"/>
        <c:lblOffset val="100"/>
        <c:noMultiLvlLbl val="0"/>
      </c:catAx>
      <c:valAx>
        <c:axId val="34101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0073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zh-CN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cat>
            <c:strRef>
              <c:f>[1]Sprint1!$F$1:$L$1</c:f>
              <c:strCache>
                <c:ptCount val="7"/>
                <c:pt idx="0">
                  <c:v>42125</c:v>
                </c:pt>
                <c:pt idx="1">
                  <c:v>42127</c:v>
                </c:pt>
                <c:pt idx="2">
                  <c:v>42130</c:v>
                </c:pt>
                <c:pt idx="3">
                  <c:v>42133</c:v>
                </c:pt>
                <c:pt idx="4">
                  <c:v>42136</c:v>
                </c:pt>
                <c:pt idx="5">
                  <c:v>42138</c:v>
                </c:pt>
                <c:pt idx="6">
                  <c:v>Sprint Review</c:v>
                </c:pt>
              </c:strCache>
            </c:strRef>
          </c:cat>
          <c:val>
            <c:numRef>
              <c:f>[1]Sprint1!$F$12:$L$12</c:f>
              <c:numCache>
                <c:formatCode>General</c:formatCode>
                <c:ptCount val="7"/>
                <c:pt idx="0">
                  <c:v>68</c:v>
                </c:pt>
                <c:pt idx="1">
                  <c:v>51</c:v>
                </c:pt>
                <c:pt idx="2">
                  <c:v>37</c:v>
                </c:pt>
                <c:pt idx="3">
                  <c:v>24</c:v>
                </c:pt>
                <c:pt idx="4">
                  <c:v>14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16096"/>
        <c:axId val="341009568"/>
      </c:lineChart>
      <c:dateAx>
        <c:axId val="341016096"/>
        <c:scaling>
          <c:orientation val="minMax"/>
          <c:max val="14"/>
        </c:scaling>
        <c:delete val="0"/>
        <c:axPos val="b"/>
        <c:numFmt formatCode="General" sourceLinked="0"/>
        <c:majorTickMark val="out"/>
        <c:minorTickMark val="none"/>
        <c:tickLblPos val="nextTo"/>
        <c:crossAx val="341009568"/>
        <c:crosses val="autoZero"/>
        <c:auto val="0"/>
        <c:lblOffset val="100"/>
        <c:baseTimeUnit val="days"/>
      </c:dateAx>
      <c:valAx>
        <c:axId val="34100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0160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zh-CN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task</a:t>
            </a:r>
            <a:r>
              <a:rPr lang="zh-CN" altLang="en-US"/>
              <a:t>工作量分布比例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sprint1 </a:t>
                    </a:r>
                    <a:fld id="{D2BBCCE4-9FC6-467F-A910-05E625F8A86F}" type="PERCENTAGE">
                      <a:rPr lang="en-US" altLang="zh-CN"/>
                      <a:pPr/>
                      <a:t>[百分比]</a:t>
                    </a:fld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sprint2   </a:t>
                    </a:r>
                    <a:fld id="{86989924-F0CD-4D1A-BF41-6A8E88406EB3}" type="PERCENTAGE">
                      <a:rPr lang="en-US" altLang="zh-CN"/>
                      <a:pPr/>
                      <a:t>[百分比]</a:t>
                    </a:fld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([1]Sprint1!$M$19,[1]Sprint1!$M$20)</c:f>
              <c:numCache>
                <c:formatCode>General</c:formatCode>
                <c:ptCount val="2"/>
                <c:pt idx="0">
                  <c:v>2</c:v>
                </c:pt>
                <c:pt idx="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完成与未完成工作量分布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 baseline="0"/>
                      <a:t> </a:t>
                    </a:r>
                    <a:fld id="{5A1BB3D6-5F65-4DD2-B47F-792F1F83342C}" type="PERCENTAGE">
                      <a:rPr lang="en-US" altLang="zh-CN" baseline="0"/>
                      <a:pPr/>
                      <a:t>[百分比]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([1]Sprint1!$L$12,[1]Sprint1!$M$12)</c:f>
              <c:numCache>
                <c:formatCode>General</c:formatCode>
                <c:ptCount val="2"/>
                <c:pt idx="0">
                  <c:v>7</c:v>
                </c:pt>
                <c:pt idx="1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cat>
            <c:numRef>
              <c:f>[2]Sprint1!$F$1:$M$1</c:f>
              <c:numCache>
                <c:formatCode>General</c:formatCode>
                <c:ptCount val="8"/>
                <c:pt idx="0">
                  <c:v>42139</c:v>
                </c:pt>
                <c:pt idx="1">
                  <c:v>42142</c:v>
                </c:pt>
                <c:pt idx="2">
                  <c:v>42144</c:v>
                </c:pt>
                <c:pt idx="3">
                  <c:v>42146</c:v>
                </c:pt>
                <c:pt idx="4">
                  <c:v>42148</c:v>
                </c:pt>
                <c:pt idx="5">
                  <c:v>42150</c:v>
                </c:pt>
                <c:pt idx="6">
                  <c:v>42152</c:v>
                </c:pt>
                <c:pt idx="7">
                  <c:v>42153</c:v>
                </c:pt>
              </c:numCache>
            </c:numRef>
          </c:cat>
          <c:val>
            <c:numRef>
              <c:f>[2]Sprint1!$F$11:$M$11</c:f>
              <c:numCache>
                <c:formatCode>General</c:formatCode>
                <c:ptCount val="8"/>
                <c:pt idx="0">
                  <c:v>55</c:v>
                </c:pt>
                <c:pt idx="1">
                  <c:v>43</c:v>
                </c:pt>
                <c:pt idx="2">
                  <c:v>35</c:v>
                </c:pt>
                <c:pt idx="3">
                  <c:v>18</c:v>
                </c:pt>
                <c:pt idx="4">
                  <c:v>16</c:v>
                </c:pt>
                <c:pt idx="5">
                  <c:v>13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10656"/>
        <c:axId val="341013920"/>
      </c:lineChart>
      <c:dateAx>
        <c:axId val="3410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1013920"/>
        <c:crosses val="autoZero"/>
        <c:auto val="0"/>
        <c:lblOffset val="100"/>
        <c:baseTimeUnit val="days"/>
      </c:dateAx>
      <c:valAx>
        <c:axId val="3410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0106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zh-CN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task</a:t>
            </a:r>
            <a:r>
              <a:rPr lang="en-US" altLang="zh-CN" baseline="0"/>
              <a:t> </a:t>
            </a:r>
            <a:r>
              <a:rPr lang="zh-CN" altLang="en-US" baseline="0"/>
              <a:t>关于</a:t>
            </a:r>
            <a:r>
              <a:rPr lang="en-US" altLang="zh-CN" baseline="0"/>
              <a:t>sprint</a:t>
            </a:r>
            <a:r>
              <a:rPr lang="zh-CN" altLang="en-US" baseline="0"/>
              <a:t>分布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sprint2 </a:t>
                    </a:r>
                  </a:p>
                  <a:p>
                    <a:fld id="{E973EE88-53D3-4764-B743-E489256C4A97}" type="PERCENTAGE">
                      <a:rPr lang="en-US" altLang="zh-CN"/>
                      <a:pPr/>
                      <a:t>[百分比]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sprint3 </a:t>
                    </a:r>
                    <a:fld id="{37586721-AB16-498C-81CF-70733AED5C78}" type="PERCENTAGE">
                      <a:rPr lang="en-US" altLang="zh-CN"/>
                      <a:pPr/>
                      <a:t>[百分比]</a:t>
                    </a:fld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([2]Sprint1!$D$14,[2]Sprint1!$D$15)</c:f>
              <c:numCache>
                <c:formatCode>General</c:formatCode>
                <c:ptCount val="2"/>
                <c:pt idx="0">
                  <c:v>9</c:v>
                </c:pt>
                <c:pt idx="1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cat>
            <c:numRef>
              <c:f>[3]Sprint1!$F$1:$M$1</c:f>
              <c:numCache>
                <c:formatCode>General</c:formatCode>
                <c:ptCount val="8"/>
                <c:pt idx="0">
                  <c:v>42156</c:v>
                </c:pt>
                <c:pt idx="1">
                  <c:v>42158</c:v>
                </c:pt>
                <c:pt idx="2">
                  <c:v>42160</c:v>
                </c:pt>
                <c:pt idx="3">
                  <c:v>42162</c:v>
                </c:pt>
                <c:pt idx="4">
                  <c:v>42164</c:v>
                </c:pt>
                <c:pt idx="5">
                  <c:v>42167</c:v>
                </c:pt>
                <c:pt idx="6">
                  <c:v>42169</c:v>
                </c:pt>
                <c:pt idx="7">
                  <c:v>42170</c:v>
                </c:pt>
              </c:numCache>
            </c:numRef>
          </c:cat>
          <c:val>
            <c:numRef>
              <c:f>[3]Sprint1!$F$10:$M$10</c:f>
              <c:numCache>
                <c:formatCode>General</c:formatCode>
                <c:ptCount val="8"/>
                <c:pt idx="0">
                  <c:v>37</c:v>
                </c:pt>
                <c:pt idx="1">
                  <c:v>29</c:v>
                </c:pt>
                <c:pt idx="2">
                  <c:v>21</c:v>
                </c:pt>
                <c:pt idx="3">
                  <c:v>13</c:v>
                </c:pt>
                <c:pt idx="4">
                  <c:v>9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15552"/>
        <c:axId val="341002496"/>
      </c:lineChart>
      <c:dateAx>
        <c:axId val="34101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1002496"/>
        <c:crosses val="autoZero"/>
        <c:auto val="0"/>
        <c:lblOffset val="100"/>
        <c:baseTimeUnit val="days"/>
      </c:dateAx>
      <c:valAx>
        <c:axId val="34100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0155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zh-CN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task</a:t>
            </a:r>
            <a:r>
              <a:rPr lang="en-US" altLang="zh-CN" baseline="0"/>
              <a:t> </a:t>
            </a:r>
            <a:r>
              <a:rPr lang="zh-CN" altLang="en-US" baseline="0"/>
              <a:t>分布</a:t>
            </a:r>
            <a:endParaRPr lang="en-US" altLang="zh-CN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Sprint3</a:t>
                    </a:r>
                    <a:r>
                      <a:rPr lang="en-US" altLang="zh-CN" baseline="0"/>
                      <a:t>, </a:t>
                    </a:r>
                    <a:fld id="{9F4F94DA-1B8A-4B30-8FD1-FE17D2BC1B1D}" type="PERCENTAGE">
                      <a:rPr lang="en-US" altLang="zh-CN" baseline="0"/>
                      <a:pPr/>
                      <a:t>[百分比]</a:t>
                    </a:fld>
                    <a:endParaRPr lang="en-US" altLang="zh-CN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 baseline="0"/>
                      <a:t>Sprint4, </a:t>
                    </a:r>
                    <a:fld id="{3FDB637C-B59F-4114-8BE5-4CC1DBC79EC4}" type="PERCENTAGE">
                      <a:rPr lang="en-US" altLang="zh-CN" baseline="0"/>
                      <a:pPr/>
                      <a:t>[百分比]</a:t>
                    </a:fld>
                    <a:endParaRPr lang="en-US" altLang="zh-CN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Sprint4!$D$13:$D$14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任务量分布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2929822834645668"/>
                  <c:y val="6.469050743657042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sprint3</a:t>
                    </a:r>
                    <a:r>
                      <a:rPr lang="en-US" altLang="zh-CN" baseline="0"/>
                      <a:t>
</a:t>
                    </a:r>
                    <a:fld id="{4BF1B1F0-129E-4002-B3B4-DABCD4C2D8E6}" type="PERCENTAGE">
                      <a:rPr lang="en-US" altLang="zh-CN" baseline="0"/>
                      <a:pPr/>
                      <a:t>[百分比]</a:t>
                    </a:fld>
                    <a:endParaRPr lang="en-US" altLang="zh-CN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 baseline="0"/>
                      <a:t>sprint4 </a:t>
                    </a:r>
                  </a:p>
                  <a:p>
                    <a:fld id="{B9F7F41C-41FB-4153-A7A2-D658161C751D}" type="PERCENTAGE">
                      <a:rPr lang="en-US" altLang="zh-CN" baseline="0"/>
                      <a:pPr/>
                      <a:t>[百分比]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Sprint4!$N$13:$N$14</c:f>
              <c:numCache>
                <c:formatCode>General</c:formatCode>
                <c:ptCount val="2"/>
                <c:pt idx="0">
                  <c:v>14</c:v>
                </c:pt>
                <c:pt idx="1">
                  <c:v>23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20</xdr:row>
      <xdr:rowOff>35560</xdr:rowOff>
    </xdr:from>
    <xdr:to>
      <xdr:col>1</xdr:col>
      <xdr:colOff>690880</xdr:colOff>
      <xdr:row>38</xdr:row>
      <xdr:rowOff>35560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17</xdr:row>
      <xdr:rowOff>35560</xdr:rowOff>
    </xdr:from>
    <xdr:to>
      <xdr:col>1</xdr:col>
      <xdr:colOff>690880</xdr:colOff>
      <xdr:row>35</xdr:row>
      <xdr:rowOff>35560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795337</xdr:colOff>
      <xdr:row>17</xdr:row>
      <xdr:rowOff>52387</xdr:rowOff>
    </xdr:from>
    <xdr:to>
      <xdr:col>4</xdr:col>
      <xdr:colOff>385762</xdr:colOff>
      <xdr:row>34</xdr:row>
      <xdr:rowOff>14287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757237</xdr:colOff>
      <xdr:row>17</xdr:row>
      <xdr:rowOff>4762</xdr:rowOff>
    </xdr:from>
    <xdr:to>
      <xdr:col>11</xdr:col>
      <xdr:colOff>862012</xdr:colOff>
      <xdr:row>33</xdr:row>
      <xdr:rowOff>128587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12</xdr:row>
      <xdr:rowOff>35559</xdr:rowOff>
    </xdr:from>
    <xdr:to>
      <xdr:col>1</xdr:col>
      <xdr:colOff>1638300</xdr:colOff>
      <xdr:row>33</xdr:row>
      <xdr:rowOff>57149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1847850</xdr:colOff>
      <xdr:row>12</xdr:row>
      <xdr:rowOff>42862</xdr:rowOff>
    </xdr:from>
    <xdr:to>
      <xdr:col>6</xdr:col>
      <xdr:colOff>552450</xdr:colOff>
      <xdr:row>29</xdr:row>
      <xdr:rowOff>4762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35559</xdr:rowOff>
    </xdr:from>
    <xdr:to>
      <xdr:col>1</xdr:col>
      <xdr:colOff>1638300</xdr:colOff>
      <xdr:row>32</xdr:row>
      <xdr:rowOff>57149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1900237</xdr:colOff>
      <xdr:row>10</xdr:row>
      <xdr:rowOff>138112</xdr:rowOff>
    </xdr:from>
    <xdr:to>
      <xdr:col>6</xdr:col>
      <xdr:colOff>585787</xdr:colOff>
      <xdr:row>27</xdr:row>
      <xdr:rowOff>100012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214312</xdr:colOff>
      <xdr:row>10</xdr:row>
      <xdr:rowOff>147637</xdr:rowOff>
    </xdr:from>
    <xdr:to>
      <xdr:col>14</xdr:col>
      <xdr:colOff>557212</xdr:colOff>
      <xdr:row>27</xdr:row>
      <xdr:rowOff>109537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010;&#20154;&#25991;&#20214;&#22791;&#20221;\&#22823;&#19977;\&#22823;&#19977;&#19979;\&#36719;&#20214;&#24037;&#31243;&#32508;&#21512;&#23454;&#36341;\&#20013;&#26399;\Sprint2-Backl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010;&#20154;&#25991;&#20214;&#22791;&#20221;\&#22823;&#19977;\&#22823;&#19977;&#19979;\&#36719;&#20214;&#24037;&#31243;&#32508;&#21512;&#23454;&#36341;\&#20013;&#26399;\Sprint3-Backlo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010;&#20154;&#25991;&#20214;&#22791;&#20221;\&#22823;&#19977;\&#22823;&#19977;&#19979;\&#36719;&#20214;&#24037;&#31243;&#32508;&#21512;&#23454;&#36341;\&#20013;&#26399;\Sprint4-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</sheetNames>
    <sheetDataSet>
      <sheetData sheetId="0">
        <row r="1">
          <cell r="F1">
            <v>42125</v>
          </cell>
          <cell r="G1">
            <v>42127</v>
          </cell>
          <cell r="H1">
            <v>42130</v>
          </cell>
          <cell r="I1">
            <v>42133</v>
          </cell>
          <cell r="J1">
            <v>42136</v>
          </cell>
          <cell r="K1">
            <v>42138</v>
          </cell>
          <cell r="L1" t="str">
            <v>Sprint Review</v>
          </cell>
        </row>
        <row r="12">
          <cell r="F12">
            <v>68</v>
          </cell>
          <cell r="G12">
            <v>51</v>
          </cell>
          <cell r="H12">
            <v>37</v>
          </cell>
          <cell r="I12">
            <v>24</v>
          </cell>
          <cell r="J12">
            <v>14</v>
          </cell>
          <cell r="K12">
            <v>2</v>
          </cell>
          <cell r="L12">
            <v>7</v>
          </cell>
          <cell r="M12">
            <v>61</v>
          </cell>
        </row>
        <row r="19">
          <cell r="M19">
            <v>2</v>
          </cell>
        </row>
        <row r="20">
          <cell r="M20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</sheetNames>
    <sheetDataSet>
      <sheetData sheetId="0">
        <row r="1">
          <cell r="F1">
            <v>42139</v>
          </cell>
          <cell r="G1">
            <v>42142</v>
          </cell>
          <cell r="H1">
            <v>42144</v>
          </cell>
          <cell r="I1">
            <v>42146</v>
          </cell>
          <cell r="J1">
            <v>42148</v>
          </cell>
          <cell r="K1">
            <v>42150</v>
          </cell>
          <cell r="L1">
            <v>42152</v>
          </cell>
          <cell r="M1">
            <v>42153</v>
          </cell>
        </row>
        <row r="11">
          <cell r="F11">
            <v>55</v>
          </cell>
          <cell r="G11">
            <v>43</v>
          </cell>
          <cell r="H11">
            <v>35</v>
          </cell>
          <cell r="I11">
            <v>18</v>
          </cell>
          <cell r="J11">
            <v>16</v>
          </cell>
          <cell r="K11">
            <v>13</v>
          </cell>
          <cell r="L11">
            <v>10</v>
          </cell>
          <cell r="M11">
            <v>0</v>
          </cell>
        </row>
        <row r="14">
          <cell r="D14">
            <v>9</v>
          </cell>
        </row>
        <row r="15">
          <cell r="D15">
            <v>46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</sheetNames>
    <sheetDataSet>
      <sheetData sheetId="0">
        <row r="1">
          <cell r="F1">
            <v>42156</v>
          </cell>
          <cell r="G1">
            <v>42158</v>
          </cell>
          <cell r="H1">
            <v>42160</v>
          </cell>
          <cell r="I1">
            <v>42162</v>
          </cell>
          <cell r="J1">
            <v>42164</v>
          </cell>
          <cell r="K1">
            <v>42167</v>
          </cell>
          <cell r="L1">
            <v>42169</v>
          </cell>
          <cell r="M1">
            <v>42170</v>
          </cell>
        </row>
        <row r="10">
          <cell r="F10">
            <v>37</v>
          </cell>
          <cell r="G10">
            <v>29</v>
          </cell>
          <cell r="H10">
            <v>21</v>
          </cell>
          <cell r="I10">
            <v>13</v>
          </cell>
          <cell r="J10">
            <v>9</v>
          </cell>
          <cell r="K10">
            <v>4</v>
          </cell>
          <cell r="L10">
            <v>2</v>
          </cell>
          <cell r="M10">
            <v>1</v>
          </cell>
        </row>
        <row r="13">
          <cell r="D13">
            <v>9</v>
          </cell>
        </row>
        <row r="14">
          <cell r="D14">
            <v>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3" workbookViewId="0">
      <selection activeCell="C28" sqref="C28"/>
    </sheetView>
  </sheetViews>
  <sheetFormatPr defaultColWidth="12" defaultRowHeight="12.75" x14ac:dyDescent="0.2"/>
  <cols>
    <col min="1" max="1" width="53" style="4" customWidth="1"/>
    <col min="2" max="2" width="19.5" style="4" customWidth="1"/>
    <col min="3" max="3" width="16.875" style="1" customWidth="1"/>
    <col min="4" max="4" width="9.875" style="1" bestFit="1" customWidth="1"/>
    <col min="5" max="5" width="16.625" style="1" bestFit="1" customWidth="1"/>
    <col min="6" max="6" width="8.625" style="1" bestFit="1" customWidth="1"/>
    <col min="7" max="7" width="11.625" style="1" customWidth="1"/>
    <col min="8" max="9" width="8.625" style="1" bestFit="1" customWidth="1"/>
    <col min="10" max="13" width="8.625" style="1" customWidth="1"/>
    <col min="14" max="16384" width="12" style="1"/>
  </cols>
  <sheetData>
    <row r="1" spans="1:14" x14ac:dyDescent="0.2">
      <c r="A1" s="3" t="s">
        <v>0</v>
      </c>
      <c r="B1" s="3" t="s">
        <v>1</v>
      </c>
      <c r="C1" s="2" t="s">
        <v>2</v>
      </c>
      <c r="D1" s="2" t="s">
        <v>4</v>
      </c>
      <c r="E1" s="2" t="s">
        <v>3</v>
      </c>
      <c r="F1" s="8">
        <v>42104</v>
      </c>
      <c r="G1" s="8">
        <v>42107</v>
      </c>
      <c r="H1" s="8">
        <v>42110</v>
      </c>
      <c r="I1" s="8">
        <v>42113</v>
      </c>
      <c r="J1" s="8">
        <v>42116</v>
      </c>
      <c r="K1" s="8">
        <v>42119</v>
      </c>
      <c r="L1" s="8">
        <v>42120</v>
      </c>
      <c r="M1" s="8">
        <v>42124</v>
      </c>
      <c r="N1" s="2" t="s">
        <v>8</v>
      </c>
    </row>
    <row r="2" spans="1:14" ht="12.75" customHeight="1" x14ac:dyDescent="0.2">
      <c r="A2" s="16" t="s">
        <v>35</v>
      </c>
      <c r="B2" s="6" t="s">
        <v>10</v>
      </c>
      <c r="C2" s="7" t="s">
        <v>11</v>
      </c>
      <c r="D2" s="1" t="s">
        <v>5</v>
      </c>
      <c r="E2" s="1">
        <v>4</v>
      </c>
      <c r="F2" s="1">
        <v>4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 spans="1:14" x14ac:dyDescent="0.2">
      <c r="A3" s="16"/>
      <c r="B3" s="6" t="s">
        <v>12</v>
      </c>
      <c r="C3" s="7" t="s">
        <v>11</v>
      </c>
      <c r="D3" s="1" t="s">
        <v>5</v>
      </c>
      <c r="E3" s="1">
        <v>2</v>
      </c>
      <c r="F3" s="1">
        <v>2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</row>
    <row r="4" spans="1:14" x14ac:dyDescent="0.2">
      <c r="A4" s="16"/>
      <c r="B4" s="6" t="s">
        <v>13</v>
      </c>
      <c r="C4" s="7" t="s">
        <v>11</v>
      </c>
      <c r="D4" s="1" t="s">
        <v>34</v>
      </c>
      <c r="E4" s="1">
        <v>4</v>
      </c>
      <c r="F4" s="1">
        <v>4</v>
      </c>
      <c r="G4" s="1">
        <v>4</v>
      </c>
      <c r="H4" s="1">
        <v>4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1:14" ht="12.75" customHeight="1" x14ac:dyDescent="0.2">
      <c r="A5" s="16"/>
      <c r="B5" s="6" t="s">
        <v>14</v>
      </c>
      <c r="C5" s="7" t="s">
        <v>11</v>
      </c>
      <c r="D5" s="1" t="s">
        <v>5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2</v>
      </c>
      <c r="K5" s="1">
        <v>0</v>
      </c>
      <c r="L5" s="1">
        <v>0</v>
      </c>
      <c r="M5" s="1">
        <v>0</v>
      </c>
      <c r="N5" s="1">
        <v>0</v>
      </c>
    </row>
    <row r="6" spans="1:14" x14ac:dyDescent="0.2">
      <c r="A6" s="16"/>
      <c r="B6" s="6" t="s">
        <v>15</v>
      </c>
      <c r="C6" s="7" t="s">
        <v>20</v>
      </c>
      <c r="D6" s="1" t="s">
        <v>5</v>
      </c>
      <c r="E6" s="1">
        <v>4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 x14ac:dyDescent="0.2">
      <c r="A7" s="16"/>
      <c r="B7" s="6" t="s">
        <v>16</v>
      </c>
      <c r="C7" s="7" t="s">
        <v>20</v>
      </c>
      <c r="D7" s="1" t="s">
        <v>5</v>
      </c>
      <c r="E7" s="1">
        <v>2</v>
      </c>
      <c r="F7" s="1">
        <v>2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 x14ac:dyDescent="0.2">
      <c r="A8" s="16"/>
      <c r="B8" s="6" t="s">
        <v>17</v>
      </c>
      <c r="C8" s="7" t="s">
        <v>20</v>
      </c>
      <c r="D8" s="1" t="s">
        <v>5</v>
      </c>
      <c r="E8" s="1">
        <v>4</v>
      </c>
      <c r="F8" s="1">
        <v>4</v>
      </c>
      <c r="G8" s="1">
        <v>4</v>
      </c>
      <c r="H8" s="1">
        <v>4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1:14" x14ac:dyDescent="0.2">
      <c r="A9" s="16"/>
      <c r="B9" s="6" t="s">
        <v>18</v>
      </c>
      <c r="C9" s="7" t="s">
        <v>20</v>
      </c>
      <c r="D9" s="1" t="s">
        <v>5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4" ht="24" customHeight="1" x14ac:dyDescent="0.2">
      <c r="A10" s="17" t="s">
        <v>36</v>
      </c>
      <c r="B10" s="6" t="s">
        <v>19</v>
      </c>
      <c r="C10" s="7" t="s">
        <v>20</v>
      </c>
      <c r="D10" s="1" t="s">
        <v>5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2</v>
      </c>
      <c r="K10" s="1">
        <v>0</v>
      </c>
      <c r="L10" s="1">
        <v>0</v>
      </c>
      <c r="M10" s="1">
        <v>0</v>
      </c>
      <c r="N10" s="1">
        <v>0</v>
      </c>
    </row>
    <row r="11" spans="1:14" x14ac:dyDescent="0.2">
      <c r="A11" s="17"/>
      <c r="B11" s="6" t="s">
        <v>21</v>
      </c>
      <c r="C11" s="7" t="s">
        <v>23</v>
      </c>
      <c r="D11" s="1" t="s">
        <v>5</v>
      </c>
      <c r="E11" s="1">
        <v>7</v>
      </c>
      <c r="F11" s="1">
        <v>7</v>
      </c>
      <c r="G11" s="1">
        <v>7</v>
      </c>
      <c r="H11" s="1">
        <v>7</v>
      </c>
      <c r="I11" s="1">
        <v>5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1:14" x14ac:dyDescent="0.2">
      <c r="A12" s="17"/>
      <c r="B12" s="6" t="s">
        <v>22</v>
      </c>
      <c r="C12" s="7" t="s">
        <v>24</v>
      </c>
      <c r="D12" s="1" t="s">
        <v>5</v>
      </c>
      <c r="E12" s="1">
        <v>10</v>
      </c>
      <c r="F12" s="1">
        <v>10</v>
      </c>
      <c r="G12" s="1">
        <v>7</v>
      </c>
      <c r="H12" s="1">
        <v>4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1:14" x14ac:dyDescent="0.2">
      <c r="A13" s="17"/>
      <c r="B13" s="6" t="s">
        <v>33</v>
      </c>
      <c r="C13" s="7" t="s">
        <v>25</v>
      </c>
      <c r="D13" s="1" t="s">
        <v>5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4</v>
      </c>
      <c r="K13" s="1">
        <v>1</v>
      </c>
      <c r="L13" s="1">
        <v>0</v>
      </c>
      <c r="M13" s="1">
        <v>0</v>
      </c>
      <c r="N13" s="1">
        <v>0</v>
      </c>
    </row>
    <row r="14" spans="1:14" x14ac:dyDescent="0.2">
      <c r="A14" s="17"/>
      <c r="B14" s="6" t="s">
        <v>26</v>
      </c>
      <c r="C14" s="7" t="s">
        <v>31</v>
      </c>
      <c r="D14" s="1" t="s">
        <v>5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1</v>
      </c>
      <c r="L14" s="1">
        <v>0</v>
      </c>
      <c r="M14" s="1">
        <v>0</v>
      </c>
      <c r="N14" s="1">
        <v>0</v>
      </c>
    </row>
    <row r="15" spans="1:14" x14ac:dyDescent="0.2">
      <c r="A15" s="17"/>
      <c r="B15" s="6" t="s">
        <v>27</v>
      </c>
      <c r="C15" s="7" t="s">
        <v>32</v>
      </c>
      <c r="D15" s="1" t="s">
        <v>5</v>
      </c>
      <c r="E15" s="1">
        <v>5</v>
      </c>
      <c r="F15" s="1">
        <v>5</v>
      </c>
      <c r="G15" s="1">
        <v>5</v>
      </c>
      <c r="H15" s="1">
        <v>5</v>
      </c>
      <c r="I15" s="1">
        <v>5</v>
      </c>
      <c r="J15" s="1">
        <v>5</v>
      </c>
      <c r="K15" s="1">
        <v>4</v>
      </c>
      <c r="L15" s="1">
        <v>3</v>
      </c>
      <c r="M15" s="1">
        <v>0</v>
      </c>
      <c r="N15" s="1">
        <v>0</v>
      </c>
    </row>
    <row r="16" spans="1:14" x14ac:dyDescent="0.2">
      <c r="A16" s="17"/>
      <c r="B16" s="6" t="s">
        <v>28</v>
      </c>
      <c r="C16" s="7" t="s">
        <v>25</v>
      </c>
      <c r="D16" s="1" t="s">
        <v>5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2</v>
      </c>
      <c r="L16" s="1">
        <v>0</v>
      </c>
      <c r="M16" s="1">
        <v>0</v>
      </c>
      <c r="N16" s="1">
        <v>0</v>
      </c>
    </row>
    <row r="17" spans="1:14" x14ac:dyDescent="0.2">
      <c r="A17" s="17"/>
      <c r="B17" s="6" t="s">
        <v>29</v>
      </c>
      <c r="C17" s="7" t="s">
        <v>25</v>
      </c>
      <c r="D17" s="1" t="s">
        <v>5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5</v>
      </c>
      <c r="L17" s="1">
        <v>5</v>
      </c>
      <c r="M17" s="1">
        <v>1</v>
      </c>
      <c r="N17" s="1">
        <v>0</v>
      </c>
    </row>
    <row r="18" spans="1:14" x14ac:dyDescent="0.2">
      <c r="A18" s="17"/>
      <c r="B18" s="6" t="s">
        <v>30</v>
      </c>
      <c r="C18" s="7" t="s">
        <v>32</v>
      </c>
      <c r="D18" s="1" t="s">
        <v>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7</v>
      </c>
      <c r="L18" s="1">
        <v>5</v>
      </c>
      <c r="M18" s="1">
        <v>1</v>
      </c>
      <c r="N18" s="1">
        <v>0</v>
      </c>
    </row>
    <row r="19" spans="1:14" s="2" customFormat="1" x14ac:dyDescent="0.2">
      <c r="A19" s="3"/>
      <c r="B19" s="5" t="s">
        <v>6</v>
      </c>
      <c r="E19" s="2">
        <f>SUM(E2:E18)</f>
        <v>58</v>
      </c>
      <c r="F19" s="2">
        <f>SUM(F2:F18)</f>
        <v>58</v>
      </c>
      <c r="G19" s="2">
        <f>SUM(G2:G18)</f>
        <v>49</v>
      </c>
      <c r="H19" s="2">
        <f>SUM(H2:H18)</f>
        <v>40</v>
      </c>
      <c r="I19" s="2">
        <f>SUM(I2:I18)</f>
        <v>29</v>
      </c>
      <c r="J19" s="2">
        <f t="shared" ref="J19:N19" si="0">SUM(J2:J18)</f>
        <v>15</v>
      </c>
      <c r="K19" s="2">
        <f t="shared" si="0"/>
        <v>20</v>
      </c>
      <c r="L19" s="2">
        <f t="shared" si="0"/>
        <v>13</v>
      </c>
      <c r="M19" s="2">
        <f t="shared" si="0"/>
        <v>2</v>
      </c>
      <c r="N19" s="2">
        <f t="shared" si="0"/>
        <v>0</v>
      </c>
    </row>
    <row r="21" spans="1:14" x14ac:dyDescent="0.2">
      <c r="A21" s="1"/>
    </row>
    <row r="41" spans="1:1" x14ac:dyDescent="0.2">
      <c r="A41" s="3" t="s">
        <v>7</v>
      </c>
    </row>
    <row r="42" spans="1:1" x14ac:dyDescent="0.2">
      <c r="A42" s="1" t="s">
        <v>9</v>
      </c>
    </row>
  </sheetData>
  <mergeCells count="2">
    <mergeCell ref="A2:A9"/>
    <mergeCell ref="A10:A18"/>
  </mergeCells>
  <phoneticPr fontId="5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A12" sqref="A12:A15"/>
    </sheetView>
  </sheetViews>
  <sheetFormatPr defaultColWidth="12" defaultRowHeight="12.75" x14ac:dyDescent="0.2"/>
  <cols>
    <col min="1" max="1" width="62.375" style="4" customWidth="1"/>
    <col min="2" max="2" width="39.375" style="4" customWidth="1"/>
    <col min="3" max="3" width="16.125" style="1" customWidth="1"/>
    <col min="4" max="4" width="9.875" style="1" bestFit="1" customWidth="1"/>
    <col min="5" max="5" width="16.625" style="1" bestFit="1" customWidth="1"/>
    <col min="6" max="9" width="6" style="1" bestFit="1" customWidth="1"/>
    <col min="10" max="10" width="8.875" style="1" customWidth="1"/>
    <col min="11" max="11" width="9.125" style="1" customWidth="1"/>
    <col min="12" max="16384" width="12" style="1"/>
  </cols>
  <sheetData>
    <row r="1" spans="1:13" x14ac:dyDescent="0.2">
      <c r="A1" s="3" t="s">
        <v>0</v>
      </c>
      <c r="B1" s="3" t="s">
        <v>1</v>
      </c>
      <c r="C1" s="2" t="s">
        <v>2</v>
      </c>
      <c r="D1" s="2" t="s">
        <v>4</v>
      </c>
      <c r="E1" s="2" t="s">
        <v>3</v>
      </c>
      <c r="F1" s="9">
        <v>42125</v>
      </c>
      <c r="G1" s="9">
        <v>42127</v>
      </c>
      <c r="H1" s="9">
        <v>42130</v>
      </c>
      <c r="I1" s="9">
        <v>42133</v>
      </c>
      <c r="J1" s="9">
        <v>42136</v>
      </c>
      <c r="K1" s="9">
        <v>42138</v>
      </c>
      <c r="L1" s="2" t="s">
        <v>8</v>
      </c>
    </row>
    <row r="2" spans="1:13" x14ac:dyDescent="0.2">
      <c r="A2" s="18" t="s">
        <v>37</v>
      </c>
      <c r="B2" s="10" t="s">
        <v>38</v>
      </c>
      <c r="C2" s="10" t="s">
        <v>39</v>
      </c>
      <c r="D2" s="1" t="s">
        <v>5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3" x14ac:dyDescent="0.2">
      <c r="A3" s="18"/>
      <c r="B3" s="10" t="s">
        <v>40</v>
      </c>
      <c r="C3" s="10" t="s">
        <v>39</v>
      </c>
      <c r="D3" s="1" t="s">
        <v>5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3" ht="25.5" x14ac:dyDescent="0.2">
      <c r="A4" s="11" t="s">
        <v>41</v>
      </c>
      <c r="B4" s="10" t="s">
        <v>42</v>
      </c>
      <c r="C4" s="10" t="s">
        <v>43</v>
      </c>
      <c r="D4" s="1" t="s">
        <v>5</v>
      </c>
      <c r="E4" s="1">
        <v>5</v>
      </c>
      <c r="F4" s="1">
        <v>5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3" x14ac:dyDescent="0.2">
      <c r="A5" s="11" t="s">
        <v>44</v>
      </c>
      <c r="B5" s="10" t="s">
        <v>45</v>
      </c>
      <c r="C5" s="10" t="s">
        <v>39</v>
      </c>
      <c r="D5" s="1" t="s">
        <v>5</v>
      </c>
      <c r="E5" s="1">
        <v>5</v>
      </c>
      <c r="F5" s="1">
        <v>5</v>
      </c>
      <c r="G5" s="1">
        <v>5</v>
      </c>
      <c r="H5" s="1">
        <v>4</v>
      </c>
      <c r="I5" s="1">
        <v>1</v>
      </c>
      <c r="J5" s="1">
        <v>0</v>
      </c>
      <c r="K5" s="1">
        <v>0</v>
      </c>
      <c r="L5" s="1">
        <v>0</v>
      </c>
    </row>
    <row r="6" spans="1:13" x14ac:dyDescent="0.2">
      <c r="A6" s="11"/>
      <c r="B6" s="10" t="s">
        <v>46</v>
      </c>
      <c r="C6" s="10" t="s">
        <v>39</v>
      </c>
      <c r="D6" s="1" t="s">
        <v>47</v>
      </c>
      <c r="E6" s="1">
        <v>4</v>
      </c>
      <c r="F6" s="1">
        <v>4</v>
      </c>
      <c r="G6" s="1">
        <v>4</v>
      </c>
      <c r="H6" s="1">
        <v>4</v>
      </c>
      <c r="I6" s="1">
        <v>4</v>
      </c>
      <c r="J6" s="1">
        <v>2</v>
      </c>
      <c r="K6" s="1">
        <v>0</v>
      </c>
      <c r="L6" s="1">
        <v>0</v>
      </c>
    </row>
    <row r="7" spans="1:13" x14ac:dyDescent="0.2">
      <c r="A7" s="11" t="s">
        <v>48</v>
      </c>
      <c r="B7" s="10" t="s">
        <v>49</v>
      </c>
      <c r="C7" s="10" t="s">
        <v>50</v>
      </c>
      <c r="D7" s="1" t="s">
        <v>5</v>
      </c>
      <c r="E7" s="1">
        <v>7</v>
      </c>
      <c r="F7" s="1">
        <v>7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</row>
    <row r="8" spans="1:13" ht="25.5" x14ac:dyDescent="0.2">
      <c r="A8" s="11" t="s">
        <v>51</v>
      </c>
      <c r="B8" s="10" t="s">
        <v>52</v>
      </c>
      <c r="C8" s="10" t="s">
        <v>53</v>
      </c>
      <c r="D8" s="1" t="s">
        <v>47</v>
      </c>
      <c r="E8" s="1">
        <v>7</v>
      </c>
      <c r="F8" s="1">
        <v>7</v>
      </c>
      <c r="G8" s="1">
        <v>6</v>
      </c>
      <c r="H8" s="1">
        <v>4</v>
      </c>
      <c r="I8" s="1">
        <v>4</v>
      </c>
      <c r="J8" s="1">
        <v>3</v>
      </c>
      <c r="K8" s="1">
        <v>2</v>
      </c>
      <c r="L8" s="1">
        <v>2</v>
      </c>
    </row>
    <row r="9" spans="1:13" x14ac:dyDescent="0.2">
      <c r="A9" s="12"/>
      <c r="B9" s="10" t="s">
        <v>54</v>
      </c>
      <c r="C9" s="10" t="s">
        <v>55</v>
      </c>
      <c r="D9" s="1" t="s">
        <v>5</v>
      </c>
      <c r="E9" s="1">
        <v>10</v>
      </c>
      <c r="F9" s="1">
        <v>10</v>
      </c>
      <c r="G9" s="1">
        <v>8</v>
      </c>
      <c r="H9" s="1">
        <v>8</v>
      </c>
      <c r="I9" s="1">
        <v>5</v>
      </c>
      <c r="J9" s="1">
        <v>2</v>
      </c>
      <c r="K9" s="1">
        <v>0</v>
      </c>
      <c r="L9" s="1">
        <v>0</v>
      </c>
    </row>
    <row r="10" spans="1:13" x14ac:dyDescent="0.2">
      <c r="A10" s="12"/>
      <c r="B10" s="10" t="s">
        <v>56</v>
      </c>
      <c r="C10" s="10" t="s">
        <v>57</v>
      </c>
      <c r="D10" s="1" t="s">
        <v>5</v>
      </c>
      <c r="E10" s="1">
        <v>14</v>
      </c>
      <c r="F10" s="1">
        <v>14</v>
      </c>
      <c r="G10" s="1">
        <v>11</v>
      </c>
      <c r="H10" s="1">
        <v>8</v>
      </c>
      <c r="I10" s="1">
        <v>5</v>
      </c>
      <c r="J10" s="1">
        <v>5</v>
      </c>
      <c r="K10" s="1">
        <v>0</v>
      </c>
      <c r="L10" s="1">
        <v>5</v>
      </c>
    </row>
    <row r="11" spans="1:13" x14ac:dyDescent="0.2">
      <c r="A11" s="12"/>
      <c r="B11" s="10" t="s">
        <v>58</v>
      </c>
      <c r="C11" s="10" t="s">
        <v>59</v>
      </c>
      <c r="D11" s="1" t="s">
        <v>5</v>
      </c>
      <c r="E11" s="1">
        <v>14</v>
      </c>
      <c r="F11" s="1">
        <v>14</v>
      </c>
      <c r="G11" s="1">
        <v>11</v>
      </c>
      <c r="H11" s="1">
        <v>8</v>
      </c>
      <c r="I11" s="1">
        <v>5</v>
      </c>
      <c r="J11" s="1">
        <v>2</v>
      </c>
      <c r="K11" s="1">
        <v>0</v>
      </c>
      <c r="L11" s="1">
        <v>0</v>
      </c>
    </row>
    <row r="12" spans="1:13" s="2" customFormat="1" x14ac:dyDescent="0.2">
      <c r="A12" s="19"/>
      <c r="B12" s="5" t="s">
        <v>6</v>
      </c>
      <c r="E12" s="2">
        <f>SUM(E2:E11)</f>
        <v>68</v>
      </c>
      <c r="F12" s="2">
        <f t="shared" ref="F12:L12" si="0">SUM(F2:F11)</f>
        <v>68</v>
      </c>
      <c r="G12" s="2">
        <f t="shared" si="0"/>
        <v>51</v>
      </c>
      <c r="H12" s="2">
        <f t="shared" si="0"/>
        <v>37</v>
      </c>
      <c r="I12" s="2">
        <f t="shared" si="0"/>
        <v>24</v>
      </c>
      <c r="J12" s="2">
        <f t="shared" si="0"/>
        <v>14</v>
      </c>
      <c r="K12" s="2">
        <f t="shared" si="0"/>
        <v>2</v>
      </c>
      <c r="L12" s="2">
        <f t="shared" si="0"/>
        <v>7</v>
      </c>
      <c r="M12" s="2">
        <f>E12-L12</f>
        <v>61</v>
      </c>
    </row>
    <row r="13" spans="1:13" x14ac:dyDescent="0.2">
      <c r="A13" s="19"/>
    </row>
    <row r="14" spans="1:13" x14ac:dyDescent="0.2">
      <c r="A14" s="19"/>
    </row>
    <row r="15" spans="1:13" x14ac:dyDescent="0.2">
      <c r="A15" s="19"/>
    </row>
    <row r="16" spans="1:13" x14ac:dyDescent="0.2">
      <c r="A16" s="3"/>
    </row>
    <row r="17" spans="1:13" ht="13.5" x14ac:dyDescent="0.2">
      <c r="B17" s="13"/>
    </row>
    <row r="18" spans="1:13" ht="13.5" x14ac:dyDescent="0.2">
      <c r="A18" s="1"/>
      <c r="B18" s="13"/>
    </row>
    <row r="19" spans="1:13" ht="13.5" x14ac:dyDescent="0.2">
      <c r="B19" s="13"/>
      <c r="M19" s="1">
        <v>2</v>
      </c>
    </row>
    <row r="20" spans="1:13" ht="13.5" x14ac:dyDescent="0.2">
      <c r="B20" s="13"/>
      <c r="M20" s="1">
        <v>66</v>
      </c>
    </row>
    <row r="38" spans="1:1" x14ac:dyDescent="0.2">
      <c r="A38" s="3" t="s">
        <v>7</v>
      </c>
    </row>
    <row r="39" spans="1:1" x14ac:dyDescent="0.2">
      <c r="A39" s="1" t="s">
        <v>9</v>
      </c>
    </row>
  </sheetData>
  <mergeCells count="2">
    <mergeCell ref="A2:A3"/>
    <mergeCell ref="A12:A15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C11" sqref="C11"/>
    </sheetView>
  </sheetViews>
  <sheetFormatPr defaultColWidth="12" defaultRowHeight="12.75" x14ac:dyDescent="0.2"/>
  <cols>
    <col min="1" max="1" width="53" style="4" customWidth="1"/>
    <col min="2" max="2" width="24.625" style="4" customWidth="1"/>
    <col min="3" max="3" width="16.875" style="1" customWidth="1"/>
    <col min="4" max="4" width="9.875" style="1" bestFit="1" customWidth="1"/>
    <col min="5" max="5" width="16.625" style="1" bestFit="1" customWidth="1"/>
    <col min="6" max="6" width="9" style="1" bestFit="1" customWidth="1"/>
    <col min="7" max="7" width="11.625" style="1" customWidth="1"/>
    <col min="8" max="9" width="9" style="1" bestFit="1" customWidth="1"/>
    <col min="10" max="13" width="8.625" style="1" customWidth="1"/>
    <col min="14" max="16384" width="12" style="1"/>
  </cols>
  <sheetData>
    <row r="1" spans="1:14" x14ac:dyDescent="0.2">
      <c r="A1" s="3" t="s">
        <v>0</v>
      </c>
      <c r="B1" s="3" t="s">
        <v>1</v>
      </c>
      <c r="C1" s="2" t="s">
        <v>2</v>
      </c>
      <c r="D1" s="2" t="s">
        <v>4</v>
      </c>
      <c r="E1" s="2" t="s">
        <v>3</v>
      </c>
      <c r="F1" s="8">
        <v>42139</v>
      </c>
      <c r="G1" s="8">
        <v>42142</v>
      </c>
      <c r="H1" s="8">
        <v>42144</v>
      </c>
      <c r="I1" s="8">
        <v>42146</v>
      </c>
      <c r="J1" s="8">
        <v>42148</v>
      </c>
      <c r="K1" s="8">
        <v>42150</v>
      </c>
      <c r="L1" s="8">
        <v>42152</v>
      </c>
      <c r="M1" s="8">
        <v>42153</v>
      </c>
      <c r="N1" s="2" t="s">
        <v>8</v>
      </c>
    </row>
    <row r="2" spans="1:14" ht="13.5" x14ac:dyDescent="0.2">
      <c r="A2" s="20" t="s">
        <v>60</v>
      </c>
      <c r="B2" s="14" t="s">
        <v>63</v>
      </c>
      <c r="C2" s="7" t="s">
        <v>64</v>
      </c>
      <c r="D2" s="1" t="s">
        <v>5</v>
      </c>
      <c r="E2" s="1">
        <v>5</v>
      </c>
      <c r="F2" s="1">
        <v>5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 spans="1:14" ht="13.5" x14ac:dyDescent="0.2">
      <c r="A3" s="20"/>
      <c r="B3" s="14" t="s">
        <v>65</v>
      </c>
      <c r="C3" s="7" t="s">
        <v>64</v>
      </c>
      <c r="D3" s="1" t="s">
        <v>5</v>
      </c>
      <c r="E3" s="1">
        <v>4</v>
      </c>
      <c r="F3" s="1">
        <v>4</v>
      </c>
      <c r="G3" s="1">
        <v>4</v>
      </c>
      <c r="H3" s="1">
        <v>4</v>
      </c>
      <c r="I3" s="1">
        <v>2</v>
      </c>
      <c r="J3" s="1">
        <v>2</v>
      </c>
      <c r="K3" s="1">
        <v>2</v>
      </c>
      <c r="L3" s="1">
        <v>0</v>
      </c>
      <c r="M3" s="1">
        <v>0</v>
      </c>
      <c r="N3" s="1">
        <v>0</v>
      </c>
    </row>
    <row r="4" spans="1:14" ht="13.5" x14ac:dyDescent="0.2">
      <c r="A4" s="20"/>
      <c r="B4" s="14" t="s">
        <v>66</v>
      </c>
      <c r="C4" s="7" t="s">
        <v>64</v>
      </c>
      <c r="D4" s="1" t="s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0</v>
      </c>
      <c r="N4" s="1">
        <v>0</v>
      </c>
    </row>
    <row r="5" spans="1:14" ht="13.5" x14ac:dyDescent="0.2">
      <c r="A5" s="21" t="s">
        <v>62</v>
      </c>
      <c r="B5" s="14" t="s">
        <v>67</v>
      </c>
      <c r="C5" s="7" t="s">
        <v>68</v>
      </c>
      <c r="D5" s="1" t="s">
        <v>5</v>
      </c>
      <c r="E5" s="1">
        <v>6</v>
      </c>
      <c r="F5" s="1">
        <v>6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1:14" ht="13.5" x14ac:dyDescent="0.2">
      <c r="A6" s="21"/>
      <c r="B6" s="14" t="s">
        <v>69</v>
      </c>
      <c r="C6" s="7" t="s">
        <v>68</v>
      </c>
      <c r="D6" s="1" t="s">
        <v>5</v>
      </c>
      <c r="E6" s="1">
        <v>3</v>
      </c>
      <c r="F6" s="1">
        <v>3</v>
      </c>
      <c r="G6" s="1">
        <v>3</v>
      </c>
      <c r="H6" s="1">
        <v>3</v>
      </c>
      <c r="I6" s="1">
        <v>2</v>
      </c>
      <c r="J6" s="1">
        <v>2</v>
      </c>
      <c r="K6" s="1">
        <v>2</v>
      </c>
      <c r="L6" s="1">
        <v>1</v>
      </c>
      <c r="M6" s="1">
        <v>0</v>
      </c>
      <c r="N6" s="1">
        <v>0</v>
      </c>
    </row>
    <row r="7" spans="1:14" ht="13.5" x14ac:dyDescent="0.2">
      <c r="A7" s="22" t="s">
        <v>70</v>
      </c>
      <c r="B7" s="14" t="s">
        <v>71</v>
      </c>
      <c r="C7" s="7" t="s">
        <v>72</v>
      </c>
      <c r="D7" s="1" t="s">
        <v>5</v>
      </c>
      <c r="E7" s="1">
        <v>3</v>
      </c>
      <c r="F7" s="1">
        <v>3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 ht="13.5" x14ac:dyDescent="0.2">
      <c r="A8" s="22"/>
      <c r="B8" s="14" t="s">
        <v>73</v>
      </c>
      <c r="C8" s="7" t="s">
        <v>72</v>
      </c>
      <c r="D8" s="1" t="s">
        <v>5</v>
      </c>
      <c r="E8" s="1">
        <v>6</v>
      </c>
      <c r="F8" s="1">
        <v>6</v>
      </c>
      <c r="G8" s="1">
        <v>6</v>
      </c>
      <c r="H8" s="1">
        <v>4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1:14" ht="13.5" x14ac:dyDescent="0.2">
      <c r="A9" s="15" t="s">
        <v>74</v>
      </c>
      <c r="B9" s="14" t="s">
        <v>75</v>
      </c>
      <c r="C9" s="7" t="s">
        <v>76</v>
      </c>
      <c r="D9" s="1" t="s">
        <v>5</v>
      </c>
      <c r="E9" s="1">
        <v>9</v>
      </c>
      <c r="F9" s="1">
        <v>9</v>
      </c>
      <c r="G9" s="1">
        <v>9</v>
      </c>
      <c r="H9" s="1">
        <v>9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4" ht="13.5" x14ac:dyDescent="0.2">
      <c r="A10" s="15"/>
      <c r="B10" s="14" t="s">
        <v>77</v>
      </c>
      <c r="C10" s="7" t="s">
        <v>78</v>
      </c>
      <c r="D10" s="1" t="s">
        <v>5</v>
      </c>
      <c r="E10" s="1">
        <v>14</v>
      </c>
      <c r="F10" s="1">
        <v>14</v>
      </c>
      <c r="G10" s="1">
        <v>11</v>
      </c>
      <c r="H10" s="1">
        <v>9</v>
      </c>
      <c r="I10" s="1">
        <v>7</v>
      </c>
      <c r="J10" s="1">
        <v>7</v>
      </c>
      <c r="K10" s="1">
        <v>4</v>
      </c>
      <c r="L10" s="1">
        <v>4</v>
      </c>
      <c r="M10" s="1">
        <v>0</v>
      </c>
      <c r="N10" s="1">
        <v>0</v>
      </c>
    </row>
    <row r="11" spans="1:14" s="2" customFormat="1" x14ac:dyDescent="0.2">
      <c r="A11" s="3"/>
      <c r="B11" s="5" t="s">
        <v>6</v>
      </c>
      <c r="E11" s="2">
        <f t="shared" ref="E11:M11" si="0">SUM(E2:E10)</f>
        <v>55</v>
      </c>
      <c r="F11" s="2">
        <f t="shared" si="0"/>
        <v>55</v>
      </c>
      <c r="G11" s="2">
        <f t="shared" si="0"/>
        <v>43</v>
      </c>
      <c r="H11" s="2">
        <f t="shared" si="0"/>
        <v>35</v>
      </c>
      <c r="I11" s="2">
        <f t="shared" si="0"/>
        <v>18</v>
      </c>
      <c r="J11" s="2">
        <f t="shared" si="0"/>
        <v>16</v>
      </c>
      <c r="K11" s="2">
        <f t="shared" si="0"/>
        <v>13</v>
      </c>
      <c r="L11" s="2">
        <f t="shared" si="0"/>
        <v>10</v>
      </c>
      <c r="M11" s="2">
        <f t="shared" si="0"/>
        <v>0</v>
      </c>
      <c r="N11" s="2">
        <v>0</v>
      </c>
    </row>
    <row r="13" spans="1:14" x14ac:dyDescent="0.2">
      <c r="A13" s="1"/>
    </row>
    <row r="14" spans="1:14" x14ac:dyDescent="0.2">
      <c r="D14" s="1">
        <v>9</v>
      </c>
    </row>
    <row r="15" spans="1:14" x14ac:dyDescent="0.2">
      <c r="D15" s="1">
        <v>46</v>
      </c>
    </row>
    <row r="19" spans="5:5" ht="13.5" x14ac:dyDescent="0.2">
      <c r="E19" s="13"/>
    </row>
    <row r="20" spans="5:5" ht="13.5" x14ac:dyDescent="0.2">
      <c r="E20" s="13"/>
    </row>
    <row r="21" spans="5:5" ht="13.5" x14ac:dyDescent="0.2">
      <c r="E21" s="13"/>
    </row>
    <row r="33" spans="1:1" x14ac:dyDescent="0.2">
      <c r="A33" s="3" t="s">
        <v>7</v>
      </c>
    </row>
    <row r="34" spans="1:1" x14ac:dyDescent="0.2">
      <c r="A34" s="1" t="s">
        <v>9</v>
      </c>
    </row>
  </sheetData>
  <mergeCells count="3">
    <mergeCell ref="A2:A4"/>
    <mergeCell ref="A5:A6"/>
    <mergeCell ref="A7:A8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R15" sqref="R15"/>
    </sheetView>
  </sheetViews>
  <sheetFormatPr defaultColWidth="12" defaultRowHeight="12.75" x14ac:dyDescent="0.2"/>
  <cols>
    <col min="1" max="1" width="53" style="4" customWidth="1"/>
    <col min="2" max="2" width="30.125" style="4" customWidth="1"/>
    <col min="3" max="3" width="16.875" style="1" customWidth="1"/>
    <col min="4" max="4" width="9.875" style="1" bestFit="1" customWidth="1"/>
    <col min="5" max="5" width="11.375" style="1" customWidth="1"/>
    <col min="6" max="6" width="9" style="1" bestFit="1" customWidth="1"/>
    <col min="7" max="7" width="10.375" style="1" customWidth="1"/>
    <col min="8" max="9" width="9" style="1" bestFit="1" customWidth="1"/>
    <col min="10" max="13" width="8.625" style="1" customWidth="1"/>
    <col min="14" max="16384" width="12" style="1"/>
  </cols>
  <sheetData>
    <row r="1" spans="1:14" x14ac:dyDescent="0.2">
      <c r="A1" s="3" t="s">
        <v>0</v>
      </c>
      <c r="B1" s="3" t="s">
        <v>1</v>
      </c>
      <c r="C1" s="2" t="s">
        <v>2</v>
      </c>
      <c r="D1" s="2" t="s">
        <v>4</v>
      </c>
      <c r="E1" s="2" t="s">
        <v>3</v>
      </c>
      <c r="F1" s="8">
        <v>42156</v>
      </c>
      <c r="G1" s="8">
        <v>42158</v>
      </c>
      <c r="H1" s="8">
        <v>42160</v>
      </c>
      <c r="I1" s="8">
        <v>42162</v>
      </c>
      <c r="J1" s="8">
        <v>42164</v>
      </c>
      <c r="K1" s="8">
        <v>42167</v>
      </c>
      <c r="L1" s="8">
        <v>42169</v>
      </c>
      <c r="M1" s="8">
        <v>42170</v>
      </c>
      <c r="N1" s="2" t="s">
        <v>8</v>
      </c>
    </row>
    <row r="2" spans="1:14" ht="13.5" x14ac:dyDescent="0.2">
      <c r="A2" s="20" t="s">
        <v>79</v>
      </c>
      <c r="B2" s="14" t="s">
        <v>80</v>
      </c>
      <c r="C2" s="7" t="s">
        <v>25</v>
      </c>
      <c r="D2" s="1" t="s">
        <v>5</v>
      </c>
      <c r="E2" s="1">
        <v>6</v>
      </c>
      <c r="F2" s="1">
        <v>6</v>
      </c>
      <c r="G2" s="1">
        <v>4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 spans="1:14" ht="13.5" x14ac:dyDescent="0.2">
      <c r="A3" s="20"/>
      <c r="B3" s="14" t="s">
        <v>81</v>
      </c>
      <c r="C3" s="7" t="s">
        <v>82</v>
      </c>
      <c r="D3" s="1" t="s">
        <v>5</v>
      </c>
      <c r="E3" s="1">
        <v>4</v>
      </c>
      <c r="F3" s="1">
        <v>4</v>
      </c>
      <c r="G3" s="1">
        <v>4</v>
      </c>
      <c r="H3" s="1">
        <v>3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</row>
    <row r="4" spans="1:14" ht="13.5" x14ac:dyDescent="0.2">
      <c r="A4" s="20"/>
      <c r="B4" s="14" t="s">
        <v>61</v>
      </c>
      <c r="C4" s="7" t="s">
        <v>83</v>
      </c>
      <c r="D4" s="1" t="s">
        <v>5</v>
      </c>
      <c r="E4" s="1">
        <v>4</v>
      </c>
      <c r="F4" s="1">
        <v>4</v>
      </c>
      <c r="G4" s="1">
        <v>4</v>
      </c>
      <c r="H4" s="1">
        <v>4</v>
      </c>
      <c r="I4" s="1">
        <v>4</v>
      </c>
      <c r="J4" s="1">
        <v>3</v>
      </c>
      <c r="K4" s="1">
        <v>0</v>
      </c>
      <c r="L4" s="1">
        <v>0</v>
      </c>
      <c r="M4" s="1">
        <v>0</v>
      </c>
      <c r="N4" s="1">
        <v>0</v>
      </c>
    </row>
    <row r="5" spans="1:14" ht="13.5" x14ac:dyDescent="0.2">
      <c r="A5" s="21" t="s">
        <v>84</v>
      </c>
      <c r="B5" s="14" t="s">
        <v>85</v>
      </c>
      <c r="C5" s="7" t="s">
        <v>86</v>
      </c>
      <c r="D5" s="1" t="s">
        <v>5</v>
      </c>
      <c r="E5" s="1">
        <v>6</v>
      </c>
      <c r="F5" s="1">
        <v>6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1:14" ht="13.5" x14ac:dyDescent="0.2">
      <c r="A6" s="21"/>
      <c r="B6" s="14" t="s">
        <v>87</v>
      </c>
      <c r="C6" s="7" t="s">
        <v>20</v>
      </c>
      <c r="D6" s="1" t="s">
        <v>5</v>
      </c>
      <c r="E6" s="1">
        <v>4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1">
        <v>2</v>
      </c>
      <c r="M6" s="1">
        <v>1</v>
      </c>
      <c r="N6" s="1">
        <v>0</v>
      </c>
    </row>
    <row r="7" spans="1:14" ht="13.5" x14ac:dyDescent="0.2">
      <c r="A7" s="22" t="s">
        <v>88</v>
      </c>
      <c r="B7" s="14" t="s">
        <v>89</v>
      </c>
      <c r="C7" s="7" t="s">
        <v>90</v>
      </c>
      <c r="D7" s="1" t="s">
        <v>5</v>
      </c>
      <c r="E7" s="1">
        <v>3</v>
      </c>
      <c r="F7" s="1">
        <v>3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 ht="13.5" x14ac:dyDescent="0.2">
      <c r="A8" s="22"/>
      <c r="B8" s="14" t="s">
        <v>91</v>
      </c>
      <c r="C8" s="7" t="s">
        <v>92</v>
      </c>
      <c r="D8" s="1" t="s">
        <v>5</v>
      </c>
      <c r="E8" s="1">
        <v>4</v>
      </c>
      <c r="F8" s="1">
        <v>4</v>
      </c>
      <c r="G8" s="1">
        <v>4</v>
      </c>
      <c r="H8" s="1">
        <v>4</v>
      </c>
      <c r="I8" s="1">
        <v>4</v>
      </c>
      <c r="J8" s="1">
        <v>2</v>
      </c>
      <c r="K8" s="1">
        <v>0</v>
      </c>
      <c r="L8" s="1">
        <v>0</v>
      </c>
      <c r="M8" s="1">
        <v>0</v>
      </c>
      <c r="N8" s="1">
        <v>0</v>
      </c>
    </row>
    <row r="9" spans="1:14" ht="14.25" x14ac:dyDescent="0.2">
      <c r="A9" s="15"/>
      <c r="B9" t="s">
        <v>93</v>
      </c>
      <c r="C9" s="7" t="s">
        <v>94</v>
      </c>
      <c r="D9" s="1" t="s">
        <v>5</v>
      </c>
      <c r="E9" s="1">
        <v>6</v>
      </c>
      <c r="F9" s="1">
        <v>6</v>
      </c>
      <c r="G9" s="1">
        <v>4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4" s="2" customFormat="1" x14ac:dyDescent="0.2">
      <c r="A10" s="3"/>
      <c r="B10" s="5" t="s">
        <v>6</v>
      </c>
      <c r="E10" s="2">
        <f t="shared" ref="E10:M10" si="0">SUM(E2:E9)</f>
        <v>37</v>
      </c>
      <c r="F10" s="2">
        <f t="shared" si="0"/>
        <v>37</v>
      </c>
      <c r="G10" s="2">
        <f t="shared" si="0"/>
        <v>29</v>
      </c>
      <c r="H10" s="2">
        <f t="shared" si="0"/>
        <v>21</v>
      </c>
      <c r="I10" s="2">
        <f t="shared" si="0"/>
        <v>13</v>
      </c>
      <c r="J10" s="2">
        <f t="shared" si="0"/>
        <v>9</v>
      </c>
      <c r="K10" s="2">
        <f t="shared" si="0"/>
        <v>4</v>
      </c>
      <c r="L10" s="2">
        <f t="shared" si="0"/>
        <v>2</v>
      </c>
      <c r="M10" s="2">
        <f t="shared" si="0"/>
        <v>1</v>
      </c>
      <c r="N10" s="2">
        <v>0</v>
      </c>
    </row>
    <row r="12" spans="1:14" x14ac:dyDescent="0.2">
      <c r="A12" s="1"/>
    </row>
    <row r="13" spans="1:14" x14ac:dyDescent="0.2">
      <c r="D13" s="1">
        <v>3</v>
      </c>
      <c r="N13" s="1">
        <v>14</v>
      </c>
    </row>
    <row r="14" spans="1:14" x14ac:dyDescent="0.2">
      <c r="D14" s="1">
        <v>5</v>
      </c>
      <c r="N14" s="1">
        <v>23</v>
      </c>
    </row>
    <row r="18" spans="1:5" ht="13.5" x14ac:dyDescent="0.2">
      <c r="E18" s="13"/>
    </row>
    <row r="19" spans="1:5" ht="13.5" x14ac:dyDescent="0.2">
      <c r="E19" s="13"/>
    </row>
    <row r="20" spans="1:5" ht="13.5" x14ac:dyDescent="0.2">
      <c r="E20" s="13"/>
    </row>
    <row r="32" spans="1:5" x14ac:dyDescent="0.2">
      <c r="A32" s="3" t="s">
        <v>7</v>
      </c>
    </row>
    <row r="33" spans="1:1" x14ac:dyDescent="0.2">
      <c r="A33" s="1" t="s">
        <v>9</v>
      </c>
    </row>
  </sheetData>
  <mergeCells count="3">
    <mergeCell ref="A2:A4"/>
    <mergeCell ref="A5:A6"/>
    <mergeCell ref="A7:A8"/>
  </mergeCells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9" sqref="I9"/>
    </sheetView>
  </sheetViews>
  <sheetFormatPr defaultRowHeight="13.5" x14ac:dyDescent="0.15"/>
  <sheetData/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BCCC64-3980-40D2-8C4F-F5BACE67ECB4}">
  <ds:schemaRefs>
    <ds:schemaRef ds:uri="http://purl.org/dc/terms/"/>
    <ds:schemaRef ds:uri="0d93dc7d-5998-434b-bf34-aa89b432ec07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sharepoint/v4"/>
    <ds:schemaRef ds:uri="$ListId:Shared Documents;"/>
  </ds:schemaRefs>
</ds:datastoreItem>
</file>

<file path=customXml/itemProps3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Sprint1</vt:lpstr>
      <vt:lpstr>Sprint2</vt:lpstr>
      <vt:lpstr>Sprint3</vt:lpstr>
      <vt:lpstr>Sprint4</vt:lpstr>
      <vt:lpstr>数据统计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604265882@qq.com</cp:lastModifiedBy>
  <cp:lastPrinted>2014-04-28T03:27:45Z</cp:lastPrinted>
  <dcterms:created xsi:type="dcterms:W3CDTF">2014-04-13T23:19:47Z</dcterms:created>
  <dcterms:modified xsi:type="dcterms:W3CDTF">2015-06-25T16:05:33Z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