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86c7e0508a1e03af/Desktop/"/>
    </mc:Choice>
  </mc:AlternateContent>
  <xr:revisionPtr revIDLastSave="82" documentId="13_ncr:1_{C8AA0CCD-E904-43A5-86E5-796530130B30}" xr6:coauthVersionLast="47" xr6:coauthVersionMax="47" xr10:uidLastSave="{C2C3992E-CAA9-450C-B3FE-F91D96F58268}"/>
  <bookViews>
    <workbookView xWindow="-96" yWindow="-96" windowWidth="23232" windowHeight="12552" tabRatio="588" activeTab="2" xr2:uid="{00000000-000D-0000-FFFF-FFFF00000000}"/>
  </bookViews>
  <sheets>
    <sheet name="Sheet" sheetId="1" r:id="rId1"/>
    <sheet name="Sheet2" sheetId="3" r:id="rId2"/>
    <sheet name="Sheet 3" sheetId="4" r:id="rId3"/>
    <sheet name="Sheet1" sheetId="6" r:id="rId4"/>
    <sheet name="A" sheetId="7" r:id="rId5"/>
  </sheets>
  <definedNames>
    <definedName name="_xlnm._FilterDatabase" localSheetId="2" hidden="1">'Sheet 3'!$B$1:$F$2358</definedName>
    <definedName name="_xlnm._FilterDatabase" localSheetId="1" hidden="1">Sheet2!$A$1:$A$2397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60" i="4" l="1"/>
  <c r="C2361" i="4"/>
  <c r="AA18" i="4"/>
  <c r="Y18" i="4"/>
  <c r="W18" i="4"/>
  <c r="P50" i="4"/>
  <c r="P56" i="4"/>
  <c r="P51" i="4"/>
  <c r="D1" i="7"/>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 i="4"/>
  <c r="I3" i="4"/>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 r="B1554" i="6"/>
  <c r="B1555" i="6"/>
  <c r="B1556" i="6"/>
  <c r="B1557" i="6"/>
  <c r="B1558" i="6"/>
  <c r="B1559" i="6"/>
  <c r="B1560" i="6"/>
  <c r="B1561" i="6"/>
  <c r="B1562" i="6"/>
  <c r="B1563" i="6"/>
  <c r="B1564" i="6"/>
  <c r="B1565" i="6"/>
  <c r="B1566" i="6"/>
  <c r="B1567" i="6"/>
  <c r="B1568" i="6"/>
  <c r="B1569" i="6"/>
  <c r="B1570" i="6"/>
  <c r="B1571" i="6"/>
  <c r="B1572" i="6"/>
  <c r="B1573" i="6"/>
  <c r="B1574" i="6"/>
  <c r="B1575" i="6"/>
  <c r="B1576" i="6"/>
  <c r="B1577" i="6"/>
  <c r="B1578" i="6"/>
  <c r="B1579" i="6"/>
  <c r="B1580" i="6"/>
  <c r="B1581" i="6"/>
  <c r="B1582" i="6"/>
  <c r="B1583" i="6"/>
  <c r="B1584" i="6"/>
  <c r="B1585" i="6"/>
  <c r="B1586" i="6"/>
  <c r="B1587" i="6"/>
  <c r="B1588" i="6"/>
  <c r="B1589" i="6"/>
  <c r="B1590" i="6"/>
  <c r="B1591" i="6"/>
  <c r="B1592" i="6"/>
  <c r="B1593" i="6"/>
  <c r="B1594" i="6"/>
  <c r="B1595" i="6"/>
  <c r="B1596" i="6"/>
  <c r="B1597" i="6"/>
  <c r="B1598" i="6"/>
  <c r="B1599" i="6"/>
  <c r="B1600" i="6"/>
  <c r="B1601" i="6"/>
  <c r="B1602" i="6"/>
  <c r="B1603" i="6"/>
  <c r="B1604" i="6"/>
  <c r="B1605" i="6"/>
  <c r="B1606" i="6"/>
  <c r="B1607" i="6"/>
  <c r="B1608" i="6"/>
  <c r="B1609" i="6"/>
  <c r="B1610" i="6"/>
  <c r="B1611" i="6"/>
  <c r="B1612" i="6"/>
  <c r="B1613" i="6"/>
  <c r="B1614" i="6"/>
  <c r="B1615" i="6"/>
  <c r="B1616" i="6"/>
  <c r="B1617" i="6"/>
  <c r="B1618" i="6"/>
  <c r="B1619" i="6"/>
  <c r="B1620" i="6"/>
  <c r="B1621" i="6"/>
  <c r="B1622" i="6"/>
  <c r="B1623" i="6"/>
  <c r="B1624" i="6"/>
  <c r="B1625" i="6"/>
  <c r="B1626" i="6"/>
  <c r="B1627" i="6"/>
  <c r="B1628" i="6"/>
  <c r="B1629" i="6"/>
  <c r="B1630" i="6"/>
  <c r="B1631" i="6"/>
  <c r="B1632" i="6"/>
  <c r="B1633" i="6"/>
  <c r="B1634" i="6"/>
  <c r="B1635" i="6"/>
  <c r="B1636" i="6"/>
  <c r="B1637" i="6"/>
  <c r="B1638" i="6"/>
  <c r="B1639" i="6"/>
  <c r="B1640" i="6"/>
  <c r="B1641" i="6"/>
  <c r="B1642" i="6"/>
  <c r="B1643" i="6"/>
  <c r="B1644" i="6"/>
  <c r="B1645" i="6"/>
  <c r="B1646" i="6"/>
  <c r="B1647" i="6"/>
  <c r="B1648" i="6"/>
  <c r="B1649" i="6"/>
  <c r="B1650" i="6"/>
  <c r="B1651" i="6"/>
  <c r="B1652" i="6"/>
  <c r="B1653" i="6"/>
  <c r="B1654" i="6"/>
  <c r="B1655" i="6"/>
  <c r="B1656" i="6"/>
  <c r="B1657" i="6"/>
  <c r="B1658" i="6"/>
  <c r="B1659" i="6"/>
  <c r="B1660" i="6"/>
  <c r="B1661" i="6"/>
  <c r="B1662" i="6"/>
  <c r="B1663" i="6"/>
  <c r="B1664" i="6"/>
  <c r="B1665" i="6"/>
  <c r="B1666" i="6"/>
  <c r="B1667" i="6"/>
  <c r="B1668" i="6"/>
  <c r="B1669" i="6"/>
  <c r="B1670" i="6"/>
  <c r="B1671" i="6"/>
  <c r="B1672" i="6"/>
  <c r="B1673" i="6"/>
  <c r="B1674" i="6"/>
  <c r="B1675" i="6"/>
  <c r="B1676" i="6"/>
  <c r="B1677" i="6"/>
  <c r="B1678" i="6"/>
  <c r="B1679" i="6"/>
  <c r="B1680" i="6"/>
  <c r="B1681" i="6"/>
  <c r="B1682" i="6"/>
  <c r="B1683" i="6"/>
  <c r="B1684" i="6"/>
  <c r="B1685" i="6"/>
  <c r="B1686" i="6"/>
  <c r="B1687" i="6"/>
  <c r="B1688" i="6"/>
  <c r="B1689" i="6"/>
  <c r="B1690" i="6"/>
  <c r="B1691" i="6"/>
  <c r="B1692" i="6"/>
  <c r="B1693" i="6"/>
  <c r="B1694" i="6"/>
  <c r="B1695" i="6"/>
  <c r="B1696" i="6"/>
  <c r="B1697" i="6"/>
  <c r="B1698" i="6"/>
  <c r="B1699" i="6"/>
  <c r="B1700" i="6"/>
  <c r="B1701" i="6"/>
  <c r="B1702" i="6"/>
  <c r="B1703" i="6"/>
  <c r="B1704" i="6"/>
  <c r="B1705" i="6"/>
  <c r="B1706" i="6"/>
  <c r="B1707" i="6"/>
  <c r="B1708" i="6"/>
  <c r="B1709" i="6"/>
  <c r="B1710" i="6"/>
  <c r="B1711" i="6"/>
  <c r="B1712" i="6"/>
  <c r="B1713" i="6"/>
  <c r="B1714" i="6"/>
  <c r="B1715" i="6"/>
  <c r="B1716" i="6"/>
  <c r="B1717" i="6"/>
  <c r="B1718" i="6"/>
  <c r="B1719" i="6"/>
  <c r="B1720" i="6"/>
  <c r="B1721" i="6"/>
  <c r="B1722" i="6"/>
  <c r="B1723" i="6"/>
  <c r="B1724" i="6"/>
  <c r="B1725" i="6"/>
  <c r="B1726" i="6"/>
  <c r="B1727" i="6"/>
  <c r="B1728" i="6"/>
  <c r="B1729" i="6"/>
  <c r="B1730" i="6"/>
  <c r="B1731" i="6"/>
  <c r="B1732" i="6"/>
  <c r="B1733" i="6"/>
  <c r="B1734" i="6"/>
  <c r="B1735" i="6"/>
  <c r="B1736" i="6"/>
  <c r="B1737" i="6"/>
  <c r="B1738" i="6"/>
  <c r="B1739" i="6"/>
  <c r="B1740" i="6"/>
  <c r="B1741" i="6"/>
  <c r="B1742" i="6"/>
  <c r="B1743" i="6"/>
  <c r="B1744" i="6"/>
  <c r="B1745" i="6"/>
  <c r="B1746" i="6"/>
  <c r="B1747" i="6"/>
  <c r="B1748" i="6"/>
  <c r="B1749" i="6"/>
  <c r="B1750" i="6"/>
  <c r="B1751" i="6"/>
  <c r="B1752" i="6"/>
  <c r="B1753" i="6"/>
  <c r="B1754" i="6"/>
  <c r="B1755" i="6"/>
  <c r="B1756" i="6"/>
  <c r="B1757" i="6"/>
  <c r="B1758" i="6"/>
  <c r="B1759" i="6"/>
  <c r="B1760" i="6"/>
  <c r="B1761" i="6"/>
  <c r="B1762" i="6"/>
  <c r="B1763" i="6"/>
  <c r="B1764" i="6"/>
  <c r="B1765" i="6"/>
  <c r="B1766" i="6"/>
  <c r="B1767" i="6"/>
  <c r="B1768" i="6"/>
  <c r="B1769" i="6"/>
  <c r="B1770" i="6"/>
  <c r="B1771" i="6"/>
  <c r="B1772" i="6"/>
  <c r="B1773" i="6"/>
  <c r="B1774" i="6"/>
  <c r="B1775" i="6"/>
  <c r="B1776" i="6"/>
  <c r="B1777" i="6"/>
  <c r="B1778" i="6"/>
  <c r="B1779" i="6"/>
  <c r="B1780" i="6"/>
  <c r="B1781" i="6"/>
  <c r="B1782" i="6"/>
  <c r="B1783" i="6"/>
  <c r="B1784" i="6"/>
  <c r="B1785" i="6"/>
  <c r="B1786" i="6"/>
  <c r="B1787" i="6"/>
  <c r="B1788" i="6"/>
  <c r="B1789" i="6"/>
  <c r="B1790" i="6"/>
  <c r="B1791" i="6"/>
  <c r="B1792" i="6"/>
  <c r="B1793" i="6"/>
  <c r="B1794" i="6"/>
  <c r="B1795" i="6"/>
  <c r="B1796" i="6"/>
  <c r="B1797" i="6"/>
  <c r="B1798" i="6"/>
  <c r="B1799" i="6"/>
  <c r="B1800" i="6"/>
  <c r="B1801" i="6"/>
  <c r="B1802" i="6"/>
  <c r="B1803" i="6"/>
  <c r="B1804" i="6"/>
  <c r="B1805" i="6"/>
  <c r="B1806" i="6"/>
  <c r="B1807" i="6"/>
  <c r="B1808" i="6"/>
  <c r="B1809" i="6"/>
  <c r="B1810" i="6"/>
  <c r="B1811" i="6"/>
  <c r="B1812" i="6"/>
  <c r="B1813" i="6"/>
  <c r="B1814" i="6"/>
  <c r="B1815" i="6"/>
  <c r="B1816" i="6"/>
  <c r="B1817" i="6"/>
  <c r="B1818" i="6"/>
  <c r="B1819" i="6"/>
  <c r="B1820" i="6"/>
  <c r="B1821" i="6"/>
  <c r="B1822" i="6"/>
  <c r="B1823" i="6"/>
  <c r="B1824" i="6"/>
  <c r="B1825" i="6"/>
  <c r="B1826" i="6"/>
  <c r="B1827" i="6"/>
  <c r="B1828" i="6"/>
  <c r="B1829" i="6"/>
  <c r="B1830" i="6"/>
  <c r="B1831" i="6"/>
  <c r="B1832" i="6"/>
  <c r="B1833" i="6"/>
  <c r="B1834" i="6"/>
  <c r="B1835" i="6"/>
  <c r="B1836" i="6"/>
  <c r="B1837" i="6"/>
  <c r="B1838" i="6"/>
  <c r="B1839" i="6"/>
  <c r="B1840" i="6"/>
  <c r="B1841" i="6"/>
  <c r="B1842" i="6"/>
  <c r="B1843" i="6"/>
  <c r="B1844" i="6"/>
  <c r="B1845" i="6"/>
  <c r="B1846" i="6"/>
  <c r="B1847" i="6"/>
  <c r="B1848" i="6"/>
  <c r="B1849" i="6"/>
  <c r="B1850" i="6"/>
  <c r="B1851" i="6"/>
  <c r="B1852" i="6"/>
  <c r="B1853" i="6"/>
  <c r="B1854" i="6"/>
  <c r="B1855" i="6"/>
  <c r="B1856" i="6"/>
  <c r="B1857" i="6"/>
  <c r="B1858" i="6"/>
  <c r="B1859" i="6"/>
  <c r="B1860" i="6"/>
  <c r="B1861" i="6"/>
  <c r="B1862" i="6"/>
  <c r="B1863" i="6"/>
  <c r="B1864" i="6"/>
  <c r="B1865" i="6"/>
  <c r="B1866" i="6"/>
  <c r="B1867" i="6"/>
  <c r="B1868" i="6"/>
  <c r="B1869" i="6"/>
  <c r="B1870" i="6"/>
  <c r="B1871" i="6"/>
  <c r="B1872" i="6"/>
  <c r="B1873" i="6"/>
  <c r="B1874" i="6"/>
  <c r="B1875" i="6"/>
  <c r="B1876" i="6"/>
  <c r="B1877" i="6"/>
  <c r="B1878" i="6"/>
  <c r="B1879" i="6"/>
  <c r="B1880" i="6"/>
  <c r="B1881" i="6"/>
  <c r="B1882" i="6"/>
  <c r="B1883" i="6"/>
  <c r="B1884" i="6"/>
  <c r="B1885" i="6"/>
  <c r="B1886" i="6"/>
  <c r="B1887" i="6"/>
  <c r="B1888" i="6"/>
  <c r="B1889" i="6"/>
  <c r="B1890" i="6"/>
  <c r="B1891" i="6"/>
  <c r="B1892" i="6"/>
  <c r="B1893" i="6"/>
  <c r="B1894" i="6"/>
  <c r="B1895" i="6"/>
  <c r="B1896" i="6"/>
  <c r="B1897" i="6"/>
  <c r="B1898" i="6"/>
  <c r="B1899" i="6"/>
  <c r="B1900" i="6"/>
  <c r="B1901" i="6"/>
  <c r="B1902" i="6"/>
  <c r="B1903" i="6"/>
  <c r="B1904" i="6"/>
  <c r="B1905" i="6"/>
  <c r="B1906" i="6"/>
  <c r="B1907" i="6"/>
  <c r="B1908" i="6"/>
  <c r="B1909" i="6"/>
  <c r="B1910" i="6"/>
  <c r="B1911" i="6"/>
  <c r="B1912" i="6"/>
  <c r="B1913" i="6"/>
  <c r="B1914" i="6"/>
  <c r="B1915" i="6"/>
  <c r="B1916" i="6"/>
  <c r="B1917" i="6"/>
  <c r="B1918" i="6"/>
  <c r="B1919" i="6"/>
  <c r="B1920" i="6"/>
  <c r="B1921" i="6"/>
  <c r="B1922" i="6"/>
  <c r="B1923" i="6"/>
  <c r="B1924" i="6"/>
  <c r="B1925" i="6"/>
  <c r="B1926" i="6"/>
  <c r="B1927" i="6"/>
  <c r="B1928" i="6"/>
  <c r="B1929" i="6"/>
  <c r="B1930" i="6"/>
  <c r="B1931" i="6"/>
  <c r="B1932" i="6"/>
  <c r="B1933" i="6"/>
  <c r="B1934" i="6"/>
  <c r="B1935" i="6"/>
  <c r="B1936" i="6"/>
  <c r="B1937" i="6"/>
  <c r="B1938" i="6"/>
  <c r="B1939" i="6"/>
  <c r="B1940" i="6"/>
  <c r="B1941" i="6"/>
  <c r="B1942" i="6"/>
  <c r="B1943" i="6"/>
  <c r="B1944" i="6"/>
  <c r="B1945" i="6"/>
  <c r="B1946" i="6"/>
  <c r="B1947" i="6"/>
  <c r="B1948" i="6"/>
  <c r="B1949" i="6"/>
  <c r="B1950" i="6"/>
  <c r="B1951" i="6"/>
  <c r="B1952" i="6"/>
  <c r="B1953" i="6"/>
  <c r="B1954" i="6"/>
  <c r="B1955" i="6"/>
  <c r="B1956" i="6"/>
  <c r="B1957" i="6"/>
  <c r="B1958" i="6"/>
  <c r="B1959" i="6"/>
  <c r="B1960" i="6"/>
  <c r="B1961" i="6"/>
  <c r="B1962" i="6"/>
  <c r="B1963" i="6"/>
  <c r="B1964" i="6"/>
  <c r="B1965" i="6"/>
  <c r="B1966" i="6"/>
  <c r="B1967" i="6"/>
  <c r="B1968" i="6"/>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c r="B1996" i="6"/>
  <c r="B1997" i="6"/>
  <c r="B1998" i="6"/>
  <c r="B1999" i="6"/>
  <c r="B2000" i="6"/>
  <c r="B2001" i="6"/>
  <c r="B2002" i="6"/>
  <c r="B2003" i="6"/>
  <c r="B2004" i="6"/>
  <c r="B2005" i="6"/>
  <c r="B2006" i="6"/>
  <c r="B2007" i="6"/>
  <c r="B2008" i="6"/>
  <c r="B2009" i="6"/>
  <c r="B2010" i="6"/>
  <c r="B2011" i="6"/>
  <c r="B2012" i="6"/>
  <c r="B2013" i="6"/>
  <c r="B2014" i="6"/>
  <c r="B2015" i="6"/>
  <c r="B2016" i="6"/>
  <c r="B2017" i="6"/>
  <c r="B2018" i="6"/>
  <c r="B2019" i="6"/>
  <c r="B2020" i="6"/>
  <c r="B2021" i="6"/>
  <c r="B2022" i="6"/>
  <c r="B2023" i="6"/>
  <c r="B2024" i="6"/>
  <c r="B2025" i="6"/>
  <c r="B2026" i="6"/>
  <c r="B2027" i="6"/>
  <c r="B2028" i="6"/>
  <c r="B2029" i="6"/>
  <c r="B2030" i="6"/>
  <c r="B2031" i="6"/>
  <c r="B2032" i="6"/>
  <c r="B2033" i="6"/>
  <c r="B2034" i="6"/>
  <c r="B2035" i="6"/>
  <c r="B2036" i="6"/>
  <c r="B2037" i="6"/>
  <c r="B2038" i="6"/>
  <c r="B2039" i="6"/>
  <c r="B2040" i="6"/>
  <c r="B2041" i="6"/>
  <c r="B2042" i="6"/>
  <c r="B2043" i="6"/>
  <c r="B2044" i="6"/>
  <c r="B2045" i="6"/>
  <c r="B2046" i="6"/>
  <c r="B2047" i="6"/>
  <c r="B2048" i="6"/>
  <c r="B2049" i="6"/>
  <c r="B2050" i="6"/>
  <c r="B2051" i="6"/>
  <c r="B2052" i="6"/>
  <c r="B2053" i="6"/>
  <c r="B2054" i="6"/>
  <c r="B2055" i="6"/>
  <c r="B2056" i="6"/>
  <c r="B2057" i="6"/>
  <c r="B2058" i="6"/>
  <c r="B2059" i="6"/>
  <c r="B2060" i="6"/>
  <c r="B2061" i="6"/>
  <c r="B2062" i="6"/>
  <c r="B2063" i="6"/>
  <c r="B2064" i="6"/>
  <c r="B2065" i="6"/>
  <c r="B2066" i="6"/>
  <c r="B2067" i="6"/>
  <c r="B2068" i="6"/>
  <c r="B2069" i="6"/>
  <c r="B2070" i="6"/>
  <c r="B2071" i="6"/>
  <c r="B2072" i="6"/>
  <c r="B2073" i="6"/>
  <c r="B2074" i="6"/>
  <c r="B2075" i="6"/>
  <c r="B2076" i="6"/>
  <c r="B2077" i="6"/>
  <c r="B2078" i="6"/>
  <c r="B2079" i="6"/>
  <c r="B2080" i="6"/>
  <c r="B2081" i="6"/>
  <c r="B2082" i="6"/>
  <c r="B2083" i="6"/>
  <c r="B2084" i="6"/>
  <c r="B2085" i="6"/>
  <c r="B2086" i="6"/>
  <c r="B2087" i="6"/>
  <c r="B2088" i="6"/>
  <c r="B2089" i="6"/>
  <c r="B2090" i="6"/>
  <c r="B2091" i="6"/>
  <c r="B2092" i="6"/>
  <c r="B2093" i="6"/>
  <c r="B2094" i="6"/>
  <c r="B2095" i="6"/>
  <c r="B2096" i="6"/>
  <c r="B2097" i="6"/>
  <c r="B2098" i="6"/>
  <c r="B2099" i="6"/>
  <c r="B2100" i="6"/>
  <c r="B2101" i="6"/>
  <c r="B2102" i="6"/>
  <c r="B2103" i="6"/>
  <c r="B2104" i="6"/>
  <c r="B2105" i="6"/>
  <c r="B2106" i="6"/>
  <c r="B2107" i="6"/>
  <c r="B2108" i="6"/>
  <c r="B2109" i="6"/>
  <c r="B2110" i="6"/>
  <c r="B2111" i="6"/>
  <c r="B2112" i="6"/>
  <c r="B2113" i="6"/>
  <c r="B2114" i="6"/>
  <c r="B2115" i="6"/>
  <c r="B2116" i="6"/>
  <c r="B2117" i="6"/>
  <c r="B2118" i="6"/>
  <c r="B2119" i="6"/>
  <c r="B2120" i="6"/>
  <c r="B2121" i="6"/>
  <c r="B2122" i="6"/>
  <c r="B2123" i="6"/>
  <c r="B2124" i="6"/>
  <c r="B2125" i="6"/>
  <c r="B2126" i="6"/>
  <c r="B2127" i="6"/>
  <c r="B2128" i="6"/>
  <c r="B2129" i="6"/>
  <c r="B2130" i="6"/>
  <c r="B2131" i="6"/>
  <c r="B2132" i="6"/>
  <c r="B2133" i="6"/>
  <c r="B2134" i="6"/>
  <c r="B2135" i="6"/>
  <c r="B2136" i="6"/>
  <c r="B2137" i="6"/>
  <c r="B2138" i="6"/>
  <c r="B2139" i="6"/>
  <c r="B2140" i="6"/>
  <c r="B2141" i="6"/>
  <c r="B2142" i="6"/>
  <c r="B2143" i="6"/>
  <c r="B2144" i="6"/>
  <c r="B2145" i="6"/>
  <c r="B2146" i="6"/>
  <c r="B2147" i="6"/>
  <c r="B2148" i="6"/>
  <c r="B2149" i="6"/>
  <c r="B2150" i="6"/>
  <c r="B2151" i="6"/>
  <c r="B2152" i="6"/>
  <c r="B2153" i="6"/>
  <c r="B2154" i="6"/>
  <c r="B2155" i="6"/>
  <c r="B2156" i="6"/>
  <c r="B2157" i="6"/>
  <c r="B2158" i="6"/>
  <c r="B2159" i="6"/>
  <c r="B2160" i="6"/>
  <c r="B2161" i="6"/>
  <c r="B2162" i="6"/>
  <c r="B2163" i="6"/>
  <c r="B2164" i="6"/>
  <c r="B2165" i="6"/>
  <c r="B2166" i="6"/>
  <c r="B2167" i="6"/>
  <c r="B2168" i="6"/>
  <c r="B2169" i="6"/>
  <c r="B2170" i="6"/>
  <c r="B2171" i="6"/>
  <c r="B2172" i="6"/>
  <c r="B2173" i="6"/>
  <c r="B2174" i="6"/>
  <c r="B2175" i="6"/>
  <c r="B2176" i="6"/>
  <c r="B2177" i="6"/>
  <c r="B2178" i="6"/>
  <c r="B2179" i="6"/>
  <c r="B2180" i="6"/>
  <c r="B2181" i="6"/>
  <c r="B2182" i="6"/>
  <c r="B2183" i="6"/>
  <c r="B2184" i="6"/>
  <c r="B2185" i="6"/>
  <c r="B2186" i="6"/>
  <c r="B2187" i="6"/>
  <c r="B2188" i="6"/>
  <c r="B2189" i="6"/>
  <c r="B2190" i="6"/>
  <c r="B2191" i="6"/>
  <c r="B2192" i="6"/>
  <c r="B2193" i="6"/>
  <c r="B2194" i="6"/>
  <c r="B2195" i="6"/>
  <c r="B2196" i="6"/>
  <c r="B2197" i="6"/>
  <c r="B2198" i="6"/>
  <c r="B2199" i="6"/>
  <c r="B2200" i="6"/>
  <c r="B2201" i="6"/>
  <c r="B2202" i="6"/>
  <c r="B2203" i="6"/>
  <c r="B2204" i="6"/>
  <c r="B2205" i="6"/>
  <c r="B2206" i="6"/>
  <c r="B2207" i="6"/>
  <c r="B2208" i="6"/>
  <c r="B2209" i="6"/>
  <c r="B2210" i="6"/>
  <c r="B2211" i="6"/>
  <c r="B2212" i="6"/>
  <c r="B2213" i="6"/>
  <c r="B2214" i="6"/>
  <c r="B2215" i="6"/>
  <c r="B2216" i="6"/>
  <c r="B2217" i="6"/>
  <c r="B2218" i="6"/>
  <c r="B2219" i="6"/>
  <c r="B2220" i="6"/>
  <c r="B2221" i="6"/>
  <c r="B2222" i="6"/>
  <c r="B2223" i="6"/>
  <c r="B2224" i="6"/>
  <c r="B2225" i="6"/>
  <c r="B2226" i="6"/>
  <c r="B2227" i="6"/>
  <c r="B2228" i="6"/>
  <c r="B2229" i="6"/>
  <c r="B2230" i="6"/>
  <c r="B2231" i="6"/>
  <c r="B2232" i="6"/>
  <c r="B2233" i="6"/>
  <c r="B2234" i="6"/>
  <c r="B2235" i="6"/>
  <c r="B2236" i="6"/>
  <c r="B2237" i="6"/>
  <c r="B2238" i="6"/>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c r="B2267" i="6"/>
  <c r="B2268" i="6"/>
  <c r="B2269" i="6"/>
  <c r="B2270" i="6"/>
  <c r="B2271" i="6"/>
  <c r="B2272" i="6"/>
  <c r="B2273" i="6"/>
  <c r="B2274" i="6"/>
  <c r="B2275" i="6"/>
  <c r="B2276" i="6"/>
  <c r="B2277" i="6"/>
  <c r="B2278" i="6"/>
  <c r="B2279" i="6"/>
  <c r="B2280" i="6"/>
  <c r="B2281" i="6"/>
  <c r="B2282" i="6"/>
  <c r="B2283" i="6"/>
  <c r="B2284" i="6"/>
  <c r="B2285" i="6"/>
  <c r="B2286" i="6"/>
  <c r="B2287" i="6"/>
  <c r="B2288" i="6"/>
  <c r="B2289" i="6"/>
  <c r="B2290" i="6"/>
  <c r="B2291" i="6"/>
  <c r="B2292" i="6"/>
  <c r="B2293" i="6"/>
  <c r="B2294" i="6"/>
  <c r="B2295" i="6"/>
  <c r="B2296" i="6"/>
  <c r="B2297" i="6"/>
  <c r="B2298" i="6"/>
  <c r="B2299" i="6"/>
  <c r="B2300" i="6"/>
  <c r="B2301" i="6"/>
  <c r="B2302" i="6"/>
  <c r="B2303" i="6"/>
  <c r="B2304" i="6"/>
  <c r="B2305" i="6"/>
  <c r="B2306" i="6"/>
  <c r="B2307" i="6"/>
  <c r="B2308" i="6"/>
  <c r="B2309" i="6"/>
  <c r="B2310" i="6"/>
  <c r="B2311" i="6"/>
  <c r="B2312" i="6"/>
  <c r="B2313" i="6"/>
  <c r="B2314" i="6"/>
  <c r="B2315" i="6"/>
  <c r="B2316" i="6"/>
  <c r="B2317" i="6"/>
  <c r="B2318" i="6"/>
  <c r="B2319" i="6"/>
  <c r="B2320" i="6"/>
  <c r="B2321" i="6"/>
  <c r="B2322" i="6"/>
  <c r="B2323" i="6"/>
  <c r="B2324" i="6"/>
  <c r="B2325" i="6"/>
  <c r="B2326" i="6"/>
  <c r="B2327" i="6"/>
  <c r="B2328" i="6"/>
  <c r="B2329" i="6"/>
  <c r="B2330" i="6"/>
  <c r="B2331" i="6"/>
  <c r="B2332" i="6"/>
  <c r="B2333" i="6"/>
  <c r="B2334" i="6"/>
  <c r="B2335" i="6"/>
  <c r="B2336" i="6"/>
  <c r="B2337" i="6"/>
  <c r="B2338" i="6"/>
  <c r="B2339" i="6"/>
  <c r="B2340" i="6"/>
  <c r="B2341" i="6"/>
  <c r="B2342" i="6"/>
  <c r="B2343" i="6"/>
  <c r="B2344" i="6"/>
  <c r="B2345" i="6"/>
  <c r="B2346" i="6"/>
  <c r="B2347" i="6"/>
  <c r="B2348" i="6"/>
  <c r="B2349" i="6"/>
  <c r="B2350" i="6"/>
  <c r="B2351" i="6"/>
  <c r="B2352" i="6"/>
  <c r="B2353" i="6"/>
  <c r="B2354" i="6"/>
  <c r="B2355" i="6"/>
  <c r="B2356" i="6"/>
  <c r="B2357" i="6"/>
  <c r="B2" i="6"/>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1469" i="4"/>
  <c r="M1470" i="4"/>
  <c r="M1471" i="4"/>
  <c r="M1472" i="4"/>
  <c r="M1473" i="4"/>
  <c r="M1474" i="4"/>
  <c r="M1475" i="4"/>
  <c r="M1476" i="4"/>
  <c r="M1477" i="4"/>
  <c r="M1478" i="4"/>
  <c r="M1479" i="4"/>
  <c r="M1480" i="4"/>
  <c r="M1481" i="4"/>
  <c r="M1482" i="4"/>
  <c r="M1483" i="4"/>
  <c r="M1484" i="4"/>
  <c r="M1485" i="4"/>
  <c r="M1486" i="4"/>
  <c r="M1487" i="4"/>
  <c r="M1488" i="4"/>
  <c r="M1489" i="4"/>
  <c r="M1490" i="4"/>
  <c r="M1491" i="4"/>
  <c r="M1492" i="4"/>
  <c r="M1493" i="4"/>
  <c r="M1494" i="4"/>
  <c r="M1495" i="4"/>
  <c r="M1496" i="4"/>
  <c r="M1497" i="4"/>
  <c r="M1498" i="4"/>
  <c r="M1499" i="4"/>
  <c r="M1500" i="4"/>
  <c r="M1501" i="4"/>
  <c r="M1502" i="4"/>
  <c r="M1503" i="4"/>
  <c r="M1504" i="4"/>
  <c r="M1505" i="4"/>
  <c r="M1506" i="4"/>
  <c r="M1507" i="4"/>
  <c r="M1508" i="4"/>
  <c r="M1509" i="4"/>
  <c r="M1510" i="4"/>
  <c r="M1511" i="4"/>
  <c r="M1512" i="4"/>
  <c r="M1513" i="4"/>
  <c r="M1514" i="4"/>
  <c r="M1515" i="4"/>
  <c r="M1516" i="4"/>
  <c r="M1517" i="4"/>
  <c r="M1518" i="4"/>
  <c r="M1519" i="4"/>
  <c r="M1520" i="4"/>
  <c r="M1521" i="4"/>
  <c r="M1522" i="4"/>
  <c r="M1523" i="4"/>
  <c r="M1524" i="4"/>
  <c r="M1525" i="4"/>
  <c r="M1526" i="4"/>
  <c r="M1527" i="4"/>
  <c r="M1528" i="4"/>
  <c r="M1529" i="4"/>
  <c r="M1530" i="4"/>
  <c r="M1531" i="4"/>
  <c r="M1532" i="4"/>
  <c r="M1533" i="4"/>
  <c r="M1534" i="4"/>
  <c r="M1535" i="4"/>
  <c r="M1536" i="4"/>
  <c r="M1537" i="4"/>
  <c r="M1538" i="4"/>
  <c r="M1539" i="4"/>
  <c r="M1540" i="4"/>
  <c r="M1541" i="4"/>
  <c r="M1542" i="4"/>
  <c r="M1543" i="4"/>
  <c r="M1544" i="4"/>
  <c r="M1545" i="4"/>
  <c r="M1546" i="4"/>
  <c r="M1547" i="4"/>
  <c r="M1548" i="4"/>
  <c r="M1549" i="4"/>
  <c r="M1550" i="4"/>
  <c r="M1551" i="4"/>
  <c r="M1552" i="4"/>
  <c r="M1553" i="4"/>
  <c r="M1554" i="4"/>
  <c r="M1555" i="4"/>
  <c r="M1556" i="4"/>
  <c r="M1557" i="4"/>
  <c r="M1558" i="4"/>
  <c r="M1559" i="4"/>
  <c r="M1560" i="4"/>
  <c r="M1561" i="4"/>
  <c r="M1562" i="4"/>
  <c r="M1563" i="4"/>
  <c r="M1564" i="4"/>
  <c r="M1565" i="4"/>
  <c r="M1566" i="4"/>
  <c r="M1567" i="4"/>
  <c r="M1568" i="4"/>
  <c r="M1569" i="4"/>
  <c r="M1570" i="4"/>
  <c r="M1571" i="4"/>
  <c r="M1572" i="4"/>
  <c r="M1573" i="4"/>
  <c r="M1574" i="4"/>
  <c r="M1575" i="4"/>
  <c r="M1576" i="4"/>
  <c r="M1577" i="4"/>
  <c r="M1578" i="4"/>
  <c r="M1579" i="4"/>
  <c r="M1580" i="4"/>
  <c r="M1581" i="4"/>
  <c r="M1582" i="4"/>
  <c r="M1583" i="4"/>
  <c r="M1584" i="4"/>
  <c r="M1585" i="4"/>
  <c r="M1586" i="4"/>
  <c r="M1587" i="4"/>
  <c r="M1588" i="4"/>
  <c r="M1589" i="4"/>
  <c r="M1590" i="4"/>
  <c r="M1591" i="4"/>
  <c r="M1592" i="4"/>
  <c r="M1593" i="4"/>
  <c r="M1594" i="4"/>
  <c r="M1595" i="4"/>
  <c r="M1596" i="4"/>
  <c r="M1597" i="4"/>
  <c r="M1598" i="4"/>
  <c r="M1599" i="4"/>
  <c r="M1600" i="4"/>
  <c r="M1601" i="4"/>
  <c r="M1602" i="4"/>
  <c r="M1603" i="4"/>
  <c r="M1604" i="4"/>
  <c r="M1605" i="4"/>
  <c r="M1606" i="4"/>
  <c r="M1607" i="4"/>
  <c r="M1608" i="4"/>
  <c r="M1609" i="4"/>
  <c r="M1610" i="4"/>
  <c r="M1611" i="4"/>
  <c r="M1612" i="4"/>
  <c r="M1613" i="4"/>
  <c r="M1614" i="4"/>
  <c r="M1615" i="4"/>
  <c r="M1616" i="4"/>
  <c r="M1617" i="4"/>
  <c r="M1618" i="4"/>
  <c r="M1619" i="4"/>
  <c r="M1620" i="4"/>
  <c r="M1621" i="4"/>
  <c r="M1622" i="4"/>
  <c r="M1623" i="4"/>
  <c r="M1624" i="4"/>
  <c r="M1625" i="4"/>
  <c r="M1626" i="4"/>
  <c r="M1627" i="4"/>
  <c r="M1628" i="4"/>
  <c r="M1629" i="4"/>
  <c r="M1630" i="4"/>
  <c r="M1631" i="4"/>
  <c r="M1632" i="4"/>
  <c r="M1633" i="4"/>
  <c r="M1634" i="4"/>
  <c r="M1635" i="4"/>
  <c r="M1636" i="4"/>
  <c r="M1637" i="4"/>
  <c r="M1638" i="4"/>
  <c r="M1639" i="4"/>
  <c r="M1640" i="4"/>
  <c r="M1641" i="4"/>
  <c r="M1642" i="4"/>
  <c r="M1643" i="4"/>
  <c r="M1644" i="4"/>
  <c r="M1645" i="4"/>
  <c r="M1646" i="4"/>
  <c r="M1647" i="4"/>
  <c r="M1648" i="4"/>
  <c r="M1649" i="4"/>
  <c r="M1650" i="4"/>
  <c r="M1651" i="4"/>
  <c r="M1652" i="4"/>
  <c r="M1653" i="4"/>
  <c r="M1654" i="4"/>
  <c r="M1655" i="4"/>
  <c r="M1656" i="4"/>
  <c r="M1657" i="4"/>
  <c r="M1658" i="4"/>
  <c r="M1659" i="4"/>
  <c r="M1660" i="4"/>
  <c r="M1661" i="4"/>
  <c r="M1662" i="4"/>
  <c r="M1663" i="4"/>
  <c r="M1664" i="4"/>
  <c r="M1665" i="4"/>
  <c r="M1666" i="4"/>
  <c r="M1667" i="4"/>
  <c r="M1668" i="4"/>
  <c r="M1669" i="4"/>
  <c r="M1670" i="4"/>
  <c r="M1671" i="4"/>
  <c r="M1672" i="4"/>
  <c r="M1673" i="4"/>
  <c r="M1674" i="4"/>
  <c r="M1675" i="4"/>
  <c r="M1676" i="4"/>
  <c r="M1677" i="4"/>
  <c r="M1678" i="4"/>
  <c r="M1679" i="4"/>
  <c r="M1680" i="4"/>
  <c r="M1681" i="4"/>
  <c r="M1682" i="4"/>
  <c r="M1683" i="4"/>
  <c r="M1684" i="4"/>
  <c r="M1685" i="4"/>
  <c r="M1686" i="4"/>
  <c r="M1687" i="4"/>
  <c r="M1688" i="4"/>
  <c r="M1689" i="4"/>
  <c r="M1690" i="4"/>
  <c r="M1691" i="4"/>
  <c r="M1692" i="4"/>
  <c r="M1693" i="4"/>
  <c r="M1694" i="4"/>
  <c r="M1695" i="4"/>
  <c r="M1696" i="4"/>
  <c r="M1697" i="4"/>
  <c r="M1698" i="4"/>
  <c r="M1699" i="4"/>
  <c r="M1700" i="4"/>
  <c r="M1701" i="4"/>
  <c r="M1702" i="4"/>
  <c r="M1703" i="4"/>
  <c r="M1704" i="4"/>
  <c r="M1705" i="4"/>
  <c r="M1706" i="4"/>
  <c r="M1707" i="4"/>
  <c r="M1708" i="4"/>
  <c r="M1709" i="4"/>
  <c r="M1710" i="4"/>
  <c r="M1711" i="4"/>
  <c r="M1712" i="4"/>
  <c r="M1713" i="4"/>
  <c r="M1714" i="4"/>
  <c r="M1715" i="4"/>
  <c r="M1716" i="4"/>
  <c r="M1717" i="4"/>
  <c r="M1718" i="4"/>
  <c r="M1719" i="4"/>
  <c r="M1720" i="4"/>
  <c r="M1721" i="4"/>
  <c r="M1722" i="4"/>
  <c r="M1723" i="4"/>
  <c r="M1724" i="4"/>
  <c r="M1725" i="4"/>
  <c r="M1726" i="4"/>
  <c r="M1727" i="4"/>
  <c r="M1728" i="4"/>
  <c r="M1729" i="4"/>
  <c r="M1730" i="4"/>
  <c r="M1731" i="4"/>
  <c r="M1732" i="4"/>
  <c r="M1733" i="4"/>
  <c r="M1734" i="4"/>
  <c r="M1735" i="4"/>
  <c r="M1736" i="4"/>
  <c r="M1737" i="4"/>
  <c r="M1738" i="4"/>
  <c r="M1739" i="4"/>
  <c r="M1740" i="4"/>
  <c r="M1741" i="4"/>
  <c r="M1742" i="4"/>
  <c r="M1743" i="4"/>
  <c r="M1744" i="4"/>
  <c r="M1745" i="4"/>
  <c r="M1746" i="4"/>
  <c r="M1747" i="4"/>
  <c r="M1748" i="4"/>
  <c r="M1749" i="4"/>
  <c r="M1750" i="4"/>
  <c r="M1751" i="4"/>
  <c r="M1752" i="4"/>
  <c r="M1753" i="4"/>
  <c r="M1754" i="4"/>
  <c r="M1755" i="4"/>
  <c r="M1756" i="4"/>
  <c r="M1757" i="4"/>
  <c r="M1758" i="4"/>
  <c r="M1759" i="4"/>
  <c r="M1760" i="4"/>
  <c r="M1761" i="4"/>
  <c r="M1762" i="4"/>
  <c r="M1763" i="4"/>
  <c r="M1764" i="4"/>
  <c r="M1765" i="4"/>
  <c r="M1766" i="4"/>
  <c r="M1767" i="4"/>
  <c r="M1768" i="4"/>
  <c r="M1769" i="4"/>
  <c r="M1770" i="4"/>
  <c r="M1771" i="4"/>
  <c r="M1772" i="4"/>
  <c r="M1773" i="4"/>
  <c r="M1774" i="4"/>
  <c r="M1775" i="4"/>
  <c r="M1776" i="4"/>
  <c r="M1777" i="4"/>
  <c r="M1778" i="4"/>
  <c r="M1779" i="4"/>
  <c r="M1780" i="4"/>
  <c r="M1781" i="4"/>
  <c r="M1782" i="4"/>
  <c r="M1783" i="4"/>
  <c r="M1784" i="4"/>
  <c r="M1785" i="4"/>
  <c r="M1786" i="4"/>
  <c r="M1787" i="4"/>
  <c r="M1788" i="4"/>
  <c r="M1789" i="4"/>
  <c r="M1790" i="4"/>
  <c r="M1791" i="4"/>
  <c r="M1792" i="4"/>
  <c r="M1793" i="4"/>
  <c r="M1794" i="4"/>
  <c r="M1795" i="4"/>
  <c r="M1796" i="4"/>
  <c r="M1797" i="4"/>
  <c r="M1798" i="4"/>
  <c r="M1799" i="4"/>
  <c r="M1800" i="4"/>
  <c r="M1801" i="4"/>
  <c r="M1802" i="4"/>
  <c r="M1803" i="4"/>
  <c r="M1804" i="4"/>
  <c r="M1805" i="4"/>
  <c r="M1806" i="4"/>
  <c r="M1807" i="4"/>
  <c r="M1808" i="4"/>
  <c r="M1809" i="4"/>
  <c r="M1810" i="4"/>
  <c r="M1811" i="4"/>
  <c r="M1812" i="4"/>
  <c r="M1813" i="4"/>
  <c r="M1814" i="4"/>
  <c r="M1815" i="4"/>
  <c r="M1816" i="4"/>
  <c r="M1817" i="4"/>
  <c r="M1818" i="4"/>
  <c r="M1819" i="4"/>
  <c r="M1820" i="4"/>
  <c r="M1821" i="4"/>
  <c r="M1822" i="4"/>
  <c r="M1823" i="4"/>
  <c r="M1824" i="4"/>
  <c r="M1825" i="4"/>
  <c r="M1826" i="4"/>
  <c r="M1827" i="4"/>
  <c r="M1828" i="4"/>
  <c r="M1829" i="4"/>
  <c r="M1830" i="4"/>
  <c r="M1831" i="4"/>
  <c r="M1832" i="4"/>
  <c r="M1833" i="4"/>
  <c r="M1834" i="4"/>
  <c r="M1835" i="4"/>
  <c r="M1836" i="4"/>
  <c r="M1837" i="4"/>
  <c r="M1838" i="4"/>
  <c r="M1839" i="4"/>
  <c r="M1840" i="4"/>
  <c r="M1841" i="4"/>
  <c r="M1842" i="4"/>
  <c r="M1843" i="4"/>
  <c r="M1844" i="4"/>
  <c r="M1845" i="4"/>
  <c r="M1846" i="4"/>
  <c r="M1847" i="4"/>
  <c r="M1848" i="4"/>
  <c r="M1849" i="4"/>
  <c r="M1850" i="4"/>
  <c r="M1851" i="4"/>
  <c r="M1852" i="4"/>
  <c r="M1853" i="4"/>
  <c r="M1854" i="4"/>
  <c r="M1855" i="4"/>
  <c r="M1856" i="4"/>
  <c r="M1857" i="4"/>
  <c r="M1858" i="4"/>
  <c r="M1859" i="4"/>
  <c r="M1860" i="4"/>
  <c r="M1861" i="4"/>
  <c r="M1862" i="4"/>
  <c r="M1863" i="4"/>
  <c r="M1864" i="4"/>
  <c r="M1865" i="4"/>
  <c r="M1866" i="4"/>
  <c r="M1867" i="4"/>
  <c r="M1868" i="4"/>
  <c r="M1869" i="4"/>
  <c r="M1870" i="4"/>
  <c r="M1871" i="4"/>
  <c r="M1872" i="4"/>
  <c r="M1873" i="4"/>
  <c r="M1874" i="4"/>
  <c r="M1875" i="4"/>
  <c r="M1876" i="4"/>
  <c r="M1877" i="4"/>
  <c r="M1878" i="4"/>
  <c r="M1879" i="4"/>
  <c r="M1880" i="4"/>
  <c r="M1881" i="4"/>
  <c r="M1882" i="4"/>
  <c r="M1883" i="4"/>
  <c r="M1884" i="4"/>
  <c r="M1885" i="4"/>
  <c r="M1886" i="4"/>
  <c r="M1887" i="4"/>
  <c r="M1888" i="4"/>
  <c r="M1889" i="4"/>
  <c r="M1890" i="4"/>
  <c r="M1891" i="4"/>
  <c r="M1892" i="4"/>
  <c r="M1893" i="4"/>
  <c r="M1894" i="4"/>
  <c r="M1895" i="4"/>
  <c r="M1896" i="4"/>
  <c r="M1897" i="4"/>
  <c r="M1898" i="4"/>
  <c r="M1899" i="4"/>
  <c r="M1900" i="4"/>
  <c r="M1901" i="4"/>
  <c r="M1902" i="4"/>
  <c r="M1903" i="4"/>
  <c r="M1904" i="4"/>
  <c r="M1905" i="4"/>
  <c r="M1906" i="4"/>
  <c r="M1907" i="4"/>
  <c r="M1908" i="4"/>
  <c r="M1909" i="4"/>
  <c r="M1910" i="4"/>
  <c r="M1911" i="4"/>
  <c r="M1912" i="4"/>
  <c r="M1913" i="4"/>
  <c r="M1914" i="4"/>
  <c r="M1915" i="4"/>
  <c r="M1916" i="4"/>
  <c r="M1917" i="4"/>
  <c r="M1918" i="4"/>
  <c r="M1919" i="4"/>
  <c r="M1920" i="4"/>
  <c r="M1921" i="4"/>
  <c r="M1922" i="4"/>
  <c r="M1923" i="4"/>
  <c r="M1924" i="4"/>
  <c r="M1925" i="4"/>
  <c r="M1926" i="4"/>
  <c r="M1927" i="4"/>
  <c r="M1928" i="4"/>
  <c r="M1929" i="4"/>
  <c r="M1930" i="4"/>
  <c r="M1931" i="4"/>
  <c r="M1932" i="4"/>
  <c r="M1933" i="4"/>
  <c r="M1934" i="4"/>
  <c r="M1935" i="4"/>
  <c r="M1936" i="4"/>
  <c r="M1937" i="4"/>
  <c r="M1938" i="4"/>
  <c r="M1939" i="4"/>
  <c r="M1940" i="4"/>
  <c r="M1941" i="4"/>
  <c r="M1942" i="4"/>
  <c r="M1943" i="4"/>
  <c r="M1944" i="4"/>
  <c r="M1945" i="4"/>
  <c r="M1946" i="4"/>
  <c r="M1947" i="4"/>
  <c r="M1948" i="4"/>
  <c r="M1949" i="4"/>
  <c r="M1950" i="4"/>
  <c r="M1951" i="4"/>
  <c r="M1952" i="4"/>
  <c r="M1953" i="4"/>
  <c r="M1954" i="4"/>
  <c r="M1955" i="4"/>
  <c r="M1956" i="4"/>
  <c r="M1957" i="4"/>
  <c r="M1958" i="4"/>
  <c r="M1959" i="4"/>
  <c r="M1960" i="4"/>
  <c r="M1961" i="4"/>
  <c r="M1962" i="4"/>
  <c r="M1963" i="4"/>
  <c r="M1964" i="4"/>
  <c r="M1965" i="4"/>
  <c r="M1966" i="4"/>
  <c r="M1967" i="4"/>
  <c r="M1968" i="4"/>
  <c r="M1969" i="4"/>
  <c r="M1970" i="4"/>
  <c r="M1971" i="4"/>
  <c r="M1972" i="4"/>
  <c r="M1973" i="4"/>
  <c r="M1974" i="4"/>
  <c r="M1975" i="4"/>
  <c r="M1976" i="4"/>
  <c r="M1977" i="4"/>
  <c r="M1978" i="4"/>
  <c r="M1979" i="4"/>
  <c r="M1980" i="4"/>
  <c r="M1981" i="4"/>
  <c r="M1982" i="4"/>
  <c r="M1983" i="4"/>
  <c r="M1984" i="4"/>
  <c r="M1985" i="4"/>
  <c r="M1986" i="4"/>
  <c r="M1987" i="4"/>
  <c r="M1988" i="4"/>
  <c r="M1989" i="4"/>
  <c r="M1990" i="4"/>
  <c r="M1991" i="4"/>
  <c r="M1992" i="4"/>
  <c r="M1993" i="4"/>
  <c r="M1994" i="4"/>
  <c r="M1995" i="4"/>
  <c r="M1996" i="4"/>
  <c r="M1997" i="4"/>
  <c r="M1998" i="4"/>
  <c r="M1999" i="4"/>
  <c r="M2000" i="4"/>
  <c r="M2001" i="4"/>
  <c r="M2002" i="4"/>
  <c r="M2003" i="4"/>
  <c r="M2004" i="4"/>
  <c r="M2005" i="4"/>
  <c r="M2006" i="4"/>
  <c r="M2007" i="4"/>
  <c r="M2008" i="4"/>
  <c r="M2009" i="4"/>
  <c r="M2010" i="4"/>
  <c r="M2011" i="4"/>
  <c r="M2012" i="4"/>
  <c r="M2013" i="4"/>
  <c r="M2014" i="4"/>
  <c r="M2015" i="4"/>
  <c r="M2016" i="4"/>
  <c r="M2017" i="4"/>
  <c r="M2018" i="4"/>
  <c r="M2019" i="4"/>
  <c r="M2020" i="4"/>
  <c r="M2021" i="4"/>
  <c r="M2022" i="4"/>
  <c r="M2023" i="4"/>
  <c r="M2024" i="4"/>
  <c r="M2025" i="4"/>
  <c r="M2026" i="4"/>
  <c r="M2027" i="4"/>
  <c r="M2028" i="4"/>
  <c r="M2029" i="4"/>
  <c r="M2030" i="4"/>
  <c r="M2031" i="4"/>
  <c r="M2032" i="4"/>
  <c r="M2033" i="4"/>
  <c r="M2034" i="4"/>
  <c r="M2035" i="4"/>
  <c r="M2036" i="4"/>
  <c r="M2037" i="4"/>
  <c r="M2038" i="4"/>
  <c r="M2039" i="4"/>
  <c r="M2040" i="4"/>
  <c r="M2041" i="4"/>
  <c r="M2042" i="4"/>
  <c r="M2043" i="4"/>
  <c r="M2044" i="4"/>
  <c r="M2045" i="4"/>
  <c r="M2046" i="4"/>
  <c r="M2047" i="4"/>
  <c r="M2048" i="4"/>
  <c r="M2049" i="4"/>
  <c r="M2050" i="4"/>
  <c r="M2051" i="4"/>
  <c r="M2052" i="4"/>
  <c r="M2053" i="4"/>
  <c r="M2054" i="4"/>
  <c r="M2055" i="4"/>
  <c r="M2056" i="4"/>
  <c r="M2057" i="4"/>
  <c r="M2058" i="4"/>
  <c r="M2059" i="4"/>
  <c r="M2060" i="4"/>
  <c r="M2061" i="4"/>
  <c r="M2062" i="4"/>
  <c r="M2063" i="4"/>
  <c r="M2064" i="4"/>
  <c r="M2065" i="4"/>
  <c r="M2066" i="4"/>
  <c r="M2067" i="4"/>
  <c r="M2068" i="4"/>
  <c r="M2069" i="4"/>
  <c r="M2070" i="4"/>
  <c r="M2071" i="4"/>
  <c r="M2072" i="4"/>
  <c r="M2073" i="4"/>
  <c r="M2074" i="4"/>
  <c r="M2075" i="4"/>
  <c r="M2076" i="4"/>
  <c r="M2077" i="4"/>
  <c r="M2078" i="4"/>
  <c r="M2079" i="4"/>
  <c r="M2080" i="4"/>
  <c r="M2081" i="4"/>
  <c r="M2082" i="4"/>
  <c r="M2083" i="4"/>
  <c r="M2084" i="4"/>
  <c r="M2085" i="4"/>
  <c r="M2086" i="4"/>
  <c r="M2087" i="4"/>
  <c r="M2088" i="4"/>
  <c r="M2089" i="4"/>
  <c r="M2090" i="4"/>
  <c r="M2091" i="4"/>
  <c r="M2092" i="4"/>
  <c r="M2093" i="4"/>
  <c r="M2094" i="4"/>
  <c r="M2095" i="4"/>
  <c r="M2096" i="4"/>
  <c r="M2097" i="4"/>
  <c r="M2098" i="4"/>
  <c r="M2099" i="4"/>
  <c r="M2100" i="4"/>
  <c r="M2101" i="4"/>
  <c r="M2102" i="4"/>
  <c r="M2103" i="4"/>
  <c r="M2104" i="4"/>
  <c r="M2105" i="4"/>
  <c r="M2106" i="4"/>
  <c r="M2107" i="4"/>
  <c r="M2108" i="4"/>
  <c r="M2109" i="4"/>
  <c r="M2110" i="4"/>
  <c r="M2111" i="4"/>
  <c r="M2112" i="4"/>
  <c r="M2113" i="4"/>
  <c r="M2114" i="4"/>
  <c r="M2115" i="4"/>
  <c r="M2116" i="4"/>
  <c r="M2117" i="4"/>
  <c r="M2118" i="4"/>
  <c r="M2119" i="4"/>
  <c r="M2120" i="4"/>
  <c r="M2121" i="4"/>
  <c r="M2122" i="4"/>
  <c r="M2123" i="4"/>
  <c r="M2124" i="4"/>
  <c r="M2125" i="4"/>
  <c r="M2126" i="4"/>
  <c r="M2127" i="4"/>
  <c r="M2128" i="4"/>
  <c r="M2129" i="4"/>
  <c r="M2130" i="4"/>
  <c r="M2131" i="4"/>
  <c r="M2132" i="4"/>
  <c r="M2133" i="4"/>
  <c r="M2134" i="4"/>
  <c r="M2135" i="4"/>
  <c r="M2136" i="4"/>
  <c r="M2137" i="4"/>
  <c r="M2138" i="4"/>
  <c r="M2139" i="4"/>
  <c r="M2140" i="4"/>
  <c r="M2141" i="4"/>
  <c r="M2142" i="4"/>
  <c r="M2143" i="4"/>
  <c r="M2144" i="4"/>
  <c r="M2145" i="4"/>
  <c r="M2146" i="4"/>
  <c r="M2147" i="4"/>
  <c r="M2148" i="4"/>
  <c r="M2149" i="4"/>
  <c r="M2150" i="4"/>
  <c r="M2151" i="4"/>
  <c r="M2152" i="4"/>
  <c r="M2153" i="4"/>
  <c r="M2154" i="4"/>
  <c r="M2155" i="4"/>
  <c r="M2156" i="4"/>
  <c r="M2157" i="4"/>
  <c r="M2158" i="4"/>
  <c r="M2159" i="4"/>
  <c r="M2160" i="4"/>
  <c r="M2161" i="4"/>
  <c r="M2162" i="4"/>
  <c r="M2163" i="4"/>
  <c r="M2164" i="4"/>
  <c r="M2165" i="4"/>
  <c r="M2166" i="4"/>
  <c r="M2167" i="4"/>
  <c r="M2168" i="4"/>
  <c r="M2169" i="4"/>
  <c r="M2170" i="4"/>
  <c r="M2171" i="4"/>
  <c r="M2172" i="4"/>
  <c r="M2173" i="4"/>
  <c r="M2174" i="4"/>
  <c r="M2175" i="4"/>
  <c r="M2176" i="4"/>
  <c r="M2177" i="4"/>
  <c r="M2178" i="4"/>
  <c r="M2179" i="4"/>
  <c r="M2180" i="4"/>
  <c r="M2181" i="4"/>
  <c r="M2182" i="4"/>
  <c r="M2183" i="4"/>
  <c r="M2184" i="4"/>
  <c r="M2185" i="4"/>
  <c r="M2186" i="4"/>
  <c r="M2187" i="4"/>
  <c r="M2188" i="4"/>
  <c r="M2189" i="4"/>
  <c r="M2190" i="4"/>
  <c r="M2191" i="4"/>
  <c r="M2192" i="4"/>
  <c r="M2193" i="4"/>
  <c r="M2194" i="4"/>
  <c r="M2195" i="4"/>
  <c r="M2196" i="4"/>
  <c r="M2197" i="4"/>
  <c r="M2198" i="4"/>
  <c r="M2199" i="4"/>
  <c r="M2200" i="4"/>
  <c r="M2201" i="4"/>
  <c r="M2202" i="4"/>
  <c r="M2203" i="4"/>
  <c r="M2204" i="4"/>
  <c r="M2205" i="4"/>
  <c r="M2206" i="4"/>
  <c r="M2207" i="4"/>
  <c r="M2208" i="4"/>
  <c r="M2209" i="4"/>
  <c r="M2210" i="4"/>
  <c r="M2211" i="4"/>
  <c r="M2212" i="4"/>
  <c r="M2213" i="4"/>
  <c r="M2214" i="4"/>
  <c r="M2215" i="4"/>
  <c r="M2216" i="4"/>
  <c r="M2217" i="4"/>
  <c r="M2218" i="4"/>
  <c r="M2219" i="4"/>
  <c r="M2220" i="4"/>
  <c r="M2221" i="4"/>
  <c r="M2222" i="4"/>
  <c r="M2223" i="4"/>
  <c r="M2224" i="4"/>
  <c r="M2225" i="4"/>
  <c r="M2226" i="4"/>
  <c r="M2227" i="4"/>
  <c r="M2228" i="4"/>
  <c r="M2229" i="4"/>
  <c r="M2230" i="4"/>
  <c r="M2231" i="4"/>
  <c r="M2232" i="4"/>
  <c r="M2233" i="4"/>
  <c r="M2234" i="4"/>
  <c r="M2235" i="4"/>
  <c r="M2236" i="4"/>
  <c r="M2237" i="4"/>
  <c r="M2238" i="4"/>
  <c r="M2239" i="4"/>
  <c r="M2240" i="4"/>
  <c r="M2241" i="4"/>
  <c r="M2242" i="4"/>
  <c r="M2243" i="4"/>
  <c r="M2244" i="4"/>
  <c r="M2245" i="4"/>
  <c r="M2246" i="4"/>
  <c r="M2247" i="4"/>
  <c r="M2248" i="4"/>
  <c r="M2249" i="4"/>
  <c r="M2250" i="4"/>
  <c r="M2251" i="4"/>
  <c r="M2252" i="4"/>
  <c r="M2253" i="4"/>
  <c r="M2254" i="4"/>
  <c r="M2255" i="4"/>
  <c r="M2256" i="4"/>
  <c r="M2257" i="4"/>
  <c r="M2258" i="4"/>
  <c r="M2259" i="4"/>
  <c r="M2260" i="4"/>
  <c r="M2261" i="4"/>
  <c r="M2262" i="4"/>
  <c r="M2263" i="4"/>
  <c r="M2264" i="4"/>
  <c r="M2265" i="4"/>
  <c r="M2266" i="4"/>
  <c r="M2267" i="4"/>
  <c r="M2268" i="4"/>
  <c r="M2269" i="4"/>
  <c r="M2270" i="4"/>
  <c r="M2271" i="4"/>
  <c r="M2272" i="4"/>
  <c r="M2273" i="4"/>
  <c r="M2274" i="4"/>
  <c r="M2275" i="4"/>
  <c r="M2276" i="4"/>
  <c r="M2277" i="4"/>
  <c r="M2278" i="4"/>
  <c r="M2279" i="4"/>
  <c r="M2280" i="4"/>
  <c r="M2281" i="4"/>
  <c r="M2282" i="4"/>
  <c r="M2283" i="4"/>
  <c r="M2284" i="4"/>
  <c r="M2285" i="4"/>
  <c r="M2286" i="4"/>
  <c r="M2287" i="4"/>
  <c r="M2288" i="4"/>
  <c r="M2289" i="4"/>
  <c r="M2290" i="4"/>
  <c r="M2291" i="4"/>
  <c r="M2292" i="4"/>
  <c r="M2293" i="4"/>
  <c r="M2294" i="4"/>
  <c r="M2295" i="4"/>
  <c r="M2296" i="4"/>
  <c r="M2297" i="4"/>
  <c r="M2298" i="4"/>
  <c r="M2299" i="4"/>
  <c r="M2300" i="4"/>
  <c r="M2301" i="4"/>
  <c r="M2302" i="4"/>
  <c r="M2303" i="4"/>
  <c r="M2304" i="4"/>
  <c r="M2305" i="4"/>
  <c r="M2306" i="4"/>
  <c r="M2307" i="4"/>
  <c r="M2308" i="4"/>
  <c r="M2309" i="4"/>
  <c r="M2310" i="4"/>
  <c r="M2311" i="4"/>
  <c r="M2312" i="4"/>
  <c r="M2313" i="4"/>
  <c r="M2314" i="4"/>
  <c r="M2315" i="4"/>
  <c r="M2316" i="4"/>
  <c r="M2317" i="4"/>
  <c r="M2318" i="4"/>
  <c r="M2319" i="4"/>
  <c r="M2320" i="4"/>
  <c r="M2321" i="4"/>
  <c r="M2322" i="4"/>
  <c r="M2323" i="4"/>
  <c r="M2324" i="4"/>
  <c r="M2325" i="4"/>
  <c r="M2326" i="4"/>
  <c r="M2327" i="4"/>
  <c r="M2328" i="4"/>
  <c r="M2329" i="4"/>
  <c r="M2330" i="4"/>
  <c r="M2331" i="4"/>
  <c r="M2332" i="4"/>
  <c r="M2333" i="4"/>
  <c r="M2334" i="4"/>
  <c r="M2335" i="4"/>
  <c r="M2336" i="4"/>
  <c r="M2337" i="4"/>
  <c r="M2338" i="4"/>
  <c r="M2339" i="4"/>
  <c r="M2340" i="4"/>
  <c r="M2341" i="4"/>
  <c r="M2342" i="4"/>
  <c r="M2343" i="4"/>
  <c r="M2344" i="4"/>
  <c r="M2345" i="4"/>
  <c r="M2346" i="4"/>
  <c r="M2347" i="4"/>
  <c r="M2348" i="4"/>
  <c r="M2349" i="4"/>
  <c r="M2350" i="4"/>
  <c r="M2351" i="4"/>
  <c r="M2352" i="4"/>
  <c r="M2353" i="4"/>
  <c r="M2354" i="4"/>
  <c r="M2355" i="4"/>
  <c r="M2356" i="4"/>
  <c r="M2357" i="4"/>
  <c r="M2358" i="4"/>
  <c r="M3" i="4"/>
  <c r="M4" i="4"/>
  <c r="M5" i="4"/>
  <c r="M6" i="4"/>
  <c r="M7" i="4"/>
  <c r="M8" i="4"/>
  <c r="M9" i="4"/>
  <c r="M10" i="4"/>
  <c r="M11" i="4"/>
  <c r="M12" i="4"/>
  <c r="M13" i="4"/>
  <c r="M14" i="4"/>
  <c r="Y3" i="4"/>
  <c r="Y4" i="4"/>
  <c r="Y5" i="4"/>
  <c r="Y6" i="4"/>
  <c r="Y7" i="4"/>
  <c r="Y8" i="4"/>
  <c r="Y9" i="4"/>
  <c r="Y2" i="4"/>
  <c r="W10" i="4"/>
  <c r="X10" i="4"/>
  <c r="V10" i="4"/>
  <c r="U18" i="4"/>
  <c r="U16" i="4"/>
  <c r="W16" i="4"/>
  <c r="V16" i="4"/>
  <c r="AB13" i="4"/>
  <c r="AA13" i="4"/>
  <c r="Z13" i="4"/>
  <c r="Y13" i="4"/>
  <c r="X13" i="4"/>
  <c r="W13" i="4"/>
  <c r="V13" i="4"/>
  <c r="U13" i="4"/>
  <c r="Q4" i="4" l="1"/>
  <c r="O2" i="4"/>
  <c r="P2" i="4"/>
  <c r="O3" i="4"/>
  <c r="O4" i="4"/>
  <c r="P3" i="4"/>
  <c r="P4" i="4"/>
  <c r="Q2" i="4"/>
  <c r="Q3" i="4"/>
  <c r="Y10" i="4"/>
  <c r="R2" i="4" l="1"/>
  <c r="Q5" i="4"/>
  <c r="R3" i="4"/>
  <c r="P5" i="4"/>
  <c r="R4" i="4"/>
  <c r="O5" i="4"/>
  <c r="R5" i="4" l="1"/>
</calcChain>
</file>

<file path=xl/sharedStrings.xml><?xml version="1.0" encoding="utf-8"?>
<sst xmlns="http://schemas.openxmlformats.org/spreadsheetml/2006/main" count="40123" uniqueCount="9171">
  <si>
    <t>User IDs</t>
  </si>
  <si>
    <t>Timestamps</t>
  </si>
  <si>
    <t>Swordfighter Peach reminds me of Oscar from Rose of Versailles</t>
  </si>
  <si>
    <t>UC9ReBkEoqQWnvJ6rKwXc_9w</t>
  </si>
  <si>
    <t>2024-03-30T02:04:29Z</t>
  </si>
  <si>
    <t>🥰😍👸🏼❤❤❤❤❤</t>
  </si>
  <si>
    <t>UC_LUNEubvorHR7JH8OZ6YZw</t>
  </si>
  <si>
    <t>2024-03-27T21:25:32Z</t>
  </si>
  <si>
    <t>Just Remake Mario &amp; Luigi: Partners in Time on Nintendo Switch, Because, Princess Peach Wants to Meet Her Baby Self, and She Starts to Learn How to Be a Mommy, Yeah, Princess Peach is Acting Like a Mother of Baby Peach</t>
  </si>
  <si>
    <t>UCtEeuJYB7G4qaKIx47JEKBg</t>
  </si>
  <si>
    <t>2024-03-25T12:30:44Z</t>
  </si>
  <si>
    <t>really? kirby peach?</t>
  </si>
  <si>
    <t>UCCns-d_C2pgmztNTvlhc_dw</t>
  </si>
  <si>
    <t>2024-03-22T03:14:30Z</t>
  </si>
  <si>
    <t>The narration and writing are terrible, as expected from Nintendo.</t>
  </si>
  <si>
    <t>UCko-Ev9IOPYC4FtWV01C57w</t>
  </si>
  <si>
    <t>2024-03-21T16:40:09Z</t>
  </si>
  <si>
    <t>She sounds like rosalina</t>
  </si>
  <si>
    <t>UCCWFA1jFwh6DSnwbuUtVb5w</t>
  </si>
  <si>
    <t>2024-03-20T23:18:59Z</t>
  </si>
  <si>
    <t>luigi would never let something like that happen</t>
  </si>
  <si>
    <t>UCaK4cTq5qO6-mJe_ISAzsWw</t>
  </si>
  <si>
    <t>2024-03-18T19:03:59Z</t>
  </si>
  <si>
    <t>ITS BALAN WONDERWORLD</t>
  </si>
  <si>
    <t>UCCagUsh6GTrDIM17gUOXVhQ</t>
  </si>
  <si>
    <t>2024-03-17T17:49:19Z</t>
  </si>
  <si>
    <t>this voiceover just ain't it. Wish it was a voice of one of the characters from the game. Game looks great.</t>
  </si>
  <si>
    <t>UC7SwRXEP7wB9RK2EMFVlbPw</t>
  </si>
  <si>
    <t>2024-03-16T23:51:42Z</t>
  </si>
  <si>
    <t>WOKE GAME ALERT WOKE GAME ALERT! SWEET BABY INC DETECTED!</t>
  </si>
  <si>
    <t>UC70ObpefJ8bgFNoQhoc7gTg</t>
  </si>
  <si>
    <t>2024-03-16T09:23:58Z</t>
  </si>
  <si>
    <t>Lol Assassin's creed peach</t>
  </si>
  <si>
    <t>UCd88L_qQ_7t7G7Djg655lsg</t>
  </si>
  <si>
    <t>2024-03-15T15:44:49Z</t>
  </si>
  <si>
    <t>Peach said "who is Jem? Never heard of her."</t>
  </si>
  <si>
    <t>UCDfGa3KDW2bLW532sBgiGeA</t>
  </si>
  <si>
    <t>2024-03-15T14:50:43Z</t>
  </si>
  <si>
    <t>Why does it take so long to give her another game</t>
  </si>
  <si>
    <t>UCFsQXIKR7uCu0-HnqtkzcCQ</t>
  </si>
  <si>
    <t>2024-03-14T23:18:32Z</t>
  </si>
  <si>
    <t>It's great to see Peach get another game of her own, as it has been over 20 years since her last adventure. I can't wait to play this game soon.</t>
  </si>
  <si>
    <t>UCD1eUECWRHaT4VgwJAZIjoQ</t>
  </si>
  <si>
    <t>2024-03-08T23:42:33Z</t>
  </si>
  <si>
    <t>I’d die if they add any DISNEY PRINCESS outfit on Peach as DLC OUTFIT like SNOW WHITE or CINDERELLA or Alice in Wonderland outfits she would be so SUPEF CUTE PLS we want DISNEY PRINCESS OUTFIT on PEACH TOO</t>
  </si>
  <si>
    <t>UCnN3iQw-tRq8qk7Fx90muLw</t>
  </si>
  <si>
    <t>2024-03-08T17:43:15Z</t>
  </si>
  <si>
    <t>I played the Princess Peach Showtime demo I freaking love this game can’t wait for this game to come out I love the baking cake too it’s so much fun</t>
  </si>
  <si>
    <t>2024-03-08T17:09:57Z</t>
  </si>
  <si>
    <t>This is The first game I will play as Princess Peach . I usually play as Mario and Yoshi</t>
  </si>
  <si>
    <t>UCDDWNeZV7R3hwEyaestVgYA</t>
  </si>
  <si>
    <t>2024-03-07T23:25:51Z</t>
  </si>
  <si>
    <t>Become Kirby Peach!! Ah wait!...</t>
  </si>
  <si>
    <t>UCCNM300erpVtw19u9LWVEeQ</t>
  </si>
  <si>
    <t>2024-03-07T19:48:44Z</t>
  </si>
  <si>
    <t>Just another feminist game, why should I care😒</t>
  </si>
  <si>
    <t>UC_5n637j5McBzZx-elorBYw</t>
  </si>
  <si>
    <t>2024-03-07T11:37:05Z</t>
  </si>
  <si>
    <t>Ma se sapeva fa sta roba Perchè non si salvava da sola</t>
  </si>
  <si>
    <t>UCAhqwriFCQUQEQ-7aA9MKOQ</t>
  </si>
  <si>
    <t>2024-03-07T09:16:56Z</t>
  </si>
  <si>
    <t>wait a minute where is mario</t>
  </si>
  <si>
    <t>UCFFgRe8k-zjbGucugv4gdWw</t>
  </si>
  <si>
    <t>2024-03-06T19:46:12Z</t>
  </si>
  <si>
    <t>EVERYBODY LISTEN TO ME AND BELIEVE ME WHEN I SAY IT HAS BEEN EXACTLY NINETEEN YEARS! HERE'S THE MATH PROBLEM: 2024 this year, minus 2005 super princess peach, so mathematically speaking 2024-2005=19! It's not that hard to figure out!!!!!!! 
😡😠😤😮‍💨 I'm fine, I just don't like it when people get math facts wrong, that's my number one pet peeve. I'm perfectly zen/calm.</t>
  </si>
  <si>
    <t>UCLe3Z3e1u-cRhjSwpbJ-hWQ</t>
  </si>
  <si>
    <t>2024-03-06T17:35:40Z</t>
  </si>
  <si>
    <t>👏😃</t>
  </si>
  <si>
    <t>UCyYWpgJzveAGcTxFoic1RyQ</t>
  </si>
  <si>
    <t>2024-03-05T17:04:45Z</t>
  </si>
  <si>
    <t>Does it have multiplayer</t>
  </si>
  <si>
    <t>UCsWTeZGvuOYMz3gYlz2iiww</t>
  </si>
  <si>
    <t>2024-03-03T16:52:18Z</t>
  </si>
  <si>
    <t>I can't wait to get and play Princess Peach Showtime when the game releases this month</t>
  </si>
  <si>
    <t>UCTHw70eVtJN6aZl0YOrSIvw</t>
  </si>
  <si>
    <t>2024-03-01T09:25:57Z</t>
  </si>
  <si>
    <t>What are these hate comments bruh? Most of these hate comments are just little boys that are scared of cooties 💀</t>
  </si>
  <si>
    <t>UCNCN6JPv_nD2R3XHThqIh2Q</t>
  </si>
  <si>
    <t>2024-02-29T05:18:32Z</t>
  </si>
  <si>
    <t>Princess peach is on the quest</t>
  </si>
  <si>
    <t>UCoo7aM7yK9ZtJ7ydB5mttKA</t>
  </si>
  <si>
    <t>2024-02-27T04:16:53Z</t>
  </si>
  <si>
    <t>omg. my birthday</t>
  </si>
  <si>
    <t>UCtgl2fXVPk4aUdBkxERqQFQ</t>
  </si>
  <si>
    <t>2024-02-26T17:51:20Z</t>
  </si>
  <si>
    <t>Mario: Hi Peach! I heard you're getting a new game!
Peach: I know! I'm so excited!
Mario: Hopefully it's not like the last game you had! Where you had to save me and Luigi from Bowser! (which was a little embarissing since usually me and Luigi save you from Bowser)
Peach: Don't worry it's nothing like that!
Mario: How come?
Peach: Because you, Luigi and Bowser won't be in it!
Mario: WHAT?!
Peach: And that's not even the best part, I get to transforme into a swordfighter, a detective, a baker, a kung fu artist and other things!
Mario: Mamma Mia! Not even I could be those things!
Peach: I know that's why it's all about me! Now if you'll excuse me I have to go get ready for my new game! Ta ta!
Mario: Shesh!</t>
  </si>
  <si>
    <t>UC4ecSrgjn3Eef4cwsmgfDyw</t>
  </si>
  <si>
    <t>2024-02-25T03:45:42Z</t>
  </si>
  <si>
    <t>Movie Peach got her own game  no way</t>
  </si>
  <si>
    <t>UCXqX-54kJzLuRe1wG7n00eQ</t>
  </si>
  <si>
    <t>2024-02-24T22:56:27Z</t>
  </si>
  <si>
    <t>Wouldn't it be nice if these peaches were in the smash bro game?😍😍😍</t>
  </si>
  <si>
    <t>UCwX6SjLxfrN53fs17rmoNpw</t>
  </si>
  <si>
    <t>2024-02-24T17:48:00Z</t>
  </si>
  <si>
    <t>If this is coming next month. Thousand year door won’t come until Summer or Fall</t>
  </si>
  <si>
    <t>UCGducTCf_8UkzLcwDqmGFPQ</t>
  </si>
  <si>
    <t>2024-02-24T03:37:25Z</t>
  </si>
  <si>
    <t>Swordfighter Peach is my new crush.</t>
  </si>
  <si>
    <t>UCVl69g1-buUv1dlDyQXKKmQ</t>
  </si>
  <si>
    <t>2024-02-21T23:38:26Z</t>
  </si>
  <si>
    <t>Game looks like it’s gonna be Balan Wonderland but good</t>
  </si>
  <si>
    <t>UC6NJq0XnD-2VVfuD7yS4Aew</t>
  </si>
  <si>
    <t>2024-02-21T16:20:27Z</t>
  </si>
  <si>
    <t>Aw this is cute!😍 I must play this and I love the name Stella🎮⭐️</t>
  </si>
  <si>
    <t>UCw7j8Nf35F4rFQBPg1OQ2EQ</t>
  </si>
  <si>
    <t>2024-02-21T02:19:28Z</t>
  </si>
  <si>
    <t>Cool!</t>
  </si>
  <si>
    <t>UC44c8yU_h5bKo8svYvtHwDg</t>
  </si>
  <si>
    <t>2024-02-20T03:01:18Z</t>
  </si>
  <si>
    <t>Bring this peach to Ultimate and watch the title change REAL QUICK...</t>
  </si>
  <si>
    <t>UCWy_RIUgEUaylm05DRogTSQ</t>
  </si>
  <si>
    <t>2024-02-18T19:25:51Z</t>
  </si>
  <si>
    <t>We love you Peach</t>
  </si>
  <si>
    <t>UCQU6qZBhbBSSinUOiwhm4ag</t>
  </si>
  <si>
    <t>2024-02-18T16:02:27Z</t>
  </si>
  <si>
    <t>Day after my birthday how great amnouncement.</t>
  </si>
  <si>
    <t>UCTLjLXAN-Q95Z65pi_E66gQ</t>
  </si>
  <si>
    <t>2024-02-18T14:38:49Z</t>
  </si>
  <si>
    <t>Cool</t>
  </si>
  <si>
    <t>UCr4w2iNFmVF9SN7eBi5yruw</t>
  </si>
  <si>
    <t>2024-02-14T21:12:40Z</t>
  </si>
  <si>
    <t>Hmm, interesting.😏</t>
  </si>
  <si>
    <t>UC__wtxv-phbKiX4MqT6pmwQ</t>
  </si>
  <si>
    <t>2024-02-14T16:31:54Z</t>
  </si>
  <si>
    <t>0:36
Stella Zhau: hey that's my name😃
Lincoln: wow sweetie, i didn't know you allied with a princess 
Stella: (blushes) ok linky~</t>
  </si>
  <si>
    <t>UCN9Oh3pYXnnl3zEMnoAKu4Q</t>
  </si>
  <si>
    <t>2024-02-14T14:08:49Z</t>
  </si>
  <si>
    <t>kirby but youre playing as peach</t>
  </si>
  <si>
    <t>UCXIPBLlynWuHRhJWaRFtmWw</t>
  </si>
  <si>
    <t>2024-02-14T05:19:50Z</t>
  </si>
  <si>
    <t>super -Mario- oddysey 2 guys! 
the news is that you can uh...
use this magical thingy... and erm... transform instead of possesing and uhm.... the camera is kinda 2D-3D now?...
*eh.*</t>
  </si>
  <si>
    <t>UCaQTPK9HLZz5d-RA5ZlG63w</t>
  </si>
  <si>
    <t>2024-02-13T14:17:49Z</t>
  </si>
  <si>
    <t>AWW PEACH IS SO CUTE! I WANT YOU TO ADD A DLC OF BABY PEACH FOR PRINCESS PEACH SHOWTIME!!</t>
  </si>
  <si>
    <t>UCF5AHENB-4_5AfeDoLXLmlA</t>
  </si>
  <si>
    <t>2024-02-12T22:54:06Z</t>
  </si>
  <si>
    <t>This is going to be awesome 🎮</t>
  </si>
  <si>
    <t>UC7dzj3p_qa9GnG2o19QEkoQ</t>
  </si>
  <si>
    <t>2024-02-12T02:24:30Z</t>
  </si>
  <si>
    <t>Nobody:
Absolutely nobody:
Me: I think I’ll watch this for the millionth time</t>
  </si>
  <si>
    <t>UCITZ4-dXcDovn73KWP35lOw</t>
  </si>
  <si>
    <t>2024-02-11T19:32:27Z</t>
  </si>
  <si>
    <t>Looks so good</t>
  </si>
  <si>
    <t>UCOYtjZFXmMUSHqIQjLVdRhQ</t>
  </si>
  <si>
    <t>2024-02-05T12:28:45Z</t>
  </si>
  <si>
    <t>I Thought The Game Was Called Super Princess Peach 2 Until The Logo Came Up</t>
  </si>
  <si>
    <t>UCmlfNw3ByXcRdsv3KzKlS0g</t>
  </si>
  <si>
    <t>2024-02-05T11:44:58Z</t>
  </si>
  <si>
    <t>don't buy the princess peach show time game! Emulate the game and purchase mods to change the appearance of the game to how it was originally! Nintendo is introducing gender ideology and is trying to masculinize Princess Peach! Do not support companies that sell ideologies, even though in the past they were good companies, they are currently invaded by bad people, do not buy games with gender ideologies and show the companies that we are the ones who "feed" them, not them us.</t>
  </si>
  <si>
    <t>2024-02-04T05:17:23Z</t>
  </si>
  <si>
    <t>Mixture of luigis mansion and paper mario?</t>
  </si>
  <si>
    <t>UCygGfY3A-QVdpSCSpuEhRbA</t>
  </si>
  <si>
    <t>2024-02-03T16:42:55Z</t>
  </si>
  <si>
    <t>I don't agree with what they are doing to Peach trying to masculinize her, many of those transformations have absolutely nothing to do with the world of Mario Bros (kungfu? ninja? and also it is already known that the last transformation will be a super hero of American style similar to Captain Marvel) I invite people interested in this video game to emulate it instead of buying it as a protest, better invest the game's money in mods, because many of the modders guild have already said that they will launch mods with color change of the suits to pink colors, as well as a voice patch made with artificial intelligence to return Peach to her original voice (Mario Kart Tour) in addition, more appropriate suits will be made (ninja suit with short skirt, kung suit fu chun li style but in pink, witch costume for example of some)</t>
  </si>
  <si>
    <t>2024-01-30T11:26:45Z</t>
  </si>
  <si>
    <t>Super Princess Peach 2 : Showtime! ask The Shroobs for Future 3D scene in Mushroom Kingdom</t>
  </si>
  <si>
    <t>UCKibW8cmYDUoVdRIvo7w-eQ</t>
  </si>
  <si>
    <t>2024-01-28T12:20:55Z</t>
  </si>
  <si>
    <t>😂😂 yeah... nah. Not for me.</t>
  </si>
  <si>
    <t>UCLUz2E_fOo54yvCIj04tgtA</t>
  </si>
  <si>
    <t>2024-01-28T05:56:56Z</t>
  </si>
  <si>
    <t>Swordfighter Peach reminds me of Puss in Boots from Shrek.</t>
  </si>
  <si>
    <t>UCkhmM4j9xmqfvdxaUzU6I5w</t>
  </si>
  <si>
    <t>2024-01-27T04:31:26Z</t>
  </si>
  <si>
    <t>I want this game, but I feel like it's just going to be a bunch of WarioWare/Mario party mini games. They've shown multiple costumes but no complete levels. I'm afraid all you do is drop into a stage, get a costume, and complete a mini game challenge rinse and reuse</t>
  </si>
  <si>
    <t>UC8mz2-i8aE9n3YL8Ka386vQ</t>
  </si>
  <si>
    <t>2024-01-25T23:15:32Z</t>
  </si>
  <si>
    <t>Seems like a mix of rosalina from galaxy with luna but then also cappy from odyssey</t>
  </si>
  <si>
    <t>UC0V0uI4bXyO4SYWNf5TXVFA</t>
  </si>
  <si>
    <t>2024-01-25T16:55:09Z</t>
  </si>
  <si>
    <t>Its coming out March 22nd is my grandmother's birthday ❤</t>
  </si>
  <si>
    <t>UCiwcEiVRiIGFtsWLw7QTXJg</t>
  </si>
  <si>
    <t>2024-01-24T19:02:43Z</t>
  </si>
  <si>
    <t>*Princess Peach: Show Time! - Nintendo Direct 9.14.2023</t>
  </si>
  <si>
    <t>UCdnUO0o96Ix-3otqZJigWGQ</t>
  </si>
  <si>
    <t>2024-01-24T16:44:40Z</t>
  </si>
  <si>
    <t>March 22 is close to my birthday!</t>
  </si>
  <si>
    <t>UCtrjHdSzyz6V_BWDvzj4Avw</t>
  </si>
  <si>
    <t>2024-01-24T12:03:05Z</t>
  </si>
  <si>
    <t>This is really nice but I pass. I don't want to see myself, an adult man, playing an e-doll.</t>
  </si>
  <si>
    <t>UC2O6oE6RPjywRsbBXT1kM_w</t>
  </si>
  <si>
    <t>2024-01-24T03:49:56Z</t>
  </si>
  <si>
    <t>I’m very excited for this game!</t>
  </si>
  <si>
    <t>UCIlkesDkzqBF326Z5JzTa8g</t>
  </si>
  <si>
    <t>2024-01-23T21:25:06Z</t>
  </si>
  <si>
    <t>1:45 
Peach: Whodunnit?</t>
  </si>
  <si>
    <t>UCGnr2fH_E_FJ4x8bbGGtB8Q</t>
  </si>
  <si>
    <t>2024-01-23T19:51:40Z</t>
  </si>
  <si>
    <t>Multiplayer local? Pleaseeeeeee</t>
  </si>
  <si>
    <t>UCK6GAuieVDdsZZ-hYqt3pxQ</t>
  </si>
  <si>
    <t>2024-01-23T18:04:11Z</t>
  </si>
  <si>
    <t>they missed the chance to have a pretty guardian type peach in a game all about transforming into fun fits  and I am so sad about that but Patisserie peach makes up for it she is so cute</t>
  </si>
  <si>
    <t>UCvU7BJy9cqy71ud3Ugz2Hkw</t>
  </si>
  <si>
    <t>2024-01-23T16:10:22Z</t>
  </si>
  <si>
    <t>Looks like "live a live "</t>
  </si>
  <si>
    <t>UCkYz_HjuYazdL4G9bM8cLew</t>
  </si>
  <si>
    <t>2024-01-23T16:00:40Z</t>
  </si>
  <si>
    <t>Mahou Shoujo Peach</t>
  </si>
  <si>
    <t>UCDMlOjguViZl1Y2H7IJlCJQ</t>
  </si>
  <si>
    <t>2024-01-23T15:41:37Z</t>
  </si>
  <si>
    <t>A campy adventure is "sparkle" theater where the main villains are a bunch of 'fruits'? If Nintendo didn't know what they were doing here, then I'd still say this is "theater kid;)" representation.</t>
  </si>
  <si>
    <t>UCkEJR-vItZWbRcYXErWTEoQ</t>
  </si>
  <si>
    <t>2024-01-23T15:38:39Z</t>
  </si>
  <si>
    <t>I'm rewatching this trailer for the first time since the Direct, and I'm only NOW hearing the new voice lines 💀 PEACH SOUNDS SO GOOD</t>
  </si>
  <si>
    <t>UCAJDQHWkkZgVUa_HnKSA-tw</t>
  </si>
  <si>
    <t>2024-01-23T15:01:08Z</t>
  </si>
  <si>
    <t>Here’s some versions I’d like for Peach: masked wrestler Peach, construction worker Peach, knight in shining armor Peach, pop star Peach, rock and roll Peach, hip hop Peach, vampire Peach, ghost (Boo) peach, bodybuilder (muscle) Peach, surfer Peach, sailor Peach, 50 foot (giantess) Peach, robo Peach, wild (jungle) Peach.</t>
  </si>
  <si>
    <t>UCjKKYS8DBnLqUmkikgy-RaQ</t>
  </si>
  <si>
    <t>2024-01-23T14:55:40Z</t>
  </si>
  <si>
    <t>Every main character in the Mario franchise has their own game except Waluigi. They need to respect my boy fr 💪</t>
  </si>
  <si>
    <t>UCMJ7Qv2oT1ovGFPf2Pycgfg</t>
  </si>
  <si>
    <t>2024-01-23T13:42:58Z</t>
  </si>
  <si>
    <t>THIS IS SO CVNTY IM OBSESSSED</t>
  </si>
  <si>
    <t>UCCw5SyDeuhLTv0WttJt_Dpw</t>
  </si>
  <si>
    <t>2024-01-23T06:18:08Z</t>
  </si>
  <si>
    <t>Neeeeddd this game looks interesting I want to play it</t>
  </si>
  <si>
    <t>UC6NJF4lykRso47BhXDZx3hQ</t>
  </si>
  <si>
    <t>2024-01-23T02:12:58Z</t>
  </si>
  <si>
    <t>Now I see that she doesn't need Mario protection 😅</t>
  </si>
  <si>
    <t>UCmgsi8S9RnU5dcYijeyZWog</t>
  </si>
  <si>
    <t>2024-01-22T16:55:30Z</t>
  </si>
  <si>
    <t>Me parecia que en algun momento, le iban a dedicar una aventura propia de ella misma</t>
  </si>
  <si>
    <t>UCG14ZhUPZugjTbakeZtwOiQ</t>
  </si>
  <si>
    <t>2024-01-22T14:58:51Z</t>
  </si>
  <si>
    <t>Peach’s move-set in the next Smash is going to be crazy</t>
  </si>
  <si>
    <t>UCcSCz5lMdqTsSg26dTvL_XQ</t>
  </si>
  <si>
    <t>2024-01-22T03:01:37Z</t>
  </si>
  <si>
    <t>My Dad is Pre-Ordering this Game!</t>
  </si>
  <si>
    <t>UC1jfkeeUL2KO3OgA6lJCOzQ</t>
  </si>
  <si>
    <t>2024-01-22T01:30:15Z</t>
  </si>
  <si>
    <t>No wonder Bowser has the hots for Peaches.</t>
  </si>
  <si>
    <t>UCErYVi5lKb0tF5etjPfNaDA</t>
  </si>
  <si>
    <t>2024-01-20T19:55:35Z</t>
  </si>
  <si>
    <t>Request: Nintendo and 3rd Party Companies (Except for Sony PlayStation and Microsoft Xbox) vs. SMG4 - Announcement Trailer</t>
  </si>
  <si>
    <t>2024-01-20T13:35:29Z</t>
  </si>
  <si>
    <t>Where’s mario</t>
  </si>
  <si>
    <t>UCqk_OJus_ht9nIAkjaEAKzQ</t>
  </si>
  <si>
    <t>2024-01-20T11:25:25Z</t>
  </si>
  <si>
    <t>This feels like a whole different title with a mario character slapped on the front. It’s likely gonna be a great game no less, just saying what I think</t>
  </si>
  <si>
    <t>UCY0_BTZF6weTtKw-WcZAfkQ</t>
  </si>
  <si>
    <t>2024-01-20T05:06:39Z</t>
  </si>
  <si>
    <t>god bless princess peach she on mountrusshmore</t>
  </si>
  <si>
    <t>UCWYsfSQL67L7bGbdU8ppk7A</t>
  </si>
  <si>
    <t>2024-01-19T21:31:03Z</t>
  </si>
  <si>
    <t>Princess peach is in the top of mountain Rushmore. You can find her in the one dollar bill</t>
  </si>
  <si>
    <t>UCiHLJD9s-SDqkV7zUem5b8g</t>
  </si>
  <si>
    <t>2024-01-19T03:17:21Z</t>
  </si>
  <si>
    <t>2:06 street fighters has a competitor now 😂</t>
  </si>
  <si>
    <t>UCY33xu5uWrCKRtSM3b88khg</t>
  </si>
  <si>
    <t>2024-01-19T02:54:26Z</t>
  </si>
  <si>
    <t>OMG BAHAHAHA 😂</t>
  </si>
  <si>
    <t>2024-01-19T02:51:44Z</t>
  </si>
  <si>
    <t>This is more proof that she can fight 😂 she just let browser kidnap kidnap her😂😂</t>
  </si>
  <si>
    <t>UC1lguu86-Gq_yMLpwgCUzTQ</t>
  </si>
  <si>
    <t>2024-01-18T14:27:43Z</t>
  </si>
  <si>
    <t>This looks fun i want to play it now 😍😍😍</t>
  </si>
  <si>
    <t>UCvh1gc05Y_d2QzzcPpw3uqw</t>
  </si>
  <si>
    <t>2024-01-18T04:24:55Z</t>
  </si>
  <si>
    <t>Can’t wait for the inevitable “Stupid Princess Peach: Showtime!”</t>
  </si>
  <si>
    <t>UCMoGKptnPXcr33_uOIZ_JJg</t>
  </si>
  <si>
    <t>2024-01-17T04:22:14Z</t>
  </si>
  <si>
    <t>I been waiting since super princess peach for another game for her. Can’t wait.</t>
  </si>
  <si>
    <t>UCjeXkj4LDpbfIw5HFI8_2Fg</t>
  </si>
  <si>
    <t>2024-01-16T16:57:56Z</t>
  </si>
  <si>
    <t>When they put this peach in smash bros?</t>
  </si>
  <si>
    <t>UCD5MXMmvmyh9H2Tw7plhU4w</t>
  </si>
  <si>
    <t>2024-01-15T02:25:41Z</t>
  </si>
  <si>
    <t>I'm so happy Peach is getting another game after a while. Plus, the many different versions of Peach seems awesome and a fun gameplay mechanic!</t>
  </si>
  <si>
    <t>UCDnNw7_x-wBCqm_n1bk4hVQ</t>
  </si>
  <si>
    <t>2024-01-14T14:03:36Z</t>
  </si>
  <si>
    <t>Revolutionary Girl Peach.</t>
  </si>
  <si>
    <t>UCb__6Iheds8XXRwOg8a2xuw</t>
  </si>
  <si>
    <t>2024-01-14T12:25:07Z</t>
  </si>
  <si>
    <t>🚮</t>
  </si>
  <si>
    <t>UC03ia9tqNwLaUx6FznztKAQ</t>
  </si>
  <si>
    <t>2024-01-14T00:49:13Z</t>
  </si>
  <si>
    <t>the game looks cool but how does this trailer have more views than the ttyd remake</t>
  </si>
  <si>
    <t>UCQw36Oy7B0MD2EkSMCk16nw</t>
  </si>
  <si>
    <t>2024-01-14T00:41:20Z</t>
  </si>
  <si>
    <t>It’s a pretty game. Reminds me of Puppeteer, a game I like a lot. Nice to see Peach get her own game, I wish there was one for Rosalina, too, and another one for Zelda. A game where you play as Zelda would be so awesome.</t>
  </si>
  <si>
    <t>UCfdJxvS480dclNQSA7_vGNw</t>
  </si>
  <si>
    <t>2024-01-13T18:48:23Z</t>
  </si>
  <si>
    <t>You know I've been thinking this direct is cool but where is Bowser in all this which leads me to my two theories theory one the wicked grape is Bowser in disguise theory two the wicked grape is working with Bowser</t>
  </si>
  <si>
    <t>UCABNLI2LsuWrhitSLz67ekA</t>
  </si>
  <si>
    <t>2024-01-12T19:51:25Z</t>
  </si>
  <si>
    <t>We love a girlboss</t>
  </si>
  <si>
    <t>UConneltiCka2zE6Us-uSxeA</t>
  </si>
  <si>
    <t>2024-01-12T19:18:27Z</t>
  </si>
  <si>
    <t>The bottom of her umbrella looks like a nutsack, lol.</t>
  </si>
  <si>
    <t>UCnQotcltUFBWMWAF1piEL8w</t>
  </si>
  <si>
    <t>2024-01-12T17:36:49Z</t>
  </si>
  <si>
    <t>We’ve gotta all the mains except a fully Bowser centric game</t>
  </si>
  <si>
    <t>UCkxT5znql6BzKKgGduDiaCg</t>
  </si>
  <si>
    <t>2024-01-12T09:51:57Z</t>
  </si>
  <si>
    <t>This looks awesome! Though I am curious, who does Peach leave in charge when she's away? I'm not asking that as a nitpick, I'm assuming one of the numerous stories they've told over the years has covered that question at some point. I'm assuming Toadsworth?</t>
  </si>
  <si>
    <t>UCVZ8Qv32YiMR_Vpn0bVk3ew</t>
  </si>
  <si>
    <t>2024-01-12T01:28:12Z</t>
  </si>
  <si>
    <t>I cant believe im saying this but i actually wanna get this game when ever it comes out!</t>
  </si>
  <si>
    <t>UCu_vdx9sG77VM8MuYXWmA2A</t>
  </si>
  <si>
    <t>2024-01-11T23:13:45Z</t>
  </si>
  <si>
    <t>0:05 pretty sure the re used the peaches castle from mario odyssey</t>
  </si>
  <si>
    <t>UCWt3SGGRSO6KqnFfgpY_DOA</t>
  </si>
  <si>
    <t>2024-01-11T20:24:46Z</t>
  </si>
  <si>
    <t>Can't wait! The lineup looks crazy good</t>
  </si>
  <si>
    <t>UCbGfv5DRYxgSFLNkb6Jc6cQ</t>
  </si>
  <si>
    <t>2024-01-11T19:10:35Z</t>
  </si>
  <si>
    <t>Garbage game Nintendo why waste time and money on this bullcrap when you could of just made a new wario land that's what fans wanted not some girl power advertisement.</t>
  </si>
  <si>
    <t>UCKYB4es3xKey6UzPANuvXjw</t>
  </si>
  <si>
    <t>2024-01-11T15:29:34Z</t>
  </si>
  <si>
    <t>Playable characters in smash</t>
  </si>
  <si>
    <t>UC1xrynS_X0wuKvsgGJ_sokQ</t>
  </si>
  <si>
    <t>2024-01-11T12:57:52Z</t>
  </si>
  <si>
    <t>Awesome. I'm pre-ordering asap</t>
  </si>
  <si>
    <t>UCitQYR0gEJ_IjmOnjX2qpTg</t>
  </si>
  <si>
    <t>2024-01-11T04:51:59Z</t>
  </si>
  <si>
    <t>What can I say. "Rayman in the Phantom show" is back with Peach.</t>
  </si>
  <si>
    <t>UCiuIrfZcxW63f9gomLpAIqg</t>
  </si>
  <si>
    <t>2024-01-10T23:31:55Z</t>
  </si>
  <si>
    <t>Она прекрасна 🤩</t>
  </si>
  <si>
    <t>UCx2HvNvlirvo9GCaICcZ5iQ</t>
  </si>
  <si>
    <t>2024-01-10T17:52:07Z</t>
  </si>
  <si>
    <t>Kung fu Peach is so delightful to the eye. I can't wait to play this game.</t>
  </si>
  <si>
    <t>UCXq7g58zVRHg1lIC5f2PKiw</t>
  </si>
  <si>
    <t>2024-01-10T16:36:05Z</t>
  </si>
  <si>
    <t>game should be 10$ but I already know it’ll be 60$</t>
  </si>
  <si>
    <t>UCW1lIRhvS28VQXcP3owW_DA</t>
  </si>
  <si>
    <t>2024-01-10T11:13:27Z</t>
  </si>
  <si>
    <t>Request: Nintendo Villains - Announcement Trailer</t>
  </si>
  <si>
    <t>2024-01-09T22:27:08Z</t>
  </si>
  <si>
    <t>I have the Peach DS game but don’t remember playing it and I don’t have a working DS. I really feel like buying this one tho 👀</t>
  </si>
  <si>
    <t>UCLa-P3HBwbQOEAPtn09jXSw</t>
  </si>
  <si>
    <t>2024-01-09T21:48:36Z</t>
  </si>
  <si>
    <t>If the Kung Fu Peach thing isnt a full blown fighting game chapter im gonna riot !</t>
  </si>
  <si>
    <t>UCmBXsoho41V_HCh9g_g4Dow</t>
  </si>
  <si>
    <t>2024-01-08T16:45:42Z</t>
  </si>
  <si>
    <t>New move set for peach in a new smash bros game? Foreshadowing?</t>
  </si>
  <si>
    <t>UCZuM42nYAQuJkDLOjC8k_qA</t>
  </si>
  <si>
    <t>2024-01-08T04:56:39Z</t>
  </si>
  <si>
    <t>Puppeteer is rolling in it’s grave. Another failed Sony IP that Nintendo is gonna get all the praise for.</t>
  </si>
  <si>
    <t>UCqZ_6ebgNWICmz32jNsDYpA</t>
  </si>
  <si>
    <t>2024-01-08T01:59:58Z</t>
  </si>
  <si>
    <t>Peach slowly became barbie xD</t>
  </si>
  <si>
    <t>UC_KBrFxV3MSdvKq1-g_qq7g</t>
  </si>
  <si>
    <t>2024-01-07T21:18:48Z</t>
  </si>
  <si>
    <t>1:30 
La princesa Peach necesita la espada del Olimpo de God of War.</t>
  </si>
  <si>
    <t>UCFAVMOiaKcdQatRMiEELlvA</t>
  </si>
  <si>
    <t>2024-01-07T20:08:26Z</t>
  </si>
  <si>
    <t>Nintendo gon always be alright because they prioritize fun over everything else</t>
  </si>
  <si>
    <t>UCoRBZsiH9dYKeZhxWHGqlmg</t>
  </si>
  <si>
    <t>2024-01-07T03:03:29Z</t>
  </si>
  <si>
    <t>nintendo's going to hurt my wallet in 2024</t>
  </si>
  <si>
    <t>UCZFzU2VZ5xHpBiNYKEKKE5g</t>
  </si>
  <si>
    <t>2024-01-06T23:09:59Z</t>
  </si>
  <si>
    <t>Finally something different with peach</t>
  </si>
  <si>
    <t>UCwuWQEgJTUSiDeJ2utmNBNw</t>
  </si>
  <si>
    <t>2024-01-06T21:52:36Z</t>
  </si>
  <si>
    <t>A little bit of a missed opportunity to have the costume changes be a bit more of a magical girl transformation. But this looks wicked!</t>
  </si>
  <si>
    <t>UCXiVHr5nDO2l5LD5gTFYaxw</t>
  </si>
  <si>
    <t>2024-01-06T21:42:33Z</t>
  </si>
  <si>
    <t>Jesus, this got absolutely *OVERSHADOWED* by all of the Remakes that were revealed.</t>
  </si>
  <si>
    <t>UCATJYgKzNYabhGDpo0GrI5A</t>
  </si>
  <si>
    <t>2024-01-06T07:41:53Z</t>
  </si>
  <si>
    <t>I love peach!!!!!!!!!!</t>
  </si>
  <si>
    <t>UCKbC-BR4vZe4CWQND3ME9Eg</t>
  </si>
  <si>
    <t>2024-01-06T07:35:23Z</t>
  </si>
  <si>
    <t>❤🔥</t>
  </si>
  <si>
    <t>UCv3G9DvQ6TdZuR91L19xteA</t>
  </si>
  <si>
    <t>2024-01-06T03:18:52Z</t>
  </si>
  <si>
    <t>this is one for the theatre kids.</t>
  </si>
  <si>
    <t>UChWfo4b3lfPDFhVdm-VzNcQ</t>
  </si>
  <si>
    <t>2024-01-05T21:53:18Z</t>
  </si>
  <si>
    <t>This is literally a Kirby game</t>
  </si>
  <si>
    <t>UCiQUunWvK8LgUkmx9fAdh-w</t>
  </si>
  <si>
    <t>2024-01-05T12:08:24Z</t>
  </si>
  <si>
    <t>Is that wal peach behind the mask for the final boss 👀</t>
  </si>
  <si>
    <t>UCSxkqxO0T5rqHEqYrQJVgGQ</t>
  </si>
  <si>
    <t>2024-01-05T05:53:18Z</t>
  </si>
  <si>
    <t>Pls we want  Nintendo Switch 2 in 3d</t>
  </si>
  <si>
    <t>2024-01-04T15:29:54Z</t>
  </si>
  <si>
    <t>.	!!!!!!!!!Yesssssssssss</t>
  </si>
  <si>
    <t>UC9JhNDMvU8GVSG5chvrXLxg</t>
  </si>
  <si>
    <t>2024-01-04T02:40:53Z</t>
  </si>
  <si>
    <t>When the game releases, and when Peach gets into Kung-Fu mode, I'll sing the Princess Peach version of Kung-Fu Fighting, that I came up with.</t>
  </si>
  <si>
    <t>UCFivLPQ2xjz-i4M8Y736uYg</t>
  </si>
  <si>
    <t>2024-01-03T22:46:05Z</t>
  </si>
  <si>
    <t>Wonder if Mario would have some sort of cameo?</t>
  </si>
  <si>
    <t>UCkJq8ELfzibcjNpRmysMvOw</t>
  </si>
  <si>
    <t>2024-01-03T19:15:15Z</t>
  </si>
  <si>
    <t>It almost like the mii sword fighter honestly</t>
  </si>
  <si>
    <t>UCjPo4IZ5OGdszQiS0uNlOoQ</t>
  </si>
  <si>
    <t>2024-01-03T17:06:53Z</t>
  </si>
  <si>
    <t>KYAAA HOW HAVE I NOT HEARD OF THIS? THEATER?? DRESSING UP?? PRINCESS PEACH??!?!?! I just wish there were more princess-y elements ngl. I'm a disney princess generation gal, I can't help it. Patisserie Peach and Kung-Fu peach are my favorite so far. She's a very pretty Kung-Fu Princess. I hope we get some sort of clown/pierrot peach. Or queen of hearts/magic-show/carnival peach. Something like that. That's my favorite aesthetic!</t>
  </si>
  <si>
    <t>UCagIHGpdBpUURKTkGtLAjOA</t>
  </si>
  <si>
    <t>2024-01-03T02:31:13Z</t>
  </si>
  <si>
    <t>I'm curious to see how these different types of gameplays come together. Are these minigames that she finds as part of her detective work? Will peach get to dive into each painting like super mario 64, or enter different rooms like in luigi's mansion? Where do these stages appear?! OOOOOO I'm just too curious I can't wait!</t>
  </si>
  <si>
    <t>UCaXmb4GhIhDuU6yoDxEkbXQ</t>
  </si>
  <si>
    <t>2024-01-02T08:59:44Z</t>
  </si>
  <si>
    <t>how much syballence does someone need, sounds like a snake wrote the script</t>
  </si>
  <si>
    <t>UCjdju3hk853FT91_5wBTEHA</t>
  </si>
  <si>
    <t>2024-01-02T06:57:42Z</t>
  </si>
  <si>
    <t>Weird. I remember this being announced years ago, but I might be confusing it with something else.</t>
  </si>
  <si>
    <t>UCFUs8K-WlapYzgWTaXwOWqQ</t>
  </si>
  <si>
    <t>2024-01-02T05:08:14Z</t>
  </si>
  <si>
    <t>Even though I'm a guy I'm looking forward to playing it</t>
  </si>
  <si>
    <t>UCAq4Ecn_30-p7qX2EbJTUbg</t>
  </si>
  <si>
    <t>2024-01-01T20:13:38Z</t>
  </si>
  <si>
    <t>Perhaps the rumored Wapeach can appear in any way?</t>
  </si>
  <si>
    <t>UC4AReJVFv3dahhMGLbGHnaA</t>
  </si>
  <si>
    <t>2024-01-01T19:58:13Z</t>
  </si>
  <si>
    <t>Aaa super senshin transformation! :o</t>
  </si>
  <si>
    <t>UC9XeTBGdieK-4iwksbLCdeQ</t>
  </si>
  <si>
    <t>2024-01-01T10:48:19Z</t>
  </si>
  <si>
    <t>Just give us mario oddysey 2 already lol</t>
  </si>
  <si>
    <t>UCqOh-QVsdO1G38AvbHtVXLg</t>
  </si>
  <si>
    <t>2024-01-01T04:14:37Z</t>
  </si>
  <si>
    <t>I always dreamed of a M rated platinum style action game starring Princess Peach... 
I dont think that will ever happen but this looks fun</t>
  </si>
  <si>
    <t>UCqMx5I-zUhP0Ma72FRPqQOg</t>
  </si>
  <si>
    <t>2024-01-01T01:37:09Z</t>
  </si>
  <si>
    <t>I wish it was a left to right game like super Mario wonder and deluxe</t>
  </si>
  <si>
    <t>UC25QkQnI6xlavVn1cvcI_Ug</t>
  </si>
  <si>
    <t>2023-12-31T21:03:55Z</t>
  </si>
  <si>
    <t>Who done it :D</t>
  </si>
  <si>
    <t>UCa9E9qDozYfPi3FR_y3k_Jg</t>
  </si>
  <si>
    <t>2023-12-30T21:18:02Z</t>
  </si>
  <si>
    <t>This will very likely be used as the template for the next Smash game, to update Peach's character. Especially Swordfighter Peach.</t>
  </si>
  <si>
    <t>UCsbcNp-9KexPbidUwFYuj0w</t>
  </si>
  <si>
    <t>2023-12-30T19:40:17Z</t>
  </si>
  <si>
    <t>Finally she isn't damsel in distress anymore in recent games.</t>
  </si>
  <si>
    <t>UCk0AZ2ivpijR-BQK85B_utw</t>
  </si>
  <si>
    <t>2023-12-30T07:48:04Z</t>
  </si>
  <si>
    <t>Are you a guy have ever gonna make a game of princess daisy🙏🙏🙏🙏🙏🙏🙏🙏🙏🙏🙏🙏🙏🙏🙏🙏🙏🙏🙏🙏🙏🙏🙏🙏🙏🙏🙏🙏🙏🙏🙏🙏🙏🙏🙏💕💘💘❤️❤️💞💞❤️❤️💘💕💕😍🩷💓💯🥰💝💗💗💗💝🥰🥰💯💓💓😍😍💕💘💘❤️💞💞💞❤️💘💘💕💓🩷😍😍🩷💓💯🥰💝💝💗👸👸👸👸👸👸👸👸👸👸👸👸👸👸👸🏵🏵🏵🏵🏵🏵🏵🏵🏵🏵🏵🏵🌼🌼🌼🌼🌻🌻🌻🌻🌻🌼🌻☀️☀️☀️☀️☀️☀️☀️☀️☀️☀️☀️</t>
  </si>
  <si>
    <t>UCLSRytgyD6B_KPB74jMcixQ</t>
  </si>
  <si>
    <t>2023-12-30T07:36:10Z</t>
  </si>
  <si>
    <t>❤️❤️💘💘💕💗💗💞💯💓🩷😍😍🩷🩷💓💯🥰💝🥰🥰💝💝❤️💘💘💕💕💘❤️💝💞💗💗💝🥰🥰💯💓🩷🩷😍😍👸👸👸👸👸👸👸👸👸👸👸👸👸👸👸👸👸👸👸👸</t>
  </si>
  <si>
    <t>2023-12-30T07:33:59Z</t>
  </si>
  <si>
    <t>Awesome it's like Nintendo crossed Paper Mario with Viewtiful Joe.</t>
  </si>
  <si>
    <t>UCNInSFvHYYFxA8t7_pvpuzg</t>
  </si>
  <si>
    <t>2023-12-30T05:04:22Z</t>
  </si>
  <si>
    <t>"We don't know what we're doing anymore so let's just throw everything at the wall and see what sticks" the game.</t>
  </si>
  <si>
    <t>UCvYxc_D243kHS-mROadaiHQ</t>
  </si>
  <si>
    <t>2023-12-29T19:45:25Z</t>
  </si>
  <si>
    <t>Needs a beach level and bikini skin</t>
  </si>
  <si>
    <t>UC2RxhFvPXVnl8gqsk56fFHQ</t>
  </si>
  <si>
    <t>2023-12-28T16:08:58Z</t>
  </si>
  <si>
    <t>Nbalf nbxb</t>
  </si>
  <si>
    <t>UCme_tCLUquDIVAPlf5t465Q</t>
  </si>
  <si>
    <t>2023-12-28T00:43:42Z</t>
  </si>
  <si>
    <t>This releases a day after iShowSpeed's 8th anniversary!</t>
  </si>
  <si>
    <t>UCMrVF2bO5GpQRaw98O2f19Q</t>
  </si>
  <si>
    <t>2023-12-27T22:56:12Z</t>
  </si>
  <si>
    <t>just when i thought “this is a little too delicate girly” she had a costume change and had cool powers. im here for it!</t>
  </si>
  <si>
    <t>UCzlqC40h2L4J7J8SCHXkKeQ</t>
  </si>
  <si>
    <t>2023-12-27T21:48:05Z</t>
  </si>
  <si>
    <t>This game is for all the theatre nerds and girlies who always picked Peach for Super Smash Bros😌</t>
  </si>
  <si>
    <t>UC7GAMA8rfJHVytWkwVYbUJw</t>
  </si>
  <si>
    <t>2023-12-26T22:38:24Z</t>
  </si>
  <si>
    <t>THIS IS HYPE!!!!!!</t>
  </si>
  <si>
    <t>UCjao7YSe5zT3wjdyU9hG5Pw</t>
  </si>
  <si>
    <t>2023-12-26T19:48:30Z</t>
  </si>
  <si>
    <t>Is it just me or is this game TTYD 2</t>
  </si>
  <si>
    <t>UCIbjanT95H2ktdATPsRfPgg</t>
  </si>
  <si>
    <t>2023-12-25T23:42:23Z</t>
  </si>
  <si>
    <t>How about Local Co-Op?
P1: Peach
P2: Daisy
P3: Rosalina
P4: Pauline</t>
  </si>
  <si>
    <t>2023-12-25T19:20:15Z</t>
  </si>
  <si>
    <t>Dear Nintendo if you're going to make this game please make it good fun and actually enjoyable because if we're going to be spending $60 on this it should at least be fun</t>
  </si>
  <si>
    <t>UCJ5N068dPHom_LnMn0_IVpw</t>
  </si>
  <si>
    <t>2023-12-24T15:46:30Z</t>
  </si>
  <si>
    <t>I just realized that Princess Peaches voice changed.</t>
  </si>
  <si>
    <t>UCypJcGTrSAsMP1Tzco1KJWA</t>
  </si>
  <si>
    <t>2023-12-23T15:59:16Z</t>
  </si>
  <si>
    <t>Isn't that "Wario: master of disguise" but with 3d update?</t>
  </si>
  <si>
    <t>UC0gzrmdQH_8VbeV5r51l--w</t>
  </si>
  <si>
    <t>2023-12-23T13:19:41Z</t>
  </si>
  <si>
    <t>Wow! Sword Fighter Peach, and Kung Fu Peach all the way!👍😃</t>
  </si>
  <si>
    <t>UCe_0c3LurK_1ZOrM3mWblTA</t>
  </si>
  <si>
    <t>2023-12-23T00:01:11Z</t>
  </si>
  <si>
    <t>i’m crying i can’t wait until march 💖</t>
  </si>
  <si>
    <t>UC9DXpp4qzA9wVTp5kBY0rkg</t>
  </si>
  <si>
    <t>2023-12-22T16:10:37Z</t>
  </si>
  <si>
    <t>where mario at</t>
  </si>
  <si>
    <t>UCliluz9z5Gf7icn74kh4XLQ</t>
  </si>
  <si>
    <t>2023-12-22T08:51:17Z</t>
  </si>
  <si>
    <t>Why do the Princess Toadstool games suck so hard. I feel bad for girls. That's all you get.</t>
  </si>
  <si>
    <t>UCrY7jSDnTROJ8v70W2NI6PQ</t>
  </si>
  <si>
    <t>2023-12-22T03:54:13Z</t>
  </si>
  <si>
    <t>1🇺🇸🌈🎄🏴‍☠️🏆🌈🎙️🎤🏈🥷🏽🍔 I WAS HIRED BY A WITCH IN YOUR UNIVERSE TO BREW  BOTTLES OF DARK GREEN FART JUICE 🖐️., / BE GOOD THE MAGIKAL KOOPA SAID AND RELEASE PRINCESS PEACH ., 🏈 OK EXCEPT WHILE SHE WAS HERE I MADE HER MAKE PEACH SALT AND ONE NIGHT SHE SLEPT WITH ME WEARING LINKS MASK OF MAJORA!!!! 🖐️., / FINE THEN BE GOOD I MUST RETURN TO MY UNIVERSE!!!🖐️ .,🏈 OK BYE!!!</t>
  </si>
  <si>
    <t>UCkUkYv35BsRy5Uq4LmgxKZw</t>
  </si>
  <si>
    <t>2023-12-21T18:49:06Z</t>
  </si>
  <si>
    <t>1🇺🇸🌈🎄🏴‍☠️🏆🌈🎙️🎤🏈🥷🏽🍔 THEN A DARK SORCEROR FROM THE UNIVERSE OF BLACK STENCH APPEARED AND FLEW OFF WITH PRINCESS PEACH UNTIL A MAGIKAL KOOPA WENT TO HAVE A WORD WITH THE DARK SORCEROR OF UNIVERSE STENCH...TO GET PRINCESS PEACH BACK!!!!</t>
  </si>
  <si>
    <t>2023-12-21T18:42:18Z</t>
  </si>
  <si>
    <t>Watch this game become my entire personality</t>
  </si>
  <si>
    <t>UC3_EhYKjHQXh9JNjIaYh8aA</t>
  </si>
  <si>
    <t>2023-12-20T12:45:59Z</t>
  </si>
  <si>
    <t>🤩🤩🤩❤🎉💖Princess Peach ! 👑🍑</t>
  </si>
  <si>
    <t>UCP64ePl56cE5ARXvmdjmivg</t>
  </si>
  <si>
    <t>2023-12-20T00:47:44Z</t>
  </si>
  <si>
    <t>I don't even care if the plot line is weird, this game looks awesome.</t>
  </si>
  <si>
    <t>UCszZVrnw686spJYFgAO7sXA</t>
  </si>
  <si>
    <t>2023-12-19T03:46:56Z</t>
  </si>
  <si>
    <t>excited but premise kinda boring expected dramatics and cute stuff</t>
  </si>
  <si>
    <t>UCjhkikNkTf9MbNlRPLI2WLw</t>
  </si>
  <si>
    <t>2023-12-19T02:01:34Z</t>
  </si>
  <si>
    <t>GIVE DAISY AND PEACH A GAME TOGETHER. 😠</t>
  </si>
  <si>
    <t>UCCLweHYctJOfhN3YRRbRH6Q</t>
  </si>
  <si>
    <t>2023-12-18T05:40:27Z</t>
  </si>
  <si>
    <t>Oh Princess peach is coming  swinging in the next super smash bros</t>
  </si>
  <si>
    <t>UC-1znmoH76JlXJgrdWpwEeQ</t>
  </si>
  <si>
    <t>2023-12-18T03:29:38Z</t>
  </si>
  <si>
    <t>So excited for this. I loved super princess peach for the DS. Hope it's as fun.</t>
  </si>
  <si>
    <t>UCt3xzXbxhw911CEHqIr5DqA</t>
  </si>
  <si>
    <t>2023-12-17T16:55:43Z</t>
  </si>
  <si>
    <t>I was hoping Peach would get some kind of Cake-Related minigame if she got another game. With Patisserie Peach, it looks like that dream has come true. 🎂 ❤️</t>
  </si>
  <si>
    <t>UC6BBLCpsGJ21G7vny6qq8sw</t>
  </si>
  <si>
    <t>2023-12-17T15:09:19Z</t>
  </si>
  <si>
    <t>So does this mean she can save herself from bowser now???</t>
  </si>
  <si>
    <t>UCKd49k0anIVEWz2mJ8AeJ3w</t>
  </si>
  <si>
    <t>2023-12-16T19:37:22Z</t>
  </si>
  <si>
    <t>she looks so cute! Nintendo always makes great looking mario games</t>
  </si>
  <si>
    <t>UCE0fTDrwySJ26Z7cyK6bhdg</t>
  </si>
  <si>
    <t>2023-12-16T10:43:10Z</t>
  </si>
  <si>
    <t>I hate Peach's movie face. Please don't use that one ever again.</t>
  </si>
  <si>
    <t>UCurlKE84UogbwvnRhX16Nng</t>
  </si>
  <si>
    <t>2023-12-16T06:30:21Z</t>
  </si>
  <si>
    <t>I love Princess Peach. I’m so excited for the release of this game and I’m hoping to get it next year for a birthday present.</t>
  </si>
  <si>
    <t>UCLZPOEdznBa6s5BVUONlyww</t>
  </si>
  <si>
    <t>2023-12-16T03:48:37Z</t>
  </si>
  <si>
    <t>Oh my god! Then turned princess peach in cutie honey!!</t>
  </si>
  <si>
    <t>UCosVOuBLxQrHuQCXgsSHqaQ</t>
  </si>
  <si>
    <t>2023-12-15T03:25:23Z</t>
  </si>
  <si>
    <t>I cannot wait to see more of peach’s outfits!!</t>
  </si>
  <si>
    <t>UCqPI1dX7TNd4bdSZKbBeZmQ</t>
  </si>
  <si>
    <t>2023-12-14T00:45:20Z</t>
  </si>
  <si>
    <t>I didn't realize I needed this</t>
  </si>
  <si>
    <t>UCM4YMa1So1qGP5zBj-a52aQ</t>
  </si>
  <si>
    <t>2023-12-13T23:45:36Z</t>
  </si>
  <si>
    <t>This is going to be the best game that they released.</t>
  </si>
  <si>
    <t>UC9fCt6twfyqfWGifWW5grbA</t>
  </si>
  <si>
    <t>2023-12-13T13:36:08Z</t>
  </si>
  <si>
    <t>Yeah, I am hyped for this game since Peach is my one true gaming Queen alongside Samus Aran from Metroid.</t>
  </si>
  <si>
    <t>UCBYCmZsiY6Rz1dgBwjVe3lw</t>
  </si>
  <si>
    <t>2023-12-12T22:35:47Z</t>
  </si>
  <si>
    <t>Wow! I guess Peach has another game coming in March 2024! This will be her first solo game since Super Princess Peach (2005/2006). GO PEACH!</t>
  </si>
  <si>
    <t>UCZwBTxHnEeUbrVP6hn0e4LQ</t>
  </si>
  <si>
    <t>2023-12-12T19:53:09Z</t>
  </si>
  <si>
    <t>I don't know how this game will turn out to be, but I loved Super Princess Peach on the DS. While this will be vastly different from it, I hope it does justice to a great character like herself.</t>
  </si>
  <si>
    <t>UCVoBjRtbztk0aPC_xYc1yyQ</t>
  </si>
  <si>
    <t>2023-12-12T17:18:06Z</t>
  </si>
  <si>
    <t>Well, this is a little harder to make with mood swing jokes than her last game at least.</t>
  </si>
  <si>
    <t>UCuJYOqF546q_NAXOGajVAVw</t>
  </si>
  <si>
    <t>2023-12-12T10:15:16Z</t>
  </si>
  <si>
    <t>One Day, a loyal toad presented a fiyer advertising a show at the Sparkle Theater. Princess Peach and some Toads went to go see it, but then... The wicked Grape and the Sour Bunch suddenly made their grand entrace and took center stage!
Now, it's up to Peach and the theater's guardian Stella to save the play and the day!
This perfect perfomance has become a terrible tragedy! Luckily, Peach can use the power of Stella's Ribbon to face off against the Sour Bunch. The ribbon alone won't always cut it,  thought, So let's do this.
WOW! Peach transformed into swordfighter Peach!</t>
  </si>
  <si>
    <t>UCSAtNtMuWynuk29SIwOeTKw</t>
  </si>
  <si>
    <t>2023-12-11T15:39:11Z</t>
  </si>
  <si>
    <t>So if Peach got a new moveset for smash, would they incorporate this?</t>
  </si>
  <si>
    <t>UCnxdj4MJgjnwVCdAmPdEsMA</t>
  </si>
  <si>
    <t>2023-12-10T22:42:13Z</t>
  </si>
  <si>
    <t>Daisy and Rosalina as DLC pls! xD</t>
  </si>
  <si>
    <t>UCh76L6Us3rSY29VtlseT5Sw</t>
  </si>
  <si>
    <t>2023-12-10T20:48:10Z</t>
  </si>
  <si>
    <t>I think the direct would’ve been better if there was no commentary</t>
  </si>
  <si>
    <t>UCOBMif7XXtqdVt7JB0cUljw</t>
  </si>
  <si>
    <t>2023-12-10T17:33:26Z</t>
  </si>
  <si>
    <t>Don't you think Grape wants to try to get rid of Princess Peach, to steal her starring role at the Sparkle Theatre?.</t>
  </si>
  <si>
    <t>UCtIxj-onRK_tHygN33NdfyA</t>
  </si>
  <si>
    <t>2023-12-10T11:40:20Z</t>
  </si>
  <si>
    <t>This is where I become a Peach fan</t>
  </si>
  <si>
    <t>UCz2_4i-XATXx-b4qb9SFCuA</t>
  </si>
  <si>
    <t>2023-12-10T09:13:20Z</t>
  </si>
  <si>
    <t>Righto Watson.</t>
  </si>
  <si>
    <t>UCcDlp-LoD7QJZB1DoHSQ2jQ</t>
  </si>
  <si>
    <t>2023-12-09T18:10:30Z</t>
  </si>
  <si>
    <t>So, you're telling me Princess Peach gets a new game with unique characters, an interesting story, and a new villian, meanwhile Paper Mario doesn't? (And no, I don't count the Thousand Year Door remake.)</t>
  </si>
  <si>
    <t>UCxsyjhBSWXj9hJm78ED7K4g</t>
  </si>
  <si>
    <t>2023-12-09T13:01:00Z</t>
  </si>
  <si>
    <t>My dog is called stella 🥺❤️</t>
  </si>
  <si>
    <t>UC1nO3NBctmOav8_UKdCwEzQ</t>
  </si>
  <si>
    <t>2023-12-08T14:43:48Z</t>
  </si>
  <si>
    <t>Sword fighter peach It’s giving…. Lamanburg (from the Dream SMP) vibes</t>
  </si>
  <si>
    <t>UCWqN8N_nh_vqNDpGct3N2OA</t>
  </si>
  <si>
    <t>2023-12-07T23:59:43Z</t>
  </si>
  <si>
    <t>Bruh. Is this Balan Wonderworld? 💀</t>
  </si>
  <si>
    <t>UCzdlEjTxaesfun0JnlTd4sQ</t>
  </si>
  <si>
    <t>2023-12-07T04:00:42Z</t>
  </si>
  <si>
    <t>Awesome!</t>
  </si>
  <si>
    <t>UCp5mdsT63NorFN6CI7fnPNQ</t>
  </si>
  <si>
    <t>2023-12-05T10:19:50Z</t>
  </si>
  <si>
    <t>Is it me or does the villain in this game gives off Dimentio vibes. Because I like it.</t>
  </si>
  <si>
    <t>UCJ3ZCVBvYmWtAASAMFJoYwg</t>
  </si>
  <si>
    <t>2023-12-05T07:51:40Z</t>
  </si>
  <si>
    <t>I am really freaking hyped for this game!</t>
  </si>
  <si>
    <t>UCo8xeJ9X4y02Xqi6ti42_nQ</t>
  </si>
  <si>
    <t>2023-12-05T05:06:13Z</t>
  </si>
  <si>
    <t>The Super Mario Bros movie really gave peach her independence of being able to handle her self this game shows that</t>
  </si>
  <si>
    <t>UCPKOgaPb-YaoQa8xXbb94lw</t>
  </si>
  <si>
    <t>2023-12-05T04:36:28Z</t>
  </si>
  <si>
    <t>18?</t>
  </si>
  <si>
    <t>UCicQwSPUFaoiVz0B3OaaVIg</t>
  </si>
  <si>
    <t>2023-12-05T03:26:23Z</t>
  </si>
  <si>
    <t>It looks cheap and stupid but I could be wrong</t>
  </si>
  <si>
    <t>UC3hr4hqYsHeic3Z_F-v0Ibw</t>
  </si>
  <si>
    <t>2023-12-04T16:14:07Z</t>
  </si>
  <si>
    <t>Looks like there's going to be ANOTHER sword character in the next Smash Bros...😅</t>
  </si>
  <si>
    <t>UCFkKU0FsuLzbRgWH-vxZ2UA</t>
  </si>
  <si>
    <t>2023-12-03T16:46:27Z</t>
  </si>
  <si>
    <t>I want to cosplay every single one of those costumes as Daisy. Patisserie Peach is first up!</t>
  </si>
  <si>
    <t>UCunM41Rhg-wVtTqA-onyPlA</t>
  </si>
  <si>
    <t>2023-12-03T04:27:13Z</t>
  </si>
  <si>
    <t>I'm really looking forward for this game, but please give us the option to have the original Peach box art. I don't like western peach design.</t>
  </si>
  <si>
    <t>UCyvRYEGO9vbQnDJ-wQtCUtQ</t>
  </si>
  <si>
    <t>2023-12-03T02:05:46Z</t>
  </si>
  <si>
    <t>from being kidnapped and tormented by Bowser, to being the super-empowered Princess Peach 😜</t>
  </si>
  <si>
    <t>UCgpWsz6DOt4w_aZfijBc_FA</t>
  </si>
  <si>
    <t>2023-12-02T15:41:34Z</t>
  </si>
  <si>
    <t>Princess peach became doctor gadget XD</t>
  </si>
  <si>
    <t>UCkOl90CTLuwgYB8CCM818CA</t>
  </si>
  <si>
    <t>2023-12-01T23:02:44Z</t>
  </si>
  <si>
    <t>Isn't showtime bowser line in mario and luigi bowser's inside story?</t>
  </si>
  <si>
    <t>UCKDzN9oPu6WMBHdpXGrRDhw</t>
  </si>
  <si>
    <t>2023-12-01T19:17:05Z</t>
  </si>
  <si>
    <t>period.</t>
  </si>
  <si>
    <t>UC6YEJHHgFTRjLVbZSRzrw6Q</t>
  </si>
  <si>
    <t>2023-11-30T23:58:26Z</t>
  </si>
  <si>
    <t>do not subscribe to nintendo, they will fxcki your payments up,,, oh and there are no trophies,,, say no to notendo</t>
  </si>
  <si>
    <t>UCjFWI4RqVxcrVb4yULRbi_w</t>
  </si>
  <si>
    <t>2023-11-30T22:38:26Z</t>
  </si>
  <si>
    <t>The artists.... Not the artists...</t>
  </si>
  <si>
    <t>UCeDiaQ6IUyA4bt_rwtiyrMQ</t>
  </si>
  <si>
    <t>2023-11-30T18:57:56Z</t>
  </si>
  <si>
    <t>This is going to be interesting.</t>
  </si>
  <si>
    <t>UCHklMpGlPlCvSEZWHGPRgCw</t>
  </si>
  <si>
    <t>2023-11-30T00:31:49Z</t>
  </si>
  <si>
    <t>Peach is Barbie</t>
  </si>
  <si>
    <t>UCwbLCYU8-zjuYM7qkuehiJw</t>
  </si>
  <si>
    <t>2023-11-29T01:03:12Z</t>
  </si>
  <si>
    <t>And why don't you Nintendo also make separate games about other princesses, as well as a separate game about Mayor Pauline?</t>
  </si>
  <si>
    <t>UCvxYJS6bPz8ZIBSuwLwuNkA</t>
  </si>
  <si>
    <t>2023-11-28T03:17:14Z</t>
  </si>
  <si>
    <t>Having peach as the protagonist is bad cuz.. i cant say the reaso cuz i will get banned...</t>
  </si>
  <si>
    <t>UCuB47TQX69WOOkck4EFfNGQ</t>
  </si>
  <si>
    <t>2023-11-27T16:05:08Z</t>
  </si>
  <si>
    <t>I'd love for them to show off not just the multiple powers Peach can have in this game, but also the facets of her personality. Nothing much, just let her emote a bit more and go beyond "Mario's royal love interest", like WarioWare does with Wario.
The power-up suits and screenplay scenario are perfect for this. You can put her in many scenarios and make her react in specific ways: excited, angry, curious, frustrated, sad, happy. I do like Peach, but I do feel Daisy's edge and Rosalina's backstory and mystery sometimes have an upper edge over her due to how superficially she is protrayed in the main games (which I think is rather a lack of opportunity than intent), but there were moments we got to see her break that, like in the Mario Strikers games.
Maybe we could have her get a bit too competitive and a bit out of control with the Kung Fu looks, for example? Have her be dramatic and expressive with the Swordsman outfit, as if she's all into the play aspect? We could have her react with interest to her own sweets, indicating a sweet tooth. Maybe have her act a little cocky and aloof with the detective outfit, either as if embodying a Sherlock Holmes archetype or just feeling proud of her deduction skills.
I dunno, there's just a lot of opportunity in this game to have Peach express herself and let us know who she is as an individual beyond the crown and the plumber. That'd be reall cool and have audiences really get more attached to the OG princess!</t>
  </si>
  <si>
    <t>UCzOJInP30IBGdXfGZLrlC_w</t>
  </si>
  <si>
    <t>2023-11-27T13:28:14Z</t>
  </si>
  <si>
    <t>I think Mario will watch Princess peach on stage! This is really exciting!❤❤❤❤❤❤❤❤❤❤❤❤❤❤❤❤❤❤❤❤🎉</t>
  </si>
  <si>
    <t>UCQ-ws-QrstBXNJSHmN7KJYw</t>
  </si>
  <si>
    <t>2023-11-26T00:10:00Z</t>
  </si>
  <si>
    <t>You had me at the wicked grape and the sour bunch</t>
  </si>
  <si>
    <t>UCX1EEa94PQREGte0d4BrpwQ</t>
  </si>
  <si>
    <t>2023-11-24T07:49:10Z</t>
  </si>
  <si>
    <t>I cannot believe this is happening on my birthday next year. Very surprising.🎉 2:30</t>
  </si>
  <si>
    <t>UCO2JCELDMb94qbY_C5YvnOA</t>
  </si>
  <si>
    <t>2023-11-23T19:31:00Z</t>
  </si>
  <si>
    <t>Kung fu peach i gotta get this, and the sour bunch will get the sweet peach treatment😂</t>
  </si>
  <si>
    <t>UC_2S5IhXN1LPwFVQRWXPEGw</t>
  </si>
  <si>
    <t>2023-11-23T17:09:40Z</t>
  </si>
  <si>
    <t>Aw, man, now we have to wait until 2043 for the next Princess Peach game.</t>
  </si>
  <si>
    <t>2023-11-23T02:59:23Z</t>
  </si>
  <si>
    <t>Is this multiplayer ?</t>
  </si>
  <si>
    <t>UCISWjysgcuN04IzTaFR9jKA</t>
  </si>
  <si>
    <t>2023-11-22T22:27:35Z</t>
  </si>
  <si>
    <t>Peachy!</t>
  </si>
  <si>
    <t>UCIEK-MIrZ_XMcz__lu15TLw</t>
  </si>
  <si>
    <t>2023-11-22T21:05:08Z</t>
  </si>
  <si>
    <t>A New smash character is now available princes peach sword fighter 😶I cant wait for smash on n
Switch 2</t>
  </si>
  <si>
    <t>UCuL2j_vYRwiYK65JUpA9Upg</t>
  </si>
  <si>
    <t>2023-11-21T08:02:16Z</t>
  </si>
  <si>
    <t>It feels like it has the same vibe as Pupeteer a platformer on PS3.. very familiar feel but she swaps costumes instead of heads like you do in Pupeteer.</t>
  </si>
  <si>
    <t>UCSvcIr3JwWRHDPfBZPM3Guw</t>
  </si>
  <si>
    <t>2023-11-21T00:00:06Z</t>
  </si>
  <si>
    <t>I find it interesting that her crown goes missing the moment the villain shows up. Like they stole it.</t>
  </si>
  <si>
    <t>UCJDW0nGErTQB-iURH-mKSHQ</t>
  </si>
  <si>
    <t>2023-11-20T05:23:50Z</t>
  </si>
  <si>
    <t>No one’s going to buy this. Sorry ladies you don’t belong as protagonist in video games unless you’re overly sexualized look at Tomb Raider and tell me I’m wrong.</t>
  </si>
  <si>
    <t>UCZjwxeUZlc_1ryZQo6_Pb2A</t>
  </si>
  <si>
    <t>2023-11-19T18:37:43Z</t>
  </si>
  <si>
    <t>Ah yes, girls and girly men alike will love this one.</t>
  </si>
  <si>
    <t>UCHa1fFmAMKPZpcL9HLR3F3g</t>
  </si>
  <si>
    <t>2023-11-19T15:00:58Z</t>
  </si>
  <si>
    <t>I'm really confused and not sure if I'll love this, but it's been so long since Peach has had her own game. I'll probably buy this in hopes it'll get Nintendo to make a Peach and Daisy game I've been dreaming about since Super Princess Peach.</t>
  </si>
  <si>
    <t>UCfYKIxF3m3qZMJ0VfxXEH4Q</t>
  </si>
  <si>
    <t>2023-11-18T21:29:35Z</t>
  </si>
  <si>
    <t>Looking at the cover, I wasn't impressed. But maybe I was wrong. Does seem pretty nice. But there's one huge hole in the story: where's mario?</t>
  </si>
  <si>
    <t>UCjLSMjulMTLoMli3jFWr__Q</t>
  </si>
  <si>
    <t>2023-11-18T01:53:53Z</t>
  </si>
  <si>
    <t>The Peach in this trailer is emoteing just fine, without changing her face to look like the movie version.</t>
  </si>
  <si>
    <t>UCZDL1d81TWzSMRoEI4Yx_WQ</t>
  </si>
  <si>
    <t>2023-11-18T00:09:28Z</t>
  </si>
  <si>
    <t>You had me at Kung Fu Peach.</t>
  </si>
  <si>
    <t>UCOYCIXhtVdAqWbcqZODpVBA</t>
  </si>
  <si>
    <t>2023-11-17T09:43:55Z</t>
  </si>
  <si>
    <t>YES.</t>
  </si>
  <si>
    <t>UCzYTcmlniwFUoNF21HIeQhw</t>
  </si>
  <si>
    <t>2023-11-16T20:58:36Z</t>
  </si>
  <si>
    <t>Old cover art was better. I really hope thay they arent changing peach into that woke anti-fem version in the movie. I perosnally really did not like her.</t>
  </si>
  <si>
    <t>UC5lepWYo3qwVfs7R2JebtVg</t>
  </si>
  <si>
    <t>2023-11-16T16:18:38Z</t>
  </si>
  <si>
    <t>The biggest question of all of this will be where the heck was Mario when all of this happened? 😂</t>
  </si>
  <si>
    <t>UCUo-eRVIJKH_73ZFhV78Gcw</t>
  </si>
  <si>
    <t>2023-11-16T03:48:49Z</t>
  </si>
  <si>
    <t>Let it not be said that Peach doesn't get to have her own adventures without Mario coming to rescue her 24/7.</t>
  </si>
  <si>
    <t>UCvfspHxcXvuz2w_ovg9BKEg</t>
  </si>
  <si>
    <t>2023-11-15T23:48:02Z</t>
  </si>
  <si>
    <t>This is great, love it, 10/10, however WHERE is my boy PERRY THE PARASOL?!</t>
  </si>
  <si>
    <t>UCeXrfzmD0q_yWkcArTh3ElQ</t>
  </si>
  <si>
    <t>2023-11-15T07:29:15Z</t>
  </si>
  <si>
    <t>This is not cool game</t>
  </si>
  <si>
    <t>UC9Qmp5K6Em9blZI_lYb69kQ</t>
  </si>
  <si>
    <t>2023-11-14T21:43:07Z</t>
  </si>
  <si>
    <t>Super Princess Peach 2 be like:</t>
  </si>
  <si>
    <t>UCJ8kBDYZKvwTgLRMFYOoZDg</t>
  </si>
  <si>
    <t>2023-11-14T21:25:12Z</t>
  </si>
  <si>
    <t>I want this game now!!!!!</t>
  </si>
  <si>
    <t>UCsBDe5UIaTAgIjI5HOpAIEw</t>
  </si>
  <si>
    <t>2023-11-14T19:00:12Z</t>
  </si>
  <si>
    <t>Is it just me or that Peach's voice is slightly different</t>
  </si>
  <si>
    <t>UCv1UOJzVpo-qmUYSHSBqNOw</t>
  </si>
  <si>
    <t>2023-11-13T23:44:40Z</t>
  </si>
  <si>
    <t>I can't believe it's taken this long for them to release a game where you get to dress her up in different costumes. After seeing the Mario costumes in Odyssey, I thought for sure there would be a Peach version of that. It's like printing money.</t>
  </si>
  <si>
    <t>UCV9jJZvGiWuMgMk8rz0s29A</t>
  </si>
  <si>
    <t>2023-11-13T01:11:59Z</t>
  </si>
  <si>
    <t>Gotta buy a switch just for this game and mario rpg lmao</t>
  </si>
  <si>
    <t>UC0TbZh1NDmeczcEdTysm0Qg</t>
  </si>
  <si>
    <t>2023-11-12T23:56:25Z</t>
  </si>
  <si>
    <t>I WILL NEED THIS</t>
  </si>
  <si>
    <t>UC5Mz1TgiDwS8ypSjXiC4SHw</t>
  </si>
  <si>
    <t>2023-11-12T14:06:30Z</t>
  </si>
  <si>
    <t>peach futa is good</t>
  </si>
  <si>
    <t>UCxUnQTB-2MnNbXgLZqwbwUw</t>
  </si>
  <si>
    <t>2023-11-12T08:41:39Z</t>
  </si>
  <si>
    <t>Is this Princess Peach's haunted musical? Didn't she already have a tiara friend that can transform her from Odessey?</t>
  </si>
  <si>
    <t>UCglj8df8Aiv7DOeCUdRJSsg</t>
  </si>
  <si>
    <t>2023-11-12T05:50:00Z</t>
  </si>
  <si>
    <t>God, Peach is so hawt. 🥹</t>
  </si>
  <si>
    <t>UCMErv14i-veuT-lgUFVZVmA</t>
  </si>
  <si>
    <t>2023-11-11T22:46:49Z</t>
  </si>
  <si>
    <t>While other companies focus on diversity, ultra realistic graphics, addictive micro transaction and cutscene simulators... Nintendo is just making games creatively, where the focus is fun gameplay and appealing aesthetics.</t>
  </si>
  <si>
    <t>UCGEzR5X4TtW5G-QVRfykYOw</t>
  </si>
  <si>
    <t>2023-11-11T09:01:17Z</t>
  </si>
  <si>
    <t>💗💗💗💗💗</t>
  </si>
  <si>
    <t>UC4KEsnFIrgHvYzk4c4nswIw</t>
  </si>
  <si>
    <t>2023-11-10T19:21:26Z</t>
  </si>
  <si>
    <t>Can’t wait to be in a new game!</t>
  </si>
  <si>
    <t>UCFKRlfefGCCWDDWzthtbiQA</t>
  </si>
  <si>
    <t>2023-11-09T23:15:45Z</t>
  </si>
  <si>
    <t>Awesome! Can't wait to try this :D</t>
  </si>
  <si>
    <t>UCaxwXASJ9HHn-kXZ6NjJVXA</t>
  </si>
  <si>
    <t>2023-11-09T18:19:06Z</t>
  </si>
  <si>
    <t>If there’s ever a new Smash game, I need Martial Arts and SwordFighter Peach variations</t>
  </si>
  <si>
    <t>UCNxRVZVX5MEpB8VsAk7wPeQ</t>
  </si>
  <si>
    <t>2023-11-09T15:32:00Z</t>
  </si>
  <si>
    <t>Yes love this</t>
  </si>
  <si>
    <t>UCUEIp-Jj-XGvgLnUd0hl0rw</t>
  </si>
  <si>
    <t>2023-11-07T07:39:45Z</t>
  </si>
  <si>
    <t>This game is so much fun</t>
  </si>
  <si>
    <t>UCYk_q5m5mBCbz_gzyHEi3uw</t>
  </si>
  <si>
    <t>2023-11-06T17:45:58Z</t>
  </si>
  <si>
    <t>It’s official. Peach is kidnapped by Bowser because SHE WANTS to</t>
  </si>
  <si>
    <t>UCP4PzzR9tBxFiDj5yGvdHlA</t>
  </si>
  <si>
    <t>2023-11-06T04:56:07Z</t>
  </si>
  <si>
    <t>It may just be me, but at certain angles it looks like peach has a double chin</t>
  </si>
  <si>
    <t>UCnjZB-pAKgL9qFdNxofyNxg</t>
  </si>
  <si>
    <t>2023-11-05T23:33:09Z</t>
  </si>
  <si>
    <t>Game is better than Mario Wonder</t>
  </si>
  <si>
    <t>UCOHT436tJP4LWNjjcG8vZXg</t>
  </si>
  <si>
    <t>2023-11-05T21:01:03Z</t>
  </si>
  <si>
    <t>Balan Wonderworld but done right</t>
  </si>
  <si>
    <t>UCrYzXJG0jvYGA0KGAE5HuQA</t>
  </si>
  <si>
    <t>2023-11-05T05:02:29Z</t>
  </si>
  <si>
    <t>"The Wicked Grape and the Sour Bunch"</t>
  </si>
  <si>
    <t>UCgZewM46pKYl8THqofVLfdw</t>
  </si>
  <si>
    <t>2023-11-05T00:07:51Z</t>
  </si>
  <si>
    <t>Is this going ti be 3D or 2D????</t>
  </si>
  <si>
    <t>UCLNs9SVIB_jSrzowxJ7vu6Q</t>
  </si>
  <si>
    <t>2023-11-04T16:21:30Z</t>
  </si>
  <si>
    <t>so hype for this game!</t>
  </si>
  <si>
    <t>UCEbb_xAc71K83nEmgjE00Zw</t>
  </si>
  <si>
    <t>2023-11-04T14:46:04Z</t>
  </si>
  <si>
    <t>#🍋</t>
  </si>
  <si>
    <t>UCxc2K3Z3TalFeqrEzDfFD8Q</t>
  </si>
  <si>
    <t>2023-11-04T09:11:26Z</t>
  </si>
  <si>
    <t>This is a perfect RPG game for peach</t>
  </si>
  <si>
    <t>UC6LkMssz2BDRm19VjwQqw6w</t>
  </si>
  <si>
    <t>2023-11-03T13:57:28Z</t>
  </si>
  <si>
    <t>I'm still waiting on the other showtime outfits for peach soon
1 Cheerleader peach
2 Mermaid peach
3 Angel peach 
4 Rose peach
5 Madame peach 
6 Witchy peach 
7 Biker peach 
8 Safari peach
9 Hula peach 
10 Arabian peach 
11 Cowgirl peach 
12 Tango peach 
13 Egypt peach 
14 Roman peach 
15 Fairy peach 
16 Hip hop peach 
17 Viking peach 
18 Rainbow peach</t>
  </si>
  <si>
    <t>UCaSzKmIcI-NKLjct4WF-jdg</t>
  </si>
  <si>
    <t>2023-11-03T12:13:45Z</t>
  </si>
  <si>
    <t>プリンセスピーチ、発売決定して嬉しいんですけど、スーパーマリオオデッセイ2も出て欲しいですね^ - ^</t>
  </si>
  <si>
    <t>UCHrYONuy0TKaEg3lJlQ_sAA</t>
  </si>
  <si>
    <t>2023-11-02T20:54:41Z</t>
  </si>
  <si>
    <t>I cried!!!! 😩😩😩🤍🤍🤍🤍</t>
  </si>
  <si>
    <t>UCjLQemm97-PDoPZyBUwVRNQ</t>
  </si>
  <si>
    <t>2023-11-01T17:35:01Z</t>
  </si>
  <si>
    <t>Soo.... why does peach need mario again?</t>
  </si>
  <si>
    <t>UCBXEtnBjfcu1K4CKBD5ttww</t>
  </si>
  <si>
    <t>2023-11-01T05:24:48Z</t>
  </si>
  <si>
    <t>KUNG FU AND SWORDFIGHTER PEACH?!?!? That’s awesome</t>
  </si>
  <si>
    <t>UCE6t7SorSErtRCW0p0BRq8w</t>
  </si>
  <si>
    <t>2023-10-31T21:27:40Z</t>
  </si>
  <si>
    <t>NGL, the plot seems completely and utterly rediculous. But Peach having her own game,  having so much to her and being able to play her as a sword fighter makes me want this so bad.</t>
  </si>
  <si>
    <t>UCP8ANDCtCL8r2-6pm4dMvBA</t>
  </si>
  <si>
    <t>2023-10-31T07:58:28Z</t>
  </si>
  <si>
    <t>I miss mario</t>
  </si>
  <si>
    <t>UCbXJ_7Xf1_XYNCmTdZjqFAg</t>
  </si>
  <si>
    <t>2023-10-31T01:16:30Z</t>
  </si>
  <si>
    <t>Watch nintendo charge $60 for this</t>
  </si>
  <si>
    <t>UCkvNbGSVnv6mLvEYjPHQXOQ</t>
  </si>
  <si>
    <t>2023-10-30T19:47:51Z</t>
  </si>
  <si>
    <t>WE CHEERED!! Give us a game called Super Princess Sisters with peach and daisy saving mario and luigi 😭</t>
  </si>
  <si>
    <t>UCFa61vwm9PAbZAvM61zBTXw</t>
  </si>
  <si>
    <t>2023-10-30T19:35:53Z</t>
  </si>
  <si>
    <t>i just love the princess in all those oufits        🤌😫🤌</t>
  </si>
  <si>
    <t>UCgu6XsKF9Rce00TzJHgESDA</t>
  </si>
  <si>
    <t>2023-10-29T09:06:30Z</t>
  </si>
  <si>
    <t>Thank Nintendo they make princess peach show time and I and really excited for this game coming out until next year 2024 and like original super princess peach for DS 🥹</t>
  </si>
  <si>
    <t>UCQAEdzKx8NA4SvIrWp_s_qA</t>
  </si>
  <si>
    <t>2023-10-29T05:10:48Z</t>
  </si>
  <si>
    <t>Actually more excited for this than Wonder.</t>
  </si>
  <si>
    <t>UCfoPP9s2xiVSWEzoYgdqJeA</t>
  </si>
  <si>
    <t>2023-10-29T02:48:33Z</t>
  </si>
  <si>
    <t>The Princess Peach Showtime is gonna be awesome!</t>
  </si>
  <si>
    <t>UCRqN7NCUk1Wdni0nntFdCQw</t>
  </si>
  <si>
    <t>2023-10-28T17:11:17Z</t>
  </si>
  <si>
    <t>😂 Did Peach just become Barbie? loool</t>
  </si>
  <si>
    <t>UCZaEth0wE8hvE9D8o6NQHQQ</t>
  </si>
  <si>
    <t>2023-10-28T08:48:08Z</t>
  </si>
  <si>
    <t>After spending a lot of time in Smash it looks like she brought back some new skills.
Joker: The stage is yours princess.
Lucina: Do your best out there.
Rosalina: May the stars guide you.
Zelda (all of them): Good Luck!</t>
  </si>
  <si>
    <t>UCYHe2tZ0KrkOXRQ8zUjg0FQ</t>
  </si>
  <si>
    <t>2023-10-27T15:35:50Z</t>
  </si>
  <si>
    <t>Yes! A strong female character! what we need! 😊 *not sarcasm *</t>
  </si>
  <si>
    <t>UC7phVoQltq2v4QhgwQNcl1Q</t>
  </si>
  <si>
    <t>2023-10-27T09:09:30Z</t>
  </si>
  <si>
    <t>Non podo esperar por este xogo! Parece incrible! ESTOU CHORANDO!!! 😭😭😭</t>
  </si>
  <si>
    <t>UCqjVR1wLvk9RYUlt0EfHOfA</t>
  </si>
  <si>
    <t>2023-10-27T03:16:15Z</t>
  </si>
  <si>
    <t>This is a direct ripoff of the PS3 game puppeteer.</t>
  </si>
  <si>
    <t>UCUHk968lpfyqUv_OhZY3J8Q</t>
  </si>
  <si>
    <t>2023-10-26T00:36:27Z</t>
  </si>
  <si>
    <t>Swordfighter Peach is my favorite right off the bat.</t>
  </si>
  <si>
    <t>UC-aC54R2uCgU_B96K-Y7d0Q</t>
  </si>
  <si>
    <t>2023-10-25T21:23:54Z</t>
  </si>
  <si>
    <t>oh i REALLY hope we see some of these mechanics in peach’s move set when the next smash bros game comes around!!!</t>
  </si>
  <si>
    <t>UCZ5KWOPN-6jNQPuCxLHC3RA</t>
  </si>
  <si>
    <t>2023-10-25T20:38:07Z</t>
  </si>
  <si>
    <t>This game looks like it will be enjoyable!</t>
  </si>
  <si>
    <t>UCAUC38VsH11bJdCuHR0Zrlw</t>
  </si>
  <si>
    <t>2023-10-25T20:13:07Z</t>
  </si>
  <si>
    <t>Very glad to see Peach finally getting another game!</t>
  </si>
  <si>
    <t>UCZ2X7kuMYo1vzf-2eyfXOyA</t>
  </si>
  <si>
    <t>2023-10-25T19:29:59Z</t>
  </si>
  <si>
    <t>Anyone notice that Peach's Castle looks really similar to the castle in Odyssey?? Hmmm...</t>
  </si>
  <si>
    <t>UCSx1HtQ0ajdU8MtWI7F6jMQ</t>
  </si>
  <si>
    <t>2023-10-25T07:41:26Z</t>
  </si>
  <si>
    <t>Wow super cool!!! Wonder if plumby boi will make an appearance :)</t>
  </si>
  <si>
    <t>2023-10-25T07:25:09Z</t>
  </si>
  <si>
    <t>Now we need a game starring Daisy</t>
  </si>
  <si>
    <t>UCVnm0SV8DymDCt2sYmOgFMA</t>
  </si>
  <si>
    <t>2023-10-25T04:51:30Z</t>
  </si>
  <si>
    <t>Reference princess knight?</t>
  </si>
  <si>
    <t>UCWGbZBF8kSF16NNpxqrPYqg</t>
  </si>
  <si>
    <t>2023-10-25T04:24:03Z</t>
  </si>
  <si>
    <t>The new cover sucks</t>
  </si>
  <si>
    <t>UCSkD3nvzMMNvN6VWJhsDQSQ</t>
  </si>
  <si>
    <t>2023-10-24T11:55:02Z</t>
  </si>
  <si>
    <t>Glad they're giving more mario characters spin offs. Now we need a new Wario land, plus games for daisy and waluigi</t>
  </si>
  <si>
    <t>UCXfB0JCUSf6cRMmRh6HWXUw</t>
  </si>
  <si>
    <t>2023-10-23T20:22:05Z</t>
  </si>
  <si>
    <t>Sailor Swordfighter Peach!</t>
  </si>
  <si>
    <t>UCQGgAJRZl9W5zAewmtrYZLw</t>
  </si>
  <si>
    <t>2023-10-23T18:24:01Z</t>
  </si>
  <si>
    <t>I am definitely going to play this game, so cute!</t>
  </si>
  <si>
    <t>UC84Lx9RjaodKLf1OyQgd4rA</t>
  </si>
  <si>
    <t>2023-10-23T18:02:18Z</t>
  </si>
  <si>
    <t>If this were a Kirby game, the "loyal Toad" line at the beginning of this video would be turned on its head and it would turn out the Toad is the surprise final boss or something.</t>
  </si>
  <si>
    <t>UCGH1KIr2WGyMzpUG49hIySQ</t>
  </si>
  <si>
    <t>2023-10-23T01:02:31Z</t>
  </si>
  <si>
    <t>Hear me out: Princess Peacg, but she's wielding a Chainsaw.</t>
  </si>
  <si>
    <t>UCfyHFmmtiS8esA51NqfEvbQ</t>
  </si>
  <si>
    <t>2023-10-22T22:52:39Z</t>
  </si>
  <si>
    <t>looks cool.</t>
  </si>
  <si>
    <t>UCl7b7pVSt0LGt9Uz2OOSJ_w</t>
  </si>
  <si>
    <t>2023-10-22T19:16:52Z</t>
  </si>
  <si>
    <t>Some people are GRIPING about how peach has changed too much. I don't see what the problem is.</t>
  </si>
  <si>
    <t>UCrlzZXaRsL0H8mkH6FbFw_w</t>
  </si>
  <si>
    <t>2023-10-22T18:12:20Z</t>
  </si>
  <si>
    <t>Bowser: Gwahahaha! I'm going to play this game! I can't wait to be able to control Princess Peach with my Joy-con! This is now my favorite Nintendo Switch game!</t>
  </si>
  <si>
    <t>UCq-7t8AxnsAg-2AwdxxRA-g</t>
  </si>
  <si>
    <t>2023-10-22T17:41:53Z</t>
  </si>
  <si>
    <t>We need a Zelda game with controllable main protag Zelda.</t>
  </si>
  <si>
    <t>UC1AlAZNgEIvsn9fg2cQr8Vw</t>
  </si>
  <si>
    <t>2023-10-22T16:46:25Z</t>
  </si>
  <si>
    <t>Love this 🎉🎉❤❤</t>
  </si>
  <si>
    <t>UC2PsRC7LAgOEIrzNqSq27oQ</t>
  </si>
  <si>
    <t>2023-10-22T16:37:32Z</t>
  </si>
  <si>
    <t>So tecnically  Kingdom Hearts Peach!</t>
  </si>
  <si>
    <t>UCpTVNEJyZgzKGNQ-u_65ung</t>
  </si>
  <si>
    <t>2023-10-22T16:22:22Z</t>
  </si>
  <si>
    <t>People complain that nintendo is turning her into a boss girl but I don't see that. I wish she gets more games</t>
  </si>
  <si>
    <t>UCTeoJcIQ3QCP-EgXKKz_CBQ</t>
  </si>
  <si>
    <t>2023-10-22T11:27:50Z</t>
  </si>
  <si>
    <t>She just wanted to watch the FNAF movie…
Unfortunately Nintendo had other plans</t>
  </si>
  <si>
    <t>UCis2_g4OmPVRClm8NgR4nSg</t>
  </si>
  <si>
    <t>2023-10-22T07:40:35Z</t>
  </si>
  <si>
    <t>It's time for the princess of the Mushroom Kingdom to take center stage once again!</t>
  </si>
  <si>
    <t>UC42uBe5YoKeTL5T0b7QSxIQ</t>
  </si>
  <si>
    <t>2023-10-22T03:07:44Z</t>
  </si>
  <si>
    <t>The font for "Swordfighter Peach" kinda gave me Wii Sports Resort vibes. I was playing it earlier this morning.</t>
  </si>
  <si>
    <t>UC9DFlMwOCL4aK4Gwe1oqKaQ</t>
  </si>
  <si>
    <t>2023-10-22T00:03:12Z</t>
  </si>
  <si>
    <t>It’s giving Oscar François de Jarjayes. It’s giving Utena Tenjou</t>
  </si>
  <si>
    <t>UCQDkQbrIrECbpqmNbuVuwDg</t>
  </si>
  <si>
    <t>2023-10-21T20:53:42Z</t>
  </si>
  <si>
    <t>30 year old man, I’m more hyped for this than any other game atm.</t>
  </si>
  <si>
    <t>UCDG51vUJfZOcIIIcr_chhZQ</t>
  </si>
  <si>
    <t>2023-10-21T08:33:50Z</t>
  </si>
  <si>
    <t>All we need now is a game starring Daisy, Waluigi or Rosalina as the main character.</t>
  </si>
  <si>
    <t>UCpPZV6mXCv1DbdmZSIlf9pw</t>
  </si>
  <si>
    <t>2023-10-21T08:28:45Z</t>
  </si>
  <si>
    <t>It's nice to see that Nintendo is humble enough to take inspiration from the revolutionary Balan Wonderland</t>
  </si>
  <si>
    <t>UCCDd4_YF1xldmh6Wr5QBJuQ</t>
  </si>
  <si>
    <t>2023-10-20T21:20:08Z</t>
  </si>
  <si>
    <t>I’m so happy Peach is getting another game! I love playing Super Princess Peach on Nintendo DS and can’t wait to play Princess Peach Showtime too! 🎀</t>
  </si>
  <si>
    <t>UCnaVfUQa5MBA-Dv4UFHiOXw</t>
  </si>
  <si>
    <t>2023-10-20T17:21:09Z</t>
  </si>
  <si>
    <t>Kung Fu Peach goes crazy 😭</t>
  </si>
  <si>
    <t>UCrIIW1ksNCydI8bA2wBrkcQ</t>
  </si>
  <si>
    <t>2023-10-20T06:32:36Z</t>
  </si>
  <si>
    <t>finally another princess peach game (the backyardigans show (2004-2010) is the reason you made this game btw)</t>
  </si>
  <si>
    <t>UChXKgbB8gMxGJhhJ7UJg0FQ</t>
  </si>
  <si>
    <t>2023-10-20T04:00:51Z</t>
  </si>
  <si>
    <t>Dude this is so DOPE me and my family can't wait!!!!!!❤❤❤😂😂🎉</t>
  </si>
  <si>
    <t>UCcT1AMgkfoKBl29GUJp0s-w</t>
  </si>
  <si>
    <t>2023-10-20T03:53:13Z</t>
  </si>
  <si>
    <t>I know it wont be hard, I just hope it wont be Yoshi game easy.</t>
  </si>
  <si>
    <t>UC0rBMucy7rbB-ACcKC8UC7g</t>
  </si>
  <si>
    <t>2023-10-20T03:12:03Z</t>
  </si>
  <si>
    <t>From the creators of Super Mario Odyssey</t>
  </si>
  <si>
    <t>UCCdAQZQgJA6bEOBm2FKVqpg</t>
  </si>
  <si>
    <t>2023-10-20T01:32:20Z</t>
  </si>
  <si>
    <t>I wonder if we will get an exclusive Princess Peach OLED console, like The Mario Red one to commemorate the release of Super Mario Brothers WONDER 💖</t>
  </si>
  <si>
    <t>UC_L64g6XgMFoNe6F2WD4-4Q</t>
  </si>
  <si>
    <t>2023-10-19T17:48:28Z</t>
  </si>
  <si>
    <t>Why does this feel more like a Barbie game?</t>
  </si>
  <si>
    <t>UCX9j06VjlEkv85yq1g5ckzg</t>
  </si>
  <si>
    <t>2023-10-19T15:59:02Z</t>
  </si>
  <si>
    <t>Swprdfighter peach is just british peach</t>
  </si>
  <si>
    <t>UCaHPznFRIdOeESANa_6NQ7g</t>
  </si>
  <si>
    <t>2023-10-19T11:14:10Z</t>
  </si>
  <si>
    <t>Murder is not a joke.</t>
  </si>
  <si>
    <t>UCah90Oxgf80kQ9qg0co6C4g</t>
  </si>
  <si>
    <t>2023-10-19T02:51:19Z</t>
  </si>
  <si>
    <t>Murder is bad.</t>
  </si>
  <si>
    <t>2023-10-19T02:51:09Z</t>
  </si>
  <si>
    <t>I'm not much of a Mario fan, but this game looks promising! 
The villain looks like a Kirby boss and I'm here for it</t>
  </si>
  <si>
    <t>UCOfEBQ5Hi-VxlK8xrFX7irg</t>
  </si>
  <si>
    <t>2023-10-19T02:09:47Z</t>
  </si>
  <si>
    <t>I still think the new cover art is suboptimal, but I will forgive it as long as the developers manage to make good in-game play and storyline.
At least this game would suffer much less than Disney does recently.</t>
  </si>
  <si>
    <t>UCo2HsaX-A3WAcjT3TnlwXOA</t>
  </si>
  <si>
    <t>2023-10-18T17:54:20Z</t>
  </si>
  <si>
    <t>A Evil Wicked Butterfly Creature Appeard!</t>
  </si>
  <si>
    <t>UCDhMySmi3LXyCHMUihdjObg</t>
  </si>
  <si>
    <t>2023-10-18T13:34:31Z</t>
  </si>
  <si>
    <t>In Princess Peach: Showtime, 22 March 2024</t>
  </si>
  <si>
    <t>2023-10-18T13:32:44Z</t>
  </si>
  <si>
    <t>We need second trailer of princesse peach showtime</t>
  </si>
  <si>
    <t>UCwjtbCO3TriKX5p4z8-IzvA</t>
  </si>
  <si>
    <t>2023-10-18T12:38:14Z</t>
  </si>
  <si>
    <t>1.2 million views 1 month ago. Released the day I arrived in Japan. Just seeing it now.</t>
  </si>
  <si>
    <t>UCtK_lB2eiB0gT_Pt3krAM6g</t>
  </si>
  <si>
    <t>2023-10-18T08:11:21Z</t>
  </si>
  <si>
    <t>the fact that in super Mario wonder their also is a flower so there could be some collaboration potential</t>
  </si>
  <si>
    <t>UCw6nAMe5qK_TC2FcwCiL3NQ</t>
  </si>
  <si>
    <t>2023-10-17T22:25:54Z</t>
  </si>
  <si>
    <t>After seeing the Mario movie, I wanted another Peach game SO BADLY! This is perfect!!</t>
  </si>
  <si>
    <t>UCkhr69UIcKPtpWr2iV44eYQ</t>
  </si>
  <si>
    <t>2023-10-17T03:34:07Z</t>
  </si>
  <si>
    <t>This is dammit masterpiece</t>
  </si>
  <si>
    <t>UC8K0G8kEEZMSMQMswDG9DTQ</t>
  </si>
  <si>
    <t>2023-10-17T00:08:38Z</t>
  </si>
  <si>
    <t>Cuando lo termine senti que ya no habria otro y que bueno equivocarme</t>
  </si>
  <si>
    <t>UCtjAkrJvvFhziygj0FYr0_g</t>
  </si>
  <si>
    <t>2023-10-16T08:20:03Z</t>
  </si>
  <si>
    <t>Lady Oscar, is that you? I love Sword Fighter Peach ♡</t>
  </si>
  <si>
    <t>UCqHmM0tZCcl6EwwFSTnDQZQ</t>
  </si>
  <si>
    <t>2023-10-16T03:24:02Z</t>
  </si>
  <si>
    <t>Peach is that girl</t>
  </si>
  <si>
    <t>UCxjGpiVVVvQL3jdKyd0gfBA</t>
  </si>
  <si>
    <t>2023-10-15T23:31:56Z</t>
  </si>
  <si>
    <t>I don't get it</t>
  </si>
  <si>
    <t>UCl3wcVwJxdsJDk8dCSzfsSg</t>
  </si>
  <si>
    <t>2023-10-15T14:27:55Z</t>
  </si>
  <si>
    <t>You mean to tell me that princess peach can do all this but she needs Mario to save her from Bowser?</t>
  </si>
  <si>
    <t>UCelKfZriES2sl8PtHN03ObA</t>
  </si>
  <si>
    <t>2023-10-14T18:53:49Z</t>
  </si>
  <si>
    <t>YAY! :D</t>
  </si>
  <si>
    <t>UCvuaMPf8_JFDQb1wQfAcZWg</t>
  </si>
  <si>
    <t>2023-10-14T18:11:32Z</t>
  </si>
  <si>
    <t>Princess Peach showtime is ganne suck, because this game is for girls. And i also hate theaters. This game is going to be a terreble game.</t>
  </si>
  <si>
    <t>UCsGh7elNeaLZNtXakFoeusw</t>
  </si>
  <si>
    <t>2023-10-14T11:03:16Z</t>
  </si>
  <si>
    <t>Where's Mario</t>
  </si>
  <si>
    <t>UCZ3Lxl5IiqMjDlaD5pxLTww</t>
  </si>
  <si>
    <t>2023-10-14T10:11:08Z</t>
  </si>
  <si>
    <t>The bad guy shows up.
me: QUEEN SECTONIA?!?!?!?!!</t>
  </si>
  <si>
    <t>UCxJsmg9_eXYTZ3yB7-Ylg1w</t>
  </si>
  <si>
    <t>2023-10-13T22:09:51Z</t>
  </si>
  <si>
    <t>Can you imagine how Super Awesome and Hilarious this New “Magical Girl” version of Peach is gonna be when she ends up in the next “Death Battle” soon in the future? Lol 😂</t>
  </si>
  <si>
    <t>UCANSBtOlzmyjNiGJKF0FM7Q</t>
  </si>
  <si>
    <t>2023-10-13T21:15:24Z</t>
  </si>
  <si>
    <t>Nintendo! Please revert the cover art to the original (this video 23/9/14)! 😭 Why are you overcooking an already well-developed cuisine! 🤯</t>
  </si>
  <si>
    <t>2023-10-13T19:54:00Z</t>
  </si>
  <si>
    <t>Wheres wario in this game?</t>
  </si>
  <si>
    <t>UClF3yZs7zx5fAMs9oVSL7mA</t>
  </si>
  <si>
    <t>2023-10-13T16:32:41Z</t>
  </si>
  <si>
    <t>When they turned Peach into Nintendo's version of Barbie?</t>
  </si>
  <si>
    <t>UC6_qdX9KTabkLwbcizS_DAQ</t>
  </si>
  <si>
    <t>2023-10-13T04:42:30Z</t>
  </si>
  <si>
    <t>So a Princess Peach game but not a brand new Donkey Kong Country game yea or falling off I really miss the old days of the Super Nintendo three Donkey Kong country games   but not anymore it sucks to be a Donkey Kong fan 😔😔😔😔😔😔😔</t>
  </si>
  <si>
    <t>UCI77_OWKRt7hBJgKgFJ0L7w</t>
  </si>
  <si>
    <t>2023-10-13T01:26:15Z</t>
  </si>
  <si>
    <t>Go back to the original face!</t>
  </si>
  <si>
    <t>UCVa5s7cD6Elh8gMEIn2IfcQ</t>
  </si>
  <si>
    <t>2023-10-13T01:21:54Z</t>
  </si>
  <si>
    <t>Cooool❤👏</t>
  </si>
  <si>
    <t>UCoFKQB5DPxrJAqXqHaWH-vg</t>
  </si>
  <si>
    <t>2023-10-12T18:54:34Z</t>
  </si>
  <si>
    <t>Now sakurai gotta make a new smash where peach can switch between forms like zelda CONFIRMED</t>
  </si>
  <si>
    <t>UC6GSnv1UnO7Y9ItbEQQBnPA</t>
  </si>
  <si>
    <t>2023-10-12T17:11:06Z</t>
  </si>
  <si>
    <t>Nintendo:Princess Peach Showtime
Me,Intelligent:Super Princess Peach 2</t>
  </si>
  <si>
    <t>UC7aRqINoMJi6gERFm4F_OoA</t>
  </si>
  <si>
    <t>2023-10-12T16:58:06Z</t>
  </si>
  <si>
    <t>This game is way more interesting than a stupid elephant power up. Showtime &gt;&gt;&gt;&gt;&gt;&gt; Wonder 😂</t>
  </si>
  <si>
    <t>UCBFbTowbNFZFIpIYrZxh0bg</t>
  </si>
  <si>
    <t>2023-10-12T05:43:56Z</t>
  </si>
  <si>
    <t>So it's basically Balan Wonderworld, but with less costumes and cleaner gameplay?</t>
  </si>
  <si>
    <t>UCzGE9rctGWpBXTwLRBc2ApQ</t>
  </si>
  <si>
    <t>2023-10-11T22:25:39Z</t>
  </si>
  <si>
    <t>This looks way cool and I am not really a fan of Peach. Loved Super Mario Bros. 2 and Super Princess Peach wasn't the worst. This looks like a lot of fun if I'm being honest.</t>
  </si>
  <si>
    <t>UCBziQwuJWT36q4SfOYggOPw</t>
  </si>
  <si>
    <t>2023-10-11T21:53:57Z</t>
  </si>
  <si>
    <t>I LOVE YOU PEACHH</t>
  </si>
  <si>
    <t>UC2vK5ymNNS1hAc-nR405D5A</t>
  </si>
  <si>
    <t>2023-10-11T18:07:16Z</t>
  </si>
  <si>
    <t>&lt;3</t>
  </si>
  <si>
    <t>UC4-yxQagATIt8M2b-D-1x1Q</t>
  </si>
  <si>
    <t>2023-10-11T17:04:41Z</t>
  </si>
  <si>
    <t>This looks like a cross between Super Mario 64 &amp; Luigi's Mansion ft peach.</t>
  </si>
  <si>
    <t>UCCCVRzB3n5_KO5TokMxgYDw</t>
  </si>
  <si>
    <t>2023-10-11T14:46:00Z</t>
  </si>
  <si>
    <t>This game looks incredible, it's long overdue that Peach gets a new game, and this looks like it'll be super fun to play!!</t>
  </si>
  <si>
    <t>UCJUwvFiQww7ryKCPAW4SM1A</t>
  </si>
  <si>
    <t>2023-10-11T08:30:10Z</t>
  </si>
  <si>
    <t>Looks Stupid AF</t>
  </si>
  <si>
    <t>UCuKvK-iDiS-CVtGAo0PXhqg</t>
  </si>
  <si>
    <t>2023-10-11T04:16:19Z</t>
  </si>
  <si>
    <t xml:space="preserve">My wife will love to play this....
... me too. </t>
  </si>
  <si>
    <t>UCdLSuqmBI-dh6c38W3t7LFQ</t>
  </si>
  <si>
    <t>2023-10-11T02:53:31Z</t>
  </si>
  <si>
    <t>I just had an Idea that would improve this game: akin to Phantom boss fights in the Mario+Rabbids games, have the boss of each world sing a song before a battle. For example, a grand opera for the medieval sword fighter stage, big band jazz for the detective stage, a magnifique waltz number for the patissiere stage, and traditional Chinese song for the king-fu stage</t>
  </si>
  <si>
    <t>2023-10-10T23:02:05Z</t>
  </si>
  <si>
    <t>Alright so here's what I gather this game is the result of a mix and match for inspirations:
Zelda 2
Street Fighter
Wario Master of Disguise
Cooking Mama
NiGHTS into Dreams/Cirque Du Soleil Aesthetics
Sailor Moon Aesthetics
Barbie Aesthetics
That's kind of what I'm gathering, kind of glad that nintendo is doing more with Peach in her second game than just doing what her first spin-off did being Yoshi's Island but with Emotions being at will power-ups.</t>
  </si>
  <si>
    <t>UCdxpswQrrzXfP1L9AHq0JFg</t>
  </si>
  <si>
    <t>2023-10-10T22:43:54Z</t>
  </si>
  <si>
    <t>happy peach</t>
  </si>
  <si>
    <t>UCehLYJ2qWXVE6d1ayTLaubw</t>
  </si>
  <si>
    <t>2023-10-10T14:57:27Z</t>
  </si>
  <si>
    <t>I don't know what this nonsense is but I'd kill (not really) for a direct sequel to the DS game Super Princess Peach.</t>
  </si>
  <si>
    <t>UCN2XXBIIOkeuOIlY6CRlsAQ</t>
  </si>
  <si>
    <t>2023-10-10T07:07:46Z</t>
  </si>
  <si>
    <t>The only thing i dont like is the narrator of the ad</t>
  </si>
  <si>
    <t>UCvOjSWER-vte3lg5um4pVvg</t>
  </si>
  <si>
    <t>2023-10-10T04:11:35Z</t>
  </si>
  <si>
    <t>Meanwhile, Daisy ...
Seriously Nintendo, give her a starring role again. It's annoying how you refuse to use her.</t>
  </si>
  <si>
    <t>UCK-dVW4FJcTM7iV1o8rIjNQ</t>
  </si>
  <si>
    <t>2023-10-09T15:03:05Z</t>
  </si>
  <si>
    <t>I want super princess peach for switch :(</t>
  </si>
  <si>
    <t>UCD6tceN75YCuNY6R6XZdCMg</t>
  </si>
  <si>
    <t>2023-10-08T18:44:43Z</t>
  </si>
  <si>
    <t>Looks pretty dope but it's a Nintendo game. Gonna be a hold hand ride. No thanks.</t>
  </si>
  <si>
    <t>UCRcLXBNkt8bzKdGtl-AJIcA</t>
  </si>
  <si>
    <t>2023-10-08T17:29:05Z</t>
  </si>
  <si>
    <t>18 YEARS SINCE SUPER PRINCESS PEACH AND SHE IS FINALLY THE MAIN CHARACTER THANK YOUUUUUUUUUUUU</t>
  </si>
  <si>
    <t>UCC68wEuo0s4n4buQCNT82ZA</t>
  </si>
  <si>
    <t>2023-10-08T08:52:08Z</t>
  </si>
  <si>
    <t>Plot twist:
Grape:"How come Bowser is the Main Villain again instead of me?"
Antasma:"1st time?"</t>
  </si>
  <si>
    <t>UCySnXx_1Vjai2_74U_lowjA</t>
  </si>
  <si>
    <t>2023-10-08T06:36:38Z</t>
  </si>
  <si>
    <t>that "hehe" from peach at the beginning really sounded like a  man.. which is concerning me 🫠... cause the rest of her voice thru gameplay sounds like her..</t>
  </si>
  <si>
    <t>UCOIpIVTYXKOpalaKsr7ECtg</t>
  </si>
  <si>
    <t>2023-10-08T05:17:10Z</t>
  </si>
  <si>
    <t>Wish it was coming out for Christmas for my baby</t>
  </si>
  <si>
    <t>UCcstWgUQx16DQe1gZpkf_oQ</t>
  </si>
  <si>
    <t>2023-10-07T14:22:29Z</t>
  </si>
  <si>
    <t>Ok since homegurl got new powerz THURR should be NO excuse on y she can't beat Bowser's azz by her self</t>
  </si>
  <si>
    <t>UCGMYHCRZu6dsCYqbpFLjK1w</t>
  </si>
  <si>
    <t>2023-10-07T05:56:54Z</t>
  </si>
  <si>
    <t>Looks very sexist and condescending</t>
  </si>
  <si>
    <t>UCA03DWEXP0YwTpOAMweGXDw</t>
  </si>
  <si>
    <t>2023-10-07T05:13:22Z</t>
  </si>
  <si>
    <t>How to email anime company for Asking for New romance anime about love and romance between kei and mizuho from please teacher anime.</t>
  </si>
  <si>
    <t>UC5BgIC7HEg550G0EXIxnGBA</t>
  </si>
  <si>
    <t>2023-10-06T13:13:32Z</t>
  </si>
  <si>
    <t>great but waluigi deserves his own game more, he ain't gotten a game at all nor been in mainline mario games</t>
  </si>
  <si>
    <t>UC-26HfJjr_s0swKOfoiwKKQ</t>
  </si>
  <si>
    <t>2023-10-06T11:22:29Z</t>
  </si>
  <si>
    <t>This looks super cute! I can't wait to see cosplayers dress up as all the different versions of Peach, all of her outfits were so good!</t>
  </si>
  <si>
    <t>UCYQQHid_lo5UmlSUNHWGU5Q</t>
  </si>
  <si>
    <t>2023-10-06T06:15:27Z</t>
  </si>
  <si>
    <t>Love me a good peach game.</t>
  </si>
  <si>
    <t>UCuMAqbUHAI0RHDlgaygAGqA</t>
  </si>
  <si>
    <t>2023-10-06T03:28:27Z</t>
  </si>
  <si>
    <t>Bet Bowser is going to be in this game</t>
  </si>
  <si>
    <t>UCSQ993aR76O5FKIFq6ePxxg</t>
  </si>
  <si>
    <t>2023-10-05T22:57:06Z</t>
  </si>
  <si>
    <t>прикольно выглядит игра, слава господу хоть в этой игре принцессу не превратили в СЛОНА!!!</t>
  </si>
  <si>
    <t>UCqSIdpvx0uN8VlMnqYyvlKQ</t>
  </si>
  <si>
    <t>2023-10-05T21:02:50Z</t>
  </si>
  <si>
    <t>Gotta love how the antagonist's name is Grape and the whole villain gang is named The Sour Bunch in contrast to the sweet Princess Peach</t>
  </si>
  <si>
    <t>UCuGrvUdgrvaU0othMOvdKtA</t>
  </si>
  <si>
    <t>2023-10-05T16:15:12Z</t>
  </si>
  <si>
    <t>I like how all the Mario Characters get their own gane with a unique style, game play and villains.
The only thing that is missing a Bowser solo game.</t>
  </si>
  <si>
    <t>UCzaOoT8VJrnr_jL164hRalg</t>
  </si>
  <si>
    <t>2023-10-05T10:03:15Z</t>
  </si>
  <si>
    <t>Swordfighter Peach looks like Noir from Persona 5 (1:17) and Kung Fu looks like Chun Li from Street Fight (2:06)</t>
  </si>
  <si>
    <t>UCGraJVsqte_7YgVoFBS79Mg</t>
  </si>
  <si>
    <t>2023-10-04T20:22:02Z</t>
  </si>
  <si>
    <t>This version of Peach could become her own smash character</t>
  </si>
  <si>
    <t>UCEN-sk0VgabQp_dK_CAu07g</t>
  </si>
  <si>
    <t>2023-10-04T18:35:17Z</t>
  </si>
  <si>
    <t>I like this idea, I want to buy it and I'm a dude's dude</t>
  </si>
  <si>
    <t>UCEAF84BVpbVyrTH4fMT3Nuw</t>
  </si>
  <si>
    <t>2023-10-04T15:14:03Z</t>
  </si>
  <si>
    <t>I’m so happy that peach is back in her own standalone game. Plus I love the seeming of the theater. I’ll take it any day over the boring grassy plains aesthetic.</t>
  </si>
  <si>
    <t>UCuCMHexx_kV8Rbcaf7J5e7Q</t>
  </si>
  <si>
    <t>2023-10-04T12:36:15Z</t>
  </si>
  <si>
    <t>Super saiyan</t>
  </si>
  <si>
    <t>UCzkXYQtMceHM1bQ-sX4VQfw</t>
  </si>
  <si>
    <t>2023-10-04T10:12:40Z</t>
  </si>
  <si>
    <t>This is going to be either a fun disaster, or a qeird game.</t>
  </si>
  <si>
    <t>UC9BY9600105FWMM4uSntleA</t>
  </si>
  <si>
    <t>2023-10-04T04:47:07Z</t>
  </si>
  <si>
    <t>This looks like satire. Especially when we got to King Fu Peach. As long as the gameplay is actually fun I guess.</t>
  </si>
  <si>
    <t>UCPwcstFBk6HEgrzmRVEWLlg</t>
  </si>
  <si>
    <t>2023-10-04T03:46:36Z</t>
  </si>
  <si>
    <t>this game looks awesome!</t>
  </si>
  <si>
    <t>UCTKZQCGhhh9mIWRyICQAy2g</t>
  </si>
  <si>
    <t>2023-10-04T03:33:08Z</t>
  </si>
  <si>
    <t>Wow, Peach va a volver a tener su propio videojuego otra vez después de mucho órale se ve prometedor 😮😮</t>
  </si>
  <si>
    <t>UC796FD9Jhk6B44qkeGtyjwg</t>
  </si>
  <si>
    <t>2023-10-03T21:34:49Z</t>
  </si>
  <si>
    <t>In the Previous direct, It doesn't have a name. But then. it finally has a name, Which is Princess Peach SHOWTIME!</t>
  </si>
  <si>
    <t>UC6GMqHxbkEzhtzIRRZzIWHA</t>
  </si>
  <si>
    <t>2023-10-03T20:01:46Z</t>
  </si>
  <si>
    <t>ティックトック</t>
  </si>
  <si>
    <t>UCpe0x8v7eshnw5ZzH2GdrHQ</t>
  </si>
  <si>
    <t>2023-10-03T19:15:43Z</t>
  </si>
  <si>
    <t>can bowser have his own game as main character (on switch)?</t>
  </si>
  <si>
    <t>UCgmwnmqBSqq5Lbv8sMpkqZg</t>
  </si>
  <si>
    <t>2023-10-03T19:06:58Z</t>
  </si>
  <si>
    <t>The title of the game is the same as bowsers line before he fights an enemy in M&amp;L BIS</t>
  </si>
  <si>
    <t>UCudLy3MlqegS4etnitn4R-g</t>
  </si>
  <si>
    <t>2023-10-03T15:12:42Z</t>
  </si>
  <si>
    <t>So...
Peach now is like a Nintendo Barbie, right?
Also, interesting game</t>
  </si>
  <si>
    <t>UCyNV7gcRJ-5H5iPFWcOwneQ</t>
  </si>
  <si>
    <t>2023-10-03T12:59:57Z</t>
  </si>
  <si>
    <t>It's nice to see that Princess Peach Toadstool is getting a new game this looks awesome!</t>
  </si>
  <si>
    <t>UCxkyoQpz04ZtPZF2JhWjJAg</t>
  </si>
  <si>
    <t>2023-10-03T08:15:57Z</t>
  </si>
  <si>
    <t>I wonder who is the developer of this new princess peach game🤔</t>
  </si>
  <si>
    <t>UCyPn6hjcYl0pVXnDVAZnynA</t>
  </si>
  <si>
    <t>2023-10-03T01:48:06Z</t>
  </si>
  <si>
    <t>They getting ready for that super smash bros</t>
  </si>
  <si>
    <t>UC5FZBAJ5HUryISYDfkuMbMQ</t>
  </si>
  <si>
    <t>2023-10-02T21:44:00Z</t>
  </si>
  <si>
    <t>FINALLY! LET HER FIGHT HER OWN BATTLES! 😂 RESCUE HERSELF! HAHAH jokes aside I'm living for this! It's giving sailor moon! It's giving magical girl realness! I'm eating it up! There's adventure and mystery!! Omgosh! Peach is a bad bish! Period! She needs her own games! She deserves that! Haha ❤ omg I can't wait!!</t>
  </si>
  <si>
    <t>UCqO7KpsLPUM11dL9oMQrvaw</t>
  </si>
  <si>
    <t>2023-10-02T19:28:09Z</t>
  </si>
  <si>
    <t>I will laugh if at the end a cut scene who'd be mario coming but peach going out from the stage</t>
  </si>
  <si>
    <t>UCv4K7FX1JkvCOyADr192mgA</t>
  </si>
  <si>
    <t>2023-10-02T16:16:10Z</t>
  </si>
  <si>
    <t>I did like Super Princess Peach, because I felt she deserved more than just being the damsel in distress.  It allowed her to pay Mario and Luigi back for everything they did for her.
Now, she gets a chance to shine again.</t>
  </si>
  <si>
    <t>UC3mTMFw64OfhUfO8Y0G7Ocw</t>
  </si>
  <si>
    <t>2023-10-02T14:49:52Z</t>
  </si>
  <si>
    <t>Super Hyped!!
Can’t wait</t>
  </si>
  <si>
    <t>UC_lgXmiEJAZQ3jjluwHhRjw</t>
  </si>
  <si>
    <t>2023-10-02T09:30:22Z</t>
  </si>
  <si>
    <t>This looks pretty cute! I wish they would make a Princess Daisy or Rosalina solo game one day</t>
  </si>
  <si>
    <t>UCYPwiYWlyAlrHiQkpovSXhQ</t>
  </si>
  <si>
    <t>2023-10-02T04:22:46Z</t>
  </si>
  <si>
    <t>The next super smash brothers is going to have a field day with this</t>
  </si>
  <si>
    <t>UCxIwu4HMEfpxRoOMzeN3PUg</t>
  </si>
  <si>
    <t>2023-10-02T01:02:36Z</t>
  </si>
  <si>
    <t>Super princess peach Odyssey</t>
  </si>
  <si>
    <t>UCFnJksFiXQxuVznJPhuKW8w</t>
  </si>
  <si>
    <t>2023-10-02T00:34:28Z</t>
  </si>
  <si>
    <t>This is fantastic with one caveat: The voiceover doesn't actually add anything. Nintendo does an amazing job producing games that absolutely everyone can play, regardless of age, so why include a voiceover that would be more at home in Piglet's Big Movie? You're so good at visual storytelling, nintendo. Focus on that and leave the voiceovers to 20th century fox.</t>
  </si>
  <si>
    <t>UCUlV018xYwpyd4nRBWbsYPQ</t>
  </si>
  <si>
    <t>2023-10-02T00:14:18Z</t>
  </si>
  <si>
    <t>finally..
this will be the money worth</t>
  </si>
  <si>
    <t>UCmdHol4SCMQhRUS6gL0VyOw</t>
  </si>
  <si>
    <t>2023-10-01T22:02:57Z</t>
  </si>
  <si>
    <t>Omg</t>
  </si>
  <si>
    <t>UCuIawk3KP5-AJ_ANp8EYF0Q</t>
  </si>
  <si>
    <t>2023-10-01T20:53:57Z</t>
  </si>
  <si>
    <t>Does Peach have a Deeper Voice in Some Scenes?</t>
  </si>
  <si>
    <t>UCt2__Q6qZQj-kNqOIF4VnIA</t>
  </si>
  <si>
    <t>2023-10-01T19:07:27Z</t>
  </si>
  <si>
    <t>Peach gonna b crazy in the next smash</t>
  </si>
  <si>
    <t>UCq9Jb_hfvL5JDgV6pjZBD1g</t>
  </si>
  <si>
    <t>2023-10-01T15:11:21Z</t>
  </si>
  <si>
    <t>Thank you Nintendo.</t>
  </si>
  <si>
    <t>UCbK1r5g1CBK7SaBVJbrUr1Q</t>
  </si>
  <si>
    <t>2023-10-01T10:53:06Z</t>
  </si>
  <si>
    <t>OMG from Super Mario Wonder and then Peach showtime, thank you for making Peach become more playable and can't wait to play as Daisy too, I just hope Rosalina can be playable too like in 3D world but you need to clear a certain stage first before getting her</t>
  </si>
  <si>
    <t>UCNyehmgzzNaNHTWVVaWFZig</t>
  </si>
  <si>
    <t>2023-10-01T10:28:05Z</t>
  </si>
  <si>
    <t>I kind of wish we just got another super princess peach</t>
  </si>
  <si>
    <t>UCYCrzK8ppRrIQ4upj5CTYsQ</t>
  </si>
  <si>
    <t>2023-10-01T10:25:12Z</t>
  </si>
  <si>
    <t>More super zoom to the places and more zoom to the princess peach of up and down ¡please!🔎👆👇🍑</t>
  </si>
  <si>
    <t>UCESvXWo8vB8rde3UXUWpHlQ</t>
  </si>
  <si>
    <t>2023-10-01T05:00:42Z</t>
  </si>
  <si>
    <t>Im just so happy she’s finally getting another game I adored super princess peach it was such a fun game I can’t wait for this!!!</t>
  </si>
  <si>
    <t>UCyoa5W2YkvxSp-3QTY_7xHQ</t>
  </si>
  <si>
    <t>2023-10-01T03:50:44Z</t>
  </si>
  <si>
    <t>This is just Adorable. I can but this for my young nephews and enjoy that a strong female protagonist does not denote it just being a “game for girls” 
Like developers have so often failed at doing in the past. 
And my little neice can watch and enjoy it right along with them</t>
  </si>
  <si>
    <t>UC27mvtV69pBjqr1xKlUM3_A</t>
  </si>
  <si>
    <t>2023-10-01T02:33:47Z</t>
  </si>
  <si>
    <t>Honestly speaking, the game looks nice, but it's easily the one that interests me the least.  PM TTYD, Luigi's Mansion 2 and Super Mario Bros Wonder are the ones I want most, Princess Peach Showtime doesn't inspire me much for now, we'll see more when it comes out.</t>
  </si>
  <si>
    <t>UCIWo3aCQwGGBlHn5O_-umMg</t>
  </si>
  <si>
    <t>2023-10-01T00:39:20Z</t>
  </si>
  <si>
    <t>I waited eight years for this. Eight years for my favorite character Princess Peach to have her own game ever since “Super Princess Peach”. Pre-order that game so I can test it out.</t>
  </si>
  <si>
    <t>UCzzzGog-MhXHlqOai8vWgUA</t>
  </si>
  <si>
    <t>2023-09-30T21:40:30Z</t>
  </si>
  <si>
    <t>They had me at Super Princess Red Mage Peach</t>
  </si>
  <si>
    <t>UCRID1umBjajTdNqRokt5y5Q</t>
  </si>
  <si>
    <t>2023-09-30T17:09:02Z</t>
  </si>
  <si>
    <t>TAKE MY MONEY NINTENDO</t>
  </si>
  <si>
    <t>UCRUXkJ5pUe43XVz7q_CRPjQ</t>
  </si>
  <si>
    <t>2023-09-30T14:25:27Z</t>
  </si>
  <si>
    <t>Really looking forward to this game 😊</t>
  </si>
  <si>
    <t>UC1ZF9hmqqLkMK1s-a2ZqFow</t>
  </si>
  <si>
    <t>2023-09-30T08:27:34Z</t>
  </si>
  <si>
    <t>Kirby peach awesome</t>
  </si>
  <si>
    <t>UC9YmZx8K_icqsmQUMhwwJig</t>
  </si>
  <si>
    <t>2023-09-30T05:29:53Z</t>
  </si>
  <si>
    <t>*R34: don't worry son, we're on our way.</t>
  </si>
  <si>
    <t>UCYOJywKu4WK_wmy8m1VeajA</t>
  </si>
  <si>
    <t>2023-09-30T05:14:33Z</t>
  </si>
  <si>
    <t>i cant wait for princess peach showtime! in 2024! but i have to wait for 6 months for the full gameplay but im going to high school next year</t>
  </si>
  <si>
    <t>UCKas-zczoGNPoSrfSCtJoxQ</t>
  </si>
  <si>
    <t>2023-09-30T03:47:47Z</t>
  </si>
  <si>
    <t>Now we need Bowsette in evil versions of these outfits. Looking forwards to Berserker Bowsette and Brawler Bowsette, but Baker Bowsette would be delightful, and I can see them as a Burglar instead of a detective. 
Ooo. This could be fun.</t>
  </si>
  <si>
    <t>UCW1OUN3MGPlLPq88pxmkmvA</t>
  </si>
  <si>
    <t>2023-09-30T02:41:27Z</t>
  </si>
  <si>
    <t>She is so cute.</t>
  </si>
  <si>
    <t>UCDDpAGxyVttddPTD8epexiA</t>
  </si>
  <si>
    <t>2023-09-30T01:53:31Z</t>
  </si>
  <si>
    <t>MARCH 22 2024</t>
  </si>
  <si>
    <t>UCCBhKqqJ-6KTMngUgPr7pcg</t>
  </si>
  <si>
    <t>2023-09-29T23:22:16Z</t>
  </si>
  <si>
    <t>swordmaster peach should be in smash</t>
  </si>
  <si>
    <t>UClde5iUmeuXaSPygOgANKkA</t>
  </si>
  <si>
    <t>2023-09-29T22:55:07Z</t>
  </si>
  <si>
    <t>So this is why they DMCA'd Untold Tale...</t>
  </si>
  <si>
    <t>UCGBsJJgAMTWwJgVNfrbgOtQ</t>
  </si>
  <si>
    <t>2023-09-29T20:19:49Z</t>
  </si>
  <si>
    <t>Swordfighter Peach for Smash</t>
  </si>
  <si>
    <t>UCmA-LKiZb0iBAvpCjiNmqIw</t>
  </si>
  <si>
    <t>2023-09-29T19:40:28Z</t>
  </si>
  <si>
    <t>I’m more excited for sword fighter peach to make her debut on smash bros than I am for this game</t>
  </si>
  <si>
    <t>UCS3wsrRyIA_5B7YUO-pgRDg</t>
  </si>
  <si>
    <t>2023-09-29T16:26:36Z</t>
  </si>
  <si>
    <t>This is gonna be so fun!</t>
  </si>
  <si>
    <t>UCmRl4GxeDqFExnIntpkk8kw</t>
  </si>
  <si>
    <t>2023-09-29T13:50:50Z</t>
  </si>
  <si>
    <t>Princess peach showtime</t>
  </si>
  <si>
    <t>UCbcSoglQd4bVSpo-LDZoIDw</t>
  </si>
  <si>
    <t>2023-09-29T12:31:28Z</t>
  </si>
  <si>
    <t>I think the villain from this game is possibly related to Count Bleck.</t>
  </si>
  <si>
    <t>UCof1-IqlM-cCRFQRt6rH-Ow</t>
  </si>
  <si>
    <t>2023-09-29T06:27:38Z</t>
  </si>
  <si>
    <t>I will probably buy this for my daughters but I wish there was some cooperative cameos from other characters along the way.  I really liked how Peach was portrayed in the recent SMB movie - she was strong and brave, but also cared deeply for people and relied upon and trusted in her friends. I felt like this was a very balanced and wholesome portrayal of a woman in an otherwise action movie and it really resonated with my two young girls because caring for people and having good friendships is very important to them. I hope Nintendo keeps that in mind for future iterations, because sometimes I think video game makers are very superficial when creating or writing female characters, often just making them act like male characters without really appreciating the subtle differences in motivations and desires that most young girls have that are different than their male peers.</t>
  </si>
  <si>
    <t>UCQTK9DvBFQsVtM0wEXzn54Q</t>
  </si>
  <si>
    <t>2023-09-29T03:17:10Z</t>
  </si>
  <si>
    <t>I would live for Swordfighter Peach</t>
  </si>
  <si>
    <t>UCLWLAtCNaYnEhsBt4diOCEQ</t>
  </si>
  <si>
    <t>2023-09-28T22:43:09Z</t>
  </si>
  <si>
    <t>Colonial Peach😻😍😍❤️</t>
  </si>
  <si>
    <t>UCGE6txEwnyuSsA4wjOIX7qA</t>
  </si>
  <si>
    <t>2023-09-28T21:53:33Z</t>
  </si>
  <si>
    <t>Why do the character names look like they were added at the last minute?</t>
  </si>
  <si>
    <t>UCvDPxrQiTRKuQ5HYPRFabOA</t>
  </si>
  <si>
    <t>2023-09-28T18:06:27Z</t>
  </si>
  <si>
    <t>When those cakes were stolen. Peach took that personally.</t>
  </si>
  <si>
    <t>UCafBRYUqHUxcR4NJgqAUrXQ</t>
  </si>
  <si>
    <t>2023-09-28T16:29:26Z</t>
  </si>
  <si>
    <t>yay! now, she can be anything! anytime, anywhere!</t>
  </si>
  <si>
    <t>UCYp7N-XwWNNT-1CIZ5UZ2Eg</t>
  </si>
  <si>
    <t>2023-09-28T15:17:01Z</t>
  </si>
  <si>
    <t>Can't believe Waluigi still doesn't have his own game</t>
  </si>
  <si>
    <t>UCrSgJhuSxBmt6a8voJBpoRQ</t>
  </si>
  <si>
    <t>2023-09-28T12:52:38Z</t>
  </si>
  <si>
    <t>All the way in 2024?!</t>
  </si>
  <si>
    <t>UCImvISdqt3cGZerdOYrkf7A</t>
  </si>
  <si>
    <t>2023-09-28T12:47:31Z</t>
  </si>
  <si>
    <t>Super Princess Peach is a wonderful game. So my expectations are high.</t>
  </si>
  <si>
    <t>UCakT_v4AltudSN7Hn-44IYQ</t>
  </si>
  <si>
    <t>2023-09-28T12:33:43Z</t>
  </si>
  <si>
    <t>Pupeteer rip-off tbh</t>
  </si>
  <si>
    <t>UC2outqDAfiBetSImq10u0NA</t>
  </si>
  <si>
    <t>2023-09-28T10:05:40Z</t>
  </si>
  <si>
    <t>Finally Peach will do her apart to contribute and work like Mario has been doing all these years it's about time she does something, lazy peach.</t>
  </si>
  <si>
    <t>UCCjilq80hJmt5a2y1qHiwtA</t>
  </si>
  <si>
    <t>2023-09-28T09:47:37Z</t>
  </si>
  <si>
    <t>お姫様の英雄譚！？</t>
  </si>
  <si>
    <t>UCXGGmzU9IwCOiLIkifTp8Jg</t>
  </si>
  <si>
    <t>2023-09-28T05:54:00Z</t>
  </si>
  <si>
    <t>Is anyone gonna talk about how Princess Peach's swordfighter form totally looks like "Father of Manga" Osamu Tezuka's Princess Knight?</t>
  </si>
  <si>
    <t>UC2I36FtX5iTybfhgcM0ffTQ</t>
  </si>
  <si>
    <t>2023-09-28T04:28:26Z</t>
  </si>
  <si>
    <t>Way Cute Omg 🌸🌸🌸🌸</t>
  </si>
  <si>
    <t>UCou2q-SdbswkNki8hVwhcuQ</t>
  </si>
  <si>
    <t>2023-09-28T03:29:42Z</t>
  </si>
  <si>
    <t>Peach. Your so cool.
And with my star we're gonna rule.
Peach! Understand!
I'm gonna love ya til the very end! 
Peaches Peaches Peaches Peaches Peaches
Peaches Peaches Peaches Peaches Peaches
I love you! Oh!</t>
  </si>
  <si>
    <t>UCi8UFN3gtc2sIFA5iDMleiQ</t>
  </si>
  <si>
    <t>2023-09-28T01:50:37Z</t>
  </si>
  <si>
    <t>I'm really looking forward towards playing this game and I can't wait to get it sometime too once it's finally available! Now all we need is a game featuring Princess Daisy next as a playable character as well since Daisy should also get her very own game next and I really like Daisy just as much as I like Peach!</t>
  </si>
  <si>
    <t>UCMJ2qkehzl0jxJT1G3FZIEQ</t>
  </si>
  <si>
    <t>2023-09-28T01:36:24Z</t>
  </si>
  <si>
    <t>Anyone else suspect that Peach is a lobotomy victim?</t>
  </si>
  <si>
    <t>UCRU6bgBtY93IbNc8ArfqYNw</t>
  </si>
  <si>
    <t>2023-09-28T01:05:06Z</t>
  </si>
  <si>
    <t>I guess it's official, Princess Peach is no longer that "damsel in distress" princess, she's now more like a vigilant/enchanted princess somewhat like what Zelda or who knows how many movie, TV show, comic or video game princesses are.</t>
  </si>
  <si>
    <t>UC5haY-8z6yIJeujZp7TNijw</t>
  </si>
  <si>
    <t>2023-09-28T00:32:42Z</t>
  </si>
  <si>
    <t>I am the target audiance</t>
  </si>
  <si>
    <t>UCLtEp5TAJiZioa5TTgXc3-A</t>
  </si>
  <si>
    <t>2023-09-27T23:29:09Z</t>
  </si>
  <si>
    <t>Incredible. Imagine a future Super Smash Bros game with swordfighter Peach</t>
  </si>
  <si>
    <t>UC1h5lt6FEMGorlIk9Ka83xg</t>
  </si>
  <si>
    <t>2023-09-27T23:18:46Z</t>
  </si>
  <si>
    <t>Nintendo seems to have a real soft spot for sentient hair accessories</t>
  </si>
  <si>
    <t>UC7RjNgXoJCiibgfOfj5WZxA</t>
  </si>
  <si>
    <t>2023-09-27T21:53:57Z</t>
  </si>
  <si>
    <t>Wonder if this will kickstart Peach’s own series like Luigi’s Mansion.</t>
  </si>
  <si>
    <t>UCK2o4B5sr59jC-ygnbtMJkg</t>
  </si>
  <si>
    <t>2023-09-27T20:24:36Z</t>
  </si>
  <si>
    <t>I want this game xD, is a few of the Mario games I do want to play.</t>
  </si>
  <si>
    <t>UCnYl9-uTQDRW30N8wj1gcrg</t>
  </si>
  <si>
    <t>2023-09-27T19:48:52Z</t>
  </si>
  <si>
    <t>Princess peach is now a magical girl. SWEET!</t>
  </si>
  <si>
    <t>UCZx0v8qfnsoIUT2toGTUFEw</t>
  </si>
  <si>
    <t>2023-09-27T17:03:25Z</t>
  </si>
  <si>
    <t>Ok so, what is the peach doin?</t>
  </si>
  <si>
    <t>UCLB9Un833AN-n7pTnbeG9DQ</t>
  </si>
  <si>
    <t>2023-09-27T15:48:49Z</t>
  </si>
  <si>
    <t>I was excited for a Princess Peach game until i realized it was a Kirby ripoff. I know its hard to come up with ideas after all these years but they honestly didn't need to be innovative with this one.
  They've done games about just Zelda before where it's basically the same style of gameplay if it were Link but Zelda just has a different arsenal. Having Princess Peach play through a generic Super Mario world would be fine, maybe the enemies go easy on her or there's a capture mechnic. Heck, an escape room style dungeon explorer of *escaping* Bowsers Castle would be cool.</t>
  </si>
  <si>
    <t>UClEXrC3WYRb6lUSYsJJ9GNw</t>
  </si>
  <si>
    <t>2023-09-27T15:19:47Z</t>
  </si>
  <si>
    <t>I hope there is an unlockable Pole Dancer Peach though.</t>
  </si>
  <si>
    <t>UClacPfLth_5BPIYDpHhuwew</t>
  </si>
  <si>
    <t>2023-09-27T14:47:40Z</t>
  </si>
  <si>
    <t>Is this peach master of disguise like wario 😂</t>
  </si>
  <si>
    <t>UC90j8lz1sL5i465UlYqEKog</t>
  </si>
  <si>
    <t>2023-09-27T14:38:37Z</t>
  </si>
  <si>
    <t>Will mario appear like super princess peach?</t>
  </si>
  <si>
    <t>2023-09-27T14:37:28Z</t>
  </si>
  <si>
    <t>Kinda like kirby?</t>
  </si>
  <si>
    <t>UCVZIvwOEQ9-pcHdx3rQOR0Q</t>
  </si>
  <si>
    <t>2023-09-27T13:56:03Z</t>
  </si>
  <si>
    <t>I would like to see Princess Peach become a housekeeper, to clean the bathrooms and make the beds, that would be an amazing power up.</t>
  </si>
  <si>
    <t>UCWgWe3cATyv-4c31wKqcEEw</t>
  </si>
  <si>
    <t>2023-09-27T12:37:29Z</t>
  </si>
  <si>
    <t>more apropriate title princess peachh: convention
now replace every iteration of transform with cosplay and you got an acurate description that would also in a way honor/celebrate fans</t>
  </si>
  <si>
    <t>UCmRQlrxwXXcrYWUm58ZioOA</t>
  </si>
  <si>
    <t>2023-09-27T09:58:25Z</t>
  </si>
  <si>
    <t>Hmmm.    No Mario, no Bowser.  Sign me up.  Something my nirces will be interested in</t>
  </si>
  <si>
    <t>UCvI8XsqT9vKw06kpoBXwuwg</t>
  </si>
  <si>
    <t>2023-09-27T08:57:06Z</t>
  </si>
  <si>
    <t>Peach's transformation reminds me of utena!</t>
  </si>
  <si>
    <t>UCN58N_FVU9WeSidchT1QUKQ</t>
  </si>
  <si>
    <t>2023-09-27T07:00:15Z</t>
  </si>
  <si>
    <t>I DEMAND fanart of Swordfighter Peach and Kung Fu Peach. ❤</t>
  </si>
  <si>
    <t>UCl3LSkE0uaJmxMBGK5foxww</t>
  </si>
  <si>
    <t>2023-09-27T05:48:06Z</t>
  </si>
  <si>
    <t>My Prediction for the game is Cheerleader Peach!</t>
  </si>
  <si>
    <t>UC_EjA8aYTXHLB_Y8FEHpo7w</t>
  </si>
  <si>
    <t>2023-09-27T02:24:09Z</t>
  </si>
  <si>
    <t>thiss is not mario . . . this is banger !!</t>
  </si>
  <si>
    <t>UC-T_hKZ0LYb4QqBTp0kZx-Q</t>
  </si>
  <si>
    <t>2023-09-27T00:00:51Z</t>
  </si>
  <si>
    <t>I'm very happy and satisfied to see Peach, who is such an iconic and precious character, have a game for her, I expect great things from this game, and I wish more Peach games</t>
  </si>
  <si>
    <t>UCmBvsIyJp0eiEVQJj9cnJcA</t>
  </si>
  <si>
    <t>2023-09-26T23:45:23Z</t>
  </si>
  <si>
    <t>NEWS: princess peach is spanish confirmed</t>
  </si>
  <si>
    <t>UCLXMMWdX5TbenYlXuZ90pxA</t>
  </si>
  <si>
    <t>2023-09-26T21:53:04Z</t>
  </si>
  <si>
    <t>Still waiting on a real F-zero game.</t>
  </si>
  <si>
    <t>UCoGoWDoB3EuFg-ooRznJ2DA</t>
  </si>
  <si>
    <t>2023-09-26T20:21:11Z</t>
  </si>
  <si>
    <t>I don't see why she has this game or the DS one; she's not a strong character, and her design is literally copying off of Aurora from Disney's "Sleeping Beauty".</t>
  </si>
  <si>
    <t>UChM4MvuvC5ynXf8cQs1Vn4Q</t>
  </si>
  <si>
    <t>2023-09-26T19:27:17Z</t>
  </si>
  <si>
    <t>Okay this is cool and all don’t get me wrong, but where is daisy’s game??</t>
  </si>
  <si>
    <t>UCMLtWECT0wlj4nfReGHKafg</t>
  </si>
  <si>
    <t>2023-09-26T18:54:47Z</t>
  </si>
  <si>
    <t>Wow Princess Peach got some awesome powers</t>
  </si>
  <si>
    <t>UClGuocYoQZ2Bt-I3aaTeCOg</t>
  </si>
  <si>
    <t>2023-09-26T18:16:17Z</t>
  </si>
  <si>
    <t>She ain't a wuss no mo.💪🏾</t>
  </si>
  <si>
    <t>UCty43zQZcIbbiNS1IRvCxEA</t>
  </si>
  <si>
    <t>2023-09-26T17:56:47Z</t>
  </si>
  <si>
    <t>Anyone remember the "Gloria's Theater" level of the original Psychonauts?</t>
  </si>
  <si>
    <t>UC47pOaQ0tm558qmirxGIDLA</t>
  </si>
  <si>
    <t>2023-09-26T17:23:38Z</t>
  </si>
  <si>
    <t>Definitely a step up from getting super powers from not being able to control her emotions and looking for a vibe septor.</t>
  </si>
  <si>
    <t>UC1xERtejEGIF3hrnk2QoFlA</t>
  </si>
  <si>
    <t>2023-09-26T16:52:21Z</t>
  </si>
  <si>
    <t>the names of the enemies sounds hillarious.</t>
  </si>
  <si>
    <t>UCAwdRqQytnDMwaiw0hl32tw</t>
  </si>
  <si>
    <t>2023-09-26T16:23:24Z</t>
  </si>
  <si>
    <t>Out of all of the fitting and beautiful fonts they just chose Arial Black 💀</t>
  </si>
  <si>
    <t>UC6DfD5i2rrofy-RuegoVsxQ</t>
  </si>
  <si>
    <t>2023-09-26T14:05:28Z</t>
  </si>
  <si>
    <t>10 dollar bin</t>
  </si>
  <si>
    <t>UCpnxFCYaum8H9lovrT6IDIw</t>
  </si>
  <si>
    <t>2023-09-26T13:37:13Z</t>
  </si>
  <si>
    <t>that is actually cool ! lol 10/10</t>
  </si>
  <si>
    <t>UCmkvspCJjVq_JLG8l-4_nIA</t>
  </si>
  <si>
    <t>2023-09-26T12:26:49Z</t>
  </si>
  <si>
    <t>These outfits can all be used for that last super smash game they want to do lol</t>
  </si>
  <si>
    <t>UCK1iE11lAdNlu3RHQCIFqig</t>
  </si>
  <si>
    <t>2023-09-26T09:41:52Z</t>
  </si>
  <si>
    <t>It looks like Luigi's mansion 3 ❤</t>
  </si>
  <si>
    <t>UCFsFAiYZfgknT_7ChzYbuBA</t>
  </si>
  <si>
    <t>2023-09-26T08:45:31Z</t>
  </si>
  <si>
    <t>"track down who done it" ..?</t>
  </si>
  <si>
    <t>UClZIxZ-3541qY5LfLetIuJQ</t>
  </si>
  <si>
    <t>2023-09-26T08:30:52Z</t>
  </si>
  <si>
    <t>Not gonna lie it kind of feels like a weird hybrid of monkey island and Luigis mansion</t>
  </si>
  <si>
    <t>UC7tI5WZkimcQuSCmPyWNbIw</t>
  </si>
  <si>
    <t>2023-09-26T03:20:33Z</t>
  </si>
  <si>
    <t>Peach of Versailles. 😆</t>
  </si>
  <si>
    <t>UCIgxWrBrEJ39GdVS6Hf6liQ</t>
  </si>
  <si>
    <t>2023-09-26T02:57:05Z</t>
  </si>
  <si>
    <t>Bowsette Skins approaching ... in DLC &lt;3😍</t>
  </si>
  <si>
    <t>UCI4H86IiWOdf84c3exmnJtw</t>
  </si>
  <si>
    <t>2023-09-26T02:54:12Z</t>
  </si>
  <si>
    <t>This feels kinda random but swordfighter peach is kinda giving me lady oscar vibes…</t>
  </si>
  <si>
    <t>UCnLZy65SPwQWo5HOOWe-pgw</t>
  </si>
  <si>
    <t>2023-09-26T01:45:31Z</t>
  </si>
  <si>
    <t>Came here ready to laugh at the feigned “oppression” of peach.  Was not disappointed. LOL. Grow up people.</t>
  </si>
  <si>
    <t>UCq8l45CPCbUaMsc47U4t-Xw</t>
  </si>
  <si>
    <t>2023-09-26T01:08:09Z</t>
  </si>
  <si>
    <t>...............LIKE LOTS OF MINI GAMES, RIGHT????????
=HMPH,NOT VERY SATISFYING,THOUGH............</t>
  </si>
  <si>
    <t>UCL8yrt06hhvkrun1uy907JA</t>
  </si>
  <si>
    <t>2023-09-26T00:51:23Z</t>
  </si>
  <si>
    <t>What if Peach was a cheerleader in this game?!😮</t>
  </si>
  <si>
    <t>2023-09-26T00:32:08Z</t>
  </si>
  <si>
    <t>Do i really need to buy switch just to play this? T.T</t>
  </si>
  <si>
    <t>UC2Wqel_35sAJD_Kiz4oqFCA</t>
  </si>
  <si>
    <t>2023-09-26T00:17:40Z</t>
  </si>
  <si>
    <t>This entire game reminds me of the theatre scenes from paper mario origami king 😊</t>
  </si>
  <si>
    <t>UCy-0Xa724uVUozDkq_2kF0w</t>
  </si>
  <si>
    <t>2023-09-25T19:15:51Z</t>
  </si>
  <si>
    <t>I told my sister about this game how she probably would love it. After watching the trailer I’m pretty sure I will love it too lol. Game looks dope with the different outfits and abilities and unique and different levels.</t>
  </si>
  <si>
    <t>UCggmQZOt1uCY1OyHlXXcj6w</t>
  </si>
  <si>
    <t>2023-09-25T18:18:00Z</t>
  </si>
  <si>
    <t>🙌🏻🙌🏻🙌🏻let’s go❤</t>
  </si>
  <si>
    <t>UCzJEAzSMXxXn-qlb5kXLHng</t>
  </si>
  <si>
    <t>2023-09-25T17:31:30Z</t>
  </si>
  <si>
    <t>The peach final move we needed in Smash Bros</t>
  </si>
  <si>
    <t>UCEZKRUvW3BxNbGbkvrColYw</t>
  </si>
  <si>
    <t>2023-09-25T16:24:23Z</t>
  </si>
  <si>
    <t>They basically gave peach the Luna pen from sailor moon…and I’m totally here for it!</t>
  </si>
  <si>
    <t>UCE7FgtDZXLd2LD0QcSTLD-Q</t>
  </si>
  <si>
    <t>2023-09-25T15:34:11Z</t>
  </si>
  <si>
    <t>I pre ordered this recently it looks really good and fun looking forward to it</t>
  </si>
  <si>
    <t>UCOxdCE8C_C1-dcmI6DChyQg</t>
  </si>
  <si>
    <t>2023-09-25T15:14:11Z</t>
  </si>
  <si>
    <t>This just tells me that there will be another smash bros game</t>
  </si>
  <si>
    <t>UCTYeTlPp4CiCsfHXRlOUy6g</t>
  </si>
  <si>
    <t>2023-09-25T14:44:21Z</t>
  </si>
  <si>
    <t>Bonjour entreprises nintendo je vous écris pour vous proposer de faire une chanson avec une artiste connuernt pour je vidéo princess peacn showtime</t>
  </si>
  <si>
    <t>UC626KM89iJzzB0Wmvm6Plcg</t>
  </si>
  <si>
    <t>2023-09-25T12:21:30Z</t>
  </si>
  <si>
    <t>The people in the comments who're claiming this game to be "woke" just because Peach is the main character has clearly never heard of Super Princess Peach on the DS...</t>
  </si>
  <si>
    <t>UCaPa80RzW_s-eJFpcV9n0WQ</t>
  </si>
  <si>
    <t>2023-09-25T09:56:45Z</t>
  </si>
  <si>
    <t>Machine Gun Commando Peach c'mon guys</t>
  </si>
  <si>
    <t>UCS32fLd_yvi-M7Z6o1tE3AA</t>
  </si>
  <si>
    <t>2023-09-25T09:45:09Z</t>
  </si>
  <si>
    <t>I'm SO happy Peach is getting her own game again after all these years!</t>
  </si>
  <si>
    <t>UCptRIr42JDNCE7vynYdR8lg</t>
  </si>
  <si>
    <t>2023-09-25T07:33:41Z</t>
  </si>
  <si>
    <t>No longer the damsel in distress. Mario can finally do pther things then be her boyfriend security guard 24/7. I never understand why she got captured so much as Peach is supposedly the strongest beign in their universe with magical powers (look it up).</t>
  </si>
  <si>
    <t>UC1GT29TrNp0UB8DxLi3FKWg</t>
  </si>
  <si>
    <t>2023-09-25T07:16:03Z</t>
  </si>
  <si>
    <t>(side eye dog) Pupeteer for the PS3.</t>
  </si>
  <si>
    <t>UC5kc-oZgvs3ubHzCB_YJRcg</t>
  </si>
  <si>
    <t>2023-09-25T06:47:54Z</t>
  </si>
  <si>
    <t>1 Million views for our beloved Princess! 👸🏼</t>
  </si>
  <si>
    <t>UCgxU_zu7dFy3ilz67rPFOWQ</t>
  </si>
  <si>
    <t>2023-09-25T06:12:41Z</t>
  </si>
  <si>
    <t>Kung Fu Peach? I guess Oogaway was right after all. A peach CAN defeat Tai Lung.</t>
  </si>
  <si>
    <t>UCFfp2gW5DsFEk5tquwOnnzQ</t>
  </si>
  <si>
    <t>2023-09-25T05:36:13Z</t>
  </si>
  <si>
    <t>Is Swordfighter Peach a nod to Lady Oscar??</t>
  </si>
  <si>
    <t>UC2WT6VYryB73H1bvkhj7P5g</t>
  </si>
  <si>
    <t>2023-09-25T05:14:27Z</t>
  </si>
  <si>
    <t>Good Nintendo finally gave Peach her own game where she's doesn't do battle by being an emotional train wreck.</t>
  </si>
  <si>
    <t>UCXLEkd7ziuHeiawEFKt0XsQ</t>
  </si>
  <si>
    <t>2023-09-25T04:19:33Z</t>
  </si>
  <si>
    <t>Oh my goooooddd. The fan "artists" are gonna have a field day with this</t>
  </si>
  <si>
    <t>UCCXsbr5cAzjE-bSGn3VnoRQ</t>
  </si>
  <si>
    <t>2023-09-25T03:51:09Z</t>
  </si>
  <si>
    <t>Can we get a bpwser game?</t>
  </si>
  <si>
    <t>UCB1afTSYpwHa2a2AWTObIag</t>
  </si>
  <si>
    <t>2023-09-25T03:45:45Z</t>
  </si>
  <si>
    <t>You turned her into Kirby???</t>
  </si>
  <si>
    <t>UCJuCUNKb3ugUOS6odpq85KQ</t>
  </si>
  <si>
    <t>2023-09-25T03:43:26Z</t>
  </si>
  <si>
    <t>Peach is getting her own game now, eh? When is Zelda getting hers!</t>
  </si>
  <si>
    <t>UChKRQiTIGjyzt2CwsD89dLA</t>
  </si>
  <si>
    <t>2023-09-25T03:39:52Z</t>
  </si>
  <si>
    <t>My daughter will absolutely love this game .. too bad I’ll be the one playing it 😂</t>
  </si>
  <si>
    <t>UC2oZdDwvuSCdAyVUzOXlDhw</t>
  </si>
  <si>
    <t>2023-09-25T03:27:40Z</t>
  </si>
  <si>
    <t>Sword fighter peach Vs Zero suit Samus would be wild .</t>
  </si>
  <si>
    <t>2023-09-25T03:26:38Z</t>
  </si>
  <si>
    <t>I love the Super Mario series and playing as Mario, but peach is really an under utilized character. It's really cool and creative the power ups they gave her even if the story isn't as... well epic as Mario main series</t>
  </si>
  <si>
    <t>UCP5TqTKcmvyEDYmEAjN67vA</t>
  </si>
  <si>
    <t>2023-09-25T03:18:46Z</t>
  </si>
  <si>
    <t>not a big mario fan though i havent played any mario game ever, i htink odyssey was the only one i  went out of my way to pick up, i like the designs for the costumes though i feel swordswoman peach or fencer peach as i am just going to call her , design is great but i feel they couldve used a more complex hilt for her rapier to fit her royal status, that and i have a cup hilt rapier for my HEMA club, really need to get back into it school has been killing ym free time and any spare cash i could use, that cup hilt rapier is really heavy it tires my arm out if i hold it out too long a "complex hilt" pretty much its a rapier without the cup but has  kind of a metal  bits with gaps in place of it or just  a cross guard with loops to protect your point finger to finger the guard.</t>
  </si>
  <si>
    <t>UCDQSkUyTnYM6ZroD52OWPag</t>
  </si>
  <si>
    <t>2023-09-25T03:07:01Z</t>
  </si>
  <si>
    <t>I just wish all her outfits were pink</t>
  </si>
  <si>
    <t>UCn7GFPTc5jOWCKt6-YW4bxw</t>
  </si>
  <si>
    <t>2023-09-25T01:50:03Z</t>
  </si>
  <si>
    <t>I wonder how this will factor into Smash.</t>
  </si>
  <si>
    <t>UCcIXiHJEFdGEkNW8TtQwTnw</t>
  </si>
  <si>
    <t>2023-09-25T00:52:55Z</t>
  </si>
  <si>
    <t>FINALLY!!!!</t>
  </si>
  <si>
    <t>UC2wc4_hHmkGUyPK3uaKIJiw</t>
  </si>
  <si>
    <t>2023-09-25T00:52:49Z</t>
  </si>
  <si>
    <t>I like</t>
  </si>
  <si>
    <t>UCTcMhXvVnRp5XX0ur3ye7gQ</t>
  </si>
  <si>
    <t>2023-09-25T00:31:08Z</t>
  </si>
  <si>
    <t>I Line</t>
  </si>
  <si>
    <t>2023-09-25T00:30:20Z</t>
  </si>
  <si>
    <t>so hwat im seeing is.... mario galaxy, plus paper mario, plus kirby... minus the mario</t>
  </si>
  <si>
    <t>UCn7rVPLIFG89lrmp0JOUStw</t>
  </si>
  <si>
    <t>2023-09-25T00:14:46Z</t>
  </si>
  <si>
    <t>I'm happy peach's getting my love. Her DS was great 👍🏾</t>
  </si>
  <si>
    <t>UC_esX5JZlbaiI_cHGkxs0Og</t>
  </si>
  <si>
    <t>2023-09-24T23:54:58Z</t>
  </si>
  <si>
    <t>New DLC for super smash bros.</t>
  </si>
  <si>
    <t>UCNiqJSP0EDOimpqqfRM8DNQ</t>
  </si>
  <si>
    <t>2023-09-24T22:39:27Z</t>
  </si>
  <si>
    <t>reminds me of kirby's epic yarn in a way</t>
  </si>
  <si>
    <t>UCff4_HwOxeEvvtbDDPs0FUQ</t>
  </si>
  <si>
    <t>2023-09-24T22:24:09Z</t>
  </si>
  <si>
    <t>NO COPYRIGHT!!!</t>
  </si>
  <si>
    <t>UCgHlTgdkPWAKTRfMkdiLqag</t>
  </si>
  <si>
    <t>2023-09-24T21:35:07Z</t>
  </si>
  <si>
    <t>If this gets a co-op I want Daisy 😊</t>
  </si>
  <si>
    <t>UCmzx4xoTVag_bptp1qmwNpQ</t>
  </si>
  <si>
    <t>2023-09-24T20:48:42Z</t>
  </si>
  <si>
    <t>wow</t>
  </si>
  <si>
    <t>UC26ObOSSwBoc2adEHblvncA</t>
  </si>
  <si>
    <t>2023-09-24T20:14:29Z</t>
  </si>
  <si>
    <t>IMAGINE BALLET DANCER PEACH😍😍😍🩰🩰🩰</t>
  </si>
  <si>
    <t>UCh6JHy5pcJYx1-SZSPBS2lQ</t>
  </si>
  <si>
    <t>2023-09-24T18:10:34Z</t>
  </si>
  <si>
    <t>Is this a remake or a continuation?</t>
  </si>
  <si>
    <t>UCl4C_NR7qw6awl-nWIhQW9g</t>
  </si>
  <si>
    <t>2023-09-24T18:06:20Z</t>
  </si>
  <si>
    <t>Y’ALL PEACH IS SO HANDSOME WHAT</t>
  </si>
  <si>
    <t>UCpAkTXcMHlb5KmHhzyx7s1Q</t>
  </si>
  <si>
    <t>2023-09-24T17:03:40Z</t>
  </si>
  <si>
    <t>YAAAAY ❤❤❤ PRINCESS PEACH GAME!!</t>
  </si>
  <si>
    <t>UCK9AiRaKrn1wed06AcV1ccw</t>
  </si>
  <si>
    <t>2023-09-24T16:23:27Z</t>
  </si>
  <si>
    <t>Sword princess peach still getting kidnap by bowser</t>
  </si>
  <si>
    <t>UCCun5nuabB4oXewfQX47pUg</t>
  </si>
  <si>
    <t>2023-09-24T16:03:11Z</t>
  </si>
  <si>
    <t>Because women</t>
  </si>
  <si>
    <t>UCRmia3YVDcELBt_pfrkOLew</t>
  </si>
  <si>
    <t>2023-09-24T13:56:14Z</t>
  </si>
  <si>
    <t>1:40 Ame-chan?</t>
  </si>
  <si>
    <t>UC0QEtuhI3dOdZaVrtTiv7gw</t>
  </si>
  <si>
    <t>2023-09-24T13:07:24Z</t>
  </si>
  <si>
    <t>balan wonderworld?</t>
  </si>
  <si>
    <t>UCmousPqZnnbMAq8tKrycqKw</t>
  </si>
  <si>
    <t>2023-09-24T11:40:12Z</t>
  </si>
  <si>
    <t>Why is she the main character now? The game is called Mario ffs</t>
  </si>
  <si>
    <t>UC8o2qbH2Fq1gJNgl-BQvpgA</t>
  </si>
  <si>
    <t>2023-09-24T11:04:10Z</t>
  </si>
  <si>
    <t>You're telling me peach WASN'T kidnapped and doesn't require saving from a MAN?!?  Shame on you Nintendo you've gone woke!  &lt;&lt;&lt; sarcasm 
Next you'll tell me many of  Nintendo of America employees are contractors... oh wait
Game looks good for finally breaking the stereotype of her getting constantly kidnapped</t>
  </si>
  <si>
    <t>UCWs2Xlax6q42i66xW1W7F3Q</t>
  </si>
  <si>
    <t>2023-09-24T09:43:26Z</t>
  </si>
  <si>
    <t>The kind of game I would have loved to play when I was a kid. And I'm sure I'll enjoy playing it now too ❤.</t>
  </si>
  <si>
    <t>UCZD8w0PA-pCV77mdfxJSEpA</t>
  </si>
  <si>
    <t>2023-09-24T09:00:16Z</t>
  </si>
  <si>
    <t>.... I'm going to just pretend that I never saw this.... peach has always been very uninteresting to me at least</t>
  </si>
  <si>
    <t>UCRk2a7JYcReWprE-SK6I6ww</t>
  </si>
  <si>
    <t>2023-09-24T07:01:52Z</t>
  </si>
  <si>
    <t>god I love it when she wears leggings</t>
  </si>
  <si>
    <t>UCRu59kGbDu0TRhPHk8XIJMg</t>
  </si>
  <si>
    <t>2023-09-24T06:28:08Z</t>
  </si>
  <si>
    <t>This is so cute lol I cant wait to play</t>
  </si>
  <si>
    <t>UCEmFeU4CQoyJvFGDFuHPOnw</t>
  </si>
  <si>
    <t>2023-09-24T06:15:04Z</t>
  </si>
  <si>
    <t>Balan Wonderworld got a facelift.</t>
  </si>
  <si>
    <t>UCjSUGJ6F2yU4U9lsYyh8cDQ</t>
  </si>
  <si>
    <t>2023-09-24T06:03:26Z</t>
  </si>
  <si>
    <t>I'm soo glad Princess Peach got her own game. And it looks soo great and original at that. Super Princess Peach doesn't count, since it was essentially a Super Mario Bros. gameplay game.</t>
  </si>
  <si>
    <t>UCgF-zy1zALXOkDQWcALYpdQ</t>
  </si>
  <si>
    <t>2023-09-24T05:05:24Z</t>
  </si>
  <si>
    <t>Peach finally got her own game!</t>
  </si>
  <si>
    <t>UC_30kG1VYTuXB0u_loEkV7Q</t>
  </si>
  <si>
    <t>2023-09-24T04:08:46Z</t>
  </si>
  <si>
    <t>Kung Fu Peach:  "I want to be neenja"</t>
  </si>
  <si>
    <t>UCwUccz9aPzW3RLg2DwZCT2g</t>
  </si>
  <si>
    <t>2023-09-24T03:38:00Z</t>
  </si>
  <si>
    <t>I wish they gave peach a better story 😢 I miss her as a main character 💖</t>
  </si>
  <si>
    <t>UCBDXDwTHV3dtk-A6FwdDK_g</t>
  </si>
  <si>
    <t>2023-09-24T02:13:04Z</t>
  </si>
  <si>
    <t>A game i wasn't expecting but will definitely look into buying omg. A game with Peach as the main protagonist</t>
  </si>
  <si>
    <t>UCrSU2Vw5hODua8VyVxhh-ww</t>
  </si>
  <si>
    <t>2023-09-24T01:44:59Z</t>
  </si>
  <si>
    <t>I love Peach (because of simping and she's my smash main). Various abilities looks kinda cool but I'd need to see reviews to make sure the game isn't too simple/boring/gimmicky. However, this looks like it's taking notes from Kirby and those are always good games so it should be fine.</t>
  </si>
  <si>
    <t>UCXA_dwrM3zCNl8-BdvCoC3g</t>
  </si>
  <si>
    <t>2023-09-24T01:17:01Z</t>
  </si>
  <si>
    <t>Not only Peach gets another game after a long time with 'Super Princess Peach' 🍑 but Peach is joining the Switch brigade with Mario, Luigi, and Toad of their own games.</t>
  </si>
  <si>
    <t>UC9v5srgdXjldbgFUyicYWqw</t>
  </si>
  <si>
    <t>2023-09-24T01:14:21Z</t>
  </si>
  <si>
    <t>Her designs are so cute omggg!!!</t>
  </si>
  <si>
    <t>UCLhAaK5LOV2phvLaY5dNTRw</t>
  </si>
  <si>
    <t>2023-09-24T00:39:56Z</t>
  </si>
  <si>
    <t>She’s gonna have such a good move set in the new Smash</t>
  </si>
  <si>
    <t>UCY1UZDP_diFMeOIqwEHaLzw</t>
  </si>
  <si>
    <t>2023-09-23T23:56:13Z</t>
  </si>
  <si>
    <t>You people will never understand why I came here for guidance.</t>
  </si>
  <si>
    <t>UCP-D9vmbnSkAcv55lt3HZQw</t>
  </si>
  <si>
    <t>2023-09-23T23:38:33Z</t>
  </si>
  <si>
    <t>Peaches, Peaches, Peaches, Peaches, Peaches I LOVE YOU OHHHH!!!</t>
  </si>
  <si>
    <t>UCKcZafa5lHw1gXZXn2P_XiQ</t>
  </si>
  <si>
    <t>2023-09-23T23:31:19Z</t>
  </si>
  <si>
    <t>Yay....more woman power... just what the world needs... so excited 😶🫤... whatever</t>
  </si>
  <si>
    <t>UC8v6ugB05RJsYjPCjcMyxbA</t>
  </si>
  <si>
    <t>2023-09-23T23:03:01Z</t>
  </si>
  <si>
    <t>I like princess peach showtime</t>
  </si>
  <si>
    <t>UCkwICQM2c0BNEIWbAk3HnRQ</t>
  </si>
  <si>
    <t>2023-09-23T22:55:19Z</t>
  </si>
  <si>
    <t>Finally</t>
  </si>
  <si>
    <t>UCulEU78w1t3QzuduMQYZT1w</t>
  </si>
  <si>
    <t>2023-09-23T22:34:48Z</t>
  </si>
  <si>
    <t>Is this a princess knight reference</t>
  </si>
  <si>
    <t>UCM90bt1E8YWL2_UdcgBQotw</t>
  </si>
  <si>
    <t>2023-09-23T21:44:40Z</t>
  </si>
  <si>
    <t>2:10 This new Mario and Sonic at the Olympic Games looks fire dawg.</t>
  </si>
  <si>
    <t>UCGVpAQWSW5fJMxgMRcFxfHw</t>
  </si>
  <si>
    <t>2023-09-23T21:09:28Z</t>
  </si>
  <si>
    <t>Okay, I'll admit it.  Even though this looks like it was probably made for a younger audience, it actually looks kind of fun.</t>
  </si>
  <si>
    <t>UC2N5wB_8_QfcEvUwWEX9ytQ</t>
  </si>
  <si>
    <t>2023-09-23T21:08:11Z</t>
  </si>
  <si>
    <t>so glad peach is getting the spotlight again ❤ i loved playing super princess peach as a kid and i'm so excited to play a game with her as the hero again! not to mention the theming of this with the theatre backdrop is just so so cute aaghh. my hype is REAL</t>
  </si>
  <si>
    <t>UCWa1-5TUx4tK4cx0rLpWatQ</t>
  </si>
  <si>
    <t>2023-09-23T21:07:28Z</t>
  </si>
  <si>
    <t>Hmm, It seems that Princess Peach is suffering from multiple personality disorder.</t>
  </si>
  <si>
    <t>UCu0KJycZAJrbgI3magp73NA</t>
  </si>
  <si>
    <t>2023-09-23T19:44:35Z</t>
  </si>
  <si>
    <t>Still waiting for Waluigi to get a spin-off solo outing ;(</t>
  </si>
  <si>
    <t>UCQmLLiERrgjj8rPDOCOUrow</t>
  </si>
  <si>
    <t>2023-09-23T19:31:10Z</t>
  </si>
  <si>
    <t>I love Peach so much, give me🥹👑😆😆🩷🩷🩷🌸</t>
  </si>
  <si>
    <t>UCnwLuzMXxgLVY89C9vgN-6A</t>
  </si>
  <si>
    <t>2023-09-23T19:29:09Z</t>
  </si>
  <si>
    <t>Peach after seeing Barbie :
I can become ANYTHING! :D</t>
  </si>
  <si>
    <t>UCQmZEvGO8c29hrKPvHwjjKQ</t>
  </si>
  <si>
    <t>2023-09-23T18:34:34Z</t>
  </si>
  <si>
    <t>I can't believe this game  coming out on my birthday this is crazy ❤❤❤</t>
  </si>
  <si>
    <t>UC8jh6wAVFHnMLZAsYrbsWKA</t>
  </si>
  <si>
    <t>2023-09-23T18:26:48Z</t>
  </si>
  <si>
    <t>My boyfriend is NOT gonna like the person I become when I get this game. OMG.</t>
  </si>
  <si>
    <t>UCY0fTdVPkqwbtCGskBMMEpQ</t>
  </si>
  <si>
    <t>2023-09-23T18:05:48Z</t>
  </si>
  <si>
    <t>Mario retrieving toys from Donkey Kong: I wonder What Peach is doing
Princess Peach:</t>
  </si>
  <si>
    <t>UCjIeQKJVzIgxbwcF738ftzg</t>
  </si>
  <si>
    <t>2023-09-23T17:42:07Z</t>
  </si>
  <si>
    <t>its terrible to see interspecies fighting. Peaches and Grapes should live in peace; the real threat is Tomatoes.</t>
  </si>
  <si>
    <t>UCK70qphIF-jvMOWMBpgsOhQ</t>
  </si>
  <si>
    <t>2023-09-23T17:39:37Z</t>
  </si>
  <si>
    <t>I love that as a gamer you can one week be playing some gritty dark fantasy rpg and then the next you're like "Princess Peach you go guuuuurl!"</t>
  </si>
  <si>
    <t>UCrBgWAjFH3RaycS9l9_zuEA</t>
  </si>
  <si>
    <t>2023-09-23T17:30:07Z</t>
  </si>
  <si>
    <t>While I believe daisy deserves some recognition,this game is looking 🔥</t>
  </si>
  <si>
    <t>UCPOGEF1IX3yC9A_ylQA3DNw</t>
  </si>
  <si>
    <t>2023-09-23T17:26:50Z</t>
  </si>
  <si>
    <t>It's kinda giving barbie, Nintendo edition</t>
  </si>
  <si>
    <t>UCtNOPJpJXgs_8h5tmmAXNzw</t>
  </si>
  <si>
    <t>2023-09-23T17:05:16Z</t>
  </si>
  <si>
    <t>Alternate title: Peach steps down from ruling the mushroom kingdom to become a movie star!</t>
  </si>
  <si>
    <t>UChbLAps0HWaZNOeJcHDhjGQ</t>
  </si>
  <si>
    <t>2023-09-23T17:01:25Z</t>
  </si>
  <si>
    <t>This looks really, really cute!</t>
  </si>
  <si>
    <t>UC23vm4fPFsHuJx_zPoxdkpA</t>
  </si>
  <si>
    <t>2023-09-23T16:59:21Z</t>
  </si>
  <si>
    <t>The swordfighter is STUNNING 😍😍😍</t>
  </si>
  <si>
    <t>UCbk4-GbEfUO10AVRj0B-YGQ</t>
  </si>
  <si>
    <t>2023-09-23T16:49:38Z</t>
  </si>
  <si>
    <t>I'm so excited for Peach branded Persona 5 lol</t>
  </si>
  <si>
    <t>UC2Fio6G7us9y4wUHPN0thsQ</t>
  </si>
  <si>
    <t>2023-09-23T16:37:08Z</t>
  </si>
  <si>
    <t>best than gta 6</t>
  </si>
  <si>
    <t>UCsI4Ka9IaGpS2g3iNxYYTng</t>
  </si>
  <si>
    <t>2023-09-23T16:15:49Z</t>
  </si>
  <si>
    <t>She reminds me of lady Oscar</t>
  </si>
  <si>
    <t>UCgIn7M5EAE4g7psx6_pNsCA</t>
  </si>
  <si>
    <t>2023-09-23T15:27:54Z</t>
  </si>
  <si>
    <t>Peaches peaches peaches...</t>
  </si>
  <si>
    <t>UCDXfoaYXls5aSUmL5mWOAeA</t>
  </si>
  <si>
    <t>2023-09-23T15:26:54Z</t>
  </si>
  <si>
    <t>Wow... "Swordfighter Peach"... Anything to get "Princess" out of the name, right?
Just more woke trash.</t>
  </si>
  <si>
    <t>UCUmnA4tytTpS2Jnz0RceQEA</t>
  </si>
  <si>
    <t>2023-09-23T15:02:28Z</t>
  </si>
  <si>
    <t>Princess Peach solo album, finally!</t>
  </si>
  <si>
    <t>UCVjYB524TADkyX4Bk8yANag</t>
  </si>
  <si>
    <t>2023-09-23T14:53:45Z</t>
  </si>
  <si>
    <t>glad they finally approached something other than 2d scroll and 3d mario worlds. The captain toad game was a decent innovation!</t>
  </si>
  <si>
    <t>UCr-VFqiyW3iHjKFylrODp9A</t>
  </si>
  <si>
    <t>2023-09-23T14:08:06Z</t>
  </si>
  <si>
    <t>Swordfighter Peach in the next Smash Brothers game or we riot.</t>
  </si>
  <si>
    <t>UCIgKWSyKr05t3tH5aPHPSsA</t>
  </si>
  <si>
    <t>2023-09-23T14:01:45Z</t>
  </si>
  <si>
    <t>Super Princess peach was my first ever game that I myself own instead of just borrowing from my brother. I loved it and still do today. You have no idea how excited this has me!</t>
  </si>
  <si>
    <t>UC_jEkS1ct9aflmAjZ0Lf2Tg</t>
  </si>
  <si>
    <t>2023-09-23T13:27:04Z</t>
  </si>
  <si>
    <t>LMFAO</t>
  </si>
  <si>
    <t>UCQMoivlJwy3d3Zjt3mbf0UA</t>
  </si>
  <si>
    <t>2023-09-23T13:25:17Z</t>
  </si>
  <si>
    <t>So Peach is now a magical girl?  Confirmed?</t>
  </si>
  <si>
    <t>UCVJmkgDdsnsBjl6q4VWI-LA</t>
  </si>
  <si>
    <t>2023-09-23T12:35:28Z</t>
  </si>
  <si>
    <t>tf is this</t>
  </si>
  <si>
    <t>UCAjtIc4WxMDvvMzXH8EGuQA</t>
  </si>
  <si>
    <t>2023-09-23T12:34:48Z</t>
  </si>
  <si>
    <t>So this is definitely going to get modded to have a bowsette outfit in like, the first month after release</t>
  </si>
  <si>
    <t>UCrzZnfyaIdx8xAFSk1yBMtA</t>
  </si>
  <si>
    <t>2023-09-23T12:26:00Z</t>
  </si>
  <si>
    <t>This low-key looks fun</t>
  </si>
  <si>
    <t>UC_aXR6zKiHpGuHZMhrb4iaw</t>
  </si>
  <si>
    <t>2023-09-23T12:12:35Z</t>
  </si>
  <si>
    <t>Idk why that villain gave me balland of wonderland vibes😂</t>
  </si>
  <si>
    <t>UCazwhsqdJmtC_0ESVGAPA9w</t>
  </si>
  <si>
    <t>2023-09-23T11:55:35Z</t>
  </si>
  <si>
    <t>Peach is become Barbie, destroyer of grapes.</t>
  </si>
  <si>
    <t>UCat72JENK32Wsu_RXF0B4PA</t>
  </si>
  <si>
    <t>2023-09-23T11:52:55Z</t>
  </si>
  <si>
    <t>I love the sword fighter Peach look, it reminds me of the old Princess Knight anime.</t>
  </si>
  <si>
    <t>UCdjXyXfJD4s-CmK4s3l0yNQ</t>
  </si>
  <si>
    <t>2023-09-23T11:43:49Z</t>
  </si>
  <si>
    <t>this feels like what Balan Wonderworld wanted to do but failed to execute. let's go peach!</t>
  </si>
  <si>
    <t>UC9iZB0gpyOG4lR-5ytgo_IQ</t>
  </si>
  <si>
    <t>2023-09-23T11:20:02Z</t>
  </si>
  <si>
    <t>At this point , Nintendo has given up on making new games 🤦🏾. They're just recycling their old games/titles with s new coat of paint. 
Actually pathetic.</t>
  </si>
  <si>
    <t>UCbQJjqI36jurmBkYJuzsxvQ</t>
  </si>
  <si>
    <t>2023-09-23T11:00:45Z</t>
  </si>
  <si>
    <t>Ahhhhhh Peach has her own Game again. I'm in Love 😭💕
I Loved Super Peincess Peach</t>
  </si>
  <si>
    <t>UCxd9cm4TqFz1YJXnhUq870Q</t>
  </si>
  <si>
    <t>2023-09-23T10:52:35Z</t>
  </si>
  <si>
    <t>This is SO much better than the crappy tomboyish version of peach from the illumination movie.</t>
  </si>
  <si>
    <t>UCBdMss9HoOrGwpS_aUYLTWw</t>
  </si>
  <si>
    <t>2023-09-23T10:38:05Z</t>
  </si>
  <si>
    <t>Okay from this point on can we stop seeing her get kidnapped and the next mario game. Mario gotta have another motivation to save something or someone.</t>
  </si>
  <si>
    <t>UCi1VpS45I8TaomfvM8KPhMQ</t>
  </si>
  <si>
    <t>2023-09-23T10:30:22Z</t>
  </si>
  <si>
    <t>I’m happy</t>
  </si>
  <si>
    <t>UC-jsSbSbtsJUejvpjTAYYqA</t>
  </si>
  <si>
    <t>2023-09-23T10:28:44Z</t>
  </si>
  <si>
    <t>Do you hear that? 1:17 It is the sound of Rose of Versailles and Revolutionary Girl Utena fans rejoicing.</t>
  </si>
  <si>
    <t>UCHHJJToWXbRwiEGy-yzBWBw</t>
  </si>
  <si>
    <t>2023-09-23T10:18:02Z</t>
  </si>
  <si>
    <t>Reminds me of Sony in house developed 'Puppeteer' for PS3, an excellent and very original game. But not many people know it.</t>
  </si>
  <si>
    <t>UC6GJ9Ax3oGSo4jvjtPWjd-Q</t>
  </si>
  <si>
    <t>2023-09-23T09:39:23Z</t>
  </si>
  <si>
    <t>Once again, I'd like to remind everyone that Bowser needs either the element of surprise or at least half his army every time he has to kidnap Peach and could capture Mario with the same amount of effort.
Peach is a legitimate badass in her own right</t>
  </si>
  <si>
    <t>UCLZs3QwO4g50czQL7qIhacA</t>
  </si>
  <si>
    <t>2023-09-23T08:42:33Z</t>
  </si>
  <si>
    <t>Drinking game: drink every time someone says the word “glad” and “love” in the comments</t>
  </si>
  <si>
    <t>UCWZ3FKWfMsnUQ9N-KeACNMg</t>
  </si>
  <si>
    <t>2023-09-23T08:35:59Z</t>
  </si>
  <si>
    <t>I would love a new super princess peach, the original had so much charm</t>
  </si>
  <si>
    <t>UCxDuqb3U2hJPyesuJQbtZeQ</t>
  </si>
  <si>
    <t>2023-09-23T08:31:45Z</t>
  </si>
  <si>
    <t>If Jeremy Griggs saw this, he'd have a meltdown.</t>
  </si>
  <si>
    <t>UCN1XzK-kTcuelrhD1tOHLkg</t>
  </si>
  <si>
    <t>2023-09-23T07:53:37Z</t>
  </si>
  <si>
    <t>OMGGGGGGGGGGGGGG. I am fan girling so hard right now! Another peach game!!! Nintendo, baby, let me breathe xD</t>
  </si>
  <si>
    <t>UC-2G1fn7T-XYGOHo9Mhbtkg</t>
  </si>
  <si>
    <t>2023-09-23T07:13:05Z</t>
  </si>
  <si>
    <t>Luigi mansion x yoshis crafted world x paper mario</t>
  </si>
  <si>
    <t>UCaV1Cwq-jnjFGf8Vod-gg2A</t>
  </si>
  <si>
    <t>2023-09-23T06:53:35Z</t>
  </si>
  <si>
    <t>Oooo</t>
  </si>
  <si>
    <t>UCdMEYgDqwfhFlkOHk560gmA</t>
  </si>
  <si>
    <t>2023-09-23T06:21:55Z</t>
  </si>
  <si>
    <t>Daisy game next plz🥰</t>
  </si>
  <si>
    <t>UCrg87DvLNTQ5kfD89b9L5Zw</t>
  </si>
  <si>
    <t>2023-09-23T05:44:28Z</t>
  </si>
  <si>
    <t>Mario: IM HERE TO SAVE YOU
Peach: So you've come
Bowser on his knees: THX SO MUCH M8</t>
  </si>
  <si>
    <t>UCvy5UkSPg4QFkYX8P6MbEqw</t>
  </si>
  <si>
    <t>2023-09-23T05:34:30Z</t>
  </si>
  <si>
    <t>How many outfits does she wear in this game</t>
  </si>
  <si>
    <t>UCaPb8LFORJQJTBhZSiTE-YQ</t>
  </si>
  <si>
    <t>2023-09-23T05:18:24Z</t>
  </si>
  <si>
    <t>Day 1 of asking nintendo to redesign the swich home menu and eshop</t>
  </si>
  <si>
    <t>UCQmKQMKvycebg0RqW79gUog</t>
  </si>
  <si>
    <t>2023-09-23T04:54:31Z</t>
  </si>
  <si>
    <t>I bet someone on here will beg for a sword fighting peach dlc moveset for smash😂</t>
  </si>
  <si>
    <t>UCPdwzPc_BW-LMjrSFZAmG6g</t>
  </si>
  <si>
    <t>2023-09-23T03:45:00Z</t>
  </si>
  <si>
    <t>I can’t believe you made Peach into this girl who uses a sword 🗡️ really? 
I don’t like the way they are making her out to be. She’s a princess not made to use all kinds of weapons . That’s how she was before just a princess nothing more. Making her use weapons. She’s not Mario you know. Please STOP with ruining them</t>
  </si>
  <si>
    <t>UCmypxlrGdxXvbpFswOGTo7Q</t>
  </si>
  <si>
    <t>2023-09-23T02:44:52Z</t>
  </si>
  <si>
    <t>It’s been years when peach got her own game a couple years ago and then she finally got another game!</t>
  </si>
  <si>
    <t>UCRRFnRancqLQcvDVEmmU7Rw</t>
  </si>
  <si>
    <t>2023-09-23T01:56:59Z</t>
  </si>
  <si>
    <t>Finally Peach doing the saving for once</t>
  </si>
  <si>
    <t>UCTFa6NS8cHYnk0rPchl_DMg</t>
  </si>
  <si>
    <t>2023-09-23T01:01:51Z</t>
  </si>
  <si>
    <t>Never thought i would be hype over a peach game man Nintendo is killing it!</t>
  </si>
  <si>
    <t>UCx6d5nBx9lMMfflTc3O4hhA</t>
  </si>
  <si>
    <t>2023-09-23T00:41:25Z</t>
  </si>
  <si>
    <t>I love Peach more than all the Disney princesses combined (which is saying something, because I'm a huge fan of the Disney princesses). She perfectly balances elegance, spunk, and sweetness ❤ I'm looking forward to this game!</t>
  </si>
  <si>
    <t>UCmf5IzV31k2D6MqEkuUv1tQ</t>
  </si>
  <si>
    <t>2023-09-23T00:25:08Z</t>
  </si>
  <si>
    <t>Pass. Mario vs. Donkey Kong looks more promising</t>
  </si>
  <si>
    <t>UCupf3u0l2pUVMkU-wxCAwFg</t>
  </si>
  <si>
    <t>2023-09-23T00:15:52Z</t>
  </si>
  <si>
    <t>This game is definitely gonna be on my wishlist</t>
  </si>
  <si>
    <t>UCbv3K7XGtm2YjxYnS5176HA</t>
  </si>
  <si>
    <t>2023-09-23T00:11:59Z</t>
  </si>
  <si>
    <t>Swordfighter peach is giving me Cardcaptor Sakura vibes. I can't wait to try this!</t>
  </si>
  <si>
    <t>UCDUU5NCQQ28BFBzNXF11c3g</t>
  </si>
  <si>
    <t>2023-09-22T23:59:07Z</t>
  </si>
  <si>
    <t>Peach ate and left no crumbs...not even mario</t>
  </si>
  <si>
    <t>UCPGgXykKXlDd1mBNhqBWibA</t>
  </si>
  <si>
    <t>2023-09-22T23:48:11Z</t>
  </si>
  <si>
    <t>My favorite character is getting her own game since 2005 in the DS era this is going to be Omniverse awesome!!!!!!
Go Peach❤❤🥰🥰</t>
  </si>
  <si>
    <t>UCPl-jXhHcjK3WBMgDOhJ6Ow</t>
  </si>
  <si>
    <t>2023-09-22T23:42:06Z</t>
  </si>
  <si>
    <t>Peach finally get her moment</t>
  </si>
  <si>
    <t>UCc2ocXj1sXBbUbJxCZjfctw</t>
  </si>
  <si>
    <t>2023-09-22T23:30:02Z</t>
  </si>
  <si>
    <t>Wow, now that looks awesome! Ever since super princess peach!</t>
  </si>
  <si>
    <t>UCM2f2JnNHV_YQA5pq1ntcBA</t>
  </si>
  <si>
    <t>2023-09-22T23:27:06Z</t>
  </si>
  <si>
    <t>Looking forward to this!</t>
  </si>
  <si>
    <t>UCnQ1XGnt5B4amBkEPULfFcQ</t>
  </si>
  <si>
    <t>2023-09-22T23:19:35Z</t>
  </si>
  <si>
    <t>Loved Princess Peach ever since her first game.</t>
  </si>
  <si>
    <t>UCUMw1pSgHUtNnW3C_HEifFg</t>
  </si>
  <si>
    <t>2023-09-22T23:11:44Z</t>
  </si>
  <si>
    <t>Finally. Why did this take so long</t>
  </si>
  <si>
    <t>UCM5nk4banG7ZqFh3dB-co1w</t>
  </si>
  <si>
    <t>2023-09-22T23:00:04Z</t>
  </si>
  <si>
    <t>i want princess peach shooter where she kills bowser</t>
  </si>
  <si>
    <t>UCg92GY3fLGPp96V2grTCb6w</t>
  </si>
  <si>
    <t>2023-09-22T22:28:48Z</t>
  </si>
  <si>
    <t>are you trying to make me poor nintendo? do you know how expensive a nintendo is in my country? dammit stop making fun looking games I wanna play</t>
  </si>
  <si>
    <t>UCk7UpIIYieM8F0FPy5Ut23Q</t>
  </si>
  <si>
    <t>2023-09-22T22:14:14Z</t>
  </si>
  <si>
    <t>Oh………..my…………GOSH 😂</t>
  </si>
  <si>
    <t>UCCCuifWqXZ51Y-XIgAxYbaw</t>
  </si>
  <si>
    <t>2023-09-22T22:06:15Z</t>
  </si>
  <si>
    <t>The villain looks like Sonic (Sega) and that's not necessarily a compliment.</t>
  </si>
  <si>
    <t>UCmZ-TjfbXLXH7e5NXhA9j7g</t>
  </si>
  <si>
    <t>2023-09-22T21:44:39Z</t>
  </si>
  <si>
    <t>hallelujah praise the Lord has finally happened. It’s so beautiful.₊̣̇.ಇ/ᐠˬ  ̫ ˬ ᐟ\∫.₊̣̇. Thank u so much Nintendo ❤</t>
  </si>
  <si>
    <t>UCg7Npxgckatce0WE9lXV2Hg</t>
  </si>
  <si>
    <t>2023-09-22T20:45:20Z</t>
  </si>
  <si>
    <t>Barbie who? Peach got all the skills.</t>
  </si>
  <si>
    <t>UC-qgVXKz3kFN_-oxkglgRLQ</t>
  </si>
  <si>
    <t>2023-09-22T20:10:57Z</t>
  </si>
  <si>
    <t>I can’t remember peach had her last game I’m getting this and the new Mario game :)</t>
  </si>
  <si>
    <t>UCNtGwVHwde344ROTZgTw-vQ</t>
  </si>
  <si>
    <t>2023-09-22T19:50:58Z</t>
  </si>
  <si>
    <t>PRINCESS PEACH’S COMBAT BE LIKE TWARDS MARIO❤</t>
  </si>
  <si>
    <t>UCXyvpIQNlEJ4YAfOBS74oQw</t>
  </si>
  <si>
    <t>2023-09-22T19:29:04Z</t>
  </si>
  <si>
    <t>It's been a trait of Nintendo for the past years to just throw in completely random villains to replace the-ever-meanie-just-because-he-wants-to-ruin-the-party-Bowser.. Why should I play this game just because some random creature is so evil to ruin snobby princess' day? What is the background story besides malevolence of the main antagonist.. Yawn..</t>
  </si>
  <si>
    <t>UCEUEggtH-O8wzdFK6dDbyyg</t>
  </si>
  <si>
    <t>2023-09-22T19:28:01Z</t>
  </si>
  <si>
    <t>Yay another peach game</t>
  </si>
  <si>
    <t>UCUnKcb_IuYxbVl_g94AYVhA</t>
  </si>
  <si>
    <t>2023-09-22T19:23:41Z</t>
  </si>
  <si>
    <t>If there is no Bowsette outfit we riot.</t>
  </si>
  <si>
    <t>UC9MyyPdSfDZxECHuTGJKqqA</t>
  </si>
  <si>
    <t>2023-09-22T19:19:24Z</t>
  </si>
  <si>
    <t>This is the game I think she has cause she was in Mario bros 2 and super peach and 3d world . I’m excited for this but wish in the future daisy we get the screen time she deserves for her own game since peach learned to be tough from daisy years ago.</t>
  </si>
  <si>
    <t>UCdQVrqPUsbiVjIHiSHO9F5w</t>
  </si>
  <si>
    <t>2023-09-22T18:22:31Z</t>
  </si>
  <si>
    <t>I dont know who needs to hear this, but Peach's parts in the original Paper Mario were probably the most chill vibes I've ever had in any video game ever.</t>
  </si>
  <si>
    <t>UCNHYXjZjd9qfttze-ZpwNwA</t>
  </si>
  <si>
    <t>2023-09-22T18:05:37Z</t>
  </si>
  <si>
    <t>Al final si salió el super Princess peach, el meme es real señores, el mega santan lo logro</t>
  </si>
  <si>
    <t>UCFSQavUhjaRuIqKH1zJ9cSA</t>
  </si>
  <si>
    <t>2023-09-22T17:53:36Z</t>
  </si>
  <si>
    <t>I can't wait to see the full gameplay. Now it's time that Peach saves the day ❤</t>
  </si>
  <si>
    <t>UCowkK9iZnd6zVKVCSNPjNBw</t>
  </si>
  <si>
    <t>2023-09-22T17:45:54Z</t>
  </si>
  <si>
    <t>This proves she can leave the castle of Bowser if she wanted</t>
  </si>
  <si>
    <t>UCDQZWU4dqnInVNUoNBSG6GA</t>
  </si>
  <si>
    <t>2023-09-22T17:23:32Z</t>
  </si>
  <si>
    <t>Peach has been trained by Marth, Cooking Mama and Chun Li to get these power ups.</t>
  </si>
  <si>
    <t>UCPM2BGJC8fKwVT9LeMYi_rg</t>
  </si>
  <si>
    <t>2023-09-22T17:09:25Z</t>
  </si>
  <si>
    <t>Oh, cool! Finally a new Princess Peach game!
Wait... So...
Peach is basically Cutie Honey now?</t>
  </si>
  <si>
    <t>UCj7IpL6Kfpmqjl0-G3AmtXQ</t>
  </si>
  <si>
    <t>2023-09-22T16:48:07Z</t>
  </si>
  <si>
    <t>I like the king fu peach, wonder Princess Daisy will be player two 🤔?</t>
  </si>
  <si>
    <t>UC6XftfqBmYSU9QKlNj44uJg</t>
  </si>
  <si>
    <t>2023-09-22T16:43:04Z</t>
  </si>
  <si>
    <t>Other big companies: Making women less feminine and more "realistic", make it mary-sew and call "A Strong Woman"
Nintendo: Making a woman strong, keeping her woman</t>
  </si>
  <si>
    <t>UCtI3cpKqfraGNgTE1F1Pqqg</t>
  </si>
  <si>
    <t>2023-09-22T16:13:04Z</t>
  </si>
  <si>
    <t>I can’t imagine how nervous the team must have been, showing Peach with a sword to Papa Shiggy.😅</t>
  </si>
  <si>
    <t>UCMQ2MmrDMiHo4bV5kmn6UTA</t>
  </si>
  <si>
    <t>2023-09-22T16:04:04Z</t>
  </si>
  <si>
    <t>0:48 
Peach just goes super sayin!</t>
  </si>
  <si>
    <t>UCE-XXNmbIgv89OcZ6qxzaQQ</t>
  </si>
  <si>
    <t>2023-09-22T15:58:52Z</t>
  </si>
  <si>
    <t>So its Hollow Knight with Peach sounds amazing</t>
  </si>
  <si>
    <t>UCdCGgMLBbEF8uoDLnlmfzww</t>
  </si>
  <si>
    <t>2023-09-22T15:20:55Z</t>
  </si>
  <si>
    <t>yo they gave her some drip</t>
  </si>
  <si>
    <t>UCuR-m7iztiodfeIgXpm1YFw</t>
  </si>
  <si>
    <t>2023-09-22T15:07:32Z</t>
  </si>
  <si>
    <t>The super smash dlc we been looking for</t>
  </si>
  <si>
    <t>UC_J_RU6lbHGp00ODosrf0mQ</t>
  </si>
  <si>
    <t>2023-09-22T15:05:35Z</t>
  </si>
  <si>
    <t>This game is a big chance that a remake of Wario: Master of Disguise will be announced soon in the next Nintendo Direct. I don't know who the company is producing this game, but this company will be responsible for producing the remake of Wario: Master of Disguise.</t>
  </si>
  <si>
    <t>2023-09-22T14:49:17Z</t>
  </si>
  <si>
    <t>I'm all for Peach finally getting her time in the spotlight, but something about this rubs me the wrong way. Mario saves the Mushroom Kingdom or rescues Peach herself and she gets to...save a play? Restore some stolen desserts? The stakes seem very low. This plus the cutesy vibe they seem bent on bringing across-it's giving chauvinism</t>
  </si>
  <si>
    <t>UC_8VadjwonNjjYns2FlEcGQ</t>
  </si>
  <si>
    <t>2023-09-22T14:49:10Z</t>
  </si>
  <si>
    <t>I feel crazy that I want this game it’s princess peach so if I ask my parents for it they’d be like “but your a boy this seems like a girl game” but I still want it lol</t>
  </si>
  <si>
    <t>UCe3F89oa8x75_fptqHb7ROQ</t>
  </si>
  <si>
    <t>2023-09-22T13:29:23Z</t>
  </si>
  <si>
    <t>She may be a princess, but she's our queen.</t>
  </si>
  <si>
    <t>UCEqNAlM1_EehQHYnQ9pKLqw</t>
  </si>
  <si>
    <t>2023-09-22T13:09:57Z</t>
  </si>
  <si>
    <t>it's balan wonderworld, but with princess peach
not that this is a bad thing, peach seriously deserves more games</t>
  </si>
  <si>
    <t>UCByD2DWhmd6uXsdDxS4cktQ</t>
  </si>
  <si>
    <t>2023-09-22T11:56:33Z</t>
  </si>
  <si>
    <t>, finally she gets her own game again where she is the star of her own adventures again i wanna check it out</t>
  </si>
  <si>
    <t>UC2FnEuHFQk6wgbAfOOQELDQ</t>
  </si>
  <si>
    <t>2023-09-22T10:04:53Z</t>
  </si>
  <si>
    <t>2:14 - Zelda?
Just kidding, although the purple armor reminded me of her time as the possessed enemy</t>
  </si>
  <si>
    <t>UCXG_MCG35Za8cRM7I5IkLRA</t>
  </si>
  <si>
    <t>2023-09-22T06:25:37Z</t>
  </si>
  <si>
    <t>You can't tell me french bayonetta didn't inspire her Suit design.</t>
  </si>
  <si>
    <t>UCgZQRRcOIRr6e6K9u1YWFRw</t>
  </si>
  <si>
    <t>2023-09-22T06:18:37Z</t>
  </si>
  <si>
    <t>Yet another swordfighter..... Smash cant help themselves</t>
  </si>
  <si>
    <t>UCFR3VIPPj0O9CC700DEQnxg</t>
  </si>
  <si>
    <t>2023-09-22T05:19:10Z</t>
  </si>
  <si>
    <t>I wondered when Peach would get her own game. And it looks like she's become a G-rated Cutie Honey, which I unironically love.</t>
  </si>
  <si>
    <t>UCG51zy_LiJJjSHZNXluqdgA</t>
  </si>
  <si>
    <t>2023-09-22T04:58:08Z</t>
  </si>
  <si>
    <t>So peach is Kirby now?</t>
  </si>
  <si>
    <t>UCQGT0YBlz6Q_gjx-sOnYjfA</t>
  </si>
  <si>
    <t>2023-09-22T04:09:57Z</t>
  </si>
  <si>
    <t>This looks cute and wholesome, yet simple and fun, I love it</t>
  </si>
  <si>
    <t>UCsg_Gf2MCu4NK7P4Fr6-Hbg</t>
  </si>
  <si>
    <t>2023-09-22T03:40:17Z</t>
  </si>
  <si>
    <t>Why isn't peach like this when bowser is around?</t>
  </si>
  <si>
    <t>UC7jtSqiUIS8O-pfGQ-rYmrg</t>
  </si>
  <si>
    <t>2023-09-22T03:24:14Z</t>
  </si>
  <si>
    <t>This is giving me A Hat in Time vibes</t>
  </si>
  <si>
    <t>UCODX2Q0eu6GQMXJT8uEm7kQ</t>
  </si>
  <si>
    <t>2023-09-22T03:08:05Z</t>
  </si>
  <si>
    <t>Ok, through the sale numbers, we'll see how "strong" and "independent" she is without Mario.</t>
  </si>
  <si>
    <t>UCmSzsaoR1p3fa5DXa4FUg2w</t>
  </si>
  <si>
    <t>2023-09-22T03:07:33Z</t>
  </si>
  <si>
    <t>I wanna see a whole cosplay group of ALL the different Peaches in this game!</t>
  </si>
  <si>
    <t>UCfADdnAFneZ6I8jtmebIXPg</t>
  </si>
  <si>
    <t>2023-09-22T02:11:25Z</t>
  </si>
  <si>
    <t>Swordfighter peach and detective peach got me feeling some way…..</t>
  </si>
  <si>
    <t>UCMz5UhwIlrElHkrKHIP8v1w</t>
  </si>
  <si>
    <t>2023-09-22T02:03:16Z</t>
  </si>
  <si>
    <t>Mario needs to be darkest.</t>
  </si>
  <si>
    <t>UCo4rSG-cbKHwOoDMGI0tDtw</t>
  </si>
  <si>
    <t>2023-09-22T01:56:03Z</t>
  </si>
  <si>
    <t>Hype for the speedruns</t>
  </si>
  <si>
    <t>UCPgcJ-2jodR9IaT8xegQcSQ</t>
  </si>
  <si>
    <t>2023-09-22T01:44:05Z</t>
  </si>
  <si>
    <t>The Sour Bunch better watch out. I'm watching this while eating homegrown grapes🍇😋</t>
  </si>
  <si>
    <t>UC2O4wwNBCD9eBkt5Qpgv_1A</t>
  </si>
  <si>
    <t>2023-09-22T01:36:33Z</t>
  </si>
  <si>
    <t>How is she not a queen? Does she still have a mother and/or father?</t>
  </si>
  <si>
    <t>UCmTp2OEQSSHafPXbCh4vjbA</t>
  </si>
  <si>
    <t>2023-09-22T00:47:23Z</t>
  </si>
  <si>
    <t>Just what I need!</t>
  </si>
  <si>
    <t>UCUHhMizlYthSw223zVb1Y4w</t>
  </si>
  <si>
    <t>2023-09-22T00:11:50Z</t>
  </si>
  <si>
    <t>Finally, peach could be her own person instead of stereotype of helpless girls</t>
  </si>
  <si>
    <t>UCJg7Tb5Rs-Er51KfAvzXglg</t>
  </si>
  <si>
    <t>2023-09-22T00:07:55Z</t>
  </si>
  <si>
    <t>shouldn't her outfits be pink?</t>
  </si>
  <si>
    <t>UCxqiSsOUd49uSt_hIiUMFMQ</t>
  </si>
  <si>
    <t>2023-09-21T23:51:28Z</t>
  </si>
  <si>
    <t>What did i just watch?...what a dumpster fire. I'm all for a peach game, but this is a bad idea executed poorly. Cash grab no substance. The IP deserves better.🤮</t>
  </si>
  <si>
    <t>UCel1enqsRxpoLgcPPt_P_Qw</t>
  </si>
  <si>
    <t>2023-09-21T23:44:54Z</t>
  </si>
  <si>
    <t>I hope there will be a platforming section, complete with the hover and stopping on enemy's.</t>
  </si>
  <si>
    <t>UCUM40LHbS0LzAuyz07oEBWA</t>
  </si>
  <si>
    <t>2023-09-21T23:26:50Z</t>
  </si>
  <si>
    <t>After this game, she has no justifiable reason to keep getting kidnapped.</t>
  </si>
  <si>
    <t>UCFIJ1Pu3Wj9UXZSrdgm3Hag</t>
  </si>
  <si>
    <t>2023-09-21T23:18:16Z</t>
  </si>
  <si>
    <t>I am so excited for this adorable-looking game!</t>
  </si>
  <si>
    <t>UCCHgNrgTwx5EUcAc9tf79mw</t>
  </si>
  <si>
    <t>2023-09-21T22:51:44Z</t>
  </si>
  <si>
    <t>release it now for free I am a simp of princess peach I mean it and also you got the release date wrong the narrator said march 27th not march 22nd and I know mario is the villain☹☹☹☹☹☹☹☹☹☹☹☹☹</t>
  </si>
  <si>
    <t>UC5TMTsbjvRiHy2IFsMhZdNg</t>
  </si>
  <si>
    <t>2023-09-21T22:29:42Z</t>
  </si>
  <si>
    <t>That's weird where's Mario to save the day</t>
  </si>
  <si>
    <t>UC0OcdfH_OGWIukQACQRdKDA</t>
  </si>
  <si>
    <t>2023-09-21T22:00:41Z</t>
  </si>
  <si>
    <t>Wow this video game looks awesome</t>
  </si>
  <si>
    <t>UCcHsoFPo7tGtMTYXBWXowRQ</t>
  </si>
  <si>
    <t>2023-09-21T21:58:31Z</t>
  </si>
  <si>
    <t>So nintendo saw wonderworld and descided to one up sega for ole times sake</t>
  </si>
  <si>
    <t>UCkHBGcy7MwM9aoq5aVdypUQ</t>
  </si>
  <si>
    <t>2023-09-21T21:37:37Z</t>
  </si>
  <si>
    <t>A surprise to be sure, but a welcome one.
Now all I am waiting for is Peach getting to fight with a halberd. The movie teased me with her knowing how to handle one.</t>
  </si>
  <si>
    <t>UCePyO4pf2iLxCy6oiUbV4QQ</t>
  </si>
  <si>
    <t>2023-09-21T20:35:46Z</t>
  </si>
  <si>
    <t>This kinda looks like the PS3 game Puppeteer IFYKYK but cool tho ig</t>
  </si>
  <si>
    <t>UCmoGR6CcjpX66OFNar2o41Q</t>
  </si>
  <si>
    <t>2023-09-21T19:52:07Z</t>
  </si>
  <si>
    <t>Fiquei feliz em ver mais um jogo de plataforma 3D. 😀
Bem que no próximo, o protagonista poderia ser o DK.</t>
  </si>
  <si>
    <t>UC-nqAd3YxX3qzmqR-Ct36xA</t>
  </si>
  <si>
    <t>2023-09-21T19:37:21Z</t>
  </si>
  <si>
    <t>NINTENDO, PLEASE MAKE DAISY PART OF THIS</t>
  </si>
  <si>
    <t>UCsJduWhYVCYLqN6H1r_UReQ</t>
  </si>
  <si>
    <t>2023-09-21T19:00:33Z</t>
  </si>
  <si>
    <t>I hope they reference her umbrella from Super Princess Peach.</t>
  </si>
  <si>
    <t>UCVR-1mIEcM7AkOVxfHhC2EA</t>
  </si>
  <si>
    <t>2023-09-21T18:24:11Z</t>
  </si>
  <si>
    <t>Thanks to this and Super Mario Bros Wonder, i bought that eShop voucher thing to preorder both games for $100 (instead of each individually for $60x2)</t>
  </si>
  <si>
    <t>UCRPCS5SJ84ZbPGc8jW8bqYg</t>
  </si>
  <si>
    <t>2023-09-21T18:19:17Z</t>
  </si>
  <si>
    <t>So kirby but with peach?</t>
  </si>
  <si>
    <t>UCBDAIh6_QJh_K9b6oB6YdsQ</t>
  </si>
  <si>
    <t>2023-09-21T18:08:28Z</t>
  </si>
  <si>
    <t>Honestly Idig it, she can hold her own in Smash</t>
  </si>
  <si>
    <t>UC2O_QoFvt8cRZsPJIUhPLvw</t>
  </si>
  <si>
    <t>2023-09-21T18:00:09Z</t>
  </si>
  <si>
    <t>Take my money 💀</t>
  </si>
  <si>
    <t>UC8ugYSiVPaGtOJx1le885_g</t>
  </si>
  <si>
    <t>2023-09-21T16:47:48Z</t>
  </si>
  <si>
    <t>Does this take place after Super Mario Odyssey? I know how that game ends.</t>
  </si>
  <si>
    <t>UCdanztR_Fgz3eK2VNa2zwhA</t>
  </si>
  <si>
    <t>2023-09-21T16:45:54Z</t>
  </si>
  <si>
    <t>peach got screen time</t>
  </si>
  <si>
    <t>UCJa5Q8eJjsXerMPOvXkWaig</t>
  </si>
  <si>
    <t>2023-09-21T16:06:59Z</t>
  </si>
  <si>
    <t>Im buying this asap</t>
  </si>
  <si>
    <t>UCQQbFXD8WOjElqgGomwH5Ew</t>
  </si>
  <si>
    <t>2023-09-21T16:05:18Z</t>
  </si>
  <si>
    <t>Ai que linda ❤</t>
  </si>
  <si>
    <t>UCBgB1d1ohm03noQYHOAvFzg</t>
  </si>
  <si>
    <t>2023-09-21T16:02:11Z</t>
  </si>
  <si>
    <t>I'll only buy this game if a new person is voicing Peach. I hate Samantha Kelly
EDIT: Kelly is still voicing Peach in this game. Not getting it</t>
  </si>
  <si>
    <t>UCJ16xdEtdgghz81tfaGuJOg</t>
  </si>
  <si>
    <t>2023-09-21T15:52:52Z</t>
  </si>
  <si>
    <t>This looks so fun!</t>
  </si>
  <si>
    <t>UCvICTreXg9QyoncrpIz1A7A</t>
  </si>
  <si>
    <t>2023-09-21T15:39:59Z</t>
  </si>
  <si>
    <t>Finally, a Peach game, though i was hoping for her to save Mario for once,  and stomp some turts. Maybe next time</t>
  </si>
  <si>
    <t>UCg7v6fkXjKxHqAv7aYcnNWA</t>
  </si>
  <si>
    <t>2023-09-21T15:29:40Z</t>
  </si>
  <si>
    <t>Detective Pikachu's hat reference. We have a Princess Enola already.</t>
  </si>
  <si>
    <t>UCUYQyZ9SzOtBqdpmvFDcisw</t>
  </si>
  <si>
    <t>2023-09-21T15:15:08Z</t>
  </si>
  <si>
    <t>I like how peach still is delicate in her animation, truly a lady</t>
  </si>
  <si>
    <t>UCOtxRd0rt-ZM8hGKiKOGFfA</t>
  </si>
  <si>
    <t>2023-09-21T15:09:28Z</t>
  </si>
  <si>
    <t>If it has melee combat style, then it must be fun af.
If Nintendo did the game then it will be a succes (I want to believe that).
PS: With melee I don't mean Smash Bros Melee, don't get confused.</t>
  </si>
  <si>
    <t>UCYR9cWnJMQg0hCoqbGJnygw</t>
  </si>
  <si>
    <t>2023-09-21T15:08:08Z</t>
  </si>
  <si>
    <t>she get her own game too.</t>
  </si>
  <si>
    <t>UCIiENkHGpcqVMWeMklOZcQw</t>
  </si>
  <si>
    <t>2023-09-21T15:07:48Z</t>
  </si>
  <si>
    <t>This looks like the worst Nintendo game ever.</t>
  </si>
  <si>
    <t>UC7pJ2uiU5gRc3VnFybmSRhg</t>
  </si>
  <si>
    <t>2023-09-21T14:37:34Z</t>
  </si>
  <si>
    <t>So glad they gave Peach the ability to show off multiple facets of herself, from fighter to baker to detective, and hopefully much more to come to the forefront.</t>
  </si>
  <si>
    <t>UCwll8tvJk7fnaDkkuJ55xbA</t>
  </si>
  <si>
    <t>2023-09-21T14:25:37Z</t>
  </si>
  <si>
    <t>After 18 Years Since The Release Of Super Princess Peach On DS. Really Happy Most Popular Female Mario Character Finally Got Her Own Game Again!</t>
  </si>
  <si>
    <t>UCdqVWTl3iUoSBY8Rx0FoKFw</t>
  </si>
  <si>
    <t>2023-09-21T14:21:46Z</t>
  </si>
  <si>
    <t>This looks really cool! I think this will be Fun! I can’t wait to order it now!</t>
  </si>
  <si>
    <t>UC0EbzboUWY_3-0nG7xRGM3g</t>
  </si>
  <si>
    <t>2023-09-21T14:07:44Z</t>
  </si>
  <si>
    <t>The narrator sounds soooooo familiar. Does anyone recognize?</t>
  </si>
  <si>
    <t>UCtCNbxQA7xQ2VQb5z4V9mtw</t>
  </si>
  <si>
    <t>2023-09-21T13:56:07Z</t>
  </si>
  <si>
    <t>Something about this reminds me of veiwtiful joe</t>
  </si>
  <si>
    <t>UCO6jUEgE3vsMBnx6xDV9QrA</t>
  </si>
  <si>
    <t>2023-09-21T13:45:39Z</t>
  </si>
  <si>
    <t>Now I am very excited for this game, and I love that Peach is getting her own game, but if Nintendo ever decides to release DCL where you can unlock Princess Daisy after you have completed the game once, and you got to play as Daisy, I would love that so much! I’m probably totally alone on this, but I’m just saying, that’s all, but Peach’s new character mechanics and designs are so cool, I love Swordfighter and Detective Peach! 😊😊🥰🥰🥰</t>
  </si>
  <si>
    <t>UClA1KgvDI9V0ccp1BKU6RAQ</t>
  </si>
  <si>
    <t>2023-09-21T12:54:49Z</t>
  </si>
  <si>
    <t>Sword fighter peach looks like Kitty soft paws or Puss from puss in boots.</t>
  </si>
  <si>
    <t>UC9OnXMxN1YqMzIVVoWVMlhw</t>
  </si>
  <si>
    <t>2023-09-21T12:38:42Z</t>
  </si>
  <si>
    <t>Wow, this looks good! Princess Peach totally deserves it!</t>
  </si>
  <si>
    <t>UCY8QUPOfqiaDCLWGe6ecOzA</t>
  </si>
  <si>
    <t>2023-09-21T11:59:31Z</t>
  </si>
  <si>
    <t>Sailor moon Peach...</t>
  </si>
  <si>
    <t>UCCg6RIwvXVKg5CgswiHX1MQ</t>
  </si>
  <si>
    <t>2023-09-21T11:46:16Z</t>
  </si>
  <si>
    <t>Excellent!!!</t>
  </si>
  <si>
    <t>UCghJmk7-H1h4i6Kx5IQaiKw</t>
  </si>
  <si>
    <t>2023-09-21T11:33:24Z</t>
  </si>
  <si>
    <t>whens luigi's mansion 4 is coming</t>
  </si>
  <si>
    <t>UCxaVx2XUp60Q-1Ta2BVU-hw</t>
  </si>
  <si>
    <t>2023-09-21T11:25:23Z</t>
  </si>
  <si>
    <t>can't believe it.
I'm not sure if this is to prove that girls can be badass or if this is just to use peach name to sell nice, but not that interesting, game.</t>
  </si>
  <si>
    <t>UCxBLFhu71_uPw2GJVk8_s_g</t>
  </si>
  <si>
    <t>2023-09-21T11:18:50Z</t>
  </si>
  <si>
    <t>Meh</t>
  </si>
  <si>
    <t>UCl8MxzYIxhgu0xKys0988uQ</t>
  </si>
  <si>
    <t>2023-09-21T11:05:21Z</t>
  </si>
  <si>
    <t>The first game I have ever preordered. As a princess peach fan and a theater kid this really speaks to me. Of course, I wouldn’t have pre-ordered if it seemed like this wasn’t gonna be fun.</t>
  </si>
  <si>
    <t>UC3Da0hnuGZM-Nct52C032LQ</t>
  </si>
  <si>
    <t>2023-09-21T10:54:23Z</t>
  </si>
  <si>
    <t>I want that game</t>
  </si>
  <si>
    <t>UComDIZj3xa85oFZjccEGj8w</t>
  </si>
  <si>
    <t>2023-09-21T10:37:29Z</t>
  </si>
  <si>
    <t>playable Zelda when</t>
  </si>
  <si>
    <t>UC5_wFvvyyW8n5ZHWlNgPp8Q</t>
  </si>
  <si>
    <t>2023-09-21T09:50:36Z</t>
  </si>
  <si>
    <t>Love her so much!!!!
Thank you Nintendo 😍🙌💞</t>
  </si>
  <si>
    <t>UC3LbLsQkBttRs8lkq_m_0Ng</t>
  </si>
  <si>
    <t>2023-09-21T09:13:44Z</t>
  </si>
  <si>
    <t>why is the story the opposite of the story series mario</t>
  </si>
  <si>
    <t>UC_bkuXREOEpI6ZaidvhWqZQ</t>
  </si>
  <si>
    <t>2023-09-21T09:06:46Z</t>
  </si>
  <si>
    <t>She sounds more mature, reminds me of the N64 era.</t>
  </si>
  <si>
    <t>UC_cs-2WiRSqmWr8fgFoQ62g</t>
  </si>
  <si>
    <t>2023-09-21T08:43:56Z</t>
  </si>
  <si>
    <t>I feel like this game just exemplifies that Nintendo works on a totally different creative level than any other gaming company, and I absolutely love it.</t>
  </si>
  <si>
    <t>UCtJcDPzbUGQvF3wMsET6RiA</t>
  </si>
  <si>
    <t>2023-09-21T08:40:34Z</t>
  </si>
  <si>
    <t>Peach's fits are so fire, I can't wait to see more!!</t>
  </si>
  <si>
    <t>UC4GNYhhH3xpj3lP2h8kOwUg</t>
  </si>
  <si>
    <t>2023-09-21T07:35:29Z</t>
  </si>
  <si>
    <t>Awesome!!! A New Princess Peach Game!!!🤩🤩🤩
It’s been years Since Super Princess Peach!!!😎😎😎</t>
  </si>
  <si>
    <t>UCTPMj7e8h7zV1fD52AgisSw</t>
  </si>
  <si>
    <t>2023-09-21T07:23:58Z</t>
  </si>
  <si>
    <t>Okay the levels where she's Sword Fighter Peach and Kung Fu Peach are kind of intresting I'll admit!</t>
  </si>
  <si>
    <t>UCcHcRVqASnHyDxzeclUkSKQ</t>
  </si>
  <si>
    <t>2023-09-21T07:21:52Z</t>
  </si>
  <si>
    <t>PP uses her sword huh? 
If that isn’t a hint, I don’t know what is.</t>
  </si>
  <si>
    <t>2023-09-21T07:16:08Z</t>
  </si>
  <si>
    <t>If my 8 year oldself sees this she would had a heart attack ❤❤❤❤</t>
  </si>
  <si>
    <t>UCe2ocv2EjcDz0N2p1QLv5sQ</t>
  </si>
  <si>
    <t>2023-09-21T06:44:02Z</t>
  </si>
  <si>
    <t>Sold I want it</t>
  </si>
  <si>
    <t>UCdOb5p3rOcS--RlLnCw4duA</t>
  </si>
  <si>
    <t>2023-09-21T06:40:26Z</t>
  </si>
  <si>
    <t>Stella looks like a puppet</t>
  </si>
  <si>
    <t>UCXXggEaOWLtSVKtlCCOkDqA</t>
  </si>
  <si>
    <t>2023-09-21T06:34:41Z</t>
  </si>
  <si>
    <t>I think it's terrific to give Peach her own game and strong individual character in the anime vein of Osamu Tezuka's Princess Knight - awesome move Nintendo!</t>
  </si>
  <si>
    <t>UCzenkQJFk-DglMRKa1VVzOA</t>
  </si>
  <si>
    <t>2023-09-21T05:49:12Z</t>
  </si>
  <si>
    <t>If Nintendo desires, they give Peach more solo adventures like this. One such adventure that I can think of is perhaps like maybe a "Dark Souls"-inspired one, with the princess as an armored knight travelling a dark fantasy world. But like I've said, only Nintendo can decide about this.</t>
  </si>
  <si>
    <t>UCB2emlafz9eQsriyaME7NTw</t>
  </si>
  <si>
    <t>2023-09-21T05:39:54Z</t>
  </si>
  <si>
    <t>balan wonderworld</t>
  </si>
  <si>
    <t>UCTxvPhUxwniphWeqy41sWLw</t>
  </si>
  <si>
    <t>2023-09-21T05:29:04Z</t>
  </si>
  <si>
    <t>I love Princess peach</t>
  </si>
  <si>
    <t>UC7dZvbXlfEdd63zSr3DtYfA</t>
  </si>
  <si>
    <t>2023-09-21T04:55:52Z</t>
  </si>
  <si>
    <t>I NEEED IT 👹👹👹👹👹</t>
  </si>
  <si>
    <t>UCdej4RcgaJoOUQPCSN5aO8g</t>
  </si>
  <si>
    <t>2023-09-21T04:39:14Z</t>
  </si>
  <si>
    <t>Please take my money. 😭</t>
  </si>
  <si>
    <t>UCLghaNOD4-JImChZDgyrKuA</t>
  </si>
  <si>
    <t>2023-09-21T04:35:48Z</t>
  </si>
  <si>
    <t>"That's-a my girl."
- Mario</t>
  </si>
  <si>
    <t>UCZv9OkptpxtLVQQASAILsfQ</t>
  </si>
  <si>
    <t>2023-09-21T04:30:03Z</t>
  </si>
  <si>
    <t>Oh now she wants to throw hands</t>
  </si>
  <si>
    <t>UCp29hNw4UZTt66cw0lbWXLQ</t>
  </si>
  <si>
    <t>2023-09-21T03:43:48Z</t>
  </si>
  <si>
    <t>Took long enough</t>
  </si>
  <si>
    <t>UCPlbnUNClwVOVt18l1RwBYg</t>
  </si>
  <si>
    <t>2023-09-21T03:38:59Z</t>
  </si>
  <si>
    <t>Seeing this is actually making me excited despite it releasing later on. I mean, Princess Peach has another game of her own? Sign me up for that!!</t>
  </si>
  <si>
    <t>UCNnwmNIxf9Jyln9cfyY3K-g</t>
  </si>
  <si>
    <t>2023-09-21T03:20:52Z</t>
  </si>
  <si>
    <t>Peach time to transform</t>
  </si>
  <si>
    <t>UC_5lLM5B8LB-ZzWU3lbk2Wg</t>
  </si>
  <si>
    <t>2023-09-21T03:19:04Z</t>
  </si>
  <si>
    <t>Peach got her 2nd game
Still none for Waluigi</t>
  </si>
  <si>
    <t>UC6A4xsoQQ-o2lX3z7_Cz8tg</t>
  </si>
  <si>
    <t>2023-09-21T03:04:37Z</t>
  </si>
  <si>
    <t>give it to me</t>
  </si>
  <si>
    <t>UCsCUUvbRBl1Y-IonfwfQhfA</t>
  </si>
  <si>
    <t>2023-09-21T02:54:51Z</t>
  </si>
  <si>
    <t>Adorable.</t>
  </si>
  <si>
    <t>UCx-OVpnqrtUFzqUqVAvAzyw</t>
  </si>
  <si>
    <t>2023-09-21T02:53:44Z</t>
  </si>
  <si>
    <t>My mom loves Princess Peach; she was her character for all Mario Party and Mario Kart games.  Even now as an adult, we share some time over the weekend where she watches me play games.  Her arthritis and reflexes are no longer good for these kinds of games, unfortunately.
She's excited for this one to come out!  For sure on our weekend roster of games to play/watch!</t>
  </si>
  <si>
    <t>UC1kXbdcbD5efkKItL3zt0cw</t>
  </si>
  <si>
    <t>2023-09-21T02:48:49Z</t>
  </si>
  <si>
    <t>Swordplay Peach actions kinda reminds me of Viewtiful Joe!</t>
  </si>
  <si>
    <t>UChHSWhHxPBmfmWL5btssSdw</t>
  </si>
  <si>
    <t>2023-09-21T02:46:35Z</t>
  </si>
  <si>
    <t>Anyone getting PS3 exclusive - Puppeteer vibes from this?</t>
  </si>
  <si>
    <t>UCmfD7lVozmJR7zA3PIS276A</t>
  </si>
  <si>
    <t>2023-09-21T02:39:55Z</t>
  </si>
  <si>
    <t>Yasss Qween!😩🙌🏻💖</t>
  </si>
  <si>
    <t>UCR2gFTSbHp0bPu3Up3yNeXg</t>
  </si>
  <si>
    <t>2023-09-21T02:10:53Z</t>
  </si>
  <si>
    <t>Espero que no le quiten protagonismo a Mario y que vuelvan a la princesa muy feminista .    aunque les puedo asegurar que esto me huele a eso.</t>
  </si>
  <si>
    <t>UCqQoIjmHSUDCY-KWH2Iq3Mw</t>
  </si>
  <si>
    <t>2023-09-21T02:06:13Z</t>
  </si>
  <si>
    <t>Now I wonder when we’ll get a Princess Daisy game</t>
  </si>
  <si>
    <t>UCc_lhpOaGMw0Flanlfocq9A</t>
  </si>
  <si>
    <t>2023-09-21T01:55:52Z</t>
  </si>
  <si>
    <t>Unpopular opinion. I think Princess Daisy is better</t>
  </si>
  <si>
    <t>UChEzc_qaWID_zoHZ6l4hmNA</t>
  </si>
  <si>
    <t>2023-09-21T01:54:48Z</t>
  </si>
  <si>
    <t>Looks great!</t>
  </si>
  <si>
    <t>UCbt7Ad8I5msM-9stBix4_iw</t>
  </si>
  <si>
    <t>2023-09-21T01:54:44Z</t>
  </si>
  <si>
    <t>I want peach to pose with her sword the same way dude pose with fish</t>
  </si>
  <si>
    <t>UC8rG39-u2sdwxOGZZHEspXQ</t>
  </si>
  <si>
    <t>2023-09-21T01:54:27Z</t>
  </si>
  <si>
    <t>looks FUUUUN &lt;3</t>
  </si>
  <si>
    <t>UCrLeI7NxZjJrh5PZhLP_w2w</t>
  </si>
  <si>
    <t>2023-09-21T01:47:40Z</t>
  </si>
  <si>
    <t>Okay, ever since I saw (and later played) Super Princess Peach, I have been waiting for another game where she took the lead. It’s been a long time coming, but it’s finally here. Thank you! ☺️</t>
  </si>
  <si>
    <t>UC3jogP8bL9WBia2M7Lefk_A</t>
  </si>
  <si>
    <t>2023-09-21T01:43:51Z</t>
  </si>
  <si>
    <t>If I remember it right wasn't there another game where you just play as Princess Peach?</t>
  </si>
  <si>
    <t>2023-09-21T01:31:53Z</t>
  </si>
  <si>
    <t>Just a lil girlypop game for the girlypops, we love to see it omG I AM SO ExCITED THOUGH!!! LIKE DANG?!?!?! SO MUCH COSPLAY POTENTIALS HERE!!</t>
  </si>
  <si>
    <t>UCm8Qbl9o-7PLDI5vHMH7f-w</t>
  </si>
  <si>
    <t>2023-09-21T01:27:25Z</t>
  </si>
  <si>
    <t>This gives off, "Balan Wonderworld, but good" vibes.</t>
  </si>
  <si>
    <t>UChIv1fDwd4fhxfcluQlmYlw</t>
  </si>
  <si>
    <t>2023-09-21T01:08:21Z</t>
  </si>
  <si>
    <t>1:15 why reminds me to lady oscar :0</t>
  </si>
  <si>
    <t>UCZY7Mpw_vB5wSKe7sOL3KUA</t>
  </si>
  <si>
    <t>2023-09-21T00:56:09Z</t>
  </si>
  <si>
    <t>1:13 En Garde?</t>
  </si>
  <si>
    <t>UCBvJqxU-aa37bM-1WwbgWag</t>
  </si>
  <si>
    <t>2023-09-21T00:51:12Z</t>
  </si>
  <si>
    <t>Comes out before my birthday in a couple days</t>
  </si>
  <si>
    <t>UC291gX4ou7ytodQnoUwZWiw</t>
  </si>
  <si>
    <t>2023-09-20T23:54:56Z</t>
  </si>
  <si>
    <t>i’m definitely getting this</t>
  </si>
  <si>
    <t>UCm5v-LhNOmohsY9Qfm3bAyg</t>
  </si>
  <si>
    <t>2023-09-20T23:53:02Z</t>
  </si>
  <si>
    <t>Finally, Nintendo is paying attention to their fans. The damsel-in-distress trope is fine once in a while, but it's way overdone in the Mario series. As many times as Peach has been kidnapped by Bowser, it only seems logical she would eventually learn how to take care of herself.</t>
  </si>
  <si>
    <t>UCzb5rQMI42DpOckvic5T1rg</t>
  </si>
  <si>
    <t>2023-09-20T23:34:54Z</t>
  </si>
  <si>
    <t>Amazing</t>
  </si>
  <si>
    <t>UCcn05XGEayNQvMVMQW_pNyg</t>
  </si>
  <si>
    <t>2023-09-20T23:29:59Z</t>
  </si>
  <si>
    <t>This is great as someone who loves cosplaying Peach! So many costumes to make, it’s gonna be fun 🥰</t>
  </si>
  <si>
    <t>UCBK-nDoTmPB_0XI1RFtzS8Q</t>
  </si>
  <si>
    <t>2023-09-20T23:20:01Z</t>
  </si>
  <si>
    <t>After so many years Peach is finally getting her game!! I’m definitely getting precure vibes from this one</t>
  </si>
  <si>
    <t>UC_ubBdt79MpmU_Lia5rY77Q</t>
  </si>
  <si>
    <t>2023-09-20T23:16:41Z</t>
  </si>
  <si>
    <t>The Mario lore is getting more complicated with all these unique, fascinating characters.</t>
  </si>
  <si>
    <t>UCbsKxrhRrZZZtCCaEfEYRSw</t>
  </si>
  <si>
    <t>2023-09-20T23:12:31Z</t>
  </si>
  <si>
    <t>Odd that Nintendo makes the Princess a sword-fighter before Mario. Long ago, while Super Mario RPG was being developed, there was a debate whether Mario should ever fight with a sword. Ultimately, they gave him a hammer (and Peach a frying pan).
And now, all these years later, it’s the sweet lady who gets the blade. 
Bizarre how times have changed.</t>
  </si>
  <si>
    <t>UCx1-oHAphpryFWIbgLsGCyA</t>
  </si>
  <si>
    <t>2023-09-20T22:55:35Z</t>
  </si>
  <si>
    <t>It looks fun</t>
  </si>
  <si>
    <t>UCLdOEzDXcPNgJ5OMvD6TnCQ</t>
  </si>
  <si>
    <t>2023-09-20T22:29:07Z</t>
  </si>
  <si>
    <t>Is this a hack &amp; slash?!</t>
  </si>
  <si>
    <t>UCisLI-vCorwEzUgRXJEQX2A</t>
  </si>
  <si>
    <t>2023-09-20T22:18:40Z</t>
  </si>
  <si>
    <t>Is it just me or does swordfighter Peach give off lady Oscar mixed with Utena vibes? XD</t>
  </si>
  <si>
    <t>UCOohcFe0DEBXIU2DP71ASlw</t>
  </si>
  <si>
    <t>2023-09-20T21:19:21Z</t>
  </si>
  <si>
    <t>WELP I FOUND MY NEXT COSPLAY PROJECT</t>
  </si>
  <si>
    <t>UCj-x4acslYTsQgPj1CBu4JA</t>
  </si>
  <si>
    <t>2023-09-20T21:09:09Z</t>
  </si>
  <si>
    <t>Everyone buy this game so we can show Nintendo we want more female leads! *Cough cough* ZELDA *cough cough*</t>
  </si>
  <si>
    <t>UCtF2QD5bDy_8qK0wumPRYYQ</t>
  </si>
  <si>
    <t>2023-09-20T21:08:05Z</t>
  </si>
  <si>
    <t>Peach Wonderworld looks amazing 😂
Jokes aside, Swordfighter Peach is the best.</t>
  </si>
  <si>
    <t>UCtSgpqy3l4fyvJYHtwMUjBg</t>
  </si>
  <si>
    <t>2023-09-20T20:57:22Z</t>
  </si>
  <si>
    <t>HONEY FLASH!</t>
  </si>
  <si>
    <t>UCnZH13Xj-tJVGkdetW47uZg</t>
  </si>
  <si>
    <t>2023-09-20T20:47:27Z</t>
  </si>
  <si>
    <t>I am happy that our beloved Princess Peach gets to shine in a new game about her again. Peach became officially a Magical Girl/j</t>
  </si>
  <si>
    <t>UCvQkuaLrjot1pLkTcWx-CTQ</t>
  </si>
  <si>
    <t>2023-09-20T20:45:39Z</t>
  </si>
  <si>
    <t>Love me some delicious Peach.</t>
  </si>
  <si>
    <t>UClejdfxR9NheskBLA1nIx6g</t>
  </si>
  <si>
    <t>2023-09-20T20:45:02Z</t>
  </si>
  <si>
    <t>I wonder if there will be a DLC featuring Mario taking Peach’s place and Mario loses his hat!</t>
  </si>
  <si>
    <t>UC0xh35YmzMHQoka-bFd0HiQ</t>
  </si>
  <si>
    <t>2023-09-20T20:24:58Z</t>
  </si>
  <si>
    <t>Mario and Luigi both have their own games. Peach has Super Princess Peach. When is Daisy going to get some love?</t>
  </si>
  <si>
    <t>UC908zYEhExCP8m-zAmM3YSQ</t>
  </si>
  <si>
    <t>2023-09-20T20:19:27Z</t>
  </si>
  <si>
    <t>Cute</t>
  </si>
  <si>
    <t>UC176JTNeYgEBBhvPjTsQ2vA</t>
  </si>
  <si>
    <t>2023-09-20T20:14:01Z</t>
  </si>
  <si>
    <t>Man, the new Kirby game looks 🔥</t>
  </si>
  <si>
    <t>UC1cpNYd5sOb8fBIs5NjrXNA</t>
  </si>
  <si>
    <t>2023-09-20T20:10:57Z</t>
  </si>
  <si>
    <t>mario</t>
  </si>
  <si>
    <t>UCwD9s1HziwnVvVuM1sW7fkg</t>
  </si>
  <si>
    <t>2023-09-20T19:59:59Z</t>
  </si>
  <si>
    <t>I loved the old Super Princess Peach game for the DS. I MUST have this game!</t>
  </si>
  <si>
    <t>UC6UTharPwVNo3En7BES67RA</t>
  </si>
  <si>
    <t>2023-09-20T19:11:21Z</t>
  </si>
  <si>
    <t>After This ,bowser dont even wanna kidnapped peach again</t>
  </si>
  <si>
    <t>UCVjG-lPSTW_xSuSF5paoU4A</t>
  </si>
  <si>
    <t>2023-09-20T18:46:39Z</t>
  </si>
  <si>
    <t>OH NO! Not the Wicked Grapist!</t>
  </si>
  <si>
    <t>UCWVd0mvFNxzkuuNX3fRsn7Q</t>
  </si>
  <si>
    <t>2023-09-20T18:29:38Z</t>
  </si>
  <si>
    <t>Will there be a Bowsette transformation?</t>
  </si>
  <si>
    <t>UCpgex0NKZcIIWKOrGA9Uy-Q</t>
  </si>
  <si>
    <t>2023-09-20T18:14:43Z</t>
  </si>
  <si>
    <t>When the Princess takes up hobbies while Bowser and Mario are on break.</t>
  </si>
  <si>
    <t>UCMqV3qHJz6jWO47P-be5jUg</t>
  </si>
  <si>
    <t>2023-09-20T18:10:11Z</t>
  </si>
  <si>
    <t>her move set in the next smash game is gonna be lit</t>
  </si>
  <si>
    <t>UCTrbZXqfUQgP3qYZvUHkbZA</t>
  </si>
  <si>
    <t>2023-09-20T18:07:52Z</t>
  </si>
  <si>
    <t>Sword fighter peach and other transformation? What is she Kirby. Might as well inhale like Kirby too, while you at it. It's about time she do something instead always get captured by bowser and having mario come and save her.</t>
  </si>
  <si>
    <t>UCeORvsiaYC1nMIikpNGFJDg</t>
  </si>
  <si>
    <t>2023-09-20T18:03:56Z</t>
  </si>
  <si>
    <t>I don't really care about princess peach but i want this game, and i wanna dress up as princess peach, and ive never ever wanted to do that</t>
  </si>
  <si>
    <t>UCrKPMKkxyWEqEPuejHsO2pQ</t>
  </si>
  <si>
    <t>2023-09-20T17:33:29Z</t>
  </si>
  <si>
    <t>So I take it she wont need to be saved anymore?</t>
  </si>
  <si>
    <t>UC7Vm-0ons2Kojla6NdF2aLA</t>
  </si>
  <si>
    <t>2023-09-20T17:26:11Z</t>
  </si>
  <si>
    <t>My princess peach has new game yay❤️🤗</t>
  </si>
  <si>
    <t>UCkbxTTtDUYKB_84zTZhFoOw</t>
  </si>
  <si>
    <t>2023-09-20T16:16:31Z</t>
  </si>
  <si>
    <t>UCPy9WaFvGBcSZy270jJzM6w</t>
  </si>
  <si>
    <t>2023-09-20T16:09:09Z</t>
  </si>
  <si>
    <t>AJHKGDSZFJGHKADFSGHJKDSZFGJKLFAELKADFSJKL LOVE HER OMG CAN'T WAIT CAN'T WAIT CAN'T WAIT!!!!!!</t>
  </si>
  <si>
    <t>UC1kd_Dg78UVkCIdmqoVVe9w</t>
  </si>
  <si>
    <t>2023-09-20T15:54:31Z</t>
  </si>
  <si>
    <t>Why am I more excited for this than Assassins Creed 😂 looks good!</t>
  </si>
  <si>
    <t>UCfpQt4Y0mlLcIrqQLZrYh4w</t>
  </si>
  <si>
    <t>2023-09-20T15:13:33Z</t>
  </si>
  <si>
    <t>I think Death Battle is going to need to do a rematch with Princess Zelda.</t>
  </si>
  <si>
    <t>UC7S32JbtsqhiXTgoPp-PaDQ</t>
  </si>
  <si>
    <t>2023-09-20T14:49:47Z</t>
  </si>
  <si>
    <t>I am actually in tears and so excited I’ve already pre ordered two games and now this… 😭😭😭</t>
  </si>
  <si>
    <t>UCdBVtmDLtBz8pfx80dhCz6Q</t>
  </si>
  <si>
    <t>2023-09-20T14:46:23Z</t>
  </si>
  <si>
    <t>Her getting multiple costume changes and is good in those professions gives off strong Barbie vibes and I’m totally here for it!!~</t>
  </si>
  <si>
    <t>UCtSOdov7M5Y8V8ul6lfwy9g</t>
  </si>
  <si>
    <t>2023-09-20T14:43:10Z</t>
  </si>
  <si>
    <t>Barbie</t>
  </si>
  <si>
    <t>UCY54tO1DRCiMqAz7-OpOu2g</t>
  </si>
  <si>
    <t>2023-09-20T14:33:41Z</t>
  </si>
  <si>
    <t>WHERE IS TOADSWORTH!!!!!!??????  WHERE IS TOADSWORTH!!!!!!??????   WHERE IS TOADSWORTH!!!!!!????</t>
  </si>
  <si>
    <t>UCTbGcPy420a-7PdM5FCuphg</t>
  </si>
  <si>
    <t>2023-09-20T14:24:41Z</t>
  </si>
  <si>
    <t>Peach went Takarazuka mode</t>
  </si>
  <si>
    <t>UCj7O2xh7Dy0VMXccfq3AyTg</t>
  </si>
  <si>
    <t>2023-09-20T14:20:51Z</t>
  </si>
  <si>
    <t>Kirby been real silent after this dropped</t>
  </si>
  <si>
    <t>UCNvpgjbVt-MSNqj6y79qHhA</t>
  </si>
  <si>
    <t>2023-09-20T13:53:53Z</t>
  </si>
  <si>
    <t>Wicked Grape &amp; The Sour Bunch is how I refer to my depression and anxiety</t>
  </si>
  <si>
    <t>UC0B9JTe4w1yM1VhGxOvIyPw</t>
  </si>
  <si>
    <t>2023-09-20T13:33:55Z</t>
  </si>
  <si>
    <t>Sup</t>
  </si>
  <si>
    <t>UCjr-kVK_18WGK6bLKNaYw7A</t>
  </si>
  <si>
    <t>2023-09-20T13:18:53Z</t>
  </si>
  <si>
    <t>Looks good.
I wonder if we'll get a Legend of Zelda game where we play as Zelda? 
EDIT: A split story path where you play as Link in one and Zelda in the other could be interesting.</t>
  </si>
  <si>
    <t>UCZyZwx5_LWWpdbbGPaI8IBA</t>
  </si>
  <si>
    <t>2023-09-20T13:06:47Z</t>
  </si>
  <si>
    <t>Intro is just like luigi mansion</t>
  </si>
  <si>
    <t>UCmk3swPe6JcoV8v1PcBXqbQ</t>
  </si>
  <si>
    <t>2023-09-20T12:48:09Z</t>
  </si>
  <si>
    <t>Feels a bit like Luigi's Mansion.</t>
  </si>
  <si>
    <t>UC2g272Za-dUaLs_PT6A8QAg</t>
  </si>
  <si>
    <t>2023-09-20T12:46:29Z</t>
  </si>
  <si>
    <t>This looks like Nintendo land</t>
  </si>
  <si>
    <t>UCumXTS8GdmXY5mZ32SW1FGw</t>
  </si>
  <si>
    <t>2023-09-20T12:35:55Z</t>
  </si>
  <si>
    <t>Nintendo, please make a fun game for ice climbers...bring back more ips</t>
  </si>
  <si>
    <t>UCYC27gKv1oI1NcZDbGZPBdA</t>
  </si>
  <si>
    <t>2023-09-20T12:33:17Z</t>
  </si>
  <si>
    <t>I was having random thoughts in my spare time, so I thought, what if someone from Nintendo played Balan Wonderworld and thought "I could do better", and this is how this game was pitched. Lol, joking of course.</t>
  </si>
  <si>
    <t>UCF7-_9l_Dj0LryUEy3ECiBw</t>
  </si>
  <si>
    <t>2023-09-20T12:01:45Z</t>
  </si>
  <si>
    <t>S H O W T I M E 😈</t>
  </si>
  <si>
    <t>UC1cRRsfiDx5Kv8MBuHDSrwg</t>
  </si>
  <si>
    <t>2023-09-20T11:53:02Z</t>
  </si>
  <si>
    <t>Omg I literally grew up with Super Princess peach! I’m getting this on preorder when it becomes available 🥹🥹
Edit: I just got to the end of the vid brb pre ordering
Edit 2: Pre Order secured 🤭</t>
  </si>
  <si>
    <t>UC5mRTERH3kC0Kvo__EmXYNA</t>
  </si>
  <si>
    <t>2023-09-20T11:43:30Z</t>
  </si>
  <si>
    <t>Now this is the real Princess Peach, not like the Princess Peach in name only in the Super Mario Bros. movie.</t>
  </si>
  <si>
    <t>UCONvVQ_WMBRFvn4PRd7Jmfw</t>
  </si>
  <si>
    <t>2023-09-20T11:23:48Z</t>
  </si>
  <si>
    <t>Detective peach looks so cutee😭🤲💜</t>
  </si>
  <si>
    <t>UCndB7F87py0BudplH0nINwg</t>
  </si>
  <si>
    <t>2023-09-20T10:54:43Z</t>
  </si>
  <si>
    <t>oh heck yeah this looks super fun</t>
  </si>
  <si>
    <t>UCQ-tJndMZ42aObQ15_HRczw</t>
  </si>
  <si>
    <t>2023-09-20T10:09:31Z</t>
  </si>
  <si>
    <t>Bring on the memes. Time to replace Bowsette.</t>
  </si>
  <si>
    <t>UCgXbTn92c2FT86lAmp-_fXA</t>
  </si>
  <si>
    <t>2023-09-20T09:37:39Z</t>
  </si>
  <si>
    <t>So Peach is now Cutie Honey? I like 👍</t>
  </si>
  <si>
    <t>UClLQcm9AarZqT-ZTCMmA0KQ</t>
  </si>
  <si>
    <t>2023-09-20T09:33:55Z</t>
  </si>
  <si>
    <t>Well some people at Nintendo pirated the Barbie movie. 😏</t>
  </si>
  <si>
    <t>UCK5w5ZO-b6LVhRTUhdeGpCw</t>
  </si>
  <si>
    <t>2023-09-20T08:41:36Z</t>
  </si>
  <si>
    <t>Normally I never preorder, but this one.. I had to get it :3</t>
  </si>
  <si>
    <t>UCht0RNkhuj67rxLqDpOmN6A</t>
  </si>
  <si>
    <t>2023-09-20T07:56:30Z</t>
  </si>
  <si>
    <t>This looks so fun!!! 💗💗</t>
  </si>
  <si>
    <t>UCpXxJbtS6h7HrvRJXWbApMA</t>
  </si>
  <si>
    <t>2023-09-20T07:29:10Z</t>
  </si>
  <si>
    <t>Peach lost her crown. But she's still fights.</t>
  </si>
  <si>
    <t>UC0vMn2_QO92SRWBPl9xvLQQ</t>
  </si>
  <si>
    <t>2023-09-20T07:10:50Z</t>
  </si>
  <si>
    <t>She is so cute i cant wait</t>
  </si>
  <si>
    <t>UCg8YGS3u6qHFm7Q6O9pIV8w</t>
  </si>
  <si>
    <t>2023-09-20T07:03:02Z</t>
  </si>
  <si>
    <t>This is seriously cute :)</t>
  </si>
  <si>
    <t>UCs76ZitWNjZayv059Fh9t2Q</t>
  </si>
  <si>
    <t>2023-09-20T06:57:18Z</t>
  </si>
  <si>
    <t>It won’t have a physical release?</t>
  </si>
  <si>
    <t>UC3f48jkBAyfDHw_5k1WiF6Q</t>
  </si>
  <si>
    <t>2023-09-20T06:06:27Z</t>
  </si>
  <si>
    <t>Peach has come a long, long, LONG way since being nothing more than a damsel to be saved.</t>
  </si>
  <si>
    <t>UCkoWyI29uwHsYmetBqGyaFw</t>
  </si>
  <si>
    <t>2023-09-20T06:05:52Z</t>
  </si>
  <si>
    <t>Finaly a peach game it sounds like it's gonna be similar to luigis mansion 3 so I'm definitely gonna look forward to getting it</t>
  </si>
  <si>
    <t>UCCwwxlO501ceSs96R-MUEIA</t>
  </si>
  <si>
    <t>2023-09-20T06:04:34Z</t>
  </si>
  <si>
    <t>Esta hermoso OWOWOWOWOW 💖💖💖💖💖💖</t>
  </si>
  <si>
    <t>UCYuMlmWtEr1ywWoB3tgCZwA</t>
  </si>
  <si>
    <t>2023-09-20T06:04:31Z</t>
  </si>
  <si>
    <t>Sword fighter Peach is so cool! Kind of reminds me of Final Fantasy with the different job classes.</t>
  </si>
  <si>
    <t>UCZjx3M_9NZ9wxEePHgDj1FQ</t>
  </si>
  <si>
    <t>2023-09-20T05:41:27Z</t>
  </si>
  <si>
    <t>Mascot, magical jewelry, transformation sequence, uses magic to change disguises/skill sets to stop the goofy/dastardly shenanigans of a goon squad and (probably) an enemy of the week? Anyone else getting (neo)classical magical girl vibes? 😃</t>
  </si>
  <si>
    <t>UCsb74UISiMsZjPbR8P7dhmw</t>
  </si>
  <si>
    <t>2023-09-20T05:40:00Z</t>
  </si>
  <si>
    <t>Peach is gonna be almost as experienced as barbie at this point</t>
  </si>
  <si>
    <t>UCFD_iT1HfEYAuMZCiQwZmkg</t>
  </si>
  <si>
    <t>2023-09-20T04:33:04Z</t>
  </si>
  <si>
    <t>Princess peach gets another game but no waluigi 😢</t>
  </si>
  <si>
    <t>UCCipU4NA6BQ4F83Y-4foGXg</t>
  </si>
  <si>
    <t>2023-09-20T04:22:57Z</t>
  </si>
  <si>
    <t>It’s everything I’ve ever wanted 😭</t>
  </si>
  <si>
    <t>UCFATa1JfCUqmrcLYOCEvyWQ</t>
  </si>
  <si>
    <t>2023-09-20T04:15:25Z</t>
  </si>
  <si>
    <t>I love the outfits so much!</t>
  </si>
  <si>
    <t>UCJTafoAo5wMtiQjJr6KqtbA</t>
  </si>
  <si>
    <t>2023-09-20T04:11:00Z</t>
  </si>
  <si>
    <t>YEEEESS!!! OUR QUEEN PEACH DESERVES IT!!💅</t>
  </si>
  <si>
    <t>UCboQvN1_Zu41MXUOa23KLKQ</t>
  </si>
  <si>
    <t>2023-09-20T03:49:29Z</t>
  </si>
  <si>
    <t>...Balan Wonderworld..?</t>
  </si>
  <si>
    <t>UCd7KmP86t2QYUL_wYvEgdqQ</t>
  </si>
  <si>
    <t>2023-09-20T03:49:17Z</t>
  </si>
  <si>
    <t>It’s been like what? Years, since we’ve gotten a game where peach was the main character! Glad she’s getting the spotlight she deserves</t>
  </si>
  <si>
    <t>UCkTCXGu-ijhfLLbWXx7mGIA</t>
  </si>
  <si>
    <t>2023-09-20T03:47:53Z</t>
  </si>
  <si>
    <t>It’s nice that since the movie came out the creators are trying to build her character considering at first she was portrayed as being helpless but now they are giving her a more impactful character development.</t>
  </si>
  <si>
    <t>UCJbJdWBlIYgx1Le0eGwmdDw</t>
  </si>
  <si>
    <t>2023-09-20T03:45:57Z</t>
  </si>
  <si>
    <t>Nintendo went Woke... 😓
First Odyssey ending, then Pokémon S&amp;V, then Mario Movie, and now this... 🤢🤮 
No Thanks... ✋🏼😒
Keep your leftist propaganda NintenWoke, I hope Black Rock cut you money so you can go back to being a health Japanese Company...
Until then...
🖕🏼😒</t>
  </si>
  <si>
    <t>UCZWi65IKwNfjIEClFRBviDg</t>
  </si>
  <si>
    <t>2023-09-20T03:25:22Z</t>
  </si>
  <si>
    <t>I have no idea why but this trailer reminded me of the anime Shugo Chara. Looking forward to it though.</t>
  </si>
  <si>
    <t>UC0JOyHQp2lU6bIqq3GYPHgQ</t>
  </si>
  <si>
    <t>2023-09-20T03:23:35Z</t>
  </si>
  <si>
    <t>Princess Peach is so gorgeous and cute shes definitely a favourite of the Mario family and im glad shes back for more ❤</t>
  </si>
  <si>
    <t>UCyD572s0xBTYaqIEb0Q7xPQ</t>
  </si>
  <si>
    <t>2023-09-20T03:06:57Z</t>
  </si>
  <si>
    <t>Good on Princess Peach but I still can’t believe this would be her latest in 17 to 18 Years!</t>
  </si>
  <si>
    <t>UC7XpTU2rOU6BvMLDZVSn4gA</t>
  </si>
  <si>
    <t>2023-09-20T02:47:52Z</t>
  </si>
  <si>
    <t>Looks like an unchallenging game for babies. Have fun throwing $60 down for this, guys.</t>
  </si>
  <si>
    <t>UCKzk8RfoMTQ9oMM4ethCu6A</t>
  </si>
  <si>
    <t>2023-09-20T02:19:45Z</t>
  </si>
  <si>
    <t>omg I need a swith to play this now</t>
  </si>
  <si>
    <t>UCEVwEEpTNxtauPNkjdwf0mQ</t>
  </si>
  <si>
    <t>2023-09-20T02:03:47Z</t>
  </si>
  <si>
    <t>Ayo, why does the narrator sound like he's talking about a new Lego set....</t>
  </si>
  <si>
    <t>UCjHVLsSxP_DrcRf0HcGIIWA</t>
  </si>
  <si>
    <t>2023-09-20T01:54:05Z</t>
  </si>
  <si>
    <t>so now peach got the feminist treatment... ugh, no thanks</t>
  </si>
  <si>
    <t>UCv8-A50aqirNId3502iun2A</t>
  </si>
  <si>
    <t>2023-09-20T01:15:26Z</t>
  </si>
  <si>
    <t>New Paper Mario/Mario RPG style, looks neat.</t>
  </si>
  <si>
    <t>UCTjgye91REwVl5wS-PJe6qA</t>
  </si>
  <si>
    <t>2023-09-20T01:10:41Z</t>
  </si>
  <si>
    <t>I aspire to be a loyal toad</t>
  </si>
  <si>
    <t>UCRS3RY7O2KqdYp1RmuLUREw</t>
  </si>
  <si>
    <t>2023-09-20T00:50:05Z</t>
  </si>
  <si>
    <t>Beg for mercy
For PEACH
In boots</t>
  </si>
  <si>
    <t>UCB2qC3A-DGHebLwa0y_FKJQ</t>
  </si>
  <si>
    <t>2023-09-20T00:44:47Z</t>
  </si>
  <si>
    <t>TAKE MY MONEY!! Physical version release date pre order please!</t>
  </si>
  <si>
    <t>UCGjQSe3Ioix9IEelpbYEdZA</t>
  </si>
  <si>
    <t>2023-09-20T00:37:51Z</t>
  </si>
  <si>
    <t>It’s about time 🍑 gotten here own video game</t>
  </si>
  <si>
    <t>UCkeb0Wo0BdUod_GnPv4T8sA</t>
  </si>
  <si>
    <t>2023-09-20T00:31:55Z</t>
  </si>
  <si>
    <t>I like Princess Peach</t>
  </si>
  <si>
    <t>UCDyC1kzLDRvbMad6EsUKHCw</t>
  </si>
  <si>
    <t>2023-09-20T00:26:51Z</t>
  </si>
  <si>
    <t>Re-relesse the Peach ds game!</t>
  </si>
  <si>
    <t>UC-D70AmukXn-SYyWS5fyk3g</t>
  </si>
  <si>
    <t>2023-09-20T00:08:00Z</t>
  </si>
  <si>
    <t>I think we're getting too much Mario games now</t>
  </si>
  <si>
    <t>UCEe3L74IPuqust6pmXwgcEg</t>
  </si>
  <si>
    <t>2023-09-19T23:59:28Z</t>
  </si>
  <si>
    <t>I hope she has her usual high pitch voice. I don't hear it in here. I like peaches high pitch voice a lot</t>
  </si>
  <si>
    <t>UCJFUSFK-ncK0Jwh52J1Pyxw</t>
  </si>
  <si>
    <t>2023-09-19T23:58:58Z</t>
  </si>
  <si>
    <t>March 24th?!? ITS TOO FAR AWAY</t>
  </si>
  <si>
    <t>UCeRBmkvl_GZmbQF-zU_2_KA</t>
  </si>
  <si>
    <t>2023-09-19T23:45:48Z</t>
  </si>
  <si>
    <t>A full fledged 3d platforming Peach game? Almost...</t>
  </si>
  <si>
    <t>UCMy--kqsJX6BA3XEmFpXbDA</t>
  </si>
  <si>
    <t>2023-09-19T23:45:03Z</t>
  </si>
  <si>
    <t>So peach is basically kirby but instead of the prop that represents the power, she has hair ribbons.</t>
  </si>
  <si>
    <t>UCNHMDYT9uSi5gNKqNEq34-g</t>
  </si>
  <si>
    <t>2023-09-19T23:42:24Z</t>
  </si>
  <si>
    <t>I. Need.</t>
  </si>
  <si>
    <t>2023-09-19T23:38:59Z</t>
  </si>
  <si>
    <t>The only way this could get any better is if they make it so that you could unlock Princess Daisy as a playable character like how some Mario Games allow you to unlock Luigi as a playable character!</t>
  </si>
  <si>
    <t>UCzZOYSS0dyUBYd9YaUdvqlg</t>
  </si>
  <si>
    <t>2023-09-19T23:38:50Z</t>
  </si>
  <si>
    <t>This really is cool! Also, it's been revealed that the star sidekick's name is Stella. It really is a popular name. First, we had Pokemon, then we had Totally Spies, then we have The Loud House, and now we have this. What's next?</t>
  </si>
  <si>
    <t>UCvB4FpBA6xMY3JKrL6-LCTQ</t>
  </si>
  <si>
    <t>2023-09-19T23:32:23Z</t>
  </si>
  <si>
    <t>Lame</t>
  </si>
  <si>
    <t>UC4n0ef3_S3rnhprX-foxAMQ</t>
  </si>
  <si>
    <t>2023-09-19T23:25:30Z</t>
  </si>
  <si>
    <t>Game looks mid.</t>
  </si>
  <si>
    <t>UC9WUiWU3wCDmx59vKOWjmLA</t>
  </si>
  <si>
    <t>2023-09-19T22:51:34Z</t>
  </si>
  <si>
    <t>This looks like a blast!!!!</t>
  </si>
  <si>
    <t>UCDqWY2rdw-CzeMT0nj-le4w</t>
  </si>
  <si>
    <t>2023-09-19T22:51:19Z</t>
  </si>
  <si>
    <t>The form switching thing kind of reminds me of kirby. Looks pretty neat.</t>
  </si>
  <si>
    <t>UC5odhoxnY0w62MhW07AzApw</t>
  </si>
  <si>
    <t>2023-09-19T22:50:02Z</t>
  </si>
  <si>
    <t>I RLLY NEED IT ❤❤❤</t>
  </si>
  <si>
    <t>UCfVvd0Wm3taeKoC_RWrdyZQ</t>
  </si>
  <si>
    <t>2023-09-19T22:42:24Z</t>
  </si>
  <si>
    <t>ATE</t>
  </si>
  <si>
    <t>UCFI_sH90iGVQ1wqc-XzDfIA</t>
  </si>
  <si>
    <t>2023-09-19T22:39:19Z</t>
  </si>
  <si>
    <t>Finally my girl peach gets her very own video game and she has different wardrobe changes to this is going to be good. I like how they show princess peach's potential and willingness to handle yourself without being rescued by Mario.❤</t>
  </si>
  <si>
    <t>UCXhkhiQ2aBjVXoL5EixzuYQ</t>
  </si>
  <si>
    <t>2023-09-19T22:32:22Z</t>
  </si>
  <si>
    <t>Nice to finally have peach in her own solo game again, I just hope this gives Nintendo the incentive to make a Waluigi game, I have it be either a spy proady game or a police themed game.</t>
  </si>
  <si>
    <t>UCo9Mr0IGgr7zKWZbQwp3kLQ</t>
  </si>
  <si>
    <t>2023-09-19T22:27:28Z</t>
  </si>
  <si>
    <t>Mario: "finally... I get some time off."</t>
  </si>
  <si>
    <t>UCe8PzzQiZaKFEQOjLIqI0RQ</t>
  </si>
  <si>
    <t>2023-09-19T22:15:14Z</t>
  </si>
  <si>
    <t>This looks awesome! Finally, a Nintendo game with a huge variety of gameplay elements!</t>
  </si>
  <si>
    <t>UCEVN968Dx9xTIyNAcVkq--w</t>
  </si>
  <si>
    <t>2023-09-19T22:02:16Z</t>
  </si>
  <si>
    <t>anyone thinking the final level is bowser and peach in a mario suit</t>
  </si>
  <si>
    <t>UCUZUlNoeTmU8DwaNY-SlhjA</t>
  </si>
  <si>
    <t>2023-09-19T22:00:28Z</t>
  </si>
  <si>
    <t>Yo, as a guy, would it be gay it I played this game? Asking for a friend.</t>
  </si>
  <si>
    <t>UC4u0hr4v5yQs8vkpk49UTTw</t>
  </si>
  <si>
    <t>2023-09-19T21:35:37Z</t>
  </si>
  <si>
    <t>Peach went from Utena to “Everything, Everywhere all at once” energy.</t>
  </si>
  <si>
    <t>UCnfUejKeJXFmGMgr5qlJdgw</t>
  </si>
  <si>
    <t>2023-09-19T21:17:41Z</t>
  </si>
  <si>
    <t>nintendo be smashing these hits recently</t>
  </si>
  <si>
    <t>UCTfCUEJ_GBNzU6EnNxWr5Jg</t>
  </si>
  <si>
    <t>2023-09-19T21:02:49Z</t>
  </si>
  <si>
    <t>You had me at Sword Fighter Peach</t>
  </si>
  <si>
    <t>UCIa6B4eERyamXppGPQX7eJA</t>
  </si>
  <si>
    <t>2023-09-19T20:48:21Z</t>
  </si>
  <si>
    <t>Hope the game ends up being successful</t>
  </si>
  <si>
    <t>UCAe1idkO-DzirjmPat1K43g</t>
  </si>
  <si>
    <t>2023-09-19T20:44:14Z</t>
  </si>
  <si>
    <t>Very cute</t>
  </si>
  <si>
    <t>UCOn9fOFOTVgSRztsSkzTaNw</t>
  </si>
  <si>
    <t>2023-09-19T20:41:16Z</t>
  </si>
  <si>
    <t>uma nova aventura solo da peach está chegando...</t>
  </si>
  <si>
    <t>UCUip9kehHNbDnE6GJVakCZw</t>
  </si>
  <si>
    <t>2023-09-19T20:31:53Z</t>
  </si>
  <si>
    <t>Anyone else getting Princess Tutu vibes from this trailer? No? Just... Me?</t>
  </si>
  <si>
    <t>UCVSAHQjTkQWQgnk4XcqBEDw</t>
  </si>
  <si>
    <t>2023-09-19T20:22:03Z</t>
  </si>
  <si>
    <t>Yassssss, my girl Peach is getting her own game again after so many years 🥰🥰🥰🥰🥰</t>
  </si>
  <si>
    <t>2023-09-19T20:21:24Z</t>
  </si>
  <si>
    <t>Something we didn’t know we needed</t>
  </si>
  <si>
    <t>UCuj2yZ2-QiL76nr6vmKpSVA</t>
  </si>
  <si>
    <t>2023-09-19T20:13:12Z</t>
  </si>
  <si>
    <t>This game looks silly.... but the fun kind of silly that puts a smile on your face.
Looking forward to playing this.</t>
  </si>
  <si>
    <t>UCIm6qvC6nRdMzYw-PvA6I9Q</t>
  </si>
  <si>
    <t>2023-09-19T20:09:30Z</t>
  </si>
  <si>
    <t>Now that's a show even Mario can be proud of!</t>
  </si>
  <si>
    <t>UCm-ITIjrrx3RzK_L2X8nvkQ</t>
  </si>
  <si>
    <t>2023-09-19T19:47:58Z</t>
  </si>
  <si>
    <t>I wonder what Daisy is doing?Great looking Game though.</t>
  </si>
  <si>
    <t>UCQv4V2ddW4B5ERbBNYg2JOg</t>
  </si>
  <si>
    <t>2023-09-19T19:47:12Z</t>
  </si>
  <si>
    <t>Finally, Princess Peach getting the spotlight, quite literally 😂</t>
  </si>
  <si>
    <t>UC4uV5FqGwuIy_aczz_nlH8w</t>
  </si>
  <si>
    <t>2023-09-19T19:29:21Z</t>
  </si>
  <si>
    <t>This game looks fire</t>
  </si>
  <si>
    <t>UCaBQQj0M-1s9FuwK1HJkMsA</t>
  </si>
  <si>
    <t>2023-09-19T19:28:07Z</t>
  </si>
  <si>
    <t>So it's a theater play just like SMB3? That would explain the absence of Mario</t>
  </si>
  <si>
    <t>UCFDtGIs77LsMsU8XBLipnSA</t>
  </si>
  <si>
    <t>2023-09-19T19:23:27Z</t>
  </si>
  <si>
    <t>Take my money!!!❤❤</t>
  </si>
  <si>
    <t>UCZ7KvI1I5-mBe6IIoaW3qmQ</t>
  </si>
  <si>
    <t>2023-09-19T19:15:17Z</t>
  </si>
  <si>
    <t>No more princess it's slay queen</t>
  </si>
  <si>
    <t>UCfm_YEoN5vswWh_mlBaXcZw</t>
  </si>
  <si>
    <t>2023-09-19T19:06:22Z</t>
  </si>
  <si>
    <t>Wow I love this ❤️</t>
  </si>
  <si>
    <t>UC078j_Tb9sqPlJ3SAn2j3xA</t>
  </si>
  <si>
    <t>2023-09-19T18:59:52Z</t>
  </si>
  <si>
    <t>This game releases on my birthday. I can't wait!</t>
  </si>
  <si>
    <t>UCAmstDKeRxtC9GTmh2xcWkg</t>
  </si>
  <si>
    <t>2023-09-19T18:54:37Z</t>
  </si>
  <si>
    <t>Why not make Mario Sunshine 2 instead ?</t>
  </si>
  <si>
    <t>UCj3Cg542NVdsDya3PbJTiDw</t>
  </si>
  <si>
    <t>2023-09-19T18:47:23Z</t>
  </si>
  <si>
    <t>Anakaris, is that you at 01:39 ?</t>
  </si>
  <si>
    <t>UCn417R9FdTZXtB-J2nAS_SA</t>
  </si>
  <si>
    <t>2023-09-19T18:38:59Z</t>
  </si>
  <si>
    <t>This gives me Final Fantasy X-2 vibes.  LOL</t>
  </si>
  <si>
    <t>UCo5NdPa-aMFNRJRus_zFKmA</t>
  </si>
  <si>
    <t>2023-09-19T18:37:24Z</t>
  </si>
  <si>
    <t>Well, time for me to finally buy a Nintendo switch lol 😂😂</t>
  </si>
  <si>
    <t>UCeB5kcs4coDbh_ziNiWX8Cg</t>
  </si>
  <si>
    <t>2023-09-19T18:33:01Z</t>
  </si>
  <si>
    <t>Is there a way to see the trailer itself without the cringy voiceover man?</t>
  </si>
  <si>
    <t>UCDOAAPL26B2OJkfZGQmeCXQ</t>
  </si>
  <si>
    <t>2023-09-19T18:32:22Z</t>
  </si>
  <si>
    <t>GO PRINCESS PEACH!!</t>
  </si>
  <si>
    <t>UC-LZup2HxQmvfVZinvMoZwQ</t>
  </si>
  <si>
    <t>2023-09-19T18:24:12Z</t>
  </si>
  <si>
    <t>Oh the next smash game - peach finna eat !!!</t>
  </si>
  <si>
    <t>UC1jLLfZU13RP3s5SVtpZEOw</t>
  </si>
  <si>
    <t>2023-09-19T18:19:07Z</t>
  </si>
  <si>
    <t>I can’t lie, this looks pretty fun!</t>
  </si>
  <si>
    <t>UCYbLMNYzfX1-VnqEL1sCYQw</t>
  </si>
  <si>
    <t>2023-09-19T17:50:15Z</t>
  </si>
  <si>
    <t>It's more like Super Princess Peach 2</t>
  </si>
  <si>
    <t>UChIEoO5FiD8pKBicyIh7jkQ</t>
  </si>
  <si>
    <t>2023-09-19T17:43:15Z</t>
  </si>
  <si>
    <t>0:06 Peachs Castle from SM Odyssey</t>
  </si>
  <si>
    <t>UCsE5Hmg-8YqgNWEnnJTYvVg</t>
  </si>
  <si>
    <t>2023-09-19T17:40:10Z</t>
  </si>
  <si>
    <t>Eww a woman as a protagonists</t>
  </si>
  <si>
    <t>UCAp5U1vJ4Uzc8N5KnN3K-iQ</t>
  </si>
  <si>
    <t>2023-09-19T17:23:27Z</t>
  </si>
  <si>
    <t>I know Bowser is supposed to be Mario's enemy but I kind of wish she got to beat him up in her own game too
🥊👑🥊</t>
  </si>
  <si>
    <t>UC8QPv2ynkMkmZ_bu1gDcXGQ</t>
  </si>
  <si>
    <t>2023-09-19T17:22:45Z</t>
  </si>
  <si>
    <t>Me: Nintendo is releasing so many new original games and awesome remakes in the next few months 🥳
My wallet: 💩
Nintendo: 🤑🤑🤑</t>
  </si>
  <si>
    <t>2023-09-19T17:21:26Z</t>
  </si>
  <si>
    <t>Peach, understand
I'm gonna love you till the very end...</t>
  </si>
  <si>
    <t>UCE2Bc2f2syCMx9-e5kqGJpA</t>
  </si>
  <si>
    <t>2023-09-19T17:16:25Z</t>
  </si>
  <si>
    <t>What's with this weird narrator? Surely the gameplay could speak for itself?</t>
  </si>
  <si>
    <t>UCE71NgD37UAXEDxqE7UiQuQ</t>
  </si>
  <si>
    <t>2023-09-19T17:16:03Z</t>
  </si>
  <si>
    <t>Ong she looks so lovely in the thumbnail 😭</t>
  </si>
  <si>
    <t>UCLs5dx6tZxU7tg29HMvLn7w</t>
  </si>
  <si>
    <t>2023-09-19T17:10:08Z</t>
  </si>
  <si>
    <t>Peach with her new sword: Come at bowser i'm gonna stab you b1tch</t>
  </si>
  <si>
    <t>UCIphQVcwlXAregHXjlw41YA</t>
  </si>
  <si>
    <t>2023-09-19T17:03:03Z</t>
  </si>
  <si>
    <t>This game is what Balan Wonderland wishes it could be</t>
  </si>
  <si>
    <t>UCNMmznxns-NZranDIJe1-aA</t>
  </si>
  <si>
    <t>2023-09-19T17:00:22Z</t>
  </si>
  <si>
    <t>Finally another Peach game since Super Princess Peach on the DS ❤🥰😋😇🎮🕹🍑</t>
  </si>
  <si>
    <t>UCnAUzKTwZpu1ZgRvHmzHHOw</t>
  </si>
  <si>
    <t>2023-09-19T16:54:20Z</t>
  </si>
  <si>
    <t>🕵🏼‍♀️ Peaches My Heart Attack</t>
  </si>
  <si>
    <t>UC3yQ0wkVau9PIC9ciFnZ13A</t>
  </si>
  <si>
    <t>2023-09-19T16:40:33Z</t>
  </si>
  <si>
    <t>Pokémon Snap &amp; now Princess Peach! I hope they bring a new Diddy Kong Racing game in the future and soon!</t>
  </si>
  <si>
    <t>UC50jGdKvcdZ5nTsQPkvx-TQ</t>
  </si>
  <si>
    <t>2023-09-19T16:37:37Z</t>
  </si>
  <si>
    <t>Haha I'm down for magical girl peach, let's go</t>
  </si>
  <si>
    <t>UC9bjQJpjjGkEeCI-k57SyCw</t>
  </si>
  <si>
    <t>2023-09-19T16:33:44Z</t>
  </si>
  <si>
    <t>Niente male, una Peach che non vi aspetteresti mai</t>
  </si>
  <si>
    <t>UCsgV2qU20DP6O2Bw68BB1qA</t>
  </si>
  <si>
    <t>2023-09-19T16:29:17Z</t>
  </si>
  <si>
    <t>The question is: does she retain the power of mood swings?</t>
  </si>
  <si>
    <t>UCnXXFDNhHVKi6D-ud-Q14Vw</t>
  </si>
  <si>
    <t>2023-09-19T16:23:02Z</t>
  </si>
  <si>
    <t>She’s finally getting showtime</t>
  </si>
  <si>
    <t>UCOzk2iDPat90U5_X9kWKckg</t>
  </si>
  <si>
    <t>2023-09-19T16:10:57Z</t>
  </si>
  <si>
    <t>Wow she gets the power of ribbon just like mario bashing the block fantastic ❤❤😁</t>
  </si>
  <si>
    <t>UCb3QWiUoq246Ej9mzx9VaJA</t>
  </si>
  <si>
    <t>2023-09-19T16:02:53Z</t>
  </si>
  <si>
    <t>remembers me puppeteer for ps3</t>
  </si>
  <si>
    <t>UCW6PqHIMwl9Y0NRHOoGJMZQ</t>
  </si>
  <si>
    <t>2023-09-19T15:51:08Z</t>
  </si>
  <si>
    <t>You kids don’t know that Peach had her own games (Super Princess Peach, Super Princess Peach U) and they both failed. Maybe this time this will succeed</t>
  </si>
  <si>
    <t>UCiDWjJgbp4OYlo7OoEUedFg</t>
  </si>
  <si>
    <t>2023-09-19T15:47:32Z</t>
  </si>
  <si>
    <t>I forget about this</t>
  </si>
  <si>
    <t>UCjJHPqFhZL7ZQ63Qdup1Vsg</t>
  </si>
  <si>
    <t>2023-09-19T15:45:23Z</t>
  </si>
  <si>
    <t>Not gonna lie.  This seems like a game that could star literally anyone and I feel like putting Peach as the hero was purely a marketing decision.
That said, I still look forward to this game because it looks super cool.
(And some of those outfits are pretty cute.)</t>
  </si>
  <si>
    <t>UCk_GqMTqbj90-N6EEx8G1xA</t>
  </si>
  <si>
    <t>2023-09-19T15:31:59Z</t>
  </si>
  <si>
    <t>Peach literally said: I don’t need no man</t>
  </si>
  <si>
    <t>UCbI_uOnL2Vrw3DtcynZCqEg</t>
  </si>
  <si>
    <t>2023-09-19T15:22:00Z</t>
  </si>
  <si>
    <t>Okay, ngl Peach doing some semi accurate fencing actually slapped.</t>
  </si>
  <si>
    <t>UCTaucJ8ik6o_pQD77KXkkRQ</t>
  </si>
  <si>
    <t>2023-09-19T15:13:05Z</t>
  </si>
  <si>
    <t>I love when other characters get to have their moments to shine.</t>
  </si>
  <si>
    <t>UCexkJS8tKXa-dBxYSq8AMwg</t>
  </si>
  <si>
    <t>2023-09-19T15:12:27Z</t>
  </si>
  <si>
    <t>Hmm she's a left hander with a sword</t>
  </si>
  <si>
    <t>UCTtv08BZ1lfZNRgOpESeccg</t>
  </si>
  <si>
    <t>2023-09-19T14:33:36Z</t>
  </si>
  <si>
    <t>I feel like peach could have 2 players with Daisy</t>
  </si>
  <si>
    <t>UCR3n6rMG7vnYC_ySN9YjU-w</t>
  </si>
  <si>
    <t>2023-09-19T14:33:21Z</t>
  </si>
  <si>
    <t>I can't wait for this game!!</t>
  </si>
  <si>
    <t>UCgUquV3bY0ii-bP-BVJykUQ</t>
  </si>
  <si>
    <t>2023-09-19T14:23:12Z</t>
  </si>
  <si>
    <t>She Looks Like A Captain Pirate 1:15
💗💙💛 *Captain Peach* 🏴‍☠️🏴‍☠️🏴‍☠️</t>
  </si>
  <si>
    <t>UC8dOb2dVMjloEm7AtTjZ5EQ</t>
  </si>
  <si>
    <t>2023-09-19T14:19:20Z</t>
  </si>
  <si>
    <t>looks great i bet my niece will love this</t>
  </si>
  <si>
    <t>UCC_pDtMjr8rx7AuYaUPsW7w</t>
  </si>
  <si>
    <t>2023-09-19T14:16:11Z</t>
  </si>
  <si>
    <t>....So it's Super Peach 2. Why now? Why not 20 years ago?</t>
  </si>
  <si>
    <t>UCRqzHgmRCLVcQN2ecJ_x4OA</t>
  </si>
  <si>
    <t>2023-09-19T14:00:47Z</t>
  </si>
  <si>
    <t>Balan Wonderland but actually promising</t>
  </si>
  <si>
    <t>UCEbjf_gGLnjyYnyRtbesyJg</t>
  </si>
  <si>
    <t>2023-09-19T13:58:51Z</t>
  </si>
  <si>
    <t>What about Rosalina and Daisy they should be i expansion i think.</t>
  </si>
  <si>
    <t>UCLRfMPllzwTpsDY_873Xzlw</t>
  </si>
  <si>
    <t>2023-09-19T13:55:23Z</t>
  </si>
  <si>
    <t>It's like everything I wanted as a kid</t>
  </si>
  <si>
    <t>UCNhl5-UKu8yYuUdk0mLXjcA</t>
  </si>
  <si>
    <t>2023-09-19T13:28:41Z</t>
  </si>
  <si>
    <t>This is outstanding, new ❤to the board. Great job team</t>
  </si>
  <si>
    <t>UC4hJfGn2oOyWvcfssYL4ohQ</t>
  </si>
  <si>
    <t>2023-09-19T13:17:24Z</t>
  </si>
  <si>
    <t>at this point im starting to doubt that Peach *actually* wants to get captured by Bowser, she can easily defend herself</t>
  </si>
  <si>
    <t>UCR7R4zosUIyIWOKATsuAv2A</t>
  </si>
  <si>
    <t>2023-09-19T12:54:37Z</t>
  </si>
  <si>
    <t>Goes to show. You don't always need a hero to get the job done.. 👍</t>
  </si>
  <si>
    <t>UChQ2DB_WbkxERFkcgYHKjzg</t>
  </si>
  <si>
    <t>2023-09-19T12:24:59Z</t>
  </si>
  <si>
    <t>Most funny thing of it,
Bowser's one of famous line is "showtime"</t>
  </si>
  <si>
    <t>UCFHpjePut_plVlM9u-rQ8rw</t>
  </si>
  <si>
    <t>2023-09-19T12:03:41Z</t>
  </si>
  <si>
    <t>Anyone else getting Balan Wonderware vibes?</t>
  </si>
  <si>
    <t>UC65D0VRn_vCeHhKDulx5FNw</t>
  </si>
  <si>
    <t>2023-09-19T11:31:10Z</t>
  </si>
  <si>
    <t>I'm actually really excited for this, now can we get another dk 64 type game?</t>
  </si>
  <si>
    <t>UCmwPOqddza0Jl0Q6rj35VbA</t>
  </si>
  <si>
    <t>2023-09-19T11:23:22Z</t>
  </si>
  <si>
    <t>finally peach deserves the title. I want her in new smash bros</t>
  </si>
  <si>
    <t>UCVnILOTy_n5lhlm_zgWSePw</t>
  </si>
  <si>
    <t>2023-09-19T11:21:22Z</t>
  </si>
  <si>
    <t>peach is going to shine.</t>
  </si>
  <si>
    <t>2023-09-19T11:08:09Z</t>
  </si>
  <si>
    <t>That looks so fun! I want!</t>
  </si>
  <si>
    <t>UCQt9Ygc2O66zR_2pM8q4iZw</t>
  </si>
  <si>
    <t>2023-09-19T10:53:47Z</t>
  </si>
  <si>
    <t>I am so glad Nintendo didn't went to the direction of fan service and gave peach appropriate clothing.</t>
  </si>
  <si>
    <t>UC4s0ahaO8KWCULTTO-7nANQ</t>
  </si>
  <si>
    <t>2023-09-19T10:23:18Z</t>
  </si>
  <si>
    <t>Where tf were all these games 20 years ago, i feel they missed the boat, this gen dont care about this like we did</t>
  </si>
  <si>
    <t>UC2H6d8EqgkdsbsfcNzWZIww</t>
  </si>
  <si>
    <t>2023-09-19T10:21:26Z</t>
  </si>
  <si>
    <t>So cute! It's giving me early magical girl vibes and I love it!</t>
  </si>
  <si>
    <t>UCaZlAhNO8uG1KUUXrPmpA1w</t>
  </si>
  <si>
    <t>2023-09-19T09:54:57Z</t>
  </si>
  <si>
    <t>Its funny how all I have ever wanted was peach in a super Mario 64 style adventure and Nintendo never gives that. But gimmicks instead.</t>
  </si>
  <si>
    <t>UCmBnfgF58c0r9qBwNav_f3Q</t>
  </si>
  <si>
    <t>2023-09-19T09:52:12Z</t>
  </si>
  <si>
    <t>I hope Perry the umbrella from Super Princess Peach cameos in this. It was such a lovely partner to Peach.</t>
  </si>
  <si>
    <t>UCSLKXQhL9or5prYaeI7E4eA</t>
  </si>
  <si>
    <t>2023-09-19T09:29:08Z</t>
  </si>
  <si>
    <t>Super Mario odyssey all over again</t>
  </si>
  <si>
    <t>UCMKXDykR2ku4OaVCHHk1W-A</t>
  </si>
  <si>
    <t>2023-09-19T09:14:26Z</t>
  </si>
  <si>
    <t>Finally something worth having my switch for</t>
  </si>
  <si>
    <t>UCAlVFBxp-Tl_q1gzWDgI59g</t>
  </si>
  <si>
    <t>2023-09-19T09:07:29Z</t>
  </si>
  <si>
    <t>Oh my god for real this looks awesome but mario was not in it just like other mario franchise video games with no mario in it like Yoshi's Story Yoshi Topsy-Turvy Wario Video Games Donkey Kong Video Games And Captain Toad: Treasure Tracker DAMN LOL just like sonic franchise video games with no sonic in it are Tails Adventure Tails' Skypatrol Knuckles' Chaotix Dr. Robotnik's Mean Bean Machine And Shadow the Hedgehog anyway so I was depressed that peach doesn't get more her own video games only just 1 game for Nintendo DS Super Princess Peach man I need to play Super Princess Peach because I never play it so you people are awesome took 19 years to make this 2nd peach game YAY Princess Peach is back with her own game we love Princess Peach</t>
  </si>
  <si>
    <t>UCVwkDz0-yiDtsc5L5YcbmxQ</t>
  </si>
  <si>
    <t>2023-09-19T09:05:46Z</t>
  </si>
  <si>
    <t>but... but Showtime is Bowser's line!</t>
  </si>
  <si>
    <t>UCe9eAqR3-ZimJgkRppJimmQ</t>
  </si>
  <si>
    <t>2023-09-19T08:56:35Z</t>
  </si>
  <si>
    <t>All the peach cosplayer are going to have a field day with these new peach outfits</t>
  </si>
  <si>
    <t>UCxNAFlkcPJ6EVBpXy0ddb5Q</t>
  </si>
  <si>
    <t>2023-09-19T08:28:43Z</t>
  </si>
  <si>
    <t>Now we just need walluigi to finally get a game</t>
  </si>
  <si>
    <t>UCmPk5mAwQSu5ZJFaEoY29Rg</t>
  </si>
  <si>
    <t>2023-09-19T07:59:33Z</t>
  </si>
  <si>
    <t>I can't believe this game has accumulated 700k VIEWS. I was interested in the game. I didn't think other people were just as interested. Nice to know people supporting games like this.</t>
  </si>
  <si>
    <t>UCj-Z9EYzrt5jeuHp2FsWGbA</t>
  </si>
  <si>
    <t>2023-09-19T07:11:06Z</t>
  </si>
  <si>
    <t>Is this a reference to Takarazuka Revue ?</t>
  </si>
  <si>
    <t>UC8_RCjTLOfrjwC7gnHXcCrg</t>
  </si>
  <si>
    <t>2023-09-19T06:58:16Z</t>
  </si>
  <si>
    <t>Sword fighter peach looks really cool!</t>
  </si>
  <si>
    <t>UCGOv7ApLHrEoi-B2vBcQ2aQ</t>
  </si>
  <si>
    <t>2023-09-19T05:48:31Z</t>
  </si>
  <si>
    <t>Peach and Kirby should collab</t>
  </si>
  <si>
    <t>UCn1vYUIfCDsgh2Z67W4Hnmw</t>
  </si>
  <si>
    <t>2023-09-19T05:45:19Z</t>
  </si>
  <si>
    <t>Given the theme of this game and his love for Peach, not having The Phantom from Mario + Rabbids at least cameo in this game would be a massive wasted opportunity.</t>
  </si>
  <si>
    <t>UC5wOAdt1hQNMJpVLMLppnEQ</t>
  </si>
  <si>
    <t>2023-09-19T05:29:12Z</t>
  </si>
  <si>
    <t>They finally made peach an independent woman just like the movie lmao</t>
  </si>
  <si>
    <t>UCf6I9zq_Mu8K3o3yRpCd9Bw</t>
  </si>
  <si>
    <t>2023-09-19T05:18:11Z</t>
  </si>
  <si>
    <t>Girl can literally save herself from Bowser. she don't need no Mario 💅</t>
  </si>
  <si>
    <t>UCa8tesUtmahiz9TcRnBF_TA</t>
  </si>
  <si>
    <t>2023-09-19T05:17:55Z</t>
  </si>
  <si>
    <t>Beautiful and cool and elegant ❤❤❤❤❤👍👍👍👍👍👏👏👏👏👏</t>
  </si>
  <si>
    <t>UCM9PAvZzlzKyvtn62xsmwww</t>
  </si>
  <si>
    <t>2023-09-19T05:07:14Z</t>
  </si>
  <si>
    <t>I always knew peach was a baddie 
This looks amazing ❤❤</t>
  </si>
  <si>
    <t>UCDNjPT8bJNX7yYAomXVRbJg</t>
  </si>
  <si>
    <t>2023-09-19T04:51:09Z</t>
  </si>
  <si>
    <t>Peach is gonna rival Kirby pretty soon with all these new transformations she's getting.</t>
  </si>
  <si>
    <t>UC5Zy8nPVRgTkuJ8O5xHjyNA</t>
  </si>
  <si>
    <t>2023-09-19T04:21:19Z</t>
  </si>
  <si>
    <t>Peach is a magical girl now!</t>
  </si>
  <si>
    <t>UCzdAqY5ZVnk5MyfI98f4noQ</t>
  </si>
  <si>
    <t>2023-09-19T04:16:19Z</t>
  </si>
  <si>
    <t>looks meh</t>
  </si>
  <si>
    <t>UCoQ3qj1_SqEPpzNub4NIvOA</t>
  </si>
  <si>
    <t>2023-09-19T04:10:17Z</t>
  </si>
  <si>
    <t>This game is amazing I cant wait for it! the game im mostly excited for is Paper Mario:the thousand year door and Super Mario rpg</t>
  </si>
  <si>
    <t>UCbqiDhaCunLwlZDwCPYwQBA</t>
  </si>
  <si>
    <t>2023-09-19T03:33:12Z</t>
  </si>
  <si>
    <t>This isnt the Wario World sequel ive been waiting for.</t>
  </si>
  <si>
    <t>UC8b_-BvvWy4GW-GwDQO9K1g</t>
  </si>
  <si>
    <t>2023-09-19T02:54:28Z</t>
  </si>
  <si>
    <t>Wait Peach is Left handed ✋️ ok I'm liking this I miss left handed Link</t>
  </si>
  <si>
    <t>UCrI3rK03QAAtGL60v8ju2bw</t>
  </si>
  <si>
    <t>2023-09-19T02:53:59Z</t>
  </si>
  <si>
    <t>How the narrator reminds me of an episode of inter dimensional cable from Rick and Morty.</t>
  </si>
  <si>
    <t>UCwxlZoVHwyzHIZQc_WQwiCg</t>
  </si>
  <si>
    <t>2023-09-19T02:35:58Z</t>
  </si>
  <si>
    <t>Awesome art style and love the different game style</t>
  </si>
  <si>
    <t>UCv2c6ljjay6Cmeyj6xN4JIg</t>
  </si>
  <si>
    <t>2023-09-19T02:33:32Z</t>
  </si>
  <si>
    <t>The Super Princess Peach comeback I’ve been waiting for for years 😭</t>
  </si>
  <si>
    <t>UCVXMFQjFxLnjzmdFZlVgZZg</t>
  </si>
  <si>
    <t>2023-09-19T02:30:08Z</t>
  </si>
  <si>
    <t>It's like Balan Wonderworld, but made with effort.</t>
  </si>
  <si>
    <t>UCMmqBfOpOiK-3dCt-8imocA</t>
  </si>
  <si>
    <t>2023-09-19T02:23:17Z</t>
  </si>
  <si>
    <t>you betta keep giving more peach games</t>
  </si>
  <si>
    <t>UC52TuTM8RMCm5Ch8oKaD-LA</t>
  </si>
  <si>
    <t>2023-09-19T02:18:13Z</t>
  </si>
  <si>
    <t>HAMILTON PEACH REALLL????????</t>
  </si>
  <si>
    <t>UC2JLIbpIbax6GwxZlwsrzrA</t>
  </si>
  <si>
    <t>2023-09-19T01:56:53Z</t>
  </si>
  <si>
    <t>NGL, this is probably my most anticipated game for next year</t>
  </si>
  <si>
    <t>UC2HHHEwKf2Z_ha02ZqBkT3A</t>
  </si>
  <si>
    <t>2023-09-19T01:43:18Z</t>
  </si>
  <si>
    <t>Just like from did DS super princess peach</t>
  </si>
  <si>
    <t>UCdoYepr2Rt3SoUOZySIdyxw</t>
  </si>
  <si>
    <t>2023-09-19T01:09:12Z</t>
  </si>
  <si>
    <t>I've never seen peach with a hat with a feather before.</t>
  </si>
  <si>
    <t>UCIt_VSNE0G02WxUX2XW1_3A</t>
  </si>
  <si>
    <t>2023-09-19T01:02:11Z</t>
  </si>
  <si>
    <t>That game It kind of reminds Me of Mickey Mouse Magical quest and The circus Mystery</t>
  </si>
  <si>
    <t>UCaJwRpczb9uGmNNB2AqvfhA</t>
  </si>
  <si>
    <t>2023-09-19T00:58:59Z</t>
  </si>
  <si>
    <t>In the end and hallelujah, Princess Peach has her own games starring her, 18 years after Super Princess Peach, and that Nintendo is giving her the relevance and the affection and love that she needed.</t>
  </si>
  <si>
    <t>UC4h62PUWiz-NjUE0MXzfGQA</t>
  </si>
  <si>
    <t>2023-09-19T00:54:25Z</t>
  </si>
  <si>
    <t>This is literally FFX-2</t>
  </si>
  <si>
    <t>UCfp-5iliEYIwUqfm9m8xDeQ</t>
  </si>
  <si>
    <t>2023-09-19T00:44:21Z</t>
  </si>
  <si>
    <t>This is so beautiful and wonderful. 😍</t>
  </si>
  <si>
    <t>UCZqtURTq6D9P1fkkgCozfvA</t>
  </si>
  <si>
    <t>2023-09-19T00:42:30Z</t>
  </si>
  <si>
    <t>This looks cute and fun, i just hope that the cringe "girl boss" peach from the movie STAYS in the movie and doesnt leak out into the actual peach.</t>
  </si>
  <si>
    <t>2023-09-19T00:19:48Z</t>
  </si>
  <si>
    <t>Princess brianna and toddler brianna Jr to save kindergarten and day</t>
  </si>
  <si>
    <t>UCU_g9XhBr1_8-2xp-niwwmA</t>
  </si>
  <si>
    <t>2023-09-19T00:00:42Z</t>
  </si>
  <si>
    <t>Princess peach showtime to save the showtime and day</t>
  </si>
  <si>
    <t>2023-09-18T23:57:43Z</t>
  </si>
  <si>
    <t>This looks fun and cute</t>
  </si>
  <si>
    <t>UCd9uI8g9bNBZF0B4ZJa7w_w</t>
  </si>
  <si>
    <t>2023-09-18T23:52:22Z</t>
  </si>
  <si>
    <t>Guess Peach’s portrayal in the Mario movie really helped kick off her own stand alone game…</t>
  </si>
  <si>
    <t>UCwy5N_lQ1u_atL2gbavynXw</t>
  </si>
  <si>
    <t>2023-09-18T23:41:21Z</t>
  </si>
  <si>
    <t>If this is gonna be a fraction of super princess peach ds greatness, it’s gonna be good</t>
  </si>
  <si>
    <t>UCDBubO-84uoc4lwf7rwefgg</t>
  </si>
  <si>
    <t>2023-09-18T23:10:25Z</t>
  </si>
  <si>
    <t>Hey look something original and unique</t>
  </si>
  <si>
    <t>UCABmc2URl-4aM3f3xoV_cKA</t>
  </si>
  <si>
    <t>2023-09-18T23:00:34Z</t>
  </si>
  <si>
    <t>this game feels a lot like puppeteer on the PS3 with it's aesthetic and i am all for it. took Nintendo long enough to make a new game with princess peach.</t>
  </si>
  <si>
    <t>UCiZuy98GOpFgUNBJ7G6H7gA</t>
  </si>
  <si>
    <t>2023-09-18T22:55:54Z</t>
  </si>
  <si>
    <t>Needs the halberd.</t>
  </si>
  <si>
    <t>UC-vmaphDEDNkl7OicnhRINg</t>
  </si>
  <si>
    <t>2023-09-18T22:53:50Z</t>
  </si>
  <si>
    <t>Anyone else getting major Puppeteer game vibes or just me?</t>
  </si>
  <si>
    <t>UC3c3qpH48d8meSB-OpANzAA</t>
  </si>
  <si>
    <t>2023-09-18T22:48:28Z</t>
  </si>
  <si>
    <t>Peach finall being badass</t>
  </si>
  <si>
    <t>UCBg4B9SV7q2wULM8wNqPtWg</t>
  </si>
  <si>
    <t>2023-09-18T22:16:35Z</t>
  </si>
  <si>
    <t>super awesome!</t>
  </si>
  <si>
    <t>UCMdsLcqxdSeUlVKDkMvTDHw</t>
  </si>
  <si>
    <t>2023-09-18T22:04:56Z</t>
  </si>
  <si>
    <t>Can't wait!</t>
  </si>
  <si>
    <t>UCDfBenIGDDPbJ9bqMzFO2pw</t>
  </si>
  <si>
    <t>2023-09-18T21:53:42Z</t>
  </si>
  <si>
    <t>Who else noticed that Peach has a different voice?</t>
  </si>
  <si>
    <t>UCEop6i0P_TlPIPwnQAiC0LA</t>
  </si>
  <si>
    <t>2023-09-18T21:39:39Z</t>
  </si>
  <si>
    <t>5 million mario games releasing in the next 6 months jesus</t>
  </si>
  <si>
    <t>UC2ktG8j82w9QtlO2FbZx-bA</t>
  </si>
  <si>
    <t>2023-09-18T21:10:20Z</t>
  </si>
  <si>
    <t>Wow so peach is gonna have a sword in smash 6</t>
  </si>
  <si>
    <t>UCzqo6cp--AKJVDjwXR0JCJA</t>
  </si>
  <si>
    <t>2023-09-18T21:01:51Z</t>
  </si>
  <si>
    <t>This game looks like baland wonderland but if where a good game</t>
  </si>
  <si>
    <t>UCeTjOjo3H5GoYyxqy5LPD5g</t>
  </si>
  <si>
    <t>2023-09-18T21:01:10Z</t>
  </si>
  <si>
    <t>"Kung Fu Peach"
That name just sounds nice😂</t>
  </si>
  <si>
    <t>UCB3Dch6kPheLCdG_ij0dKTg</t>
  </si>
  <si>
    <t>2023-09-18T20:48:34Z</t>
  </si>
  <si>
    <t>OH MY GOD THIS IS AMAZINGGGG</t>
  </si>
  <si>
    <t>UCmwYpJ2zjUioH2l-viCnVVw</t>
  </si>
  <si>
    <t>2023-09-18T20:47:26Z</t>
  </si>
  <si>
    <t>Princess Peach becoming a magical girl is everything I've wanted since Super Princess Peach!</t>
  </si>
  <si>
    <t>UC0Ab_yoUMC6hogzfp9vlcSQ</t>
  </si>
  <si>
    <t>2023-09-18T20:47:09Z</t>
  </si>
  <si>
    <t>Isn't this just Wario Master of Disguise but with peach instead?</t>
  </si>
  <si>
    <t>UCY-VXFwNMhadtWwdiDOmqEw</t>
  </si>
  <si>
    <t>2023-09-18T20:37:53Z</t>
  </si>
  <si>
    <t>So she gone from damsel to adventuring.</t>
  </si>
  <si>
    <t>UC6ufKmfV8I5BKUhL1ScZ3uw</t>
  </si>
  <si>
    <t>2023-09-18T20:33:25Z</t>
  </si>
  <si>
    <t>😊😊😊😊😊❤❤❤</t>
  </si>
  <si>
    <t>UCkXRdEBsVP-dI5KHkqNjVwQ</t>
  </si>
  <si>
    <t>2023-09-18T19:51:44Z</t>
  </si>
  <si>
    <t>Donde está Mario y Luigi</t>
  </si>
  <si>
    <t>UCWnhvS1B4uVZkaQfYPYEggA</t>
  </si>
  <si>
    <t>2023-09-18T19:42:14Z</t>
  </si>
  <si>
    <t>Sailor Peaaaaach!!!!!🍑</t>
  </si>
  <si>
    <t>UC-qpfUrUjmoG0_pqsSqjS7A</t>
  </si>
  <si>
    <t>2023-09-18T19:40:53Z</t>
  </si>
  <si>
    <t>For some reason this reminded me of the game "Puppeteer".</t>
  </si>
  <si>
    <t>UCwTKmslsu9GNPD7yVKjXmjg</t>
  </si>
  <si>
    <t>2023-09-18T19:38:36Z</t>
  </si>
  <si>
    <t>If another installment of Super Smash Bros. comes out, she NEEDS to be in these outfits. ESPECIALLY Swordfighter Peach.</t>
  </si>
  <si>
    <t>UCQ_--QC-wianzOLG37sdn9Q</t>
  </si>
  <si>
    <t>2023-09-18T19:34:31Z</t>
  </si>
  <si>
    <t>Peach be giving those girl boss vibes.</t>
  </si>
  <si>
    <t>UCaPvWHMDeSxn_vgK5hG8crQ</t>
  </si>
  <si>
    <t>2023-09-18T19:32:53Z</t>
  </si>
  <si>
    <t>YEEEESSSS my girl peach gets another game for her after 18 years 🍑💕💕💖.</t>
  </si>
  <si>
    <t>UC9IudebwFA6qQyplqeqmcNQ</t>
  </si>
  <si>
    <t>2023-09-18T19:15:59Z</t>
  </si>
  <si>
    <t>Peach, you're so cool...</t>
  </si>
  <si>
    <t>UCeiIiHO_f8nc7bkxwQffY4A</t>
  </si>
  <si>
    <t>2023-09-18T19:07:57Z</t>
  </si>
  <si>
    <t>BOOO</t>
  </si>
  <si>
    <t>UC8MjCGAPO4j2QF7K5ZgOopg</t>
  </si>
  <si>
    <t>2023-09-18T19:00:44Z</t>
  </si>
  <si>
    <t>MY BUNCH WENT SOUR!</t>
  </si>
  <si>
    <t>UCF1wXqeocDMm_o9y7hqsWoQ</t>
  </si>
  <si>
    <t>2023-09-18T18:56:12Z</t>
  </si>
  <si>
    <t>Honestly, I don’t know WHAT I was expecting, but I didn’t expect THIS MUCH!</t>
  </si>
  <si>
    <t>UCg-GNTlDPiJv0dlOP-_isQA</t>
  </si>
  <si>
    <t>2023-09-18T18:50:58Z</t>
  </si>
  <si>
    <t>MUCH better than the "Peach" from the mario movie!</t>
  </si>
  <si>
    <t>UCKTEiyc4bqY42Jq6mBt4MVQ</t>
  </si>
  <si>
    <t>2023-09-18T18:49:55Z</t>
  </si>
  <si>
    <t>Mario peach</t>
  </si>
  <si>
    <t>UCphwEOmVS_Whp35yg-l3RdQ</t>
  </si>
  <si>
    <t>2023-09-18T18:27:53Z</t>
  </si>
  <si>
    <t>why does it look like Puppeteer (2013)?</t>
  </si>
  <si>
    <t>UCch1DYHAwDopOvEzQNVnkPg</t>
  </si>
  <si>
    <t>2023-09-18T18:05:52Z</t>
  </si>
  <si>
    <t>Kronostar show time!</t>
  </si>
  <si>
    <t>UC2ciYaP6ZOwcV7CTDmVmmQg</t>
  </si>
  <si>
    <t>2023-09-18T17:46:36Z</t>
  </si>
  <si>
    <t>The bottoms are felling the freak out right now haha</t>
  </si>
  <si>
    <t>UC7g3LuYvREyrhAqKLvGKzDw</t>
  </si>
  <si>
    <t>2023-09-18T17:30:50Z</t>
  </si>
  <si>
    <t>Looks pretty nice. Wish she would get a mario type peach game tho</t>
  </si>
  <si>
    <t>UCqpziEMtaOxAO543lo0NSXQ</t>
  </si>
  <si>
    <t>2023-09-18T17:18:42Z</t>
  </si>
  <si>
    <t>Once again Princess Peach return to the spotlight to safe everyone</t>
  </si>
  <si>
    <t>UCxijBQ89XksMr3cMiBruKBw</t>
  </si>
  <si>
    <t>2023-09-18T17:05:59Z</t>
  </si>
  <si>
    <t>Finally another game that’s for the girlypops</t>
  </si>
  <si>
    <t>UCF2hRyY15DxjOrfbpohKS8w</t>
  </si>
  <si>
    <t>2023-09-18T17:04:46Z</t>
  </si>
  <si>
    <t>This looks so cute!!</t>
  </si>
  <si>
    <t>UCZgiIP36SRc3BwQ1lpfIfNA</t>
  </si>
  <si>
    <t>2023-09-18T16:48:44Z</t>
  </si>
  <si>
    <t>Well, guess not everything has to do with Mario. Princess Peach getting the love and action she deserves, and not always be the damsel in distress.</t>
  </si>
  <si>
    <t>UC2SlSZ8jSZFVH5L43uEXFWQ</t>
  </si>
  <si>
    <t>2023-09-18T16:47:28Z</t>
  </si>
  <si>
    <t>This looks so fun! Way to go Nintendo! I can't wait🥰</t>
  </si>
  <si>
    <t>UCk1COmQlITxd1D7W4H2O8Sg</t>
  </si>
  <si>
    <t>2023-09-18T16:39:29Z</t>
  </si>
  <si>
    <t>I’m getting this game I so CAN’T WAIT</t>
  </si>
  <si>
    <t>UCdLPT7FjMMv3p2VlhCSvxLQ</t>
  </si>
  <si>
    <t>2023-09-18T16:27:14Z</t>
  </si>
  <si>
    <t>If we ever get another Smash game, Peach is gonna be nuts</t>
  </si>
  <si>
    <t>UC-MA33mc0dnHbthf40F2PlQ</t>
  </si>
  <si>
    <t>2023-09-18T16:18:46Z</t>
  </si>
  <si>
    <t>I wanna play this game so baaaaaaaaaad</t>
  </si>
  <si>
    <t>UCYG8DFsHusFVb_UUoWywl_Q</t>
  </si>
  <si>
    <t>2023-09-18T16:02:17Z</t>
  </si>
  <si>
    <t>She's back,let's go!!! 😎</t>
  </si>
  <si>
    <t>UCt_ImSb41Hc8C6ZmJ_cIHzg</t>
  </si>
  <si>
    <t>2023-09-18T15:46:31Z</t>
  </si>
  <si>
    <t>Looks cool.  Also looks way too easy.</t>
  </si>
  <si>
    <t>UCmTFJLV57BBobA1JF_UpNRQ</t>
  </si>
  <si>
    <t>2023-09-18T15:38:07Z</t>
  </si>
  <si>
    <t>Wow! It’s nice to see more of badass Peach! I loved her so much in the movie, so it’s nice that she’s allowed to show off more of her tough, strong, independent, competent side in this game! 👸🥰🥰🥰💖</t>
  </si>
  <si>
    <t>UCdg4B0cCPNkKun6J26ZdinQ</t>
  </si>
  <si>
    <t>2023-09-18T15:37:20Z</t>
  </si>
  <si>
    <t>I love Peach’s new outfits.</t>
  </si>
  <si>
    <t>2023-09-18T15:36:38Z</t>
  </si>
  <si>
    <t>I CANNOT WAIT I LOVE PEACH AND CANNOT WAIT TO PLAY HER</t>
  </si>
  <si>
    <t>UCYUQcxUGE3IsoTcpFi6rtbQ</t>
  </si>
  <si>
    <t>2023-09-18T15:26:46Z</t>
  </si>
  <si>
    <t>But what about the Mario Brothers, Nintendo?</t>
  </si>
  <si>
    <t>UChNG_e4rpPu0h3LnDyGMBTw</t>
  </si>
  <si>
    <t>2023-09-18T15:23:25Z</t>
  </si>
  <si>
    <t>This game looks like Nintendo just threw everything at the wall except hoping something would stick</t>
  </si>
  <si>
    <t>UCLaufOIefXYGPWMHXhTJBlw</t>
  </si>
  <si>
    <t>2023-09-18T14:49:45Z</t>
  </si>
  <si>
    <t>This oughta make Peach look better to the fandom. I always said she's more than a damsel-in-distress who can't fight for herself.</t>
  </si>
  <si>
    <t>UCKt0qHuuVqw4uxg2G4fF8Yg</t>
  </si>
  <si>
    <t>2023-09-18T14:26:52Z</t>
  </si>
  <si>
    <t>Wario peach?????👁️👄👁️</t>
  </si>
  <si>
    <t>UC2pLIAGN7rbrDhUz_LNcvmw</t>
  </si>
  <si>
    <t>2023-09-18T14:19:43Z</t>
  </si>
  <si>
    <t>I'm sensing new Smash Bros Peach's.</t>
  </si>
  <si>
    <t>UCvcy_wIXG1YFWjARg1VqaYg</t>
  </si>
  <si>
    <t>2023-09-18T14:16:19Z</t>
  </si>
  <si>
    <t>I’m a little disappointed that this is not a direct sequel to Super Princess Peach.
Oh well… maybe one day in the future. Any Princess Peach game is still a win!</t>
  </si>
  <si>
    <t>UCgRCU2QcP1MsTXfSlH956OQ</t>
  </si>
  <si>
    <t>2023-09-18T14:08:17Z</t>
  </si>
  <si>
    <t>Mario and Luigi are busy to save her.. 😢</t>
  </si>
  <si>
    <t>UCXE8WJU37c3x9HREdfKBwfg</t>
  </si>
  <si>
    <t>2023-09-18T13:55:08Z</t>
  </si>
  <si>
    <t>this actually seems pretty cool</t>
  </si>
  <si>
    <t>UC7DPKdnvH8tid78WcnVpQBA</t>
  </si>
  <si>
    <t>2023-09-18T13:41:42Z</t>
  </si>
  <si>
    <t>Just... WOAAAOOOWW!</t>
  </si>
  <si>
    <t>UCKDgKrLCIm6cf4DibusQBpQ</t>
  </si>
  <si>
    <t>2023-09-18T13:29:43Z</t>
  </si>
  <si>
    <t>They already had me with Swordfighter Peach, then just bought me with Kung Fu Peach.</t>
  </si>
  <si>
    <t>UCxVATRNCLIbKpqabL7cTCVw</t>
  </si>
  <si>
    <t>2023-09-18T13:24:12Z</t>
  </si>
  <si>
    <t>I’m tempted to purchase a Switch because of the new games being released and I am looking to buy Princess Peach: Showtime alongside Super Mario Bros. Wonder!</t>
  </si>
  <si>
    <t>UCcA-xf4tTdOZndLijzEXjRA</t>
  </si>
  <si>
    <t>2023-09-18T13:00:21Z</t>
  </si>
  <si>
    <t>This game is basically Princess Peach becomes Cutie Honey.</t>
  </si>
  <si>
    <t>UCP6erZSgKWucGN_uSoBdQQg</t>
  </si>
  <si>
    <t>2023-09-18T12:44:29Z</t>
  </si>
  <si>
    <t>Think Nintendo should give Bowser a game next?</t>
  </si>
  <si>
    <t>UCx2H_vps1uPSLIuHHFyfN4A</t>
  </si>
  <si>
    <t>2023-09-18T12:28:22Z</t>
  </si>
  <si>
    <t>1:42</t>
  </si>
  <si>
    <t>UCfQlsRz_WIlDBsGXqxtGskQ</t>
  </si>
  <si>
    <t>2023-09-18T12:22:28Z</t>
  </si>
  <si>
    <t>1:43</t>
  </si>
  <si>
    <t>2023-09-18T12:22:12Z</t>
  </si>
  <si>
    <t>Damn this looks REAAAALLY cool</t>
  </si>
  <si>
    <t>UC7NxKxd-Fzd6418MQro22Ag</t>
  </si>
  <si>
    <t>2023-09-18T12:13:04Z</t>
  </si>
  <si>
    <t>Theatre kid Simulator</t>
  </si>
  <si>
    <t>UCNv8ohhnMZ36fRoeGR5w6KQ</t>
  </si>
  <si>
    <t>2023-09-18T11:42:43Z</t>
  </si>
  <si>
    <t>Girls really do get it done.</t>
  </si>
  <si>
    <t>UC47aPiDFrMuIZCtwCczQE0g</t>
  </si>
  <si>
    <t>2023-09-18T11:40:31Z</t>
  </si>
  <si>
    <t>Yes peach my girl❤❤</t>
  </si>
  <si>
    <t>UCH1nCrK0eY1vlmurUd59GXg</t>
  </si>
  <si>
    <t>2023-09-18T11:13:47Z</t>
  </si>
  <si>
    <t>This game looks great!💫 🤺🎀
Peach is the hero I’ve been waiting for! 💝</t>
  </si>
  <si>
    <t>UCZOXWXQfBOaDJdC9eEWMyGw</t>
  </si>
  <si>
    <t>2023-09-18T10:45:30Z</t>
  </si>
  <si>
    <t>Ninja Peach and Cowgirl Peach confirmed at 0:22 👀</t>
  </si>
  <si>
    <t>2023-09-18T10:43:48Z</t>
  </si>
  <si>
    <t>😞</t>
  </si>
  <si>
    <t>UC357UY0QDst3rje6CGyRQxA</t>
  </si>
  <si>
    <t>2023-09-18T10:01:58Z</t>
  </si>
  <si>
    <t>This looks so cute and the different Peaches give me Barbie vibes</t>
  </si>
  <si>
    <t>UCImUrttXXOFFzmoC90Z_0Mg</t>
  </si>
  <si>
    <t>2023-09-18T09:24:28Z</t>
  </si>
  <si>
    <t>The only thing I hate is the release date</t>
  </si>
  <si>
    <t>UCYs_cWOiiFgonaDSjvkQUXA</t>
  </si>
  <si>
    <t>2023-09-18T08:50:42Z</t>
  </si>
  <si>
    <t>I neeeed it sooo much ❤</t>
  </si>
  <si>
    <t>UCi6ddvyTa-7KujURhMt2HYg</t>
  </si>
  <si>
    <t>2023-09-18T08:40:18Z</t>
  </si>
  <si>
    <t>2:26 you can see on the left the icon infers ninja Peach show, on the right is cowgirl Peach? I’m excited to see just how many transformations there will be!</t>
  </si>
  <si>
    <t>UChYV7aZDOfgddqs1IFtC4jg</t>
  </si>
  <si>
    <t>2023-09-18T08:34:32Z</t>
  </si>
  <si>
    <t>so they turned peach into barbie</t>
  </si>
  <si>
    <t>UCwGhKhveTJqDgJZcEL5K5EQ</t>
  </si>
  <si>
    <t>2023-09-18T08:31:09Z</t>
  </si>
  <si>
    <t>No sequel to Super Princess Peach?(looks Legit)</t>
  </si>
  <si>
    <t>UC8bHZeDPV2UqbRsDFlxwnKQ</t>
  </si>
  <si>
    <t>2023-09-18T07:19:52Z</t>
  </si>
  <si>
    <t>sensational swordplay</t>
  </si>
  <si>
    <t>UCDJvS6uUeYdvXwgC9hWLkZQ</t>
  </si>
  <si>
    <t>2023-09-18T07:04:03Z</t>
  </si>
  <si>
    <t>1:23 the writer deserves a raise</t>
  </si>
  <si>
    <t>2023-09-18T07:03:35Z</t>
  </si>
  <si>
    <t>goty</t>
  </si>
  <si>
    <t>UCssbFL444zjZ206OxiDtgSA</t>
  </si>
  <si>
    <t>2023-09-18T06:53:52Z</t>
  </si>
  <si>
    <t>I bet since peach is getting another game the super princess peach game will spike up a higher valued price, especially if this other game turns out to become good.</t>
  </si>
  <si>
    <t>UCzBVGUMbTZ1KTO0P8_R1aNg</t>
  </si>
  <si>
    <t>2023-09-18T06:38:33Z</t>
  </si>
  <si>
    <t>This game looks interesting. I'm glad peach has her own game</t>
  </si>
  <si>
    <t>UClWuE7WnK_z7pxRhPdALd3g</t>
  </si>
  <si>
    <t>2023-09-18T06:30:38Z</t>
  </si>
  <si>
    <t>Jack Black gotta see this!</t>
  </si>
  <si>
    <t>UCUjGVJSginXbYOB1sGkGYng</t>
  </si>
  <si>
    <t>2023-09-18T06:15:35Z</t>
  </si>
  <si>
    <t>All these skills from a ribbon, if I was Mario I'd be pissed. Someone give her some Supreme clothing and I bet Bowser would want 0 beef with her anymore 😂😂😂</t>
  </si>
  <si>
    <t>UC148O6JAUpO_-fSvyswTjhw</t>
  </si>
  <si>
    <t>2023-09-18T06:02:57Z</t>
  </si>
  <si>
    <t>Here we are with Peach having her own show. Now WHAT ABOUT WALUIGI?!</t>
  </si>
  <si>
    <t>UCE3Ot9MbkxK82T0IX47pQtg</t>
  </si>
  <si>
    <t>2023-09-18T05:24:15Z</t>
  </si>
  <si>
    <t>We might have to cut the ribbon</t>
  </si>
  <si>
    <t>UCs5tjh9D-8PUUJwZf2ZI8NA</t>
  </si>
  <si>
    <t>2023-09-18T04:58:12Z</t>
  </si>
  <si>
    <t>I'm actually super excited for this game, it looks amazing! I wish it was coming out sooner lmao, cant wait!</t>
  </si>
  <si>
    <t>UCFNPw1OdBLjInVb1iV0tJ_w</t>
  </si>
  <si>
    <t>2023-09-18T04:36:09Z</t>
  </si>
  <si>
    <t>BROOOOO THIS IS AMAZING 💗💗💗✨✨✨</t>
  </si>
  <si>
    <t>UCjPBoZz1WWhxSV_vrfdfXBw</t>
  </si>
  <si>
    <t>2023-09-18T04:35:41Z</t>
  </si>
  <si>
    <t>This game looks so beautiful! Excited to play it!</t>
  </si>
  <si>
    <t>UCeX4WqYACSfIf62I3imOzOw</t>
  </si>
  <si>
    <t>2023-09-18T04:30:43Z</t>
  </si>
  <si>
    <t>Noice</t>
  </si>
  <si>
    <t>UCHDW6p76iZstpg-Mwxi5eVQ</t>
  </si>
  <si>
    <t>2023-09-18T04:05:51Z</t>
  </si>
  <si>
    <t>OH GOD, HERE COMES THE FAN ART!!!</t>
  </si>
  <si>
    <t>UCCeopHP11MtVUdSJ6YenofQ</t>
  </si>
  <si>
    <t>2023-09-18T04:04:45Z</t>
  </si>
  <si>
    <t>A princess peach game based on theater and powered by outfits??? Oh they made this for me 😭💕</t>
  </si>
  <si>
    <t>UCuG1hu4Dbfi0EEOeKzcUGVQ</t>
  </si>
  <si>
    <t>2023-09-18T03:59:04Z</t>
  </si>
  <si>
    <t>I can see the rule 34s now</t>
  </si>
  <si>
    <t>UCKBJyrLe4KTTpft5m8X1cxA</t>
  </si>
  <si>
    <t>2023-09-18T03:55:31Z</t>
  </si>
  <si>
    <t>Is it just me for his her voice much deeper now?</t>
  </si>
  <si>
    <t>UCgf3AeSTmkh9UWCW_LSEr9A</t>
  </si>
  <si>
    <t>2023-09-18T02:48:38Z</t>
  </si>
  <si>
    <t>AHHHH ILOVE IT I LOVE IT I LOVE ITTTT</t>
  </si>
  <si>
    <t>UCXdnSTCAuF9lcTUaLkS6IJw</t>
  </si>
  <si>
    <t>2023-09-18T02:41:12Z</t>
  </si>
  <si>
    <t>It looks cool but i wonder if it will suffer from being unfocused.</t>
  </si>
  <si>
    <t>UCOSQlLwnOY96JUItCpl3e2w</t>
  </si>
  <si>
    <t>2023-09-18T02:37:38Z</t>
  </si>
  <si>
    <t>So princess 👸 peach 🍑 is now the one doing the heroics? For how long though 🤔 😕?</t>
  </si>
  <si>
    <t>UClNjd1G6VzgMNaNmJZ5HBGQ</t>
  </si>
  <si>
    <t>2023-09-18T02:18:06Z</t>
  </si>
  <si>
    <t>The main villian reminds me of Rayman Betilla the Fairy mix with Nights.</t>
  </si>
  <si>
    <t>UCi8Sm65g6PAgSl7hbZ9effg</t>
  </si>
  <si>
    <t>2023-09-18T02:06:18Z</t>
  </si>
  <si>
    <t>Peach looks so cute in all these costumes! I never played that DS Peach game, so I look forward to seeing her in action.</t>
  </si>
  <si>
    <t>UCtmppEq6dmXA61X7QPPMoFA</t>
  </si>
  <si>
    <t>2023-09-18T02:04:48Z</t>
  </si>
  <si>
    <t>I Love The Outfits!❤</t>
  </si>
  <si>
    <t>UCBbORZtZLOHTbco4_zaDLMg</t>
  </si>
  <si>
    <t>2023-09-18T02:02:28Z</t>
  </si>
  <si>
    <t>Were it not for the guy speaking, this would seem all the better.</t>
  </si>
  <si>
    <t>UCOpAClnxGL_XBjlAtJwowIQ</t>
  </si>
  <si>
    <t>2023-09-18T02:01:45Z</t>
  </si>
  <si>
    <t>Noice.</t>
  </si>
  <si>
    <t>UCYdFLB8q7vYgQVaLI2f4xrg</t>
  </si>
  <si>
    <t>2023-09-18T01:52:17Z</t>
  </si>
  <si>
    <t>LETSSSS GOOOO PRINCESS PEACH‼️‼️‼️WOOOO</t>
  </si>
  <si>
    <t>UCXE66ON41YRd884FSn0MEHw</t>
  </si>
  <si>
    <t>2023-09-18T01:52:14Z</t>
  </si>
  <si>
    <t>This game looks SUPER fun, and I love the direction they took gameplay wise. I think it fits the character perfectly.</t>
  </si>
  <si>
    <t>UCTPg7BwTtVgy1qVuXVeZidg</t>
  </si>
  <si>
    <t>2023-09-18T01:51:47Z</t>
  </si>
  <si>
    <t>Balan's GF 0:24</t>
  </si>
  <si>
    <t>UCLCkBbF6syKxwGaZrGrT1sg</t>
  </si>
  <si>
    <t>2023-09-18T01:42:33Z</t>
  </si>
  <si>
    <t>Idk, it's still Peach and I'm not sure I like the portrayal here. Probably would fit Pauline more due to her show-biz/performer background</t>
  </si>
  <si>
    <t>UCXsgogW2F8-EVO40VI4Mf2A</t>
  </si>
  <si>
    <t>2023-09-18T01:16:35Z</t>
  </si>
  <si>
    <t>Definetly looks like a worthy game to add to the mario collection.</t>
  </si>
  <si>
    <t>UCKVTCOD2Rq8riBThJTmfo0g</t>
  </si>
  <si>
    <t>2023-09-18T00:50:42Z</t>
  </si>
  <si>
    <t>peach time yaaaaaaaaay</t>
  </si>
  <si>
    <t>UCGsKKl1_JfE3oxlMtZjhQYg</t>
  </si>
  <si>
    <t>2023-09-18T00:50:03Z</t>
  </si>
  <si>
    <t>Nah.... I'm good</t>
  </si>
  <si>
    <t>UC05jbNTIA70a6spcTlya4Mg</t>
  </si>
  <si>
    <t>2023-09-18T00:49:38Z</t>
  </si>
  <si>
    <t>I'm terrible at Super mario games, but Peach really makes me wanna try and beat this</t>
  </si>
  <si>
    <t>UCPnQICqn73ui6yjZGCHCudg</t>
  </si>
  <si>
    <t>2023-09-18T00:16:33Z</t>
  </si>
  <si>
    <t>This game looks good</t>
  </si>
  <si>
    <t>UCaW7T3GWqPFL-AJ9VnyOCIA</t>
  </si>
  <si>
    <t>2023-09-18T00:16:14Z</t>
  </si>
  <si>
    <t>this is just disney princess enchanted journey (i Iove it)</t>
  </si>
  <si>
    <t>UCyrbZqTmQckl5WaAnvcpF8Q</t>
  </si>
  <si>
    <t>2023-09-18T00:08:07Z</t>
  </si>
  <si>
    <t>This game doesn’t really look fun</t>
  </si>
  <si>
    <t>UCQ195kjMJdTS4VenR-tVeBA</t>
  </si>
  <si>
    <t>2023-09-18T00:02:32Z</t>
  </si>
  <si>
    <t>Im so hyped for this</t>
  </si>
  <si>
    <t>UCV2fT4WQBli7DPQ8C2Erd5w</t>
  </si>
  <si>
    <t>2023-09-18T00:00:55Z</t>
  </si>
  <si>
    <t>Good, I thought it was just a dress up thing</t>
  </si>
  <si>
    <t>UCvUUf6vu2CybN0LzMO7HP4A</t>
  </si>
  <si>
    <t>2023-09-17T23:59:07Z</t>
  </si>
  <si>
    <t>Her next solo game was long overdue.</t>
  </si>
  <si>
    <t>UClteA0XSLCizGiUZHv2rfGw</t>
  </si>
  <si>
    <t>2023-09-17T23:44:10Z</t>
  </si>
  <si>
    <t>And we get Scarlet and Violet :(</t>
  </si>
  <si>
    <t>UC0WL1kpqLJruXv58VpyMYtQ</t>
  </si>
  <si>
    <t>2023-09-17T23:25:22Z</t>
  </si>
  <si>
    <t>Peach meets FFX-2 dress spheres 🥰</t>
  </si>
  <si>
    <t>UC2g2YobFhxixzJFPn9EnVmw</t>
  </si>
  <si>
    <t>2023-09-17T23:24:48Z</t>
  </si>
  <si>
    <t>This is giving me Ffx-2 nostalgia</t>
  </si>
  <si>
    <t>UCTrYmoSU5C80999sDfxZjjQ</t>
  </si>
  <si>
    <t>2023-09-17T23:03:29Z</t>
  </si>
  <si>
    <t>Wait does this mean peach getting her own game now that gonna be awesome</t>
  </si>
  <si>
    <t>UC3uDcrAyD5-ZCs3_ZJJ1XBA</t>
  </si>
  <si>
    <t>2023-09-17T23:03:01Z</t>
  </si>
  <si>
    <t>Finally
Super princess peach 2</t>
  </si>
  <si>
    <t>UCRHQr0TVD3Hm32EiF1WBf5w</t>
  </si>
  <si>
    <t>2023-09-17T22:53:25Z</t>
  </si>
  <si>
    <t>If princess peach had her own powerups</t>
  </si>
  <si>
    <t>UCcDAI66xPkRLUn2mK9jHtMw</t>
  </si>
  <si>
    <t>2023-09-17T22:42:58Z</t>
  </si>
  <si>
    <t>what about daisy</t>
  </si>
  <si>
    <t>UCPLPN40q_EIWtf_LVb_rLKA</t>
  </si>
  <si>
    <t>2023-09-17T22:39:53Z</t>
  </si>
  <si>
    <t>Siiiii nuevo jueguito de peach es mi princesa favorita 💓❤️</t>
  </si>
  <si>
    <t>UC04uKfksMQRo02EpozJ0ABA</t>
  </si>
  <si>
    <t>2023-09-17T22:29:03Z</t>
  </si>
  <si>
    <t>Sword fighter Peach looks more of a musketeer.</t>
  </si>
  <si>
    <t>UC3ZzWtwuN5NqAuHu0Dudckw</t>
  </si>
  <si>
    <t>2023-09-17T22:07:21Z</t>
  </si>
  <si>
    <t>Well, this one looks like a not fun snooze fest. Oh well. Plenty of other good games by Nintendo coming out.</t>
  </si>
  <si>
    <t>UCbJQGhgklWTLYQGakftRSOw</t>
  </si>
  <si>
    <t>2023-09-17T21:55:06Z</t>
  </si>
  <si>
    <t>2P mode with Daisy plzzzz</t>
  </si>
  <si>
    <t>UC4uxeLEehdtCpZOxqemy_3A</t>
  </si>
  <si>
    <t>2023-09-17T21:50:55Z</t>
  </si>
  <si>
    <t>This is corny…🙄.  Yes, lets show how much she is a independent, strong princess who doesn’t need Mario 🤦🏽‍♂️</t>
  </si>
  <si>
    <t>UCKrRHp8xYO2yQzo6pFnQJFQ</t>
  </si>
  <si>
    <t>2023-09-17T21:50:36Z</t>
  </si>
  <si>
    <t>Peach is now a hero</t>
  </si>
  <si>
    <t>UCemxg28PIxjouiXJ4lYVijw</t>
  </si>
  <si>
    <t>2023-09-17T21:33:00Z</t>
  </si>
  <si>
    <t>this is what balan wonderworld was supposed to be lol</t>
  </si>
  <si>
    <t>UCkG0MG8WW0k8H4-WXENmzgg</t>
  </si>
  <si>
    <t>2023-09-17T21:25:31Z</t>
  </si>
  <si>
    <t>But what about Daisy and Rosalina?? They deserve some kind of solo game to be honest.</t>
  </si>
  <si>
    <t>UCGBIxmwTgjd88IuPEP8yJPQ</t>
  </si>
  <si>
    <t>2023-09-17T21:17:34Z</t>
  </si>
  <si>
    <t>1:13-1:14-1:15: Power Up</t>
  </si>
  <si>
    <t>UCi4euzEe48VqV2Wf19ed0MQ</t>
  </si>
  <si>
    <t>2023-09-17T21:09:16Z</t>
  </si>
  <si>
    <t>I love it so much!</t>
  </si>
  <si>
    <t>2023-09-17T21:08:04Z</t>
  </si>
  <si>
    <t>Ser rescatada por Mario esta sobrevalorado, lo de ahora es defenderse y vencer al mal.♡</t>
  </si>
  <si>
    <t>UCijYVVPr8vvH0nsoQMJd7iw</t>
  </si>
  <si>
    <t>2023-09-17T21:06:55Z</t>
  </si>
  <si>
    <t>princess knight reference?</t>
  </si>
  <si>
    <t>UCg_g-zt3JMjvS6vaeDKXE1A</t>
  </si>
  <si>
    <t>2023-09-17T21:05:33Z</t>
  </si>
  <si>
    <t>Imagine being iconic,she doesn't have to imagine.</t>
  </si>
  <si>
    <t>UCLg2yVz1aH-2OSfChA1hq7A</t>
  </si>
  <si>
    <t>2023-09-17T20:52:20Z</t>
  </si>
  <si>
    <t>I love how it's shown like a play</t>
  </si>
  <si>
    <t>UC3XHgjf6_v0XT-c-5WP1vvw</t>
  </si>
  <si>
    <t>2023-09-17T20:51:26Z</t>
  </si>
  <si>
    <t>Can’t wait to see what other transformations this game will have in store anyone got any ideas?</t>
  </si>
  <si>
    <t>UC7dQoR5Sr4nE2ZFRC6rfgFg</t>
  </si>
  <si>
    <t>2023-09-17T20:44:17Z</t>
  </si>
  <si>
    <t>Something's missing
*Replaces music with Balan trailer music*
Much better.</t>
  </si>
  <si>
    <t>UCntXkN_92LkMxUV-SPdO_Zg</t>
  </si>
  <si>
    <t>2023-09-17T20:37:50Z</t>
  </si>
  <si>
    <t>I can’t wait for this game, it looks pretty fun</t>
  </si>
  <si>
    <t>UCf0s-4-ydTgXDqCT3tPPrGw</t>
  </si>
  <si>
    <t>2023-09-17T20:33:10Z</t>
  </si>
  <si>
    <t>This actually looks really good! I’m so excited!!!</t>
  </si>
  <si>
    <t>UCxaJbq5v_4Gtvydb8P2yYgg</t>
  </si>
  <si>
    <t>2023-09-17T20:26:24Z</t>
  </si>
  <si>
    <t>Nintendo, take my money!!!</t>
  </si>
  <si>
    <t>UC5E3I-EpibLBL0s8h1pLKfA</t>
  </si>
  <si>
    <t>2023-09-17T20:21:02Z</t>
  </si>
  <si>
    <t>It's like a mix between Mario Party Mini games, Viewtiful Joe, Wario Land, Paper Mario, and Luigi's Mansion. It looks good to me.</t>
  </si>
  <si>
    <t>UC7_CgtLj4BolcbIOl1usUvw</t>
  </si>
  <si>
    <t>2023-09-17T20:12:06Z</t>
  </si>
  <si>
    <t>This is a must have.</t>
  </si>
  <si>
    <t>UCYfnoNvrmCh2GHmKTfqK84A</t>
  </si>
  <si>
    <t>2023-09-17T19:45:50Z</t>
  </si>
  <si>
    <t>Balan WonderWorld done right</t>
  </si>
  <si>
    <t>UCJelGS5xpJ8LfNRvuu5n5_Q</t>
  </si>
  <si>
    <t>2023-09-17T19:39:10Z</t>
  </si>
  <si>
    <t>I would like to see this version of peach in the next smash bros game</t>
  </si>
  <si>
    <t>UC5ppJmLJSmryn0nXlCQrV0A</t>
  </si>
  <si>
    <t>2023-09-17T19:15:26Z</t>
  </si>
  <si>
    <t>I wish there will be Momotarou Peach</t>
  </si>
  <si>
    <t>UCF7ppb5mGz7Na4cv-RlyQcg</t>
  </si>
  <si>
    <t>2023-09-17T19:07:29Z</t>
  </si>
  <si>
    <t>This actually looks really dope</t>
  </si>
  <si>
    <t>UCCJlqFkZRkrXmGbtPA8qDeg</t>
  </si>
  <si>
    <t>2023-09-17T18:31:58Z</t>
  </si>
  <si>
    <t>So glad Peach is getting another game! Would love it if Daisy could get one too</t>
  </si>
  <si>
    <t>UCZKMoMnujODKs2ZUcPwYbuQ</t>
  </si>
  <si>
    <t>2023-09-17T18:22:42Z</t>
  </si>
  <si>
    <t>1:55 boy where there’s a whisk there’s a way</t>
  </si>
  <si>
    <t>UCa720NJQdW-oTOa_Wja1HEg</t>
  </si>
  <si>
    <t>2023-09-17T18:21:08Z</t>
  </si>
  <si>
    <t>1:41 Sherlock Peach
2:06 Hong Kong Peach or Peach Princess Warrior</t>
  </si>
  <si>
    <t>2023-09-17T18:19:54Z</t>
  </si>
  <si>
    <t>Isnt this just Cutie Honey (the anime) but for kids? LOL</t>
  </si>
  <si>
    <t>UCBgo1Upq1auGa4kzzMJPdxw</t>
  </si>
  <si>
    <t>2023-09-17T17:59:46Z</t>
  </si>
  <si>
    <t>After 39 years, Peach is FINALLY getting her own game!</t>
  </si>
  <si>
    <t>2023-09-17T17:41:35Z</t>
  </si>
  <si>
    <t>Balan Wonderland who?</t>
  </si>
  <si>
    <t>UChG20RpcYzEnwZflBPmetmA</t>
  </si>
  <si>
    <t>2023-09-17T17:36:52Z</t>
  </si>
  <si>
    <t>Is it just me, or does it seem at 2:23 like there'll be a skin shop for us to change from her usual pink dress to new clothing? (when we aren't into a trasnformation)</t>
  </si>
  <si>
    <t>UCqeCuETX1h3BmiokRlJZH9w</t>
  </si>
  <si>
    <t>2023-09-17T17:33:24Z</t>
  </si>
  <si>
    <t>I bet the wicked witch Grape will be Peach's arch-enemy for now on.</t>
  </si>
  <si>
    <t>UCNacmpVft-GbGSSq5J3d-bA</t>
  </si>
  <si>
    <t>2023-09-17T17:23:56Z</t>
  </si>
  <si>
    <t>Meguca peach</t>
  </si>
  <si>
    <t>UCFr8oMpt-wA1_nFLkdzq_5A</t>
  </si>
  <si>
    <t>2023-09-17T17:17:58Z</t>
  </si>
  <si>
    <t>This Is a win for the lesbians</t>
  </si>
  <si>
    <t>UCuJXDXhK_iE42bR0XfDDKtQ</t>
  </si>
  <si>
    <t>2023-09-17T17:09:45Z</t>
  </si>
  <si>
    <t>I reckon it's a project for a future film.</t>
  </si>
  <si>
    <t>UCJOomZCEZP8KmOqxh4cq9aA</t>
  </si>
  <si>
    <t>2023-09-17T16:49:04Z</t>
  </si>
  <si>
    <t>I wish Daisy could have her own game one day</t>
  </si>
  <si>
    <t>UC-B-bPb3t-QUvQbAgNrmeVA</t>
  </si>
  <si>
    <t>2023-09-17T16:47:43Z</t>
  </si>
  <si>
    <t>Finally she gets her own game this will be my first game playing has her</t>
  </si>
  <si>
    <t>UCgyystB2Fd4_x-ka-eiISbw</t>
  </si>
  <si>
    <t>2023-09-17T16:21:19Z</t>
  </si>
  <si>
    <t>Oh my god, this looks incredible. My girl about to go STUPID in the martial arts section. She got hands, hehe</t>
  </si>
  <si>
    <t>UCWEgOvXczb_9pRbCHa7FyLg</t>
  </si>
  <si>
    <t>2023-09-17T16:21:14Z</t>
  </si>
  <si>
    <t>No one’s said it so I will..
Peach in Boots.</t>
  </si>
  <si>
    <t>UC97yI1XHpAyiFgnONtQIhSA</t>
  </si>
  <si>
    <t>2023-09-17T15:59:13Z</t>
  </si>
  <si>
    <t>GAMING IS SO BACK</t>
  </si>
  <si>
    <t>UCkrDxECDNNlOsZqzsMcqCnA</t>
  </si>
  <si>
    <t>2023-09-17T15:50:35Z</t>
  </si>
  <si>
    <t>Damn</t>
  </si>
  <si>
    <t>UCIQFKLlw27CIMESPkLDeS3w</t>
  </si>
  <si>
    <t>2023-09-17T15:48:32Z</t>
  </si>
  <si>
    <t>Peach just like me fr</t>
  </si>
  <si>
    <t>UCXtYvBNBXw4FQ0lX3ydFUiw</t>
  </si>
  <si>
    <t>2023-09-17T15:35:46Z</t>
  </si>
  <si>
    <t>Pretty sure "Ice Peach" will show up 🎉🎉</t>
  </si>
  <si>
    <t>UC9AliXI4u2qeKXz0xozLgSg</t>
  </si>
  <si>
    <t>2023-09-17T15:32:40Z</t>
  </si>
  <si>
    <t>At this point, can we get a Detective Peach and Detective Pikachu crossover?</t>
  </si>
  <si>
    <t>UCVeilVTBZtPToTEEaACJisA</t>
  </si>
  <si>
    <t>2023-09-17T15:29:21Z</t>
  </si>
  <si>
    <t>Dude, This might be a sequel to “Super Princess Peach”.</t>
  </si>
  <si>
    <t>UC8X99BsaFOCBTiy7Zy_LFGQ</t>
  </si>
  <si>
    <t>2023-09-17T15:23:04Z</t>
  </si>
  <si>
    <t>Peach looks so cute</t>
  </si>
  <si>
    <t>UCsvZjppO7vQY00XFVvlsH8w</t>
  </si>
  <si>
    <t>2023-09-17T15:19:29Z</t>
  </si>
  <si>
    <t>Balan Wonderworld if it was good</t>
  </si>
  <si>
    <t>UCUP4DRMMc7shuH_bNMaL2PQ</t>
  </si>
  <si>
    <t>2023-09-17T15:16:04Z</t>
  </si>
  <si>
    <t>This looks genuinely awful.</t>
  </si>
  <si>
    <t>UChefTf92JZt9uROGE8Ymq5Q</t>
  </si>
  <si>
    <t>2023-09-17T15:01:22Z</t>
  </si>
  <si>
    <t>I kind of want it 😅</t>
  </si>
  <si>
    <t>UCKifuizZF3UurgPtwKb_rZQ</t>
  </si>
  <si>
    <t>2023-09-17T14:45:25Z</t>
  </si>
  <si>
    <t>Wish they just gave her a trailer. This narration is dumb.</t>
  </si>
  <si>
    <t>UC-VEmAT4nb5acK_RjRfuK8A</t>
  </si>
  <si>
    <t>2023-09-17T14:44:31Z</t>
  </si>
  <si>
    <t>Kung fu and Sword fighter Peach have to be in the next Smash Brothers.</t>
  </si>
  <si>
    <t>UCy2mKvam0KKAZhyC-_WOK-A</t>
  </si>
  <si>
    <t>2023-09-17T14:38:17Z</t>
  </si>
  <si>
    <t>Does anyone else think they made her hair especially yellow in this game. Also looks very cool and cohesive stylistically.</t>
  </si>
  <si>
    <t>UCyqLI9mYEkcd6iqUat19CuA</t>
  </si>
  <si>
    <t>2023-09-17T14:22:22Z</t>
  </si>
  <si>
    <t>A performance themed adventure? That sounds fun 
Swordfighter and Kung Fu Peach look really awesome 🤩</t>
  </si>
  <si>
    <t>UC8Oa9qpXGX1ZvG8RgTcCaag</t>
  </si>
  <si>
    <t>2023-09-17T14:05:48Z</t>
  </si>
  <si>
    <t>Wow, Peach gets a form where she wields a sword.  Hey, Nintendo, didn't you deny Vicarious Visions from doing a Peach like that because it was out of character?  So, it's only okie-dokie when you guys do it?  Hypocrites.</t>
  </si>
  <si>
    <t>UCrHFekQXumMIOUjjr0yuutw</t>
  </si>
  <si>
    <t>2023-09-17T13:59:58Z</t>
  </si>
  <si>
    <t>mahou shoujo peach</t>
  </si>
  <si>
    <t>UCE9IWfTTrVp269A2Xm6Xp0w</t>
  </si>
  <si>
    <t>2023-09-17T13:45:34Z</t>
  </si>
  <si>
    <t>After all these years..  Peach doesn’t have to worry about being kidnapped anymore</t>
  </si>
  <si>
    <t>UC9SY5M0CzMYD6KN2fbR_Wiw</t>
  </si>
  <si>
    <t>2023-09-17T13:44:16Z</t>
  </si>
  <si>
    <t>It feels like yesterday, when we were shown the first look at Princess Peach Showtime, the Direct was like, “Woah! What on Earth is happening?!” Now we get to see everything it has to offer!</t>
  </si>
  <si>
    <t>UCcSKxWn7sQJ1OfVbWy9TzPw</t>
  </si>
  <si>
    <t>2023-09-17T13:36:12Z</t>
  </si>
  <si>
    <t>They had me at "Swordfighter Peach" 😅</t>
  </si>
  <si>
    <t>UCn8nNfJ7BQqICmJeZr2XOYA</t>
  </si>
  <si>
    <t>2023-09-17T13:18:50Z</t>
  </si>
  <si>
    <t>I really want princess peach, showtimes for my birthday and I brought I’m so excited</t>
  </si>
  <si>
    <t>UCCfj_ICDbJ1JKo6boptrWjw</t>
  </si>
  <si>
    <t>2023-09-17T13:00:33Z</t>
  </si>
  <si>
    <t>Now imagine this gameplay in the moveset for peach in futures smash bros games</t>
  </si>
  <si>
    <t>UC4C_-mpvYF5s2CIV7A_XRKQ</t>
  </si>
  <si>
    <t>2023-09-17T12:56:38Z</t>
  </si>
  <si>
    <t>Omg this is so good</t>
  </si>
  <si>
    <t>UCSEt-H-kwF1eqBVW33k0hww</t>
  </si>
  <si>
    <t>2023-09-17T12:53:54Z</t>
  </si>
  <si>
    <t>Kung Fu Peach Stage and Boss Battle, a la Hiryuu no Ken.. An great game preview indeed!!</t>
  </si>
  <si>
    <t>UC2-6LSdA9Lwv2Wr6LFOBQog</t>
  </si>
  <si>
    <t>2023-09-17T12:51:59Z</t>
  </si>
  <si>
    <t>Please tell me the Umbrella makes a appearance</t>
  </si>
  <si>
    <t>UCXtSsuap-stWqTcR7mx8YLA</t>
  </si>
  <si>
    <t>2023-09-17T12:39:01Z</t>
  </si>
  <si>
    <t>They should also create a game in which both mario and luigi get kidnapped by bowser and it's up to peach and daisy to save them</t>
  </si>
  <si>
    <t>UCocPHEuNuQgJkzw0jfgCE-A</t>
  </si>
  <si>
    <t>2023-09-17T12:07:38Z</t>
  </si>
  <si>
    <t>So nice to see Nintendo stepping away from the dated trope of Peach getting captured/in a damsel in distress role</t>
  </si>
  <si>
    <t>UCTjew7V7TfpaIMP7TZfSFCg</t>
  </si>
  <si>
    <t>2023-09-17T11:25:59Z</t>
  </si>
  <si>
    <t>This is the kind of thing that makes you realize that Peach LETS Bowser kidnap her all the time. If she really wanted to, she could break out and kick his shell anytime. She's just content to let Mario do it.</t>
  </si>
  <si>
    <t>UCWp6i98gV9YcUKXPvNPL4Rg</t>
  </si>
  <si>
    <t>2023-09-17T10:40:22Z</t>
  </si>
  <si>
    <t>Sword Fighter peach and kung fu peach better be in the new smash game</t>
  </si>
  <si>
    <t>UCALeaXXK07bq7McZZPtn7ww</t>
  </si>
  <si>
    <t>2023-09-17T09:55:07Z</t>
  </si>
  <si>
    <t>Here are some costumes I hope to see.
Pop-star Peach
Magician Peach
Clown/Circus Peach
Puppet Peach</t>
  </si>
  <si>
    <t>UCTFFIr8PsmZnt29BWVMqrYg</t>
  </si>
  <si>
    <t>2023-09-17T09:50:16Z</t>
  </si>
  <si>
    <t>Can you imagine them remaking Super Princess Peach</t>
  </si>
  <si>
    <t>UCt2fl5Jpzib9bMGaGUHiZXQ</t>
  </si>
  <si>
    <t>2023-09-17T09:37:52Z</t>
  </si>
  <si>
    <t>I'm definitely picking this one up but it's a shame there's no Toadsworth though. Has he passed on?</t>
  </si>
  <si>
    <t>UC3UROSQMYATpJG03GQnEWDA</t>
  </si>
  <si>
    <t>2023-09-17T07:44:15Z</t>
  </si>
  <si>
    <t>Can bowser kidnaps mario and luigi</t>
  </si>
  <si>
    <t>UCbwPFht3Hp3jOR1RQv_mTUw</t>
  </si>
  <si>
    <t>2023-09-17T07:43:57Z</t>
  </si>
  <si>
    <t>Peach looks so awesome with different costumes and abilities. Let's give mario a vacation and save the performance.</t>
  </si>
  <si>
    <t>UCc1nXoCTXSm7jErScPzBfFg</t>
  </si>
  <si>
    <t>2023-09-17T07:11:41Z</t>
  </si>
  <si>
    <t>I hope they add Daisy in this game</t>
  </si>
  <si>
    <t>UCQRSUslyeUNlYFuZ0u8QVWA</t>
  </si>
  <si>
    <t>2023-09-17T06:08:01Z</t>
  </si>
  <si>
    <t>I love this game already</t>
  </si>
  <si>
    <t>UCWlGBPJJJCSZ3WOf716LVqg</t>
  </si>
  <si>
    <t>2023-09-17T05:16:02Z</t>
  </si>
  <si>
    <t>(fangirl squeal) OMG, I am so freaking hyped for this game! Princess Peach is my favorite Nintendo character of all time and my one and only idol! I want to be just like her, and we already have so much in common! She’s a princess, I consider myself to be a princess (lots of people, especially my mommy, call me a princess, and I love that), we’re both girly girls, we’re both very sweet and graceful, we both have the same favorite color, pink, we both love fashion, hearts, flowers and sweet treats, and we’re both very powerful fighters! I also really love ballet and acting, and I know very well that Peach does too! I want to be a voice actress, and I’d really love to voice her someday! She’s my dream role! I also always play as her in games in which she’s playable, and we always do our best to win together! Whenever we do, we’re both very happy!
I’ve always loved Super Princess Peach because Peach is the star of it, and I’m so happy that she’s finally getting another game of her own! So far, everything looks totally sweet! Stella is so cute, and I absolutely love all of Peach’s transformations so far! I hope that she can also turn into a ballerina and a witch (a good one, mind you)! I can’t wait to see what else will be in store for Peach in this game! I also hope that there will be a song with lyrics in it!
I’m so hyped for this game more than anything before, but I’m also very hyped for Super Mario Bros. Wonder, the remake of Super Mario RPG, the remake of Mario vs. Donkey Kong, Luigi’s Mansion 2 HD and the last wave of the Booster Course Pass in Mario Kart 8 Deluxe! I really hope that Super Princess Peach will get a remake someday, and after it does, it should definitely get a sequel! These three games will most definitely lead up to a full spinoff series for Princess Peach! I also really hope that Nintendo will someday make New Super Mario Bros. 3, remakes of Super Mario Galaxy 1 and 2, Super Mario Galaxy 3, Mario Kart 9, remakes of the first Paper Mario game and Mario and Luigi: Partners in Time, a Switch port of Paper Mario: Color Splash, a brand new Mario vs. Donkey Kong game, a new Mario Baseball game and a remake of and a sequel to Mario Sports Mix! I came up with some totally sweet ideas for them, including one for Super Princess Peach 2, and I hope that all of you and Nintendo will love them all just as much as I do! I just can’t wait for Princess Peach: Showtime! to be released! Yay! 🎭👸🏻🧚🏻‍♀️🧜🏻‍♀️🧞‍♀️💝💖💗💕🌹💐🌷🌸🌺🎀🩰🐱🦄🍰🧁🍩</t>
  </si>
  <si>
    <t>UCwNLj29mglB39aNKZSXw-1g</t>
  </si>
  <si>
    <t>2023-09-17T04:58:10Z</t>
  </si>
  <si>
    <t>As a huge Princess Peach fan, this looks amazing and fun. Can't wait!</t>
  </si>
  <si>
    <t>UC89KGPT6hL_44ELPxA0Zrjg</t>
  </si>
  <si>
    <t>2023-09-17T04:06:13Z</t>
  </si>
  <si>
    <t>This actually looks super fun!</t>
  </si>
  <si>
    <t>UC5rwH-i8a-Fx0ALiSD79diA</t>
  </si>
  <si>
    <t>2023-09-17T04:04:01Z</t>
  </si>
  <si>
    <t>Now For Kaiju Peach!</t>
  </si>
  <si>
    <t>UCRqL8K8MmosrV4s7xe6jlFw</t>
  </si>
  <si>
    <t>2023-09-17T03:46:59Z</t>
  </si>
  <si>
    <t>Utena warrior princess peach</t>
  </si>
  <si>
    <t>UCC_aOcCnh7AbTdNu0N1q-hg</t>
  </si>
  <si>
    <t>2023-09-17T03:40:37Z</t>
  </si>
  <si>
    <t>WOMEN!!</t>
  </si>
  <si>
    <t>UCTFkbTzQszQLgCET3AquPBA</t>
  </si>
  <si>
    <t>2023-09-17T03:03:37Z</t>
  </si>
  <si>
    <t>Them going back to peach after how long it’s been is crazy. I was excited to see peach get another chance in the spot light</t>
  </si>
  <si>
    <t>UCjJFjshVuNU9RCxlaafzV3w</t>
  </si>
  <si>
    <t>2023-09-17T02:26:00Z</t>
  </si>
  <si>
    <t>This is not the Princess Toadstool's videogame that I was expecting.
I was expecting something similar as the Princess Peach of the Super Mario Movie.</t>
  </si>
  <si>
    <t>UCLtaagL_xCwUeK1xMzo1I7A</t>
  </si>
  <si>
    <t>2023-09-17T01:59:00Z</t>
  </si>
  <si>
    <t>Oh, I love it even more! I saw bits and pieces of screenshots and now I am definitely planning on playing it.</t>
  </si>
  <si>
    <t>UCEvQT7WzPk7RPbMHyX_DXvQ</t>
  </si>
  <si>
    <t>2023-09-17T01:55:26Z</t>
  </si>
  <si>
    <t>The game we didn't asked for but needed</t>
  </si>
  <si>
    <t>UCAzZwExPg8SMPQp5omrNvjA</t>
  </si>
  <si>
    <t>2023-09-17T01:53:37Z</t>
  </si>
  <si>
    <t>Imagine if this Peach was in Smash instead of the accursed “HA-CHAA” spamming nonsense we currently have.</t>
  </si>
  <si>
    <t>UCTLFrcTq78DGkduj65Yv_Mw</t>
  </si>
  <si>
    <t>2023-09-17T01:30:10Z</t>
  </si>
  <si>
    <t>"the wicked grape" excuse me while i pause the video already from laughing so much
but this is so cool!! mild rose of versailles vibes, prof layton vibes, and more in one game!!! so happy for my og girl :DDD</t>
  </si>
  <si>
    <t>UCE_CduLgWjUFfccYRLeyDDw</t>
  </si>
  <si>
    <t>2023-09-17T00:57:04Z</t>
  </si>
  <si>
    <t>It'd has been 18 years since Princess Peach's debut on DS for OVER -THE-YEARS! And now she's back to move into a Switch called "Princess Peach: Showtime". That's great! (I thought it was Super Princess Peach 2: Showtime). I can't wait to see next year in Spring!💕💕💗💗💓💓💖💖</t>
  </si>
  <si>
    <t>UCtCFFBHZNE2zIS99TWrjq5g</t>
  </si>
  <si>
    <t>2023-09-17T00:36:26Z</t>
  </si>
  <si>
    <t>I can see a tons fanart coming up after seeing Peach with these power-ups forms 😆</t>
  </si>
  <si>
    <t>UCxPjbdKwIRF-TqFBVIzXp8w</t>
  </si>
  <si>
    <t>2023-09-17T00:34:30Z</t>
  </si>
  <si>
    <t>knowing there are so many more transformations than the ones showed just makes me even more hyped</t>
  </si>
  <si>
    <t>UCzOuzHrsP-gyDqyUy7U6eUQ</t>
  </si>
  <si>
    <t>2023-09-17T00:33:51Z</t>
  </si>
  <si>
    <t>Basically a wario game, but with peach</t>
  </si>
  <si>
    <t>UCS0KIZKxBgvGEBITNnm5nRA</t>
  </si>
  <si>
    <t>2023-09-17T00:27:44Z</t>
  </si>
  <si>
    <t>More Balan's wonderworld than Balan's Wonderworld</t>
  </si>
  <si>
    <t>UCXUK55t78G1pujcSezEhA3g</t>
  </si>
  <si>
    <t>2023-09-17T00:15:44Z</t>
  </si>
  <si>
    <t>Kirby</t>
  </si>
  <si>
    <t>UCU_HJxXG3zK7kmpUMqg--fA</t>
  </si>
  <si>
    <t>2023-09-17T00:14:45Z</t>
  </si>
  <si>
    <t>Peach your so cool
and with this star we're going to rule
Peach understand I'm going to love you till the very end
Peaches peaches peaches Peaches peaches peaches Peaches peaches peaches
I love you
Mario Luigi and Donkey Kong to a 
thousand Koopas couldn't keep me from you 
Peach at the end of the line
I'll make you mine
Peaches peaches peaches Peaches peaches peaches Peaches peaches peaches Peaches I looovvve youuuu 
Peacheeessss
PEACHESSSSS</t>
  </si>
  <si>
    <t>UCxwvcnUUDDW_o0vRDg1m0jg</t>
  </si>
  <si>
    <t>2023-09-16T23:29:41Z</t>
  </si>
  <si>
    <t>1:16 Oh no  peach has pants I don't think the incels can't tank this folks</t>
  </si>
  <si>
    <t>UCtThW39yDmFU7Axfjs9UiHQ</t>
  </si>
  <si>
    <t>2023-09-16T23:08:39Z</t>
  </si>
  <si>
    <t>Princess Peak Showtime 🔥🔥🔥</t>
  </si>
  <si>
    <t>UC82yJXbFQBkDIz7NlkLnNPA</t>
  </si>
  <si>
    <t>2023-09-16T22:46:24Z</t>
  </si>
  <si>
    <t>Finally. Time to expand Peach's skill set. Maybe in the Next Smash Bros her final smash will actually do some damage.</t>
  </si>
  <si>
    <t>UCton9l5qoZhwsLs-6-dwUJw</t>
  </si>
  <si>
    <t>2023-09-16T22:44:02Z</t>
  </si>
  <si>
    <t>KUNG FU PEACH</t>
  </si>
  <si>
    <t>UCRkMVc1dkqNfHWUrL8E8jqA</t>
  </si>
  <si>
    <t>2023-09-16T22:40:50Z</t>
  </si>
  <si>
    <t>Pokemon stadium 😒😒</t>
  </si>
  <si>
    <t>UCu6Goelmt1NbvSp7f0ZpRPw</t>
  </si>
  <si>
    <t>2023-09-16T22:35:08Z</t>
  </si>
  <si>
    <t>As a kid I’m convinced I had a crush on peach small me would’ve gone feral for this game</t>
  </si>
  <si>
    <t>UCbTMFYspIm2fre2_X5HdCQg</t>
  </si>
  <si>
    <t>2023-09-16T22:16:02Z</t>
  </si>
  <si>
    <t>1:13 Revolutionary Girl Peach???</t>
  </si>
  <si>
    <t>UCFIWCscsOfl7g7hHzTuvZKA</t>
  </si>
  <si>
    <t>2023-09-16T22:06:00Z</t>
  </si>
  <si>
    <t>So first emotion, then clothes.  What's next to give her powers, makeup?</t>
  </si>
  <si>
    <t>UCNE6pYI7GwD8tqJ1TCBQhbw</t>
  </si>
  <si>
    <t>2023-09-16T22:04:13Z</t>
  </si>
  <si>
    <t>NGL this game looks pretty cool. Can't wait to get it on my switch</t>
  </si>
  <si>
    <t>UCpMcKxi8mEDZxdQnScecEUQ</t>
  </si>
  <si>
    <t>2023-09-16T21:53:46Z</t>
  </si>
  <si>
    <t>Please don’t make a vibrator joke this time</t>
  </si>
  <si>
    <t>UCbJPKOLXKdKncc0oop475wg</t>
  </si>
  <si>
    <t>2023-09-16T21:52:41Z</t>
  </si>
  <si>
    <t>Hmm, never thought of seeing a game where Peach fights crime like Cutie Honey.</t>
  </si>
  <si>
    <t>UCEg0Brw4d7hJ-qDznLVPqrQ</t>
  </si>
  <si>
    <t>2023-09-16T21:43:40Z</t>
  </si>
  <si>
    <t>So Peach turned into Barbie.</t>
  </si>
  <si>
    <t>UCG6gdgIgmDXlon_1CkFXBHQ</t>
  </si>
  <si>
    <t>2023-09-16T21:40:25Z</t>
  </si>
  <si>
    <t>Balan wonderworld but 10x better</t>
  </si>
  <si>
    <t>UCr9YqD4MDjmKuq3lAwDPHGA</t>
  </si>
  <si>
    <t>2023-09-16T21:31:23Z</t>
  </si>
  <si>
    <t>Narrator is cringe. And the idea is lame, I thought it would be a normal epic adventure, and it's just theather play. Meh.</t>
  </si>
  <si>
    <t>UCCnyLrCA-LvT6akHFx3rt5w</t>
  </si>
  <si>
    <t>2023-09-16T21:27:39Z</t>
  </si>
  <si>
    <t>UCEg-1lzX325XhdfgIyntndg</t>
  </si>
  <si>
    <t>2023-09-16T21:20:35Z</t>
  </si>
  <si>
    <t>I’m being Peach for Halloween, it’s about time our lady gets the spotlight!</t>
  </si>
  <si>
    <t>UCmuwTGNom67IN947vy91p-A</t>
  </si>
  <si>
    <t>2023-09-16T21:17:50Z</t>
  </si>
  <si>
    <t>New smash brothers dlc:</t>
  </si>
  <si>
    <t>UCwvId2GLUFVAIgrji1zoPvg</t>
  </si>
  <si>
    <t>2023-09-16T20:53:16Z</t>
  </si>
  <si>
    <t>Reminds me a lot of Kirby and Bayonetta. IT'S AMAZING!</t>
  </si>
  <si>
    <t>UC9DCF7gAaokEFtOEeWNwoUg</t>
  </si>
  <si>
    <t>2023-09-16T20:42:14Z</t>
  </si>
  <si>
    <t>Will Peach finally save Mario?</t>
  </si>
  <si>
    <t>UC6MVYuJu30IJr8ZKnNR8OgA</t>
  </si>
  <si>
    <t>2023-09-16T20:40:03Z</t>
  </si>
  <si>
    <t>1:16 *coughs* now add a hint of revolutionary Utena *coughs* for sword play</t>
  </si>
  <si>
    <t>UCw1X7lQ15hfhYn4SpDd79MA</t>
  </si>
  <si>
    <t>2023-09-16T20:34:13Z</t>
  </si>
  <si>
    <t>I know that the game it's about peach and that daisy's playable in wonder, but I think it would be really cool if there was a secret playable daisy in this game like how they did with luigi in mario galaxy</t>
  </si>
  <si>
    <t>UCOPquPojyj-uxbwjED3moeA</t>
  </si>
  <si>
    <t>2023-09-16T20:32:41Z</t>
  </si>
  <si>
    <t>0:25  bro thinks shes majora 💀💀</t>
  </si>
  <si>
    <t>UCAiwE4NDNXzpSNj1HTqYJLw</t>
  </si>
  <si>
    <t>2023-09-16T20:22:24Z</t>
  </si>
  <si>
    <t>I'm glad Princess Peach is going to have another game. This one is unique, and it looks great. What I like the most is not only the costumes. I have always wanted to see her with a much larger variety of hairstyles (other than the casual ponytail and the "letting flow freely" one (a way of talking)) and with a possibility to add some touches of makeup (just like in her Kung Fu form, she wears eyeshadow) for a change. I'm glad that this upcoming game's staff can do this. This makes me truly happy and proud.
There's one thing I'd like to see, though. I'd like to see some variety not only in the costumes but also the jewelry. I noticed that her earrings changed colors in some forms, but I'd rather like to see her with a much larger variety of jewelry that she can add in her jewelry box. And various accessories, too. Not to offend you or anyone else. Just a suggestion for a change.
I wonder what happened to the Toads. And I wonder if Mario and Luigi (or only the former, at least) will appear at some point in the story...</t>
  </si>
  <si>
    <t>UCJDFjaZYOZKIEDe_pw7p4RQ</t>
  </si>
  <si>
    <t>2023-09-16T20:12:57Z</t>
  </si>
  <si>
    <t>Considering I never played Peaches stand alone handheld game, this looks like a great way to give her some spotlight. The gameplay variety looks interesting as well, I just hope the detective segments don't boil down to walking slowly towards obviously highlighted objects.</t>
  </si>
  <si>
    <t>UC1m3V49Fm1--9RIwfZ6cMbA</t>
  </si>
  <si>
    <t>2023-09-16T20:09:24Z</t>
  </si>
  <si>
    <t>This looks more like a Kirby caliber type adventure, but Peach finally has her solo title after 18 staggering years passed.</t>
  </si>
  <si>
    <t>UCl-EfOdIftKdvZOilWefHtA</t>
  </si>
  <si>
    <t>2023-09-16T19:51:24Z</t>
  </si>
  <si>
    <t>Dude no way!! I NEED THIS!! SO MANY GAMEPLAY STYLES IN ONE</t>
  </si>
  <si>
    <t>UCxM148JDaSGS3WujgNMzxJQ</t>
  </si>
  <si>
    <t>2023-09-16T19:48:56Z</t>
  </si>
  <si>
    <t>I have to admit I had mild expectations for this one, but one I found out it was going to have a "theater" sort of story, I went from being, "yeah okay," to like "OH YES I GOTTA GET THIS ONE."  As someone who loves theater in general and is a fan of "play within a play", this is shaping up to be a surprise hit.</t>
  </si>
  <si>
    <t>UCpTmcoBqtntbYGNF_DWvWJA</t>
  </si>
  <si>
    <t>2023-09-16T19:45:59Z</t>
  </si>
  <si>
    <t>Okay now give Daisy her own game.</t>
  </si>
  <si>
    <t>UC5Md08ePBgALBkV4NQBatwg</t>
  </si>
  <si>
    <t>2023-09-16T19:32:25Z</t>
  </si>
  <si>
    <t>So now she doesn't need saving lol</t>
  </si>
  <si>
    <t>UCObdsa3udBmCJGdUoZc9wAg</t>
  </si>
  <si>
    <t>2023-09-16T19:29:01Z</t>
  </si>
  <si>
    <t>This game is actually looking to be alot of fun, better then the modern Zelda Games Botw and Totk because I haven't played a fun switch game since Bayonetta 3 so now I can blow the dust off my switch and play it like I do my PS5</t>
  </si>
  <si>
    <t>UCY54Tms_-bjzWBHqJPu5zEA</t>
  </si>
  <si>
    <t>2023-09-16T19:07:43Z</t>
  </si>
  <si>
    <t>Good job</t>
  </si>
  <si>
    <t>UCAbg130cZUNAlQVv77uvMMw</t>
  </si>
  <si>
    <t>2023-09-16T18:58:19Z</t>
  </si>
  <si>
    <t>999/10</t>
  </si>
  <si>
    <t>UCNLCTHd5JhZqa9NM-wHO6xw</t>
  </si>
  <si>
    <t>2023-09-16T18:36:35Z</t>
  </si>
  <si>
    <t>They made peach a theatre kid I am hype that finally she has something I care for in her character</t>
  </si>
  <si>
    <t>UC6JPLQUd235k19nxBAdUT5Q</t>
  </si>
  <si>
    <t>2023-09-16T18:35:13Z</t>
  </si>
  <si>
    <t>Is it just me or does Peach sound different?</t>
  </si>
  <si>
    <t>UCjP8vHz4_8IOGhbsrHF2feQ</t>
  </si>
  <si>
    <t>2023-09-16T18:20:12Z</t>
  </si>
  <si>
    <t>This game actually looks so good wtf</t>
  </si>
  <si>
    <t>UCBbMMM8Xk41apNEqwQ_F6_w</t>
  </si>
  <si>
    <t>2023-09-16T18:03:39Z</t>
  </si>
  <si>
    <t>I really hope we get to see cool Suit-Up Sequences! Ala Sailor Moon crossed with bits of Rayman 3 and Kirby Right Back At Ya.
I just feel like it would be a missed opportunity not to show off more of this character!</t>
  </si>
  <si>
    <t>UCrqhmJeHzqq2iYCbfFTSssA</t>
  </si>
  <si>
    <t>2023-09-16T17:49:55Z</t>
  </si>
  <si>
    <t>What about princess daisy?</t>
  </si>
  <si>
    <t>UCfk5NeFpxaMpLDeYqB-He9g</t>
  </si>
  <si>
    <t>2023-09-16T17:34:14Z</t>
  </si>
  <si>
    <t>This game is just Balan Wonderland, but it's actually good.</t>
  </si>
  <si>
    <t>UCqzSvGK07kw1kSeq4cYU1zw</t>
  </si>
  <si>
    <t>2023-09-16T17:10:30Z</t>
  </si>
  <si>
    <t>UP AND DOWN ON THIS MERRY GO ROUND DESTINATIONS YOULL NEVER KNOW</t>
  </si>
  <si>
    <t>UCkIg7YnviYcjQmxJNE7I74Q</t>
  </si>
  <si>
    <t>2023-09-16T17:10:24Z</t>
  </si>
  <si>
    <t>That looks like Mr. Dark from Rayman 0:24</t>
  </si>
  <si>
    <t>UCVvafWNklBjfsVaFOBOSFlw</t>
  </si>
  <si>
    <t>2023-09-16T17:07:55Z</t>
  </si>
  <si>
    <t>Yeah! Peace has got cake!</t>
  </si>
  <si>
    <t>UC03lvS9A_H-7WnH36CH3_kA</t>
  </si>
  <si>
    <t>2023-09-16T17:07:03Z</t>
  </si>
  <si>
    <t>Someday I'll be getting that game and I don't care what anyone else says because all it's matters I'm going to be happy if I do get 🩷✨🍑 home with me 🏡</t>
  </si>
  <si>
    <t>UC6L9d-vW05BNfe8XdlHgS8Q</t>
  </si>
  <si>
    <t>2023-09-16T17:05:28Z</t>
  </si>
  <si>
    <t>I really counted this out when they first announced it, but it’s quickly become one of my most anticipated games of next year. This looks so creative and different for the world of Mario!</t>
  </si>
  <si>
    <t>UCnrBLv5WIEeG-c6I2fshKvQ</t>
  </si>
  <si>
    <t>2023-09-16T16:57:40Z</t>
  </si>
  <si>
    <t>new 34 inspirations</t>
  </si>
  <si>
    <t>UC-AdkkZKTWYenzM5yvb1XGw</t>
  </si>
  <si>
    <t>2023-09-16T16:45:23Z</t>
  </si>
  <si>
    <t>Kungfu Peach is really cool</t>
  </si>
  <si>
    <t>UCb3wPNOy-etrjgZmk4SVgdA</t>
  </si>
  <si>
    <t>2023-09-16T16:32:13Z</t>
  </si>
  <si>
    <t>Oh I’m excited</t>
  </si>
  <si>
    <t>UCJ7EggYeHo8PeO2iuAFBJkg</t>
  </si>
  <si>
    <t>2023-09-16T16:18:11Z</t>
  </si>
  <si>
    <t>I wonder if a starfish will return</t>
  </si>
  <si>
    <t>UCsIzZePtT6Dmewbg-9ElYFQ</t>
  </si>
  <si>
    <t>2023-09-16T16:03:09Z</t>
  </si>
  <si>
    <t>Honestly looks like this could have some real potential.</t>
  </si>
  <si>
    <t>UCjAdgE9X_BXSwRNlfINbg2Q</t>
  </si>
  <si>
    <t>2023-09-16T15:53:16Z</t>
  </si>
  <si>
    <t>Yaaaaay!!!</t>
  </si>
  <si>
    <t>UCg-8D6BshvRUuX0t6ehCROw</t>
  </si>
  <si>
    <t>2023-09-16T15:45:44Z</t>
  </si>
  <si>
    <t>Nintendo this the amazing game I've ever seen before and I love it❤❤❤❤❤❤❤😢🎉🎉😢🎉😢🎉😢😢🎉😊😊😊😊😊 I hope you make A another one of this Again ❤❤❤❤❤💗💗❤❤💓💓🙏🙏🙏🙏💗❤❤😇💗❤😇💗</t>
  </si>
  <si>
    <t>UC6owULBdMdZ20EuAD6CzmBg</t>
  </si>
  <si>
    <t>2023-09-16T15:39:58Z</t>
  </si>
  <si>
    <t>This id definitely made with a super smash brothers in mind</t>
  </si>
  <si>
    <t>UC3H4bp-5vGajVlMReRJ_fUQ</t>
  </si>
  <si>
    <t>2023-09-16T15:37:18Z</t>
  </si>
  <si>
    <t>Yess - Princess Peach SLAYYYtime lets go!!</t>
  </si>
  <si>
    <t>UCCRAK-ftPHyRt1t80dcmcJg</t>
  </si>
  <si>
    <t>2023-09-16T15:25:53Z</t>
  </si>
  <si>
    <t>Second princess peach game since her spinoff debuted in a ds game!</t>
  </si>
  <si>
    <t>UCT8bZ99NVfK2vXmUV1Bl7hQ</t>
  </si>
  <si>
    <t>2023-09-16T14:59:02Z</t>
  </si>
  <si>
    <t>Nah cuz having different dighting styles and different styles is pretty cool if u ask me</t>
  </si>
  <si>
    <t>UCrbiypD3JtBV1mzGbQMkGdg</t>
  </si>
  <si>
    <t>2023-09-16T14:58:48Z</t>
  </si>
  <si>
    <t>The Princess Peach logo looks like a Fire Emblem logo</t>
  </si>
  <si>
    <t>UCRpN5xUMWK_t4StR1xlcKbg</t>
  </si>
  <si>
    <t>2023-09-16T14:57:18Z</t>
  </si>
  <si>
    <t>Is this a sequel to the ds super princess peach?</t>
  </si>
  <si>
    <t>UCeKSHzONwO9XmSL1IdUNZ5g</t>
  </si>
  <si>
    <t>2023-09-16T14:49:14Z</t>
  </si>
  <si>
    <t>So.... She is some kind of Kirby?</t>
  </si>
  <si>
    <t>UCru4szYtFqPcOoM_evYveRg</t>
  </si>
  <si>
    <t>2023-09-16T14:44:42Z</t>
  </si>
  <si>
    <t>OMG THIS IS ON MY WISHLIST I LOVE IT</t>
  </si>
  <si>
    <t>2023-09-16T14:32:33Z</t>
  </si>
  <si>
    <t>I wonder if daisy will be the second player character?? Who knows</t>
  </si>
  <si>
    <t>UCRoypw5O5CJKKcajXK_iokQ</t>
  </si>
  <si>
    <t>2023-09-16T14:14:30Z</t>
  </si>
  <si>
    <t>Princess Peach finally after so long gets to be the heroine in her own game!</t>
  </si>
  <si>
    <t>UCGS9G6YYCuLTMSsh0A15nxA</t>
  </si>
  <si>
    <t>2023-09-16T14:11:12Z</t>
  </si>
  <si>
    <t>you gotta admit, peach with a sword is cool</t>
  </si>
  <si>
    <t>UCWMVxaXYXyF15PQkhhjgxGQ</t>
  </si>
  <si>
    <t>2023-09-16T14:01:37Z</t>
  </si>
  <si>
    <t>It's like Nintendo saw Balan Wonderland and was like "oof, we can do better than that."</t>
  </si>
  <si>
    <t>UCWyFSWyYZtl_C4gsFT35X3w</t>
  </si>
  <si>
    <t>2023-09-16T13:34:29Z</t>
  </si>
  <si>
    <t>I am SO READY FOR THIS</t>
  </si>
  <si>
    <t>UC9TLYSwB86VOvuIgigykEVg</t>
  </si>
  <si>
    <t>2023-09-16T13:34:15Z</t>
  </si>
  <si>
    <t>Princess Peach: Mistress of Disguise.</t>
  </si>
  <si>
    <t>UCEJvKn0UxEGvtJNlwSeJz0w</t>
  </si>
  <si>
    <t>2023-09-16T13:22:40Z</t>
  </si>
  <si>
    <t>super princess peach, anyone?
1:15 SHE'S LIKE A FEMALE MUSKETEER!!!
2:05 JUST DO THAT ON BOWSER!</t>
  </si>
  <si>
    <t>UChcDm_Wd5ICCp9nmHJDeBaQ</t>
  </si>
  <si>
    <t>2023-09-16T13:20:04Z</t>
  </si>
  <si>
    <t>Why am I only just noticing now that Peach is left-handed?</t>
  </si>
  <si>
    <t>UCxLFMQ64tM0ZDnRVS6D0LyA</t>
  </si>
  <si>
    <t>2023-09-16T13:08:50Z</t>
  </si>
  <si>
    <t>People: Nintendo already made characters like Kirby, Link and Byleth capable of wielding any weapons. Surely they can’t make anymore versatile characters right?
Nintendo: (in Anikan voice) You underestimate my power.</t>
  </si>
  <si>
    <t>UCi4a-woiRNGLQKN_3MAsvjw</t>
  </si>
  <si>
    <t>2023-09-16T13:06:54Z</t>
  </si>
  <si>
    <t>Nice game  👍</t>
  </si>
  <si>
    <t>UCzYV02HLoEu2OUnCsWoC06g</t>
  </si>
  <si>
    <t>2023-09-16T12:58:38Z</t>
  </si>
  <si>
    <t>This looks epic! 
This really reminds me of Wario games, Master of Disguise mostly. I mean, the wicked grape and the sour bunch? Captain Syrup and the Brown Sugar Pirates? Costumes instead of powerups?</t>
  </si>
  <si>
    <t>UCECp9xyoJwRcH08vD_JlJAA</t>
  </si>
  <si>
    <t>2023-09-16T12:54:44Z</t>
  </si>
  <si>
    <t>This is going to be exciting!</t>
  </si>
  <si>
    <t>UCTGlhjn3BjE6mCDo3_I23ww</t>
  </si>
  <si>
    <t>2023-09-16T12:51:32Z</t>
  </si>
  <si>
    <t>IT COMES OUT ON MY BIRTHDAY!!!!</t>
  </si>
  <si>
    <t>UCW4HYP1Fta10GAo9L0Uh4iw</t>
  </si>
  <si>
    <t>2023-09-16T12:38:15Z</t>
  </si>
  <si>
    <t>I was expecting Bowser (Koopa in Japan) to be the antagonist, but wouldn't you know it they came up with an original villain</t>
  </si>
  <si>
    <t>UCJFmlbaqQqhv97VPv3yb4pg</t>
  </si>
  <si>
    <t>2023-09-16T12:30:33Z</t>
  </si>
  <si>
    <t>It's coming out 4 days before my birthday. I need it 😭😭😭</t>
  </si>
  <si>
    <t>UC_h4IA2Vr_GiApcttUxCqZQ</t>
  </si>
  <si>
    <t>2023-09-16T11:21:42Z</t>
  </si>
  <si>
    <t>*That's Hot*</t>
  </si>
  <si>
    <t>UCFDh9OnFV1PU1WufKBmUBjg</t>
  </si>
  <si>
    <t>2023-09-16T11:06:34Z</t>
  </si>
  <si>
    <t>the rendering on peaches hair is SO PRETTY!!!
I also LOVE all of her outfits</t>
  </si>
  <si>
    <t>UCH1xz2RVW_xqi515akFI3dQ</t>
  </si>
  <si>
    <t>2023-09-16T10:30:26Z</t>
  </si>
  <si>
    <t>They said eShop, but I heard wii shop. (Somehow I know that wasn’t right).</t>
  </si>
  <si>
    <t>UCOXT_Ltf9FgggpvBy6nPJ6g</t>
  </si>
  <si>
    <t>2023-09-16T09:58:39Z</t>
  </si>
  <si>
    <t>Even though im not a mario fan, i can see that they put everything into it to be a huge hit.</t>
  </si>
  <si>
    <t>UCEYswakoJz-yPIBkDmUamlA</t>
  </si>
  <si>
    <t>2023-09-16T09:22:01Z</t>
  </si>
  <si>
    <t>Bro I would’ve preferred a new wario land game</t>
  </si>
  <si>
    <t>UCpZHK8b5fw2zz_-VDHxXSXA</t>
  </si>
  <si>
    <t>2023-09-16T09:21:26Z</t>
  </si>
  <si>
    <t>Why does the villain looks like Dimentio and Bleck merged</t>
  </si>
  <si>
    <t>UC10b82Bh5UkGsxLl7IHC-JA</t>
  </si>
  <si>
    <t>2023-09-16T08:52:07Z</t>
  </si>
  <si>
    <t>mario should get a game like that</t>
  </si>
  <si>
    <t>UC-7ZuiKSl7WpnDDIqD0RHcw</t>
  </si>
  <si>
    <t>2023-09-16T08:51:26Z</t>
  </si>
  <si>
    <t>Will there be a Hamilton boss fight?</t>
  </si>
  <si>
    <t>UCEoCRqRaHeHDv2LZzb4Sa9g</t>
  </si>
  <si>
    <t>2023-09-16T08:25:20Z</t>
  </si>
  <si>
    <t>now this is a boy game</t>
  </si>
  <si>
    <t>UC3Fwrkyk5zG5L913VO37weA</t>
  </si>
  <si>
    <t>2023-09-16T08:11:35Z</t>
  </si>
  <si>
    <t>❤❤❤</t>
  </si>
  <si>
    <t>UCIR5FrQmcTy3rS5xzlJn8Hw</t>
  </si>
  <si>
    <t>2023-09-16T08:10:30Z</t>
  </si>
  <si>
    <t>I’m just glad it’s a new original boss/villain and not Bowser 😂</t>
  </si>
  <si>
    <t>UCiQdeqHsVWFriVOoGey-Bdw</t>
  </si>
  <si>
    <t>2023-09-16T08:07:34Z</t>
  </si>
  <si>
    <t>It looks so good I can't wait 😭🫶</t>
  </si>
  <si>
    <t>UCVZIRZFTgDqt0P-028MrAEQ</t>
  </si>
  <si>
    <t>2023-09-16T08:03:54Z</t>
  </si>
  <si>
    <t>Explain why this has to take place in a theater. I feel like a big city would have worked better.</t>
  </si>
  <si>
    <t>UCtzLQUMp0gu4yxP0gTHj2Zw</t>
  </si>
  <si>
    <t>2023-09-16T07:52:30Z</t>
  </si>
  <si>
    <t>OKAY BUT STELLAS FACE AND COLOR SCHEME ARE THE SAME AS PERRYS SO LIKE???? MAYBE WELL FINALLY GET PERRYS FULL BACKSTORY?????</t>
  </si>
  <si>
    <t>UCY1mDGLxpgli0aLn3o-t5ug</t>
  </si>
  <si>
    <t>2023-09-16T07:37:12Z</t>
  </si>
  <si>
    <t>Standing alone shows strength of character.
While standing over others to lift themselves up shows the opposite.
The woke will NEVER be able to create fresh ideas like these.</t>
  </si>
  <si>
    <t>UCDHZcwSN3BKBwSVpgUVIcMw</t>
  </si>
  <si>
    <t>2023-09-16T07:23:20Z</t>
  </si>
  <si>
    <t>Kung Fu Peach!?
But a Peach can not defeat Tai Lung!</t>
  </si>
  <si>
    <t>UC7SySy-oMLsvzszvsC6pSCA</t>
  </si>
  <si>
    <t>2023-09-16T07:21:11Z</t>
  </si>
  <si>
    <t>Peach voice sounds like toadette's</t>
  </si>
  <si>
    <t>UCFsBFJoeX0-YCHUpkc5D_pA</t>
  </si>
  <si>
    <t>2023-09-16T06:56:47Z</t>
  </si>
  <si>
    <t>I wanted perry's return but i love theatre and i am so happy</t>
  </si>
  <si>
    <t>UCTntn5xIT7jZv-KV4U6xtFQ</t>
  </si>
  <si>
    <t>2023-09-16T06:51:40Z</t>
  </si>
  <si>
    <t>I need solo games for all the princesses + Pauline !</t>
  </si>
  <si>
    <t>UCmaEvKi0w162Z6TtqBLqzMg</t>
  </si>
  <si>
    <t>2023-09-16T06:11:43Z</t>
  </si>
  <si>
    <t>But I loved those Sad Rexes in Super Princess Peach. It's sad that the Sad Rexes are not going to be in Princess Peach Showtime. I wish Nintendo can remaster the game so the Sad Rexes will return with their crying sound effects. Yep! It's either the Rexes are sad, or I'm sad.
😭😭🥹🥺🥺☹☹😢😢🐉🐉🦖🦖</t>
  </si>
  <si>
    <t>UCg65bfrqwfjpwXhZ6p38muQ</t>
  </si>
  <si>
    <t>2023-09-16T06:09:31Z</t>
  </si>
  <si>
    <t>This game feels like it has elements from A Hat in Time, Puppeteer (PS3), and Balance Wonderworld.</t>
  </si>
  <si>
    <t>UCwx3EA1Ro8AeuNlF1KyW0QA</t>
  </si>
  <si>
    <t>2023-09-16T06:05:16Z</t>
  </si>
  <si>
    <t>I can see that Peach's voice as changed, but I'll accept this change.</t>
  </si>
  <si>
    <t>UClWwfbj0-4QD3T0DPlQf-OA</t>
  </si>
  <si>
    <t>2023-09-16T05:53:19Z</t>
  </si>
  <si>
    <t>y waluigui sin un juego en su mochila</t>
  </si>
  <si>
    <t>UCHtplGgyVkc_2sVbaCqvyrA</t>
  </si>
  <si>
    <t>2023-09-16T05:40:55Z</t>
  </si>
  <si>
    <t>The sword fighting mechanic brings back memories of Bloodstained ROTN</t>
  </si>
  <si>
    <t>UC3yf0kycQLCi8X-3_xrehZQ</t>
  </si>
  <si>
    <t>2023-09-16T05:34:10Z</t>
  </si>
  <si>
    <t>1:41 It is now canon that Princess Peach is a Amelia Watson fan and no one can tell me otherwise</t>
  </si>
  <si>
    <t>UCrI69mpnykV3rqgp_5S-P9w</t>
  </si>
  <si>
    <t>2023-09-16T05:29:15Z</t>
  </si>
  <si>
    <t>this is just a hat in time but 2d</t>
  </si>
  <si>
    <t>UC1z5Y5SJaivHokbE1EOT5RQ</t>
  </si>
  <si>
    <t>2023-09-16T04:56:46Z</t>
  </si>
  <si>
    <t>2:23, ninja peach and cowgirl peach?</t>
  </si>
  <si>
    <t>UCveyUm1yfDuewuGqjA4nDQA</t>
  </si>
  <si>
    <t>2023-09-16T04:45:43Z</t>
  </si>
  <si>
    <t>I think this might be more my speed than the 3D Mario games.  I might preorder this...</t>
  </si>
  <si>
    <t>UCmXzmesuABcsX_R2OfZUamQ</t>
  </si>
  <si>
    <t>2023-09-16T04:35:10Z</t>
  </si>
  <si>
    <t>This looks super fun</t>
  </si>
  <si>
    <t>UCJbMEhkS-hLpluDd-RXVnZQ</t>
  </si>
  <si>
    <t>2023-09-16T04:24:59Z</t>
  </si>
  <si>
    <t>I never would have thought that I would be interested in a game as girly as this, but here we are.</t>
  </si>
  <si>
    <t>UCNgURefdT3dPzqedJttMbFw</t>
  </si>
  <si>
    <t>2023-09-16T04:24:02Z</t>
  </si>
  <si>
    <t>I hope this one is better than super princess peach bc that's my og 🥰</t>
  </si>
  <si>
    <t>UCDRF4SCDaJWu3jyMJKw4axw</t>
  </si>
  <si>
    <t>2023-09-16T04:11:28Z</t>
  </si>
  <si>
    <t>This is so interesting. Never had the chance to play any Peach games! Looks fun❤</t>
  </si>
  <si>
    <t>UC5l_8SF3hfG_dQaM356iswg</t>
  </si>
  <si>
    <t>2023-09-16T03:55:33Z</t>
  </si>
  <si>
    <t>1:54 "Patussy Peach"</t>
  </si>
  <si>
    <t>UC6l0jC-aJ6bxKqWt9ImztTg</t>
  </si>
  <si>
    <t>2023-09-16T03:47:48Z</t>
  </si>
  <si>
    <t>UCeVhtJVz8I_Cc75lVhzbnrg</t>
  </si>
  <si>
    <t>2023-09-16T03:47:23Z</t>
  </si>
  <si>
    <t>You cannot tell me that the wicked grape isn’t a Kirby boss</t>
  </si>
  <si>
    <t>UC_7d7fzCnflv1JxFAUvkR9Q</t>
  </si>
  <si>
    <t>2023-09-16T03:42:15Z</t>
  </si>
  <si>
    <t>People are gonna call this woke cause she has pants and a sword</t>
  </si>
  <si>
    <t>UCXBQqiw2T5Op1VVT6RL9l3g</t>
  </si>
  <si>
    <t>2023-09-16T03:34:38Z</t>
  </si>
  <si>
    <t>My head cannon is Kirby is underneath the skirt and Peach is actually just a large marionette doll</t>
  </si>
  <si>
    <t>UC57QZj-6QdUB80Tvk4XXfgQ</t>
  </si>
  <si>
    <t>2023-09-16T03:23:39Z</t>
  </si>
  <si>
    <t>So glad this got announced instead of Tomodachi Life 2.
Ok yes I am a bit salty.</t>
  </si>
  <si>
    <t>UCAcmdUSW5n2tD9fNHpCIa3w</t>
  </si>
  <si>
    <t>2023-09-16T03:21:18Z</t>
  </si>
  <si>
    <t>Definitely loving how this game looks so far.  Loving the complete transformation as well, rather than just Peach wearing a different colored dress.</t>
  </si>
  <si>
    <t>UCA81-CDxMxxFKPxuLM9_-6Q</t>
  </si>
  <si>
    <t>2023-09-16T03:06:55Z</t>
  </si>
  <si>
    <t>I’m so hyped! I love theatre and Princess Peach so I will love this game</t>
  </si>
  <si>
    <t>UCmJF6fM4wE7Pzum1nzpqTQQ</t>
  </si>
  <si>
    <t>2023-09-16T03:00:12Z</t>
  </si>
  <si>
    <t>Can't wait to get this game. 😁</t>
  </si>
  <si>
    <t>UCFuD8qglvyk1BXTdJPc2jCw</t>
  </si>
  <si>
    <t>2023-09-16T02:55:37Z</t>
  </si>
  <si>
    <t>So… Princess Peach is canonically left handed now?</t>
  </si>
  <si>
    <t>UC0-mPBUHbE2COJ1Zu0fyzqQ</t>
  </si>
  <si>
    <t>2023-09-16T02:49:33Z</t>
  </si>
  <si>
    <t>Nintendo can’t come up with new ideas for original games so they keep milking Mario which is one of the worst franchises in history instead of focusing on pokemon, which has a million times more potential and is actually great unlike mario .</t>
  </si>
  <si>
    <t>UCZFwOVZBhtcAvgQPw9pcTDw</t>
  </si>
  <si>
    <t>2023-09-16T02:48:59Z</t>
  </si>
  <si>
    <t>Hopefully, there will be Lawyer Peach so she can play on a court-like stage.</t>
  </si>
  <si>
    <t>UC6TM8OlHlUJjaCUtyzi9vzQ</t>
  </si>
  <si>
    <t>2023-09-16T02:48:10Z</t>
  </si>
  <si>
    <t>Now she got no business being kidnapped... honestly liked seeing kung fu Peach ☺️</t>
  </si>
  <si>
    <t>UCelMLEByeTtgpweIbIBYovg</t>
  </si>
  <si>
    <t>2023-09-16T02:47:32Z</t>
  </si>
  <si>
    <t>Peaches transformation to different outfits gives me sailor moon vibes like wtf 😮</t>
  </si>
  <si>
    <t>UC48bP8SciGCJnwwPAhQaIow</t>
  </si>
  <si>
    <t>2023-09-16T02:40:36Z</t>
  </si>
  <si>
    <t>1:41 Peachlock Holmes?</t>
  </si>
  <si>
    <t>UCjjj_MSDRRUX5WOFCThg5RA</t>
  </si>
  <si>
    <t>2023-09-16T02:39:01Z</t>
  </si>
  <si>
    <t>I can only imagine how Sakurai will create an entirely new move set for Peach in the next Super Smash Brothers game after this.</t>
  </si>
  <si>
    <t>UC2viYZPxhyi0IzJuLiX4nkw</t>
  </si>
  <si>
    <t>2023-09-16T02:17:00Z</t>
  </si>
  <si>
    <t>You know what I really want? A castle management sim about Princess Peach needing to protect and manage the Mushroom Kingdom. Maybe with some political intrigue, alliances, and what not, really show the royal aspect of the character.</t>
  </si>
  <si>
    <t>UCXATZud1BS0JOYYqrhum3YQ</t>
  </si>
  <si>
    <t>2023-09-16T02:14:36Z</t>
  </si>
  <si>
    <t>What other outfits would you like to see Peach dress up in?
* Cowgirl Peach: Return to Mario Party 2 Western Land!
* Explorer Peach: Search for treasure in hidden tombs and lost temples!
* Point Guard Peach: It's Showtime! Throwback to the 1980s Laker dynasty!</t>
  </si>
  <si>
    <t>UCaSpSSPEM_uWAZ8YEzv5ksA</t>
  </si>
  <si>
    <t>2023-09-16T01:46:01Z</t>
  </si>
  <si>
    <t>Wow, a game for Peach without Mario and Luigi!</t>
  </si>
  <si>
    <t>UCf_I9f0YkbQrJVFbLwFau4w</t>
  </si>
  <si>
    <t>2023-09-16T01:43:35Z</t>
  </si>
  <si>
    <t>재밌겠지만 군대에선 못하겠져😢</t>
  </si>
  <si>
    <t>UCHs-3GOdY5KVfMzyowNxZdg</t>
  </si>
  <si>
    <t>2023-09-16T01:21:45Z</t>
  </si>
  <si>
    <t>Who else about to play Super Princess Peach in celebration of her getting another solo game?</t>
  </si>
  <si>
    <t>UCVpUKmhNmShjT7SVwp9jE-Q</t>
  </si>
  <si>
    <t>2023-09-16T01:16:08Z</t>
  </si>
  <si>
    <t>Princess Peach in only game protagonist.
Future spinoff Princess Peach the Movie 🎬📽🎞</t>
  </si>
  <si>
    <t>UCZbKKYV_1caL05Shop9n1zw</t>
  </si>
  <si>
    <t>2023-09-16T01:01:44Z</t>
  </si>
  <si>
    <t>Hey guys I don't want to cause more stress after last time this happened, but does Peach's voice sound... Different to you?</t>
  </si>
  <si>
    <t>UCz9A3v5z2e6kbM5u64CzygA</t>
  </si>
  <si>
    <t>2023-09-16T00:52:49Z</t>
  </si>
  <si>
    <t>Shame this isn't called "Super Princess Peach 2" so it could redeem the franchise</t>
  </si>
  <si>
    <t>UCK-O4mqsazbfEkXp0epo4Pg</t>
  </si>
  <si>
    <t>2023-09-16T00:48:35Z</t>
  </si>
  <si>
    <t>Hold on… balan wonderlan- i mean wonderworld?</t>
  </si>
  <si>
    <t>UCEJzVF-_-ym1chPJn-fsAFw</t>
  </si>
  <si>
    <t>2023-09-16T00:41:34Z</t>
  </si>
  <si>
    <t>Ballad wonderland but good</t>
  </si>
  <si>
    <t>UCD0G8WbexYh-mEeGlPhOanA</t>
  </si>
  <si>
    <t>2023-09-16T00:37:34Z</t>
  </si>
  <si>
    <t>Peach: Finally, I get to do something!</t>
  </si>
  <si>
    <t>UCC1UWGKkDpQhoVsTHKVuXPA</t>
  </si>
  <si>
    <t>2023-09-16T00:32:35Z</t>
  </si>
  <si>
    <t>OMG! It looks so cute and marvelous! I will DEFINETELY add this on my wishlist!
100000/10</t>
  </si>
  <si>
    <t>UCCCAJdEcm9Li76wNagohfXA</t>
  </si>
  <si>
    <t>2023-09-16T00:32:13Z</t>
  </si>
  <si>
    <t>But can she hover?</t>
  </si>
  <si>
    <t>UCJziR-tdS_uJ2SSmnKufQxQ</t>
  </si>
  <si>
    <t>2023-09-16T00:31:45Z</t>
  </si>
  <si>
    <t>I love that the sword fighter Peach outfit is taking after princess Sapphire’s</t>
  </si>
  <si>
    <t>UCbczqTaTNPo-P_zvMxwZoWQ</t>
  </si>
  <si>
    <t>2023-09-16T00:30:10Z</t>
  </si>
  <si>
    <t>At least Mario gets a break from saving peach</t>
  </si>
  <si>
    <t>UCgjNbARI61f1uI1qXyRJZOA</t>
  </si>
  <si>
    <t>2023-09-16T00:30:09Z</t>
  </si>
  <si>
    <t>Next peach game should be Atelier Peach 🧪⚗️</t>
  </si>
  <si>
    <t>UCAFyFiCkLwcD4TrNHzrzGPw</t>
  </si>
  <si>
    <t>2023-09-16T00:28:05Z</t>
  </si>
  <si>
    <t>so so so hyped for this!</t>
  </si>
  <si>
    <t>UCPsLk_EJZEC_zoeaqgam_WA</t>
  </si>
  <si>
    <t>2023-09-16T00:25:28Z</t>
  </si>
  <si>
    <t>“Hello.  My name is InPeacho MonToadstool.  You keel my father.  Prepare to die.”</t>
  </si>
  <si>
    <t>UChu1nYHatckoKH23nydD4mQ</t>
  </si>
  <si>
    <t>2023-09-16T00:14:46Z</t>
  </si>
  <si>
    <t>Ever since Super Princess Peach I've wanted another Peach focused game. I didn't think it would ever happen but I had hope. Thank you Nintendo!!!</t>
  </si>
  <si>
    <t>UCG1WKQqclweoyppV2GTsZ6w</t>
  </si>
  <si>
    <t>2023-09-16T00:02:27Z</t>
  </si>
  <si>
    <t>Yes</t>
  </si>
  <si>
    <t>UCGbIAHFZqp6saMjZf9_qfdQ</t>
  </si>
  <si>
    <t>2023-09-15T23:58:52Z</t>
  </si>
  <si>
    <t>Why are you have a 2023 but I have been working on 2024</t>
  </si>
  <si>
    <t>UCFPD1qubOt5I-W3SuStn1LQ</t>
  </si>
  <si>
    <t>2023-09-15T23:58:03Z</t>
  </si>
  <si>
    <t>Reminds me of Luigi's Mansion but a Theater instead of a Huanted Mansion.</t>
  </si>
  <si>
    <t>UC1ynseg-dMaFI6FZ6xpPyrw</t>
  </si>
  <si>
    <t>2023-09-15T23:53:52Z</t>
  </si>
  <si>
    <t>The Mushroom Kingdom’s leading lady is ready to save the play and the day under the spotlight! 👑🎭🎀🌟</t>
  </si>
  <si>
    <t>UCvSR7lXuZP0wmERBlFPJFHA</t>
  </si>
  <si>
    <t>2023-09-15T23:25:18Z</t>
  </si>
  <si>
    <t>She dint had a game as protagonist since 2005(until now.....)</t>
  </si>
  <si>
    <t>UCqEJ4j-1Dvm9xQAM2qgTlPA</t>
  </si>
  <si>
    <t>2023-09-15T23:11:38Z</t>
  </si>
  <si>
    <t>Bowser deserved a solo game more than her, but alright</t>
  </si>
  <si>
    <t>UCOaBBVGjKXGjctCCH6aun5Q</t>
  </si>
  <si>
    <t>2023-09-15T23:09:46Z</t>
  </si>
  <si>
    <t>It looks even better than I expected!</t>
  </si>
  <si>
    <t>UCDdXUZj3vrlJO7EcATtq_Hw</t>
  </si>
  <si>
    <t>2023-09-15T22:50:11Z</t>
  </si>
  <si>
    <t>Peach’s defaults from this game for Smash!</t>
  </si>
  <si>
    <t>UCNlzDRtwVI2ruulSjgB1LyQ</t>
  </si>
  <si>
    <t>2023-09-15T22:49:22Z</t>
  </si>
  <si>
    <t>I wish we had more free roaming games😢</t>
  </si>
  <si>
    <t>UCClB_moyPlrYdn6qrPHmsnQ</t>
  </si>
  <si>
    <t>2023-09-15T22:24:22Z</t>
  </si>
  <si>
    <t>im literally princess peach's number one fan i cant handle this rn</t>
  </si>
  <si>
    <t>UCOuFGdITVYfknctLvBuEUpg</t>
  </si>
  <si>
    <t>2023-09-15T22:24:06Z</t>
  </si>
  <si>
    <t>I AM .. i am so omg i am not okay ive been waiting for a princess peach game for so long and this looks so amazing and im so hyped and and</t>
  </si>
  <si>
    <t>2023-09-15T22:23:50Z</t>
  </si>
  <si>
    <t>AAAGHHHHHHHHH ICANNOT BELI EV E THIS HOLLYYY SHYYYYIIITTTTTTT OMG</t>
  </si>
  <si>
    <t>2023-09-15T22:23:07Z</t>
  </si>
  <si>
    <t>OH MY GOD I AM SO READY FOR THIS</t>
  </si>
  <si>
    <t>2023-09-15T22:22:49Z</t>
  </si>
  <si>
    <t>So Awesome</t>
  </si>
  <si>
    <t>UCRiLUw5cUV9gUbTxtdztzZA</t>
  </si>
  <si>
    <t>2023-09-15T22:20:47Z</t>
  </si>
  <si>
    <t>March 22nd is my birthday</t>
  </si>
  <si>
    <t>UCdukxdpu5X6kVYfuByaFOuQ</t>
  </si>
  <si>
    <t>2023-09-15T21:42:57Z</t>
  </si>
  <si>
    <t>Sword fighter peach and kung fu peach for smash</t>
  </si>
  <si>
    <t>UCeyzrL9g8rS9eaGBrMFAm5w</t>
  </si>
  <si>
    <t>2023-09-15T21:19:41Z</t>
  </si>
  <si>
    <t>this looks so fun omg</t>
  </si>
  <si>
    <t>UCqq2X_hC6tMXq_camiqfpsQ</t>
  </si>
  <si>
    <t>2023-09-15T21:17:31Z</t>
  </si>
  <si>
    <t>Sunflora in Mario</t>
  </si>
  <si>
    <t>UCz1Cgmle6yF-wbG0AZ8zvwA</t>
  </si>
  <si>
    <t>2023-09-15T21:10:13Z</t>
  </si>
  <si>
    <t>That is Amelia Watson</t>
  </si>
  <si>
    <t>UCUcfwbZRpxC3YoTq18O2_NA</t>
  </si>
  <si>
    <t>2023-09-15T21:08:56Z</t>
  </si>
  <si>
    <t>I'm so happy and excited for this! It looks really cute and like so much fun!! I love all the varied gameplay styles and settings thanks to the theater setting, what a great idea!</t>
  </si>
  <si>
    <t>UC2JioymYvI7-RxYYvb5Y4QQ</t>
  </si>
  <si>
    <t>2023-09-15T20:48:56Z</t>
  </si>
  <si>
    <t>Put on a show for us, Peach!</t>
  </si>
  <si>
    <t>UCLN758LaamDOfaQDE1lSn9Q</t>
  </si>
  <si>
    <t>2023-09-15T20:37:27Z</t>
  </si>
  <si>
    <t>Why do the tentacles look so similar to those of Dharkon?</t>
  </si>
  <si>
    <t>UCZNGpVKOnjrziLqmQaPMRVw</t>
  </si>
  <si>
    <t>2023-09-15T20:33:21Z</t>
  </si>
  <si>
    <t>Grape and the Sour bunch
So your basically fighting a sour Grape villainess 
Interesting</t>
  </si>
  <si>
    <t>UCmsAareJ1wXBm1hC_WnXX-Q</t>
  </si>
  <si>
    <t>2023-09-15T20:19:14Z</t>
  </si>
  <si>
    <t>Anya taylor joy as princess toadstool peach in princess peach showtime the movie coming soon in 2025</t>
  </si>
  <si>
    <t>UCNZVqqCtCkNs8M7pj46UDNQ</t>
  </si>
  <si>
    <t>2023-09-15T20:18:25Z</t>
  </si>
  <si>
    <t>I am so gonna get this game. it looks awesome.</t>
  </si>
  <si>
    <t>UCWTWSrCl2ONB7QHdGAcVOZw</t>
  </si>
  <si>
    <t>2023-09-15T19:52:52Z</t>
  </si>
  <si>
    <t>I’m so happy for this game you have NO IDEA 🎉🩷🍑👸</t>
  </si>
  <si>
    <t>UCUlM7vXt6rmkgEuS9i5Bt1Q</t>
  </si>
  <si>
    <t>2023-09-15T19:48:07Z</t>
  </si>
  <si>
    <t>I'm pumped for this game 😁</t>
  </si>
  <si>
    <t>UC5dj_KCxxmQ4e7BE0r1b1TQ</t>
  </si>
  <si>
    <t>2023-09-15T19:28:13Z</t>
  </si>
  <si>
    <t>Please have local co-op campaign!</t>
  </si>
  <si>
    <t>UCDioRPZqpzQn3-BVodi-fsQ</t>
  </si>
  <si>
    <t>2023-09-15T19:16:24Z</t>
  </si>
  <si>
    <t>daaaang, the "Showtime" title would be perfect for a Bowser spin-off</t>
  </si>
  <si>
    <t>UCxiq-i9XFUOL4cLAxZBOTFA</t>
  </si>
  <si>
    <t>2023-09-15T18:53:22Z</t>
  </si>
  <si>
    <t>Yay princess peach save the day</t>
  </si>
  <si>
    <t>UCiyr94X8olVAbxez0Zk9s7g</t>
  </si>
  <si>
    <t>2023-09-15T18:38:15Z</t>
  </si>
  <si>
    <t>This looks like what Balan Wonderworld should have been</t>
  </si>
  <si>
    <t>UCRXS-cdorhDHKMc2Y9LzTGQ</t>
  </si>
  <si>
    <t>2023-09-15T18:37:06Z</t>
  </si>
  <si>
    <t>The best way I can describe this game to others is "Princess Peach meets NiGHTS into Dreams"
Even the villain looks like Reala, with the mask, of course</t>
  </si>
  <si>
    <t>UCeps7zSqnOxfN2sEhXji1Tg</t>
  </si>
  <si>
    <t>2023-09-15T18:37:01Z</t>
  </si>
  <si>
    <t>Why can you make a Princess Peach game without a playable Mario, but can’t make a Mario game without a damn playable Princess Peach? When did she become some badass, martial artist? This is ridiculous. Mario was the hero of this franchise, but now it’s a woke mess.</t>
  </si>
  <si>
    <t>UCiOXQqMmtvjsMWiJvNsJREA</t>
  </si>
  <si>
    <t>2023-09-15T18:23:21Z</t>
  </si>
  <si>
    <t>RW:Oh!😯 How Lovely ☺️</t>
  </si>
  <si>
    <t>UCvRTVVD-kEpgJSZ1EYSMYRA</t>
  </si>
  <si>
    <t>2023-09-15T18:21:55Z</t>
  </si>
  <si>
    <t>Hard pass</t>
  </si>
  <si>
    <t>UCnvrImG-L50CRkIPoBqz5wQ</t>
  </si>
  <si>
    <t>2023-09-15T18:17:10Z</t>
  </si>
  <si>
    <t>Is this a right version of Balan Wonderworld?! 🤔</t>
  </si>
  <si>
    <t>UCs4LN7YF2ljQN3IqXrnjYrg</t>
  </si>
  <si>
    <t>2023-09-15T18:13:08Z</t>
  </si>
  <si>
    <t>I hate these kinds of ads that say exactly what you’re seeing on screen. Show, don’t tell my dudes</t>
  </si>
  <si>
    <t>UCabUeRlx2j0ZLUmgyDhaDaQ</t>
  </si>
  <si>
    <t>2023-09-15T18:04:39Z</t>
  </si>
  <si>
    <t>This game definitely looks like a good time, though I'm admittedly worried about the different gameplay styles leading to a lack of focus and consistency. Hopefully I'm wrong about that</t>
  </si>
  <si>
    <t>UCXzvX-BquPJhRYdqfOaXX5Q</t>
  </si>
  <si>
    <t>2023-09-15T18:02:25Z</t>
  </si>
  <si>
    <t>Princess Peach Showtime★Pretty Cure 🎩🪄</t>
  </si>
  <si>
    <t>UC0VWYPKAClbrUHm7MPHrJSA</t>
  </si>
  <si>
    <t>2023-09-15T18:01:19Z</t>
  </si>
  <si>
    <t>It's showtime! The princess of the Mushroom Kingdom takes the stage! 🎩🪄</t>
  </si>
  <si>
    <t>2023-09-15T17:58:46Z</t>
  </si>
  <si>
    <t>Finally a sequel to Super Princess Peach</t>
  </si>
  <si>
    <t>UCmdmnmwlsv6SEQZx4UQN2VQ</t>
  </si>
  <si>
    <t>2023-09-15T17:57:38Z</t>
  </si>
  <si>
    <t>LETS GO!!!!</t>
  </si>
  <si>
    <t>UCxcyVnJerSSdFrNSHxjGjZQ</t>
  </si>
  <si>
    <t>2023-09-15T17:55:34Z</t>
  </si>
  <si>
    <t>Please no Vibe Scepter this time 🤨😏</t>
  </si>
  <si>
    <t>UCfi_EzCDAzd2v-8wN3k5V_A</t>
  </si>
  <si>
    <t>2023-09-15T17:51:05Z</t>
  </si>
  <si>
    <t>Princes peach 2 que buenardo hoy nintendo 😮 si saco juegardos!!! 🔥🔥🔥🔥🔥</t>
  </si>
  <si>
    <t>UCI1sOk5Ru69IgzSN3fhz26A</t>
  </si>
  <si>
    <t>2023-09-15T17:43:53Z</t>
  </si>
  <si>
    <t>we’re getting cowboy peach, boys! we won today 2:23</t>
  </si>
  <si>
    <t>UCGvYsr-OXrR78i-K6EciEGg</t>
  </si>
  <si>
    <t>2023-09-15T17:42:54Z</t>
  </si>
  <si>
    <t>I hope at the end of the game Peach does a bow to the audience like actors do after the play is over.</t>
  </si>
  <si>
    <t>UC5Ld-9Si1fwN0NKdyiwWumQ</t>
  </si>
  <si>
    <t>2023-09-15T17:15:14Z</t>
  </si>
  <si>
    <t>Let’s GOOOOOOOOOOOOOOOO</t>
  </si>
  <si>
    <t>UCGAvfFGccEPVwQyIbb7yo3A</t>
  </si>
  <si>
    <t>2023-09-15T16:57:10Z</t>
  </si>
  <si>
    <t>Finally, no Mario &amp; Luigi!</t>
  </si>
  <si>
    <t>UCdj0cox9vhaVS8JLCuueQLw</t>
  </si>
  <si>
    <t>2023-09-15T16:56:04Z</t>
  </si>
  <si>
    <t>Kung Fu Peach was all I really needed to see, but I appreciate the other costumes.  😊</t>
  </si>
  <si>
    <t>UC6BO0T_7GK1IH5vmBIJZgbg</t>
  </si>
  <si>
    <t>2023-09-15T16:53:41Z</t>
  </si>
  <si>
    <t>Haven't seen a solo Peach game since Super Princess Peach on NDS</t>
  </si>
  <si>
    <t>UCuLv8k8XZTMI3R0Kwec7xew</t>
  </si>
  <si>
    <t>2023-09-15T16:41:59Z</t>
  </si>
  <si>
    <t>Okay, but if y’all doing this, then this needs to become canon. I want to see Peach able to transform in every Mario game from here on out cuz this is cool!</t>
  </si>
  <si>
    <t>UCDNY_uzLIVF9YE7ZCP0q7HA</t>
  </si>
  <si>
    <t>2023-09-15T16:27:05Z</t>
  </si>
  <si>
    <t>UCxy8mRQn4Yu3LdSt1nEAbHg</t>
  </si>
  <si>
    <t>2023-09-15T16:24:10Z</t>
  </si>
  <si>
    <t>Woah! Peach is left handed</t>
  </si>
  <si>
    <t>UC1SOprc51OVN6n9KUjHwCOA</t>
  </si>
  <si>
    <t>2023-09-15T16:01:23Z</t>
  </si>
  <si>
    <t>Zzzzzzzzzz..</t>
  </si>
  <si>
    <t>UCIM9fPhv-FSmrEvvh65zv2Q</t>
  </si>
  <si>
    <t>2023-09-15T15:53:57Z</t>
  </si>
  <si>
    <t>YES! YES! YES! A SECOND PRINCESS PEACH GAME, OH MY GODNESS... i've always loved her so much... super princess peach on the DS was my favorite game when i was a little girl...now my dream is finally coming true!! can't wait for this game's release. thank you so much, nintendo! :D</t>
  </si>
  <si>
    <t>UC2_JQevCKEo5f_O-wfAaChQ</t>
  </si>
  <si>
    <t>2023-09-15T15:50:52Z</t>
  </si>
  <si>
    <t>It took nearly 20 years, but Peach finally gets a starring role again.</t>
  </si>
  <si>
    <t>UCnjqzXOYUmB9r1JnUeWbocg</t>
  </si>
  <si>
    <t>2023-09-15T15:34:51Z</t>
  </si>
  <si>
    <t>IT'S PEACHING TIME!</t>
  </si>
  <si>
    <t>UCFt26LsI8-UbMUgkRTOV-mg</t>
  </si>
  <si>
    <t>2023-09-15T15:34:24Z</t>
  </si>
  <si>
    <t>PRUNCESS PETCH</t>
  </si>
  <si>
    <t>UCFbNub5Zg-Psoq6568OIlGA</t>
  </si>
  <si>
    <t>2023-09-15T15:34:10Z</t>
  </si>
  <si>
    <t>No one's talking how Detective Peach is basically Watson Amelia</t>
  </si>
  <si>
    <t>UCo1ugm2Kc7EPG9nydYiMobA</t>
  </si>
  <si>
    <t>2023-09-15T15:28:04Z</t>
  </si>
  <si>
    <t>I'm left witty more questions than anything else. Is it a 2D Mario type game? Or a bit more like paper Mario? I'm a bit stumped</t>
  </si>
  <si>
    <t>UC1AB5nPX51axINh46L8vGVg</t>
  </si>
  <si>
    <t>2023-09-15T15:27:56Z</t>
  </si>
  <si>
    <t>I am 100% convinced that the title art for this game was inspired by the long running japanese magical girl series Pretty Cure, specifically Go! Princess Pretty Cure! It honestly looks like something that series would do for a title if it was in English. But I am so excited to watch let's plays of this! I love how the villain is named Grape and the Sour Bunch, Peach, Sour Grapes, very cute! and Peach knowing martial arts and swordsmanship is incredible! However being royalty, it'd make sense that part of her royal lessons did include self defense, the movie showed her amazing combat skills and I wouldn't be surprised if she did have sword training. Damn no wonder Bowser is restraining and locking her up and out numbering her, if he went at her one on one in hand to hand combat, he'd be a goner. And it seems like this game will play similar to Luigi's mansion 3, puzzles requiring different solutions surrounding the environment, I think it's cute that Mario's loved ones have a themed puzzle gimmick</t>
  </si>
  <si>
    <t>UCKqFxbwqdQyI0bpClLtbqlg</t>
  </si>
  <si>
    <t>2023-09-15T15:23:49Z</t>
  </si>
  <si>
    <t>Stella = Walmart Luma</t>
  </si>
  <si>
    <t>UCzoWeh3r2b4QITqwOPOWclw</t>
  </si>
  <si>
    <t>2023-09-15T15:21:19Z</t>
  </si>
  <si>
    <t>😊I love how this game is centered around Peach! Well deserved!!👋👋</t>
  </si>
  <si>
    <t>UCC5w1kp8nFFCifOH_8DdAqw</t>
  </si>
  <si>
    <t>2023-09-15T15:19:37Z</t>
  </si>
  <si>
    <t>My daughter is going to love this. Thank you</t>
  </si>
  <si>
    <t>UCPvsfb1C_rWYjZA272O4j2w</t>
  </si>
  <si>
    <t>2023-09-15T15:13:33Z</t>
  </si>
  <si>
    <t>I hope we get Lawyer Peach so we can recreate the Gay or European bit from Legally Blonde the Musical</t>
  </si>
  <si>
    <t>UCptn10zzOLjBG-aP20pSeKw</t>
  </si>
  <si>
    <t>2023-09-15T15:08:26Z</t>
  </si>
  <si>
    <t>looks fun!!</t>
  </si>
  <si>
    <t>UC4-YdZqcx8_uiI03F1pDo5A</t>
  </si>
  <si>
    <t>2023-09-15T14:57:46Z</t>
  </si>
  <si>
    <t>The Sherlock Holmes outfit is the best. Who wouldn't wanna be the world's greatest detective?</t>
  </si>
  <si>
    <t>UCJ19O1S5EN1ykvVH7b1Pyqg</t>
  </si>
  <si>
    <t>2023-09-15T14:57:15Z</t>
  </si>
  <si>
    <t>Simply perfect. ❤</t>
  </si>
  <si>
    <t>UCqmLiH7ZYjQjNGyOc3Ou-tg</t>
  </si>
  <si>
    <t>2023-09-15T14:37:51Z</t>
  </si>
  <si>
    <t>Everyone: Where is Mario ??
Princess Peach: He is not important !!!</t>
  </si>
  <si>
    <t>UCOrUkRI36e0ldGoXzrJpeFg</t>
  </si>
  <si>
    <t>2023-09-15T14:32:10Z</t>
  </si>
  <si>
    <t>Why the main villain so hot</t>
  </si>
  <si>
    <t>UCp7V3vS-lqNH2i6knfTp8Mw</t>
  </si>
  <si>
    <t>2023-09-15T14:29:24Z</t>
  </si>
  <si>
    <t>wait she's slashing with a rapier?</t>
  </si>
  <si>
    <t>UC92yxP0tR5mvvkanv2gy20w</t>
  </si>
  <si>
    <t>2023-09-15T14:28:28Z</t>
  </si>
  <si>
    <t>Glad to see Peach finally taking the “stage”.</t>
  </si>
  <si>
    <t>UCn4KdGF_fbm-2rfb034f3yA</t>
  </si>
  <si>
    <t>2023-09-15T14:27:36Z</t>
  </si>
  <si>
    <t>I wonder if we'll get some Daisy dlc or something with this, too.</t>
  </si>
  <si>
    <t>UC0zPX5SX66mBw55XYbrOwww</t>
  </si>
  <si>
    <t>2023-09-15T14:15:46Z</t>
  </si>
  <si>
    <t>Am I losing it or does Peach ALSO have a new voice actress?</t>
  </si>
  <si>
    <t>UCKvLiwSAOgXc_Vz3_WWvthw</t>
  </si>
  <si>
    <t>2023-09-15T14:08:05Z</t>
  </si>
  <si>
    <t>She's going to ground pound Mario</t>
  </si>
  <si>
    <t>UChzaMtD6tgX3InDkpxuAJhw</t>
  </si>
  <si>
    <t>2023-09-15T13:53:26Z</t>
  </si>
  <si>
    <t>This game is what Balan Wonderland wishes it was 😂</t>
  </si>
  <si>
    <t>UClPHQU-mp4wxZE8KiCdPUvg</t>
  </si>
  <si>
    <t>2023-09-15T13:52:21Z</t>
  </si>
  <si>
    <t>The inevitable wave of fanart of femme Peach and butch Peach...</t>
  </si>
  <si>
    <t>UCD4guQH0pNmyJPG2z64UXAA</t>
  </si>
  <si>
    <t>2023-09-15T13:32:13Z</t>
  </si>
  <si>
    <t>Super Princess Peach &gt;&gt;&gt; this one 😢</t>
  </si>
  <si>
    <t>UCaZTPKeVJX97xhB5vptcIRg</t>
  </si>
  <si>
    <t>2023-09-15T13:03:30Z</t>
  </si>
  <si>
    <t>Alright I'm charged
Princess peach game now my favourite game even before release</t>
  </si>
  <si>
    <t>UCYJc_df4ccGP51Akf9At96w</t>
  </si>
  <si>
    <t>2023-09-15T13:01:46Z</t>
  </si>
  <si>
    <t>Nintendo watched the movie and was like, "Hey, we should make a game about her. Genius!"</t>
  </si>
  <si>
    <t>UCfZ2d0le6q3U1HipEqVnZAA</t>
  </si>
  <si>
    <t>2023-09-15T12:52:12Z</t>
  </si>
  <si>
    <t>I like that Peach is not the damsel in distress anymore and pretty much a main playable character in all the Mario Games.</t>
  </si>
  <si>
    <t>UC0LcN7ewEUtN79gzL6LH6xg</t>
  </si>
  <si>
    <t>2023-09-15T12:44:39Z</t>
  </si>
  <si>
    <t>Anyone else getting Kirby vibes?</t>
  </si>
  <si>
    <t>UCus0rm1ytfSkEPFHTF9r-8Q</t>
  </si>
  <si>
    <t>2023-09-15T12:39:40Z</t>
  </si>
  <si>
    <t>So, so excited for this game!</t>
  </si>
  <si>
    <t>UCX6wCGut0-r1uupjd2Kk71Q</t>
  </si>
  <si>
    <t>2023-09-15T12:38:37Z</t>
  </si>
  <si>
    <t>The game is undoubtedly pretty to look at, but I'm concerned that it seems overly relaxing and easy.</t>
  </si>
  <si>
    <t>UCTRxvCIa8qmGQkTKnQwUUPA</t>
  </si>
  <si>
    <t>2023-09-15T12:35:59Z</t>
  </si>
  <si>
    <t>This will basically be Balan Wonderworld, but with Peach. 
And superior in every _other_ fashion as well.</t>
  </si>
  <si>
    <t>UC4zXNrg6fQadCsXCHoM0VRw</t>
  </si>
  <si>
    <t>2023-09-15T12:35:28Z</t>
  </si>
  <si>
    <t>BAKING 🍑</t>
  </si>
  <si>
    <t>UCDLL3RBYg3V6SHTNu3hjrUQ</t>
  </si>
  <si>
    <t>2023-09-15T12:31:37Z</t>
  </si>
  <si>
    <t>Woman=Woke, 0/10 bad game. Make a game about a GOOD mario character like Cheep-Cheep instead</t>
  </si>
  <si>
    <t>UCExyBa2EUrrtLAbjyAtrFcA</t>
  </si>
  <si>
    <t>2023-09-15T12:31:15Z</t>
  </si>
  <si>
    <t>Cutie honey peach? Interesting.</t>
  </si>
  <si>
    <t>UCIP7fdnF5dC8PTQCPQEa3uQ</t>
  </si>
  <si>
    <t>2023-09-15T12:30:37Z</t>
  </si>
  <si>
    <t>Finally more Peach led games! She's been in another castle for too long!</t>
  </si>
  <si>
    <t>UCTnbFpdAJrMeNJYJVg9Wd1w</t>
  </si>
  <si>
    <t>2023-09-15T12:29:19Z</t>
  </si>
  <si>
    <t>Does this mean she'll finally stop getting kidnapped by Bowser</t>
  </si>
  <si>
    <t>UCvzAWgWXOKCoM80Dzvl1lOA</t>
  </si>
  <si>
    <t>2023-09-15T12:13:21Z</t>
  </si>
  <si>
    <t>Will Mario make a cameo appearance?</t>
  </si>
  <si>
    <t>UC-3niFs-9KHiuza01XsZVNQ</t>
  </si>
  <si>
    <t>2023-09-15T12:11:11Z</t>
  </si>
  <si>
    <t>Love that for her</t>
  </si>
  <si>
    <t>UC4VJjz2nDrXYRMR82oWRQqA</t>
  </si>
  <si>
    <t>2023-09-15T12:06:50Z</t>
  </si>
  <si>
    <t>This one almost look like a magical girl inspiration. Hope this game is great!</t>
  </si>
  <si>
    <t>UCC_sik72c_mbBBRZhC4s-rw</t>
  </si>
  <si>
    <t>2023-09-15T12:05:34Z</t>
  </si>
  <si>
    <t>she is everything everywhere all at once!!</t>
  </si>
  <si>
    <t>UCBmL4mSJ3cX0J-JcBeoNcRQ</t>
  </si>
  <si>
    <t>2023-09-15T11:59:59Z</t>
  </si>
  <si>
    <t>This actually looks good.</t>
  </si>
  <si>
    <t>UCeV1-Irj-hus8LJCpV5FIBA</t>
  </si>
  <si>
    <t>2023-09-15T11:53:59Z</t>
  </si>
  <si>
    <t>This looks very fun and cute!</t>
  </si>
  <si>
    <t>UCqxQTxUdCWAlF_2_dybb5-Q</t>
  </si>
  <si>
    <t>2023-09-15T11:53:20Z</t>
  </si>
  <si>
    <t>The last time I saw when Peach was good was in Mario + rabbids kingdom battle.</t>
  </si>
  <si>
    <t>UCyr9sTYSnqcllh-XV4VBevw</t>
  </si>
  <si>
    <t>2023-09-15T11:43:10Z</t>
  </si>
  <si>
    <t>I love that it’s a peach game but it might be a little to easy?</t>
  </si>
  <si>
    <t>UCxCsq1W11DTa7WNKDTLKMXQ</t>
  </si>
  <si>
    <t>2023-09-15T11:39:52Z</t>
  </si>
  <si>
    <t>And BPD women globally celebrate</t>
  </si>
  <si>
    <t>UCL_N_tKxtjDcqc0Ta3llwzQ</t>
  </si>
  <si>
    <t>2023-09-15T11:35:40Z</t>
  </si>
  <si>
    <t>Somebody made a version of me as princess peach the familiar design was *Blue*</t>
  </si>
  <si>
    <t>UCuXbx68mTGs0qxrk2sNT_ew</t>
  </si>
  <si>
    <t>2023-09-15T11:33:09Z</t>
  </si>
  <si>
    <t>I’ve had enough of you</t>
  </si>
  <si>
    <t>UC4WeUZqDTPtK-oOpUHKtYgQ</t>
  </si>
  <si>
    <t>2023-09-15T11:28:54Z</t>
  </si>
  <si>
    <t>It's honestly fascinating how Nintendo made pikmin 4, announced the dlc for splatoon 3 after 4 months or so AND even announced a new Princess Peach game yet they can't release a new rhythm heaven game</t>
  </si>
  <si>
    <t>UCXvvAKhnHBvd66jhFoKmvkQ</t>
  </si>
  <si>
    <t>2023-09-15T11:25:22Z</t>
  </si>
  <si>
    <t>Woman empowerment coming from japanese developers. Nice!</t>
  </si>
  <si>
    <t>UC5Fn0SKK3rnEzepaa7A-Hrw</t>
  </si>
  <si>
    <t>2023-09-15T11:23:47Z</t>
  </si>
  <si>
    <t>This Is gonna be my second purchase right after Wonder. I really like the path Nintendo is pursuing lately</t>
  </si>
  <si>
    <t>UCvvyNfGxGvssrgN5Pvnt5PQ</t>
  </si>
  <si>
    <t>2023-09-15T11:16:51Z</t>
  </si>
  <si>
    <t>You mean my fav Nintendo character gets her own FF X-2? Queen! Can't wait!</t>
  </si>
  <si>
    <t>UC8FMch_FmTWMeYgriiOs7_Q</t>
  </si>
  <si>
    <t>2023-09-15T11:13:21Z</t>
  </si>
  <si>
    <t>Sometimes I wish Smash bros gives alternate costumes for the veterans. For peach, it’s her with her hair in a pony tail.</t>
  </si>
  <si>
    <t>UCqjXxXtOwB1I9Uk1H12SlzA</t>
  </si>
  <si>
    <t>2023-09-15T11:12:24Z</t>
  </si>
  <si>
    <t>FINALLY, another Peach game and it's glorious!</t>
  </si>
  <si>
    <t>UCZu8KQcF5mwSiJV4GzUxrjQ</t>
  </si>
  <si>
    <t>2023-09-15T11:11:56Z</t>
  </si>
  <si>
    <t>Why does this have that ps5 platformer art style</t>
  </si>
  <si>
    <t>UCxNJGT6c_IRwAU_uigN3X3A</t>
  </si>
  <si>
    <t>2023-09-15T11:05:49Z</t>
  </si>
  <si>
    <t>little feminists laughing somewhere in corner</t>
  </si>
  <si>
    <t>UClVU307LYa0yUs5U2D8Gnag</t>
  </si>
  <si>
    <t>2023-09-15T11:03:20Z</t>
  </si>
  <si>
    <t>When Barbie meets Nintendo</t>
  </si>
  <si>
    <t>UCisUm2ASw53Gnhhag2FI0ZA</t>
  </si>
  <si>
    <t>2023-09-15T10:54:11Z</t>
  </si>
  <si>
    <t>Finally Peach has a new game! It was about time, she had only one compare to the others. He looks really fun, colorful and the music is divine 🥰
I hope Luigi will get a new game too! He is the brother of the hero, is brave and charming. The plumber deserved one. Maybe he could save a world of ghosts who are attacked by a demon? He could do it alone or with a new character.</t>
  </si>
  <si>
    <t>UCkuirYsgKzw8nsJZsaiKtxQ</t>
  </si>
  <si>
    <t>2023-09-15T10:49:05Z</t>
  </si>
  <si>
    <t>Peach is finally getting all the love she deserves 😊</t>
  </si>
  <si>
    <t>UC9cRGsYCjvUIBZ1wHqN5YQw</t>
  </si>
  <si>
    <t>2023-09-15T10:48:44Z</t>
  </si>
  <si>
    <t>her new abilities should be in the next smash bros game</t>
  </si>
  <si>
    <t>UCs_zKdA-p8HLkGdiueDXATg</t>
  </si>
  <si>
    <t>2023-09-15T10:46:41Z</t>
  </si>
  <si>
    <t>I loved it when Peach said “It’s Peachin’ time” and Peached all over the place</t>
  </si>
  <si>
    <t>UC5WbD5z3yV4HbkTRK0ppTFg</t>
  </si>
  <si>
    <t>2023-09-15T10:37:34Z</t>
  </si>
  <si>
    <t>Nintendo, get a new announcer who doesn't sound like he's talking exclusively to babies.</t>
  </si>
  <si>
    <t>UCgbEt-eilS2tXM4fkrVw_wA</t>
  </si>
  <si>
    <t>2023-09-15T10:27:56Z</t>
  </si>
  <si>
    <t>I am trying to figure out whether this is a platformer or collection of semi-mini games.
This looks really good, though.</t>
  </si>
  <si>
    <t>UC9giETjxyOa6c0HCMg1cVsQ</t>
  </si>
  <si>
    <t>2023-09-15T10:14:53Z</t>
  </si>
  <si>
    <t>2:06 Awesome outfit</t>
  </si>
  <si>
    <t>UCs8vKPU_N7J1SgEn3KdEo9g</t>
  </si>
  <si>
    <t>2023-09-15T10:12:55Z</t>
  </si>
  <si>
    <t>Ripped from Nintendo DS</t>
  </si>
  <si>
    <t>UCPKTiTbXNRPENdS47L1Oqig</t>
  </si>
  <si>
    <t>2023-09-15T10:02:11Z</t>
  </si>
  <si>
    <t>Kung Fu Peach looks so epic!</t>
  </si>
  <si>
    <t>UCYsETCX4sN59ze7-f4KVAWw</t>
  </si>
  <si>
    <t>2023-09-15T10:01:23Z</t>
  </si>
  <si>
    <t>This adventure would definitely be one she'll be telling Mario and Luigi about when she gets back to the Mushroom Kingdom</t>
  </si>
  <si>
    <t>UC9I2qxt2skaDJWmkdYJhlKA</t>
  </si>
  <si>
    <t>2023-09-15T09:56:26Z</t>
  </si>
  <si>
    <t>Kart Fighter Chun Li Peach is finally official</t>
  </si>
  <si>
    <t>UCBd0_9DiQZCzRgt73KxhiCA</t>
  </si>
  <si>
    <t>2023-09-15T09:48:16Z</t>
  </si>
  <si>
    <t>I actually really wanna play this one! :0</t>
  </si>
  <si>
    <t>UCyM1hgIlr4ppumoS2IyT7Qw</t>
  </si>
  <si>
    <t>2023-09-15T09:47:43Z</t>
  </si>
  <si>
    <t>Peach went Minky Momo and Lady Oscar.</t>
  </si>
  <si>
    <t>UCNt3mznEkouDSpZw9YCJI8Q</t>
  </si>
  <si>
    <t>2023-09-15T09:35:57Z</t>
  </si>
  <si>
    <t>This was long overdue! Can't wait to play!🥰🥰</t>
  </si>
  <si>
    <t>UCUp4tOLLgesuqfSbFkjK7gw</t>
  </si>
  <si>
    <t>2023-09-15T09:16:04Z</t>
  </si>
  <si>
    <t>Imagine if Illumination made FMVs for Mario games for once</t>
  </si>
  <si>
    <t>UCRkzjN5yaCGaMSCdHXoNI8w</t>
  </si>
  <si>
    <t>2023-09-15T09:03:26Z</t>
  </si>
  <si>
    <t>You know, with the transformations, theatre theme and colorful scenery it got me thinking...
This is what Balan WonderWorld could have been</t>
  </si>
  <si>
    <t>UC2_6NNrd1Wd6Nax1g9c3gXg</t>
  </si>
  <si>
    <t>2023-09-15T08:47:38Z</t>
  </si>
  <si>
    <t>I find that Peach without her crown has a double meaning, the first being the freedom to assume multiple “roles” for each “show”, the second being that her title as a “princess” doesn’t affect her right as the “leading lady”.</t>
  </si>
  <si>
    <t>UCI3gHiRLFpddpsjjuDhA2ow</t>
  </si>
  <si>
    <t>2023-09-15T08:42:55Z</t>
  </si>
  <si>
    <t>I Hope Daisy gets a game🙏</t>
  </si>
  <si>
    <t>UCQdWqbf2Jxrix8pL8CVoHeg</t>
  </si>
  <si>
    <t>2023-09-15T08:42:53Z</t>
  </si>
  <si>
    <t>And thus, my interest in this game has increased tenfold, but not just because of the transformations Peach can take. Rather, the big reason why I'm more interested in this is because of that brand new villain design. And why? Well, someone on the dev team must love NiGHTS Into Dreams!
Seriously, that villain wouldn't look too out of place as one of Wizeman's Nightmaren henchmen, and I absolutely love it!</t>
  </si>
  <si>
    <t>UCwgTmjAMuvc8oYkrSOEEHPQ</t>
  </si>
  <si>
    <t>2023-09-15T08:42:16Z</t>
  </si>
  <si>
    <t>Everything Everywhere All At Once</t>
  </si>
  <si>
    <t>UC3c4VWkO-C6tmkYEDVWBQYA</t>
  </si>
  <si>
    <t>2023-09-15T08:30:38Z</t>
  </si>
  <si>
    <t>Finally the poor Peach has exchanged her bland dolly dress for a pair of pants and really gets going</t>
  </si>
  <si>
    <t>UCBdvGJ0UKwkcy6tthoCyTBw</t>
  </si>
  <si>
    <t>2023-09-15T08:25:56Z</t>
  </si>
  <si>
    <t>Peach finnaly got his own game again after years</t>
  </si>
  <si>
    <t>UClxFg32vyhgz4yti4-rUQWg</t>
  </si>
  <si>
    <t>2023-09-15T08:25:36Z</t>
  </si>
  <si>
    <t>*Bowsette transformation:*
*Finally, my time to shine!*</t>
  </si>
  <si>
    <t>UCLuWcaQhNcJ1yM9oPginzbg</t>
  </si>
  <si>
    <t>2023-09-15T08:10:51Z</t>
  </si>
  <si>
    <t>It's a great day for the lesbians</t>
  </si>
  <si>
    <t>UCCo9VtkUws2PJ8LUHkmkyfQ</t>
  </si>
  <si>
    <t>2023-09-15T08:09:58Z</t>
  </si>
  <si>
    <t>My 4 year old loves Peach! Can't wait to play this with her!
Thanks Nintendo!</t>
  </si>
  <si>
    <t>UCULYrkDXEbsSdMPyjNl-DXw</t>
  </si>
  <si>
    <t>2023-09-15T08:08:38Z</t>
  </si>
  <si>
    <t>If this turns into a co-op multiplayer game; I really hope that Princess Daisy will be a playable character like Luigi in Super Mario Bros! 🩷🌼</t>
  </si>
  <si>
    <t>UCDPmTeeY2E75QvWOlVAK8zA</t>
  </si>
  <si>
    <t>2023-09-15T07:55:48Z</t>
  </si>
  <si>
    <t>Princess Peach gave up her *golden crown* 👑 for a *pink ribbon* 🎀</t>
  </si>
  <si>
    <t>2023-09-15T07:53:09Z</t>
  </si>
  <si>
    <t>I really hope Daisy and Roselina get added to this as DLC to extend the story, and will there ever be a black princess one day?</t>
  </si>
  <si>
    <t>UCZ8BGH_LgkaN6yU3izAJF2g</t>
  </si>
  <si>
    <t>2023-09-15T07:39:38Z</t>
  </si>
  <si>
    <t>SHE IS SO STRONG AND BEAUTIFUL!!!! 🥹🥹🥹😭😭😭😭😍😍</t>
  </si>
  <si>
    <t>UCaecP67JaZNDXE_UsP3AytQ</t>
  </si>
  <si>
    <t>2023-09-15T07:36:00Z</t>
  </si>
  <si>
    <t>Everyone is talking about the sword and kung fu but I am most excited for the detective</t>
  </si>
  <si>
    <t>UCdYUqlt-ROAxp68GGdz0KHw</t>
  </si>
  <si>
    <t>2023-09-15T07:31:45Z</t>
  </si>
  <si>
    <t>It’s comes out in my birthday</t>
  </si>
  <si>
    <t>UC4hvc1SJ-i-wTatPn2un3iw</t>
  </si>
  <si>
    <t>2023-09-15T07:15:29Z</t>
  </si>
  <si>
    <t>Oh it's just minigames, ok</t>
  </si>
  <si>
    <t>UCdlkyq4CVkpNiViH2ezBN4w</t>
  </si>
  <si>
    <t>2023-09-15T07:13:16Z</t>
  </si>
  <si>
    <t>Formally requesting a FULL bakery/Patisserie Peach game!</t>
  </si>
  <si>
    <t>UC02_lyY2Krm-IIBwEFatP4g</t>
  </si>
  <si>
    <t>2023-09-15T07:04:34Z</t>
  </si>
  <si>
    <t>She's sooooo cute. I'm obsessed!</t>
  </si>
  <si>
    <t>2023-09-15T07:04:06Z</t>
  </si>
  <si>
    <t>can be said this is peach version of mario odyssey</t>
  </si>
  <si>
    <t>UCwiEPBZxCNN7vthM3NMdzwg</t>
  </si>
  <si>
    <t>2023-09-15T06:58:31Z</t>
  </si>
  <si>
    <t>She's long deserved another game since Super Princess Peach. About time and it looks great.</t>
  </si>
  <si>
    <t>UC9cb0FEZYNgREXfGyoP7VCw</t>
  </si>
  <si>
    <t>2023-09-15T06:57:50Z</t>
  </si>
  <si>
    <t>Interesting, actually they used the same mechanoc of wario master of disguise (detective peach and wario scientist use literally the same thing). But probably this will be a masterpiece and wario will forgot again... whyyyy cruel world!!</t>
  </si>
  <si>
    <t>UC8o_Hcw0M2A-qlE2M7P_4zg</t>
  </si>
  <si>
    <t>2023-09-15T06:53:09Z</t>
  </si>
  <si>
    <t>With how gorgeous the game looks, the amazing gameplay, and how many people are excited for it I predict this game will be a success and will start a new sub series for Peach!</t>
  </si>
  <si>
    <t>UCef11HAHtS4xm86nQMlSQww</t>
  </si>
  <si>
    <t>2023-09-15T06:49:54Z</t>
  </si>
  <si>
    <t>Kirby must've taught Peach how to do that.</t>
  </si>
  <si>
    <t>UC4YjJdeBesCSmZ-etgqLQEQ</t>
  </si>
  <si>
    <t>2023-09-15T06:47:42Z</t>
  </si>
  <si>
    <t>No Toadsworth? That was a missed opportunity considering he's touted as the top royal retainer in Peach's service.</t>
  </si>
  <si>
    <t>UC7oNqdQIZlghLbG3AWn7KQg</t>
  </si>
  <si>
    <t>2023-09-15T06:47:30Z</t>
  </si>
  <si>
    <t>Why did Princess Peach take a suitcase to the theater?</t>
  </si>
  <si>
    <t>UCwZY2m-IP4PePU88kRjc59g</t>
  </si>
  <si>
    <t>2023-09-15T06:41:26Z</t>
  </si>
  <si>
    <t>At least it isn't another New Mario Bros copy, I can respect that. I enjoyed Super Princess Peach, I'd give this a chance. With that being said, you guys need a better narrator, I felt like I was watching Dora the Explorer or something. Kind of sucks it's on the eShop. I only buy physical software for console sales.</t>
  </si>
  <si>
    <t>UCzpLXW6isAy8SOmmjvQfTOA</t>
  </si>
  <si>
    <t>2023-09-15T06:40:27Z</t>
  </si>
  <si>
    <t>now is finlly a peach games😍</t>
  </si>
  <si>
    <t>UC0Pp2PR7VrkvAsBH1jo_ZLA</t>
  </si>
  <si>
    <t>2023-09-15T06:38:59Z</t>
  </si>
  <si>
    <t>The phantom should be in this game he will fit right in</t>
  </si>
  <si>
    <t>UCM1vT8JgBt_pwBfdfIoiCkQ</t>
  </si>
  <si>
    <t>2023-09-15T06:35:14Z</t>
  </si>
  <si>
    <t>I honestly can’t to play it looks amazing</t>
  </si>
  <si>
    <t>UCGr2fZp53T8tKz9NeP7euHw</t>
  </si>
  <si>
    <t>2023-09-15T06:32:31Z</t>
  </si>
  <si>
    <t>0:24 Mr Dark's from Rayman wife</t>
  </si>
  <si>
    <t>UCjYbVQlswKf9aLVITt3MgSA</t>
  </si>
  <si>
    <t>2023-09-15T06:31:42Z</t>
  </si>
  <si>
    <t>bowser like this :D</t>
  </si>
  <si>
    <t>UCJehfM5zvDMo6lOWwBmFOSg</t>
  </si>
  <si>
    <t>2023-09-15T06:27:39Z</t>
  </si>
  <si>
    <t>we WILL be playing</t>
  </si>
  <si>
    <t>UCW-4ItuQkvY2YxRCqNqdIkw</t>
  </si>
  <si>
    <t>2023-09-15T06:27:30Z</t>
  </si>
  <si>
    <t>What happened to mario and luigi</t>
  </si>
  <si>
    <t>UCPKwj2wqpctEFzmusuAc0vQ</t>
  </si>
  <si>
    <t>2023-09-15T06:26:55Z</t>
  </si>
  <si>
    <t>The fan art~ Oh, the fan art~~</t>
  </si>
  <si>
    <t>UC4JUBq2nOFeBS_PgHMa0LDg</t>
  </si>
  <si>
    <t>2023-09-15T06:19:22Z</t>
  </si>
  <si>
    <t>I’ve been waiting for something like this since Super Princess Peach 😍😁</t>
  </si>
  <si>
    <t>UCHpm7T9EFEw0fRDMsjIOzvg</t>
  </si>
  <si>
    <t>2023-09-15T06:09:55Z</t>
  </si>
  <si>
    <t>Man, this game looks super charming, I love it! I'm a little confused on what exactly the gameplay is supposed to be, though... it sounds like it changes things up constantly!</t>
  </si>
  <si>
    <t>UCmJymft_yo2AR4tXsAs6NLg</t>
  </si>
  <si>
    <t>2023-09-15T06:09:21Z</t>
  </si>
  <si>
    <t>dose anyone else get balon wonderworld vibes from this</t>
  </si>
  <si>
    <t>UCmhNSBGB8d42zLuyisJ5EDQ</t>
  </si>
  <si>
    <t>2023-09-15T06:09:08Z</t>
  </si>
  <si>
    <t>AWESOME SAUCE</t>
  </si>
  <si>
    <t>UCzbnzybgwDo5laO1FyAdqqw</t>
  </si>
  <si>
    <t>2023-09-15T06:08:56Z</t>
  </si>
  <si>
    <t>For a second there I thought she was gonna go super Sayan</t>
  </si>
  <si>
    <t>UCww_TtL-nPAmGfC5FAak_cQ</t>
  </si>
  <si>
    <t>2023-09-15T06:05:26Z</t>
  </si>
  <si>
    <t>Oh im so excited for this! Ive been dying for another Princess Peach game!</t>
  </si>
  <si>
    <t>UCZm3zH0nGQU8Lzion_e8XvQ</t>
  </si>
  <si>
    <t>2023-09-15T06:03:28Z</t>
  </si>
  <si>
    <t>SHE’S KIRBY!</t>
  </si>
  <si>
    <t>UCSuYXqNps2zckIB-65lJx1A</t>
  </si>
  <si>
    <t>2023-09-15T06:03:11Z</t>
  </si>
  <si>
    <t>This game reminds me a bit of Luigi's Mansion. The game is ever so creative!</t>
  </si>
  <si>
    <t>UCsyeEeN_zEqrsojWksk4c9Q</t>
  </si>
  <si>
    <t>2023-09-15T05:58:54Z</t>
  </si>
  <si>
    <t>Showtime! looks fantastic, I can't wait to play it. I'm calling it right now, Sword Fighter Peach and Kung-Fu Peach will be playable characters in Smash Bros 6. Here's hoping this becomes another popular spinoff series just like Luigi's Mansion.</t>
  </si>
  <si>
    <t>UCWNwM8kUinewG69zGOy17Ng</t>
  </si>
  <si>
    <t>2023-09-15T05:52:53Z</t>
  </si>
  <si>
    <t xml:space="preserve">This is far different compare to the DS version. Instead of a adventure she faces in a magical stage, trapped until she can save the day. This should be interesting. </t>
  </si>
  <si>
    <t>UC-YiaeWP9OHZ2wK344YFphA</t>
  </si>
  <si>
    <t>2023-09-15T05:52:39Z</t>
  </si>
  <si>
    <t>Hmm I dunno this looks meh to me.  I was expecting Super Princess Peach 2!</t>
  </si>
  <si>
    <t>UCSYj1fgpTlDE6hVvz9RoU7A</t>
  </si>
  <si>
    <t>2023-09-15T05:52:20Z</t>
  </si>
  <si>
    <t>The PS3 game Puppeteer did this a while back lol</t>
  </si>
  <si>
    <t>UCh5LBxhkuYecRj9yixgi8GA</t>
  </si>
  <si>
    <t>2023-09-15T05:49:28Z</t>
  </si>
  <si>
    <t>mario, mario, mario…. WHERE is Pokémon though? We DONT want anymore Mario games. FOCUS on POKEMON</t>
  </si>
  <si>
    <t>2023-09-15T05:48:18Z</t>
  </si>
  <si>
    <t>Hope this is finally the beginning of a Peach spin off</t>
  </si>
  <si>
    <t>UCkaaVPTHOae0p28SXX1oOuQ</t>
  </si>
  <si>
    <t>2023-09-15T05:46:11Z</t>
  </si>
  <si>
    <t>Ooooooh this looks so cool! It’s so aesthetically pleasing to look at and the premise is really creative. I can’t wait to play this.</t>
  </si>
  <si>
    <t>UCN7Jx0sjr29JGe_lABKM_tg</t>
  </si>
  <si>
    <t>2023-09-15T05:42:38Z</t>
  </si>
  <si>
    <t>*NO!*
*our lord, waluigi, must get his own game*
*my brothers and sisters! We must rise*
*ALL HAIL WALUIGI*
Edit: purple thorny plant?
They are doing this on purpose</t>
  </si>
  <si>
    <t>UCeaRGfRzjbGGkxenwPjCwJA</t>
  </si>
  <si>
    <t>2023-09-15T05:41:26Z</t>
  </si>
  <si>
    <t>Nintendo with an original Mario game concept? Let’s go 🫡🫡🫡🫡🫡🫡</t>
  </si>
  <si>
    <t>UCfFx-PMBDUUHi03JZNAmX_g</t>
  </si>
  <si>
    <t>2023-09-15T05:29:16Z</t>
  </si>
  <si>
    <t>I feel like Nintendo looked at Balan Wonderworld and thought "hey we can make a game like this, but better!"</t>
  </si>
  <si>
    <t>UC9JM4YlNrzg5rfM1d4Tl2ug</t>
  </si>
  <si>
    <t>2023-09-15T05:29:05Z</t>
  </si>
  <si>
    <t>I just noticed Swordfighter Peach wields her rapier with her left hand! Is Peach canonically ambidextrous? Very cool if so.</t>
  </si>
  <si>
    <t>UCOtrbiCdTuYsl6m6rzCwU6Q</t>
  </si>
  <si>
    <t>2023-09-15T05:25:28Z</t>
  </si>
  <si>
    <t>What Balan Wonderworld *_SHOULD_* have been.</t>
  </si>
  <si>
    <t>UCHFVb1OVfF12-1NGjtjYrgQ</t>
  </si>
  <si>
    <t>2023-09-15T05:24:03Z</t>
  </si>
  <si>
    <t>I honestly think it being a play is a reference to super Mario bros 3</t>
  </si>
  <si>
    <t>UCz4BywOVF_4ScJQv-fhjmxQ</t>
  </si>
  <si>
    <t>2023-09-15T05:22:58Z</t>
  </si>
  <si>
    <t>Finally, Peach knows how to defend herself from Bowser when he's going to kidnap her.</t>
  </si>
  <si>
    <t>UCp2oUAjgH_uEjAlMlSuI0hA</t>
  </si>
  <si>
    <t>2023-09-15T05:18:25Z</t>
  </si>
  <si>
    <t>Princess Peach with a sword is all I ever wanted.</t>
  </si>
  <si>
    <t>UCe7WaSq7aa-uOrT1ouX1eVg</t>
  </si>
  <si>
    <t>2023-09-15T05:13:41Z</t>
  </si>
  <si>
    <t>The show must go on!</t>
  </si>
  <si>
    <t>UCfNOe7vRp09w9l9MHOfmAjQ</t>
  </si>
  <si>
    <t>2023-09-15T05:08:21Z</t>
  </si>
  <si>
    <t>Stella the bird
Stella (the loud house)
Stella the “flower” 
HøW MåNY STèłlA Characters DO I KñOW!</t>
  </si>
  <si>
    <t>UCeUatcgReXs3QWBmG8d8-2A</t>
  </si>
  <si>
    <t>2023-09-15T05:04:49Z</t>
  </si>
  <si>
    <t>Imagine if Daisy was player 2. for real though im glad peach is getting her own game.</t>
  </si>
  <si>
    <t>UCC-7eHnkec-HpZ3SXLr85WA</t>
  </si>
  <si>
    <t>2023-09-15T05:01:17Z</t>
  </si>
  <si>
    <t>This game looks tacky and boring! It looks like a Kirby clone! I hope this game fails hard! 😂</t>
  </si>
  <si>
    <t>UCNNA9kQ2dj9NUei6i2ejjGQ</t>
  </si>
  <si>
    <t>2023-09-15T04:56:08Z</t>
  </si>
  <si>
    <t>I get the feeling Swordfighter Peach is going to be a popular cosplay</t>
  </si>
  <si>
    <t>UCMkzVXqDjLoOyn4smQ4lLcw</t>
  </si>
  <si>
    <t>2023-09-15T04:51:30Z</t>
  </si>
  <si>
    <t>I want to be excited for this because I really like peach, but from the footage I’m worried it’s just going to be a glorified minigame collection.</t>
  </si>
  <si>
    <t>UCjatHNxmGE9jDL5rzgz77GQ</t>
  </si>
  <si>
    <t>2023-09-15T04:51:04Z</t>
  </si>
  <si>
    <t>The new Mario movie made Peach stronger!</t>
  </si>
  <si>
    <t>UCZzqXmBaNhG5rKo5K_CJ65g</t>
  </si>
  <si>
    <t>2023-09-15T04:51:03Z</t>
  </si>
  <si>
    <t>Balan Wonderworld but good</t>
  </si>
  <si>
    <t>UCvcXwHPqKmwbfhOA-lIgCnA</t>
  </si>
  <si>
    <t>2023-09-15T04:48:04Z</t>
  </si>
  <si>
    <t>She is such a girl boss</t>
  </si>
  <si>
    <t>UCnysLRJVo9pPcti-ohASJMg</t>
  </si>
  <si>
    <t>2023-09-15T04:45:14Z</t>
  </si>
  <si>
    <t>I'm so happy Peach getting another series again. The first one is Super Princess Peach on DS. I thought we will never see her again in main spotlight. Luigi gets a dozen like Mansion series</t>
  </si>
  <si>
    <t>UC1A1b4Q-xF6Htjsw1nlq31A</t>
  </si>
  <si>
    <t>2023-09-15T04:42:46Z</t>
  </si>
  <si>
    <t>I’m surprised people like princess peach as much as they do, she’s always just been the damsel in distress and personality wise she’s just cute.. i guess. Maybe it’s her design like sonic that makes her so popular.</t>
  </si>
  <si>
    <t>UCjN4VVhCV6wlWY4raUJtFdw</t>
  </si>
  <si>
    <t>2023-09-15T04:41:10Z</t>
  </si>
  <si>
    <t>I NEED THIS</t>
  </si>
  <si>
    <t>UCDsefSFE7fPW3bGhtEyhcKQ</t>
  </si>
  <si>
    <t>2023-09-15T04:39:30Z</t>
  </si>
  <si>
    <t>This is by far the most stupid game I’ve ever seen.</t>
  </si>
  <si>
    <t>UCFjviY0JznGZM-_SzjH0jZQ</t>
  </si>
  <si>
    <t>2023-09-15T04:39:23Z</t>
  </si>
  <si>
    <t>its like balan wonderworld</t>
  </si>
  <si>
    <t>UCBky8RGEcO_0BioEAtQpsuQ</t>
  </si>
  <si>
    <t>2023-09-15T04:37:14Z</t>
  </si>
  <si>
    <t>A royal toad? some toads? Sour Bunch try to liberate the means of production to the masses? HUH? Who knew that Bowser And Donkey Kong were the working man's hero all along, fighting the bourgeoisie and the capital for true justice! 😋</t>
  </si>
  <si>
    <t>UCRG1RBzgvRHNHhOdpszHN2A</t>
  </si>
  <si>
    <t>2023-09-15T04:36:54Z</t>
  </si>
  <si>
    <t>Of course, we can't leave the Princess out of this grandiose occasion! A Wonderful conquest, The Legendary Seven Stars, Paper-Thin Adventures, Why not another game since 18 Years?</t>
  </si>
  <si>
    <t>UCxmYJZfIAXzOB49Ikr-sGNA</t>
  </si>
  <si>
    <t>2023-09-15T04:36:24Z</t>
  </si>
  <si>
    <t>Gotta admit, I'm pretty hopeful for this one, Nintendo. Really hoping to see this as the Princess' finest performance yet, as it were.</t>
  </si>
  <si>
    <t>UCzK-4KdEPO4QnB6xCLyDe8g</t>
  </si>
  <si>
    <t>2023-09-15T04:36:08Z</t>
  </si>
  <si>
    <t>Finally! It’s Peach’s time to shine! The Mario movie really turned things around for her!</t>
  </si>
  <si>
    <t>UC2lT9hnMEepxFcsNO4rS3TQ</t>
  </si>
  <si>
    <t>2023-09-15T04:32:15Z</t>
  </si>
  <si>
    <t>We really got this trash instead of a new 3D mario game</t>
  </si>
  <si>
    <t>UCl7rTW2zl2og82au5SrntXg</t>
  </si>
  <si>
    <t>2023-09-15T04:26:05Z</t>
  </si>
  <si>
    <t>Wait a sec, what happened to Peach’s crown? It can’t go missing!</t>
  </si>
  <si>
    <t>UCq9wa5pnMhwYDv3-CMi2Agw</t>
  </si>
  <si>
    <t>2023-09-15T04:20:45Z</t>
  </si>
  <si>
    <t>1:27 Look at that... PEACH... 🍑</t>
  </si>
  <si>
    <t>UC51Egc9NfjHippUaJqeSb3g</t>
  </si>
  <si>
    <t>2023-09-15T04:20:25Z</t>
  </si>
  <si>
    <t>Balan Wonderworld vibes</t>
  </si>
  <si>
    <t>UCVo2_jHfDFE_d_0FEtM-UaA</t>
  </si>
  <si>
    <t>2023-09-15T04:19:36Z</t>
  </si>
  <si>
    <t>Day 1 purchase. Game of the Year nominee, I guarantee it.</t>
  </si>
  <si>
    <t>UCT_aIQcw5BDH4ZGqVRCpKsg</t>
  </si>
  <si>
    <t>2023-09-15T04:16:33Z</t>
  </si>
  <si>
    <t>How they gonna give peach the most low steaks conflict in the whole Mario universe</t>
  </si>
  <si>
    <t>UCyRDOL8oq_QpvBuXBpPEfVw</t>
  </si>
  <si>
    <t>2023-09-15T04:15:52Z</t>
  </si>
  <si>
    <t>I thought Mario would be kidnapped for a change</t>
  </si>
  <si>
    <t>UCMikfnYrNlc4SJMrRqY1MPQ</t>
  </si>
  <si>
    <t>2023-09-15T04:15:31Z</t>
  </si>
  <si>
    <t>This is the Nintendo I missed! Taking a classic character and trying something new with them! Now, if we could just get a new Wario Land game.</t>
  </si>
  <si>
    <t>UC3aUICq3oFsKx2O9u_EU1CA</t>
  </si>
  <si>
    <t>2023-09-15T04:15:21Z</t>
  </si>
  <si>
    <t>Peach became a full-blown Barbie with multiple talents and outfits 😂</t>
  </si>
  <si>
    <t>UC0C5rL9_LKHEajr49GV5vUA</t>
  </si>
  <si>
    <t>2023-09-15T04:14:44Z</t>
  </si>
  <si>
    <t>Fucc yes. Peach is getting more outfits!</t>
  </si>
  <si>
    <t>UCbPpRzfqvfwV9qVRbW9KOMg</t>
  </si>
  <si>
    <t>2023-09-15T04:12:10Z</t>
  </si>
  <si>
    <t>Peach of versailles</t>
  </si>
  <si>
    <t>UCpI2U013QaEQEkdv6YMpOJA</t>
  </si>
  <si>
    <t>2023-09-15T04:11:42Z</t>
  </si>
  <si>
    <t>Why would you pre-order a digital game?</t>
  </si>
  <si>
    <t>UCa14J8X3E6j3zVDAQiy1MxA</t>
  </si>
  <si>
    <t>2023-09-15T04:02:15Z</t>
  </si>
  <si>
    <t>Give a good game to Wario!!!!!</t>
  </si>
  <si>
    <t>UCQByrjD9J8EMX_mLmigcLYg</t>
  </si>
  <si>
    <t>2023-09-15T04:00:48Z</t>
  </si>
  <si>
    <t>The more I watch this trailer the more interested I get. It looks pretty fun!</t>
  </si>
  <si>
    <t>UCbbnH3B4KaEq2hyH_UAgmVQ</t>
  </si>
  <si>
    <t>2023-09-15T03:59:36Z</t>
  </si>
  <si>
    <t>Peach
Máster of disguise</t>
  </si>
  <si>
    <t>UCLfBSGZoLk_f8O0Jpchwu9A</t>
  </si>
  <si>
    <t>2023-09-15T03:58:16Z</t>
  </si>
  <si>
    <t>Why dose this game sound like a child game</t>
  </si>
  <si>
    <t>UClvEPuYA-7Xyryjz60Co1Pw</t>
  </si>
  <si>
    <t>2023-09-15T03:50:52Z</t>
  </si>
  <si>
    <t>This looks like so much fun! Obviously I’m buying this day one!</t>
  </si>
  <si>
    <t>UCeiaW9Pq3FTEPLiSJiOUBJQ</t>
  </si>
  <si>
    <t>2023-09-15T03:48:48Z</t>
  </si>
  <si>
    <t>Yes a peach game might we see Daisy sometime in the future?</t>
  </si>
  <si>
    <t>UCfuFCPXUt-kdlZWbMJszUxA</t>
  </si>
  <si>
    <t>2023-09-15T03:45:42Z</t>
  </si>
  <si>
    <t>the real: "peach untold tale"🥵🥵🥵</t>
  </si>
  <si>
    <t>UCNJdpLHXM1dfOdNotOe9a0A</t>
  </si>
  <si>
    <t>2023-09-15T03:42:28Z</t>
  </si>
  <si>
    <t>Stella is so adorable</t>
  </si>
  <si>
    <t>UCPRWDFXZ5uIIznvoxK_WYHQ</t>
  </si>
  <si>
    <t>2023-09-15T03:40:30Z</t>
  </si>
  <si>
    <t>This looks like a lot of fun. Getting a lot of Luigi’s Mansion vibes.</t>
  </si>
  <si>
    <t>UCdYZCMZ2w6YGCpI_USjSUhg</t>
  </si>
  <si>
    <t>2023-09-15T03:38:27Z</t>
  </si>
  <si>
    <t>I noticed her voice sounds different now</t>
  </si>
  <si>
    <t>UCC2vEyx9betOHa88Pfu0nqQ</t>
  </si>
  <si>
    <t>2023-09-15T03:33:03Z</t>
  </si>
  <si>
    <t>I love Peach so much. Seeing her get a second game is sweet! ❤ Now I hope Daisy will get her own too.</t>
  </si>
  <si>
    <t>UCpkObweIIDdIRk-P2NiIflw</t>
  </si>
  <si>
    <t>2023-09-15T03:30:20Z</t>
  </si>
  <si>
    <t>The mario movie really gave peach a more attention and now this I love the time I live in</t>
  </si>
  <si>
    <t>UCIhwDI_8-hLqmF49d_0kWBQ</t>
  </si>
  <si>
    <t>2023-09-15T03:29:51Z</t>
  </si>
  <si>
    <t>So if there's a Princess Peach Showtime, does that mean there's a Princess Daisy HBO?</t>
  </si>
  <si>
    <t>UCS-489DX41aiHw4G74nMXxA</t>
  </si>
  <si>
    <t>2023-09-15T03:28:51Z</t>
  </si>
  <si>
    <t>I know one thing,  after all this she better not ever get captured by Bowser again. 🗣️EVER!!! or I’m throwing the next Mario game away. 🤣🤣</t>
  </si>
  <si>
    <t>UCwbxz7TyQoub4raxXNTvH_w</t>
  </si>
  <si>
    <t>2023-09-15T03:26:04Z</t>
  </si>
  <si>
    <t>This unironically looks super fun.</t>
  </si>
  <si>
    <t>UC_P0napQnsVlI8sD7PSeNbg</t>
  </si>
  <si>
    <t>2023-09-15T03:25:13Z</t>
  </si>
  <si>
    <t>She was so cool in the Mario movie and it’s cool to see her starring in a game</t>
  </si>
  <si>
    <t>UCv77gg_DfSqy0HRAX5BOEhA</t>
  </si>
  <si>
    <t>2023-09-15T03:23:20Z</t>
  </si>
  <si>
    <t>finaly, the sequel we all wanted for super princess peach.</t>
  </si>
  <si>
    <t>UCnCH5U0CrCLKm654nXWr6uw</t>
  </si>
  <si>
    <t>2023-09-15T03:22:31Z</t>
  </si>
  <si>
    <t>It reminds me so much of Kutaro puppeteer ❤</t>
  </si>
  <si>
    <t>UCpSq8njldj4dyp-2ngUm9qg</t>
  </si>
  <si>
    <t>2023-09-15T03:20:24Z</t>
  </si>
  <si>
    <t>Could have done without the trailer voice over, but aside from that, looks like it could be a fun game. Nice that Princess Peach is getting her own solo adventure again. She could use a little more time in the spotlight, considering some of the adaptations we've seen of her being badass, like with the Nintendo Power comics and the new movie. Got some Princess Knight vibes from the Swordfighter form.</t>
  </si>
  <si>
    <t>UCP32yYxeueNa_vTuipnHqRA</t>
  </si>
  <si>
    <t>2023-09-15T03:19:23Z</t>
  </si>
  <si>
    <t>It would be cool to get a port of super princess peach on the switch.
That was in my top three favorite Mario games growing up.</t>
  </si>
  <si>
    <t>UC-I5O948hMsjhJ5uFIJwo1w</t>
  </si>
  <si>
    <t>2023-09-15T03:19:03Z</t>
  </si>
  <si>
    <t>BOWSER 😨: PEACH NO WEAK</t>
  </si>
  <si>
    <t>UCcykFz0zy0i96Ve9ukHqEzg</t>
  </si>
  <si>
    <t>2023-09-15T03:18:47Z</t>
  </si>
  <si>
    <t>Kind of a combination of Paper Mario with the scenery, but the character models fit the newer games, pretty neat stuff.</t>
  </si>
  <si>
    <t>UCvP4JXRAi5-4toMbBL2n5DA</t>
  </si>
  <si>
    <t>2023-09-15T03:16:53Z</t>
  </si>
  <si>
    <t>Given its Nintendo im sure it’ll be decent, but just the look of the villain, the top hat motif, and the transforming cutscene it has been giving me Balan Wonderworld vibes 😂</t>
  </si>
  <si>
    <t>UCistt6k3kfVOqbhiGuEwTJA</t>
  </si>
  <si>
    <t>2023-09-15T03:16:31Z</t>
  </si>
  <si>
    <t>I vaguely remember playing Super Princess Peach as a kid and I enjoyed it for it's unique charm and story that it had. To see Peach getting another brand new adventure with a new storyline, new outfits and new abilities made me more hyped and excited than ever ❤</t>
  </si>
  <si>
    <t>UC9QHdHhnxzmcNU--r1-V3FA</t>
  </si>
  <si>
    <t>2023-09-15T03:16:10Z</t>
  </si>
  <si>
    <t>Detective Peachachu</t>
  </si>
  <si>
    <t>UCD2j6gTFU_L50vNOfkE8dzg</t>
  </si>
  <si>
    <t>2023-09-15T03:13:46Z</t>
  </si>
  <si>
    <t>Look At Peach She A Swordfighter Peach. How Amazing.</t>
  </si>
  <si>
    <t>UChOjVLj3LqOOMShcm1I8ELg</t>
  </si>
  <si>
    <t>2023-09-15T03:13:27Z</t>
  </si>
  <si>
    <t>It’s a Kirby game but with Peach w/o copy abilities</t>
  </si>
  <si>
    <t>UC5cnM6svxVYEcUeR_dxScnA</t>
  </si>
  <si>
    <t>2023-09-15T03:13:15Z</t>
  </si>
  <si>
    <t>Alrighty, Peach Was A Show Pro.</t>
  </si>
  <si>
    <t>2023-09-15T03:12:48Z</t>
  </si>
  <si>
    <t>I loved Super Princess Peach when it came out, but this looks stupid, and reductive.</t>
  </si>
  <si>
    <t>UCskiF-9fKuEpaDQKbQsoNeQ</t>
  </si>
  <si>
    <t>2023-09-15T03:08:58Z</t>
  </si>
  <si>
    <t>PRINCESS PEACH IS SO CUTE OMGGG YESSSS💞🌸💫</t>
  </si>
  <si>
    <t>UCSkd1bHosj7Yz_pkWdEbvDQ</t>
  </si>
  <si>
    <t>2023-09-15T03:07:39Z</t>
  </si>
  <si>
    <t>me at the begining: oh its Luigi's mansion but about peach, Cool!
Me at the end: ITS A BALAN WORDERWOLD TAKE? WHAT</t>
  </si>
  <si>
    <t>UCn6xrJBKNUU4SDf03Vj1FJw</t>
  </si>
  <si>
    <t>2023-09-15T03:06:08Z</t>
  </si>
  <si>
    <t>I will not be buying this game. Her boyfriend is more fun and explorative.</t>
  </si>
  <si>
    <t>UCJ9FbmnsSKD5Scf3wvsSK0w</t>
  </si>
  <si>
    <t>2023-09-15T03:05:36Z</t>
  </si>
  <si>
    <t>Mario bros: Hopefully no such-a problem with captives.... T_T
(Sees the writings that features).
Mario Bros: Mama mia.... T_T</t>
  </si>
  <si>
    <t>UCbzlMmBnoMQOTkiA4GuvZBg</t>
  </si>
  <si>
    <t>2023-09-15T03:04:28Z</t>
  </si>
  <si>
    <t>This looks like so much fun. Definitely picking it up next March!</t>
  </si>
  <si>
    <t>UCu74rrgfTdeTyv8LPXe78Jg</t>
  </si>
  <si>
    <t>2023-09-15T03:03:51Z</t>
  </si>
  <si>
    <t>This literally just Kirby lmao😂😂😂😂</t>
  </si>
  <si>
    <t>UCMLDNXyQR40xlq8-itdvdJw</t>
  </si>
  <si>
    <t>2023-09-15T03:00:58Z</t>
  </si>
  <si>
    <t>But where her crown tho???</t>
  </si>
  <si>
    <t>UCOoS6jbwueEw-FQE8uIy81g</t>
  </si>
  <si>
    <t>2023-09-15T03:00:07Z</t>
  </si>
  <si>
    <t>She deserves more newcomers than too many toads.</t>
  </si>
  <si>
    <t>UCt1kvVtdLZl_87UADnV_HPg</t>
  </si>
  <si>
    <t>2023-09-15T02:58:59Z</t>
  </si>
  <si>
    <t>I was already excited for this game, but now seeing more of it my hype is at an all time high!
Peach getting another fruit as a villain is funny.</t>
  </si>
  <si>
    <t>UC9uQY603AqFEMyETX3lB_5w</t>
  </si>
  <si>
    <t>2023-09-15T02:58:57Z</t>
  </si>
  <si>
    <t>INSTANTLY preordered</t>
  </si>
  <si>
    <t>UCv-VD1Pgqh_oFnhCgEwAbjw</t>
  </si>
  <si>
    <t>2023-09-15T02:58:27Z</t>
  </si>
  <si>
    <t>Will there be co-op mode with the 2nd character being Daisy?</t>
  </si>
  <si>
    <t>UCDBATLNH1C1afdlO7U4HjjQ</t>
  </si>
  <si>
    <t>2023-09-15T02:54:02Z</t>
  </si>
  <si>
    <t>This game is for female gamers like me. It's girl time! ❤</t>
  </si>
  <si>
    <t>UC7UbLISLuRcMcgf5XBWvxNQ</t>
  </si>
  <si>
    <t>2023-09-15T02:53:33Z</t>
  </si>
  <si>
    <t>This is cool, I'm sure it's gonna be a financial slam dunk, especially after the Mario movie. A Super Princess Peach remaster would have been amazing to go alongside this.</t>
  </si>
  <si>
    <t>UCRLapT9GR_VSDyP32LqKqrQ</t>
  </si>
  <si>
    <t>2023-09-15T02:51:37Z</t>
  </si>
  <si>
    <t>SWORD PEACH FOR SMASH</t>
  </si>
  <si>
    <t>UCXtAnqxmLL1exGnTXQ9SVvQ</t>
  </si>
  <si>
    <t>2023-09-15T02:50:24Z</t>
  </si>
  <si>
    <t>that thumbnail reminds me  of balen wonderland
oh fyi i loved that game all of you are heartless  jerks who hate fun and happiness</t>
  </si>
  <si>
    <t>UCNP-dcpq0Cpw4uCRQaDhJcA</t>
  </si>
  <si>
    <t>2023-09-15T02:49:56Z</t>
  </si>
  <si>
    <t>Yesss so hyped for this game!!</t>
  </si>
  <si>
    <t>UCcizGLo7s0lY-wxWRimsGkg</t>
  </si>
  <si>
    <t>2023-09-15T02:49:33Z</t>
  </si>
  <si>
    <t>Mario gets the grand adventures, Luigi gets the scary, confined ones, while Peach gets the stage ensemble plays.
The trio sure have come a long way since NES. Now if Nintendo would just put more time in their other IP's...</t>
  </si>
  <si>
    <t>UCzQT1TlnonN5c-qO7XpnIDQ</t>
  </si>
  <si>
    <t>2023-09-15T02:49:21Z</t>
  </si>
  <si>
    <t>TAKE MY MONEY</t>
  </si>
  <si>
    <t>UCybUIdJuZp4qi3Un5vczEeQ</t>
  </si>
  <si>
    <t>2023-09-15T02:49:10Z</t>
  </si>
  <si>
    <t>This seems too much like balan wonder world</t>
  </si>
  <si>
    <t>2023-09-15T02:48:57Z</t>
  </si>
  <si>
    <t>OH MY GOD SHES ADORABLE AND I LOVE HER</t>
  </si>
  <si>
    <t>UCC3_39h7nJDLg-N_fzpD4Gw</t>
  </si>
  <si>
    <t>2023-09-15T02:41:45Z</t>
  </si>
  <si>
    <t>princess peach was originally the worst woman in video games but now she isn't anymore she has become great!</t>
  </si>
  <si>
    <t>UCxalJnT9-2rp2tA-DUVm-Dg</t>
  </si>
  <si>
    <t>2023-09-15T02:41:13Z</t>
  </si>
  <si>
    <t>UC_tmwNwtR5dEErRHVNz-bFQ</t>
  </si>
  <si>
    <t>2023-09-15T02:40:11Z</t>
  </si>
  <si>
    <t>I feel like this’ll just be Luigi’s mansion just with peach</t>
  </si>
  <si>
    <t>UC5nCrVzi4JQEF1fh0WJ31kw</t>
  </si>
  <si>
    <t>2023-09-15T02:39:46Z</t>
  </si>
  <si>
    <t>Crazy they’re already making a sequel to Balan Wonderworld!</t>
  </si>
  <si>
    <t>UCyB1HZtcZt7V5Idg5YiugDw</t>
  </si>
  <si>
    <t>2023-09-15T02:38:58Z</t>
  </si>
  <si>
    <t>It'd be great if they found a way to get Daisy, Rosalina, and Toadette in the fun</t>
  </si>
  <si>
    <t>UCIQzs8T_DK9pqp_jqV2Lbvg</t>
  </si>
  <si>
    <t>2023-09-15T02:38:11Z</t>
  </si>
  <si>
    <t>this is starting to sound crazy but......
I think Nintendo has finally gotten their act together</t>
  </si>
  <si>
    <t>UCqFUUcIl_3ZMoU_tcTJXm9w</t>
  </si>
  <si>
    <t>2023-09-15T02:36:59Z</t>
  </si>
  <si>
    <t>Is it just me or is Peach's voice different?</t>
  </si>
  <si>
    <t>UC3qxd7KJL9CmiQWKciQi6Ow</t>
  </si>
  <si>
    <t>2023-09-15T02:36:37Z</t>
  </si>
  <si>
    <t>More like Princess Peak 🔥</t>
  </si>
  <si>
    <t>UCmw7XMHwB9NZQhFU97TMiyQ</t>
  </si>
  <si>
    <t>2023-09-15T02:36:21Z</t>
  </si>
  <si>
    <t>I am gonna play the heck out of this.</t>
  </si>
  <si>
    <t>UCwikmKYjfwh9P5ArtlrFp0w</t>
  </si>
  <si>
    <t>2023-09-15T02:35:50Z</t>
  </si>
  <si>
    <t>We got mario,luigi , and now peach</t>
  </si>
  <si>
    <t>UCPdod179glvRPL9j_qa2CqA</t>
  </si>
  <si>
    <t>2023-09-15T02:34:54Z</t>
  </si>
  <si>
    <t>I am excited for this one because of my memories with the super princess peach game for DS. That game was awesome when I was a kid and that's how I started to like peach. I hope this one is just as good if not better than that one.</t>
  </si>
  <si>
    <t>UCWUhZarbi8Zha2-0cLPOF_w</t>
  </si>
  <si>
    <t>2023-09-15T02:31:44Z</t>
  </si>
  <si>
    <t>Wow! New Princess Peach game after Super Princess Peach. I would like to see and have it!</t>
  </si>
  <si>
    <t>UCLJro_F51-0hK0LWKVgh7ow</t>
  </si>
  <si>
    <t>2023-09-15T02:29:25Z</t>
  </si>
  <si>
    <t>It looks like it’ll play like a Luigi’s Mansion game like action/puzzle</t>
  </si>
  <si>
    <t>UCeibkNdNKzhS7xJLqORjYKw</t>
  </si>
  <si>
    <t>2023-09-15T02:27:28Z</t>
  </si>
  <si>
    <t>Princess Peach turned theatre kid magical girl? Yes please!</t>
  </si>
  <si>
    <t>UCXRWl5EaoRixHZFXmYy4-4w</t>
  </si>
  <si>
    <t>2023-09-15T02:23:44Z</t>
  </si>
  <si>
    <t>100% Yes I Will Buy It</t>
  </si>
  <si>
    <t>UCW2IjHsR9KUsUq4zVrP0T1A</t>
  </si>
  <si>
    <t>2023-09-15T02:23:16Z</t>
  </si>
  <si>
    <t>Peach does not sound like herself. She sounds a bit…off…
Might wanna fix this, Nintendo.</t>
  </si>
  <si>
    <t>UCwTXNKcOZMvjlkOpc6oP_Lg</t>
  </si>
  <si>
    <t>2023-09-15T02:22:05Z</t>
  </si>
  <si>
    <t>Peach: " To stop the show stealer from this exquisite  theaterical performance,  it's quite elementary , my dear Daisy !"</t>
  </si>
  <si>
    <t>UCXvqlH7AlpREqD7FqyxVtJQ</t>
  </si>
  <si>
    <t>2023-09-15T02:21:21Z</t>
  </si>
  <si>
    <t>Yes, our favourite and beloved Nintendo mom stars in her own new game next year! Princess Peach looks very very nice in different outfits tho</t>
  </si>
  <si>
    <t>UCYyPYN2hjS9ju0Ae---VHRA</t>
  </si>
  <si>
    <t>2023-09-15T02:17:01Z</t>
  </si>
  <si>
    <t>They changed her voice, didn’t they?</t>
  </si>
  <si>
    <t>UCHgiyNMHzExxhOICwUGYkYA</t>
  </si>
  <si>
    <t>2023-09-15T02:16:30Z</t>
  </si>
  <si>
    <t>She can cook, she can  f i n d, she can beat you up, but most importantly: she has a  *k n i f e*</t>
  </si>
  <si>
    <t>UCew-XZuOQYWTpVEKndyQNrg</t>
  </si>
  <si>
    <t>2023-09-15T02:15:36Z</t>
  </si>
  <si>
    <t>ooo</t>
  </si>
  <si>
    <t>UClYQJ0YoP2jdhjhuj1FAs1A</t>
  </si>
  <si>
    <t>2023-09-15T02:12:21Z</t>
  </si>
  <si>
    <t>Showtime da!</t>
  </si>
  <si>
    <t>UCHLqgxCb0oPDXSlAhWDMrGw</t>
  </si>
  <si>
    <t>2023-09-15T02:10:36Z</t>
  </si>
  <si>
    <t>Paper Peach?</t>
  </si>
  <si>
    <t>UCbCbj49PNWOoOLYrfLs5Xww</t>
  </si>
  <si>
    <t>2023-09-15T02:08:05Z</t>
  </si>
  <si>
    <t>She should already be a pro at the cooking one</t>
  </si>
  <si>
    <t>UCCvYpOURDWkry-T1C9v7Qlg</t>
  </si>
  <si>
    <t>2023-09-15T02:07:35Z</t>
  </si>
  <si>
    <t>Yeah but whens Wario World 2</t>
  </si>
  <si>
    <t>UCILRORRwuSzNb_ASi2i8ZjQ</t>
  </si>
  <si>
    <t>2023-09-15T02:05:05Z</t>
  </si>
  <si>
    <t>WE WON</t>
  </si>
  <si>
    <t>UCKVWJC0QwujvOT2zCF3e6EQ</t>
  </si>
  <si>
    <t>2023-09-15T02:03:36Z</t>
  </si>
  <si>
    <t>I cant wait</t>
  </si>
  <si>
    <t>UC2c5GkdR5pncfFqDNqi2mGw</t>
  </si>
  <si>
    <t>2023-09-15T02:02:37Z</t>
  </si>
  <si>
    <t>So it's updated Balan Wonderworld?</t>
  </si>
  <si>
    <t>UCFdMIDwMS2N1O5yMWNJ3tAA</t>
  </si>
  <si>
    <t>2023-09-15T02:01:55Z</t>
  </si>
  <si>
    <t>This looks boring</t>
  </si>
  <si>
    <t>UCEuXF0HGZsYEQDDYJ9e_K0Q</t>
  </si>
  <si>
    <t>2023-09-15T02:00:31Z</t>
  </si>
  <si>
    <t>i love how in the livestream everyone immediately just went 😳 upon seeing sword peach</t>
  </si>
  <si>
    <t>UCTmNAtB-U3bxUMohTUNbERA</t>
  </si>
  <si>
    <t>2023-09-15T01:59:51Z</t>
  </si>
  <si>
    <t>THIS GAME LOOKS WONDERFUL, love the elegance and grace peach still holds throughout her transformations. Also anyone think her voice sounds like pauline? It sounds mature like hers lol</t>
  </si>
  <si>
    <t>UCwyWwHhk3ftJVttrsdt5isw</t>
  </si>
  <si>
    <t>2023-09-15T01:58:27Z</t>
  </si>
  <si>
    <t>02:03</t>
  </si>
  <si>
    <t>UCb8mwmgSj3fyaMtsQvjq1VA</t>
  </si>
  <si>
    <t>2023-09-15T01:55:29Z</t>
  </si>
  <si>
    <t>She tryna be Barbie.</t>
  </si>
  <si>
    <t>UCLGbm3NmJ8qwz2Rx9-AO5Cw</t>
  </si>
  <si>
    <t>2023-09-15T01:55:18Z</t>
  </si>
  <si>
    <t>01:20</t>
  </si>
  <si>
    <t>2023-09-15T01:54:48Z</t>
  </si>
  <si>
    <t>01:08</t>
  </si>
  <si>
    <t>2023-09-15T01:54:25Z</t>
  </si>
  <si>
    <t>2:23 wait a minute i just noticed a clothing store on the right maybe its like Crazy Cap from Mario Odyssey</t>
  </si>
  <si>
    <t>UCKghNyH9pSTl6nIbEKR-dzQ</t>
  </si>
  <si>
    <t>2023-09-15T01:53:03Z</t>
  </si>
  <si>
    <t>The game looks good so far, I wanna buy it cuz it kinda reminds me of Mario plus rabbids sparks of hope</t>
  </si>
  <si>
    <t>UCLWgTneibhpUGtA8j2CEMvQ</t>
  </si>
  <si>
    <t>2023-09-15T01:51:40Z</t>
  </si>
  <si>
    <t>My favourite is her Princess Knight outfit.</t>
  </si>
  <si>
    <t>UCeuVn4a6FaSr85yLsujsIFg</t>
  </si>
  <si>
    <t>2023-09-15T01:45:51Z</t>
  </si>
  <si>
    <t>It looks very promising! I will try it! :D</t>
  </si>
  <si>
    <t>UCzhhGe8rrpGPINhXRecNvuw</t>
  </si>
  <si>
    <t>2023-09-15T01:45:18Z</t>
  </si>
  <si>
    <t>This is what im talking about! Something new and really unique, love it and cant wait!</t>
  </si>
  <si>
    <t>UCualuaNaNyFwhEapQ_BJZnA</t>
  </si>
  <si>
    <t>2023-09-15T01:44:47Z</t>
  </si>
  <si>
    <t>Princeass Peach is looking good. 🍑😘</t>
  </si>
  <si>
    <t>UCLpGIMMiO3h2K6BSSxP2p3A</t>
  </si>
  <si>
    <t>2023-09-15T01:44:38Z</t>
  </si>
  <si>
    <t>Awesome Princess Peach: Showtime! Video.</t>
  </si>
  <si>
    <t>UC3RBlPVJ_cgkOeyZk93wxtg</t>
  </si>
  <si>
    <t>2023-09-15T01:42:26Z</t>
  </si>
  <si>
    <t>This game looks so fun and cute, I’m super excited 💗🌸</t>
  </si>
  <si>
    <t>UCY7um00kz2yxCV1obg7vUxQ</t>
  </si>
  <si>
    <t>2023-09-15T01:41:56Z</t>
  </si>
  <si>
    <t>Let's a go!</t>
  </si>
  <si>
    <t>UCp5mkCy0nv4DhRZMdzetzsA</t>
  </si>
  <si>
    <t>2023-09-15T01:38:17Z</t>
  </si>
  <si>
    <t>Te amo prach</t>
  </si>
  <si>
    <t>UC0FA8sarRuCaNu7vwnrBhfw</t>
  </si>
  <si>
    <t>2023-09-15T01:36:05Z</t>
  </si>
  <si>
    <t>This look better than Mario if they don’t make it too easy</t>
  </si>
  <si>
    <t>UC9z5dB61EfXLsYxa41X1sHw</t>
  </si>
  <si>
    <t>2023-09-15T01:35:33Z</t>
  </si>
  <si>
    <t>Which Peach costume was your favorite?</t>
  </si>
  <si>
    <t>UC79mo_aQMkC2iP-9Nx4dAHw</t>
  </si>
  <si>
    <t>2023-09-15T01:34:39Z</t>
  </si>
  <si>
    <t>finally princess peach is getting a moment to slay. she hasn’t gotten so much action since the super Mario super show!</t>
  </si>
  <si>
    <t>UC26OOb6sfqnIVB0NWtBZWLQ</t>
  </si>
  <si>
    <t>2023-09-15T01:34:36Z</t>
  </si>
  <si>
    <t>Looks awesome, a great game she deserve!</t>
  </si>
  <si>
    <t>UCaN5_mYw45kB_ejKYiff5fw</t>
  </si>
  <si>
    <t>2023-09-15T01:33:55Z</t>
  </si>
  <si>
    <t>This just makes me love Peach even more.</t>
  </si>
  <si>
    <t>UC9BBezf4UM-ToHCmoaYDtWg</t>
  </si>
  <si>
    <t>2023-09-15T01:32:56Z</t>
  </si>
  <si>
    <t>I guess you can say this game looks pretty Peachy 😂.............................
I'll see myself out.</t>
  </si>
  <si>
    <t>UCEa9PRBdcjMqlM67SDRpB6g</t>
  </si>
  <si>
    <t>2023-09-15T01:31:15Z</t>
  </si>
  <si>
    <t>The wife finally not being useless for once?:/</t>
  </si>
  <si>
    <t>UCVor_we2SuSJM13l3US08lA</t>
  </si>
  <si>
    <t>2023-09-15T01:29:12Z</t>
  </si>
  <si>
    <t>Sexy.</t>
  </si>
  <si>
    <t>UCYbHkt1-VVGGb_MJBSM8nHQ</t>
  </si>
  <si>
    <t>2023-09-15T01:28:47Z</t>
  </si>
  <si>
    <t>THIS BETTER SELL A PEACHILLION COPIES</t>
  </si>
  <si>
    <t>2023-09-15T01:28:17Z</t>
  </si>
  <si>
    <t>YEA! 😄👏👏👏👏👏</t>
  </si>
  <si>
    <t>UCUUFVQ79YxDzfCVnJxWfYiA</t>
  </si>
  <si>
    <t>2023-09-15T01:28:15Z</t>
  </si>
  <si>
    <t>Game looks awesome!</t>
  </si>
  <si>
    <t>UCfPCjLLz9G_0KakNXGTbEpw</t>
  </si>
  <si>
    <t>2023-09-15T01:27:04Z</t>
  </si>
  <si>
    <t>What awesome and refreshing designs! This game looks like so much fun!!!
It’s nice to see Princess Peach stepping into the spotlight, too! 👑🍑</t>
  </si>
  <si>
    <t>UCgQbaGNSuSrRa078kb8qgHA</t>
  </si>
  <si>
    <t>2023-09-15T01:23:31Z</t>
  </si>
  <si>
    <t>Te arts gonna go CRAZY with this one</t>
  </si>
  <si>
    <t>UCcp0X5Bi4Kd0EvCR1O3ZMhg</t>
  </si>
  <si>
    <t>2023-09-15T01:21:28Z</t>
  </si>
  <si>
    <t>A game starring my least favorite character, who's fans are annoying (alongside Daisy, Rosalina and Pauline fans) and make me sour? No thanks. Don't care for this one.
Mario VS Donkey Kong &gt; This game (though I don't particularly care about either)
Paper Mario the Thousand Year Door &gt; Both games (That one I'm looking forward to)</t>
  </si>
  <si>
    <t>UC9iVZqR1I8EBgFP9S5RHqBA</t>
  </si>
  <si>
    <t>2023-09-15T01:20:48Z</t>
  </si>
  <si>
    <t>Looks pretty fun!! I'm glad that the different costumes involve different gameplay styles because the standard beat-em-up one looked like it would get repetitive really fast. Also cool to see a new Mario spin-off!!</t>
  </si>
  <si>
    <t>UC7sXsQfYkMyZo2O4pVnuX2g</t>
  </si>
  <si>
    <t>2023-09-15T01:20:38Z</t>
  </si>
  <si>
    <t>Peachbros we eatin good 😋😍🥵</t>
  </si>
  <si>
    <t>UCyrZzpAuECrzP7fhxgZFOvg</t>
  </si>
  <si>
    <t>2023-09-15T01:17:55Z</t>
  </si>
  <si>
    <t>The only worry I have is that I’m getting serious Banlan Wonderland vibes, and that terrifies me.</t>
  </si>
  <si>
    <t>UC2oWFvWCzBVhrKyT9tgVn_w</t>
  </si>
  <si>
    <t>2023-09-15T01:17:03Z</t>
  </si>
  <si>
    <t>I'm still gonna call it Super Princess Peach 2</t>
  </si>
  <si>
    <t>UCGmAedSeurRFZkddDqlRomA</t>
  </si>
  <si>
    <t>2023-09-15T01:13:57Z</t>
  </si>
  <si>
    <t>Waiting for all the...... y'know for this.</t>
  </si>
  <si>
    <t>UCLBSJ104-m7FE8Ia0sHsYbw</t>
  </si>
  <si>
    <t>2023-09-15T01:13:37Z</t>
  </si>
  <si>
    <t>Interesting. They're going for the Illbleed/Resident Evil 8 approach of completely isolated chapters that play completely different. Can't tell how good it'll be until you play.</t>
  </si>
  <si>
    <t>UC7TmomcjRtxC-AFPw_XTQ_A</t>
  </si>
  <si>
    <t>2023-09-15T01:11:05Z</t>
  </si>
  <si>
    <t>This is so creative looking and I absolutely love it. Experimental spin-offs like this are always welcome.</t>
  </si>
  <si>
    <t>UCahCaIE8mQe0SFr5ianScyQ</t>
  </si>
  <si>
    <t>2023-09-15T01:11:00Z</t>
  </si>
  <si>
    <t>Really ? Spiderman vs this. Oh come on nerds. Nintendo can to better than this</t>
  </si>
  <si>
    <t>UCOjcBrR01_59r37K7SvqNKA</t>
  </si>
  <si>
    <t>2023-09-15T01:09:54Z</t>
  </si>
  <si>
    <t>The best Princess ever.  Get yer frying pans girls!</t>
  </si>
  <si>
    <t>UCaw7dsekXyUrlNOvB4cK1hA</t>
  </si>
  <si>
    <t>2023-09-15T01:07:11Z</t>
  </si>
  <si>
    <t>Smash Ultimate stopped updating years ago and they're STILL finding ways to add sword fighters to the game, smh.</t>
  </si>
  <si>
    <t>UCWw_mpjIijKr9qBDHyADgNQ</t>
  </si>
  <si>
    <t>2023-09-15T01:06:10Z</t>
  </si>
  <si>
    <t>Okay why it's reminds me of Sailor Moon.</t>
  </si>
  <si>
    <t>UCXOKaW9bHTIeKezaQPXzUpA</t>
  </si>
  <si>
    <t>2023-09-15T01:05:52Z</t>
  </si>
  <si>
    <t>This game looks amazing!! Can't wait to play it!!!</t>
  </si>
  <si>
    <t>UC2slaPopLYbCYdZIlF6GSBw</t>
  </si>
  <si>
    <t>2023-09-15T01:03:28Z</t>
  </si>
  <si>
    <t>Glad to see Peach finally taking a lead role, and bringing along her incredible fashion sense with her.</t>
  </si>
  <si>
    <t>UCQa5ldOp7_XMQ4jMk4cUC2A</t>
  </si>
  <si>
    <t>2023-09-15T01:03:19Z</t>
  </si>
  <si>
    <t>I love the part we're she gets a mermaid role and make number 2 on Mario Deep's bed.</t>
  </si>
  <si>
    <t>UCxEdt6nIvxHaXxIcxByyMBA</t>
  </si>
  <si>
    <t>2023-09-15T01:02:14Z</t>
  </si>
  <si>
    <t>I can't wait another Princess Peach games</t>
  </si>
  <si>
    <t>UCECw6_8iIHqFXVX3BHjNwCw</t>
  </si>
  <si>
    <t>2023-09-15T01:01:52Z</t>
  </si>
  <si>
    <t>Is it me... Or does Peach sound a little bit different?</t>
  </si>
  <si>
    <t>UCzs6EmBx7dhofo07PoqzoEg</t>
  </si>
  <si>
    <t>2023-09-15T00:59:40Z</t>
  </si>
  <si>
    <t>Notice that Peach's crown is missing after the boss snippit? I bet it was stolen along with the toads.</t>
  </si>
  <si>
    <t>UCVcRbiYXx8gZq1suEaQEllg</t>
  </si>
  <si>
    <t>2023-09-15T00:56:39Z</t>
  </si>
  <si>
    <t>2024?! ... i guess they got lots of rehearsing to do.</t>
  </si>
  <si>
    <t>UCRhj6drdEEDyufiZDG18RiA</t>
  </si>
  <si>
    <t>2023-09-15T00:56:09Z</t>
  </si>
  <si>
    <t>2:21 Ninja and Cowgirl ❤</t>
  </si>
  <si>
    <t>UCUkiK4j1_bGeDVvo6Gem_Sg</t>
  </si>
  <si>
    <t>2023-09-15T00:54:26Z</t>
  </si>
  <si>
    <t>Instead of using her emotions, she's playing dress up this time!  And the best thing is the touchy people who would be bothered by either of those don't play videogames and will never know because they're too busy spending all their time on tumblr, twitter, and tiktok being mad at everybody for no reason instead.  It's a win-win for us gamers.  Wahahahaha!</t>
  </si>
  <si>
    <t>UCBjxFkBHGH2exnFH4VP3x5A</t>
  </si>
  <si>
    <t>2023-09-15T00:53:23Z</t>
  </si>
  <si>
    <t>it's nice Peach is getting another game</t>
  </si>
  <si>
    <t>UCOsyrda5D53_7KPD7evJiLA</t>
  </si>
  <si>
    <t>2023-09-15T00:51:35Z</t>
  </si>
  <si>
    <t>Peach is getting another video game, and yet we're still not going to learn the rest of Perry's backstory</t>
  </si>
  <si>
    <t>UCxKKxklGEJzffcwz7qc90fQ</t>
  </si>
  <si>
    <t>2023-09-15T00:51:08Z</t>
  </si>
  <si>
    <t>OK, so NOW Nintendo give is something akin to what Vicarious Visions likely had planned for Warrior Princess Peach for Skylanders: SuperChargers. (I’m still upset that didn’t happen…)
They really have changed their whole tune in “Don’t give Peach a weapon.”</t>
  </si>
  <si>
    <t>UCu0f7axSHwQgZDdYgogSARg</t>
  </si>
  <si>
    <t>2023-09-15T00:48:48Z</t>
  </si>
  <si>
    <t>A new Princess Peach game? But I still have to buy the first one and recover her Vibe Scepter!</t>
  </si>
  <si>
    <t>UCFgR4MAuG00D2WunFXGvhgQ</t>
  </si>
  <si>
    <t>2023-09-15T00:43:32Z</t>
  </si>
  <si>
    <t>Any grown man that buys this game needs a long look in the mirror.</t>
  </si>
  <si>
    <t>UCP_M30L2zmyEI7_wbJgnWAQ</t>
  </si>
  <si>
    <t>2023-09-15T00:41:43Z</t>
  </si>
  <si>
    <t>SPLATOON AND PEACH IN ONE DIRECT</t>
  </si>
  <si>
    <t>UC33vPisq4J6qucCL2lKGfoA</t>
  </si>
  <si>
    <t>2023-09-15T00:39:32Z</t>
  </si>
  <si>
    <t>What do you think the grand finale of this spectacular show will be like?</t>
  </si>
  <si>
    <t>UCdfHRVKyw5BiuICzkKN_hcw</t>
  </si>
  <si>
    <t>2023-09-15T00:37:06Z</t>
  </si>
  <si>
    <t>Peach is getting everything everywhere all at once… 🤭</t>
  </si>
  <si>
    <t>UC2k3Rrgfla_Ps9mGpO_dgxw</t>
  </si>
  <si>
    <t>2023-09-15T00:34:25Z</t>
  </si>
  <si>
    <t>So, does this make Princess Peach the first main Mario character to wield a sword?</t>
  </si>
  <si>
    <t>UCSjhUH-d9NLoVSZj9a6K7eQ</t>
  </si>
  <si>
    <t>2023-09-15T00:34:24Z</t>
  </si>
  <si>
    <t>Peach is looking pretty hot in that musketeer outfit!</t>
  </si>
  <si>
    <t>UCBLq19KgRd63aFDcsfimPcw</t>
  </si>
  <si>
    <t>2023-09-15T00:32:48Z</t>
  </si>
  <si>
    <t>So I noticed in the points were they show the lobby you can see what appears to be doors to two other shows and an image above them:  a kunai on the left and what looks like a cowboy hat with horns.  My guess is that if the kunai isn't for the martial arts story then it's for a ninja one (possible stealth mechanics?) and the other is wild west (no clue what kind of mechanics for that one).</t>
  </si>
  <si>
    <t>UCyrmtR8fssRq2ZoT_xc3ucg</t>
  </si>
  <si>
    <t>2023-09-15T00:32:03Z</t>
  </si>
  <si>
    <t>Finally Peach is getting to do something other than being kidnapped just like in the movie!</t>
  </si>
  <si>
    <t>UCW0CkRXEy5mO0VErAn7AJug</t>
  </si>
  <si>
    <t>2023-09-15T00:30:29Z</t>
  </si>
  <si>
    <t>NOOO WAYY PEACH HAS HER OWN GAME!!!!!</t>
  </si>
  <si>
    <t>UCr0B15NGBqWASpKvGqQdS1g</t>
  </si>
  <si>
    <t>2023-09-15T00:30:26Z</t>
  </si>
  <si>
    <t>The way this is the greatest game of all time and it’s only a trailer</t>
  </si>
  <si>
    <t>UCpkG2puSfwwY_RNz7JuGJmQ</t>
  </si>
  <si>
    <t>2023-09-15T00:28:52Z</t>
  </si>
  <si>
    <t>It looks like Balan Wonderworld but good</t>
  </si>
  <si>
    <t>UCNbhQoD18dF1MxacCH7bh-w</t>
  </si>
  <si>
    <t>2023-09-15T00:24:03Z</t>
  </si>
  <si>
    <t>Another great game for Nintendo switch so many awesome games</t>
  </si>
  <si>
    <t>UCgWD4Ja8k0J52HQ-Wg1PaUA</t>
  </si>
  <si>
    <t>2023-09-15T00:23:06Z</t>
  </si>
  <si>
    <t>And next we need a zelda-game with Zelda as the main character.</t>
  </si>
  <si>
    <t>UC3_jdYNWncRQCGLpg3LQ4Bg</t>
  </si>
  <si>
    <t>2023-09-15T00:18:03Z</t>
  </si>
  <si>
    <t>My little sister 👩 love ❤️ this times 9000</t>
  </si>
  <si>
    <t>UCaULNIjLCuTWU6gaVPESubg</t>
  </si>
  <si>
    <t>2023-09-15T00:17:15Z</t>
  </si>
  <si>
    <t>The better version of Balan Wonderworld</t>
  </si>
  <si>
    <t>UCdv1ZLqTqdoUgodWCJ5sD4Q</t>
  </si>
  <si>
    <t>2023-09-15T00:16:15Z</t>
  </si>
  <si>
    <t>I hope there'll be a Daisy dlc that just turns her into an absolute *BEAST*</t>
  </si>
  <si>
    <t>UCe1fw_fK9dGMFLqKDhFEyZQ</t>
  </si>
  <si>
    <t>2023-09-15T00:13:23Z</t>
  </si>
  <si>
    <t>Lots of classic gamecube mario party vibes</t>
  </si>
  <si>
    <t>UCVONdo5SWtzJGvFgIX7MXmg</t>
  </si>
  <si>
    <t>2023-09-15T00:10:41Z</t>
  </si>
  <si>
    <t>Pop off queen</t>
  </si>
  <si>
    <t>UCAmhXGqsd-JuB6AmDoZzf1A</t>
  </si>
  <si>
    <t>Super Princess Peach 2 Electric Boogaloo!</t>
  </si>
  <si>
    <t>UCN7lhcrxKRg1KMtlWAPTe0Q</t>
  </si>
  <si>
    <t>2023-09-15T00:09:35Z</t>
  </si>
  <si>
    <t>Omg! I’m so freaking HYPED about this, it makes me wanna play Super Princess Peach again! 🥰</t>
  </si>
  <si>
    <t>UC-S1aEv2HVF-3rKxpj6TMsg</t>
  </si>
  <si>
    <t>2023-09-15T00:09:31Z</t>
  </si>
  <si>
    <t>Peach becomes a Fire Emblem character in this.</t>
  </si>
  <si>
    <t>UCZCY1x35NigFsAD0UuRykpg</t>
  </si>
  <si>
    <t>2023-09-15T00:08:40Z</t>
  </si>
  <si>
    <t>THEY TURNED PEACH INTO A FRENCH PERSON-</t>
  </si>
  <si>
    <t>UC2O8pJVfPKYwXnVVUnx_elA</t>
  </si>
  <si>
    <t>2023-09-15T00:07:46Z</t>
  </si>
  <si>
    <t>Oh, God, I can already see the NSFW art 💀</t>
  </si>
  <si>
    <t>UC1mukAgDzYoDLIm7rUbl5ug</t>
  </si>
  <si>
    <t>2023-09-15T00:07:13Z</t>
  </si>
  <si>
    <t>A Super SLEEPER sequel is finally coming to Nintendo Switch!</t>
  </si>
  <si>
    <t>UCxfQMZqZNkBlDWG2jT9cViw</t>
  </si>
  <si>
    <t>2023-09-15T00:04:49Z</t>
  </si>
  <si>
    <t>Just one concern.
Will there be no combat at all during the Baker/Detective parts of the game? Cause I haven't seen any nor can I come up with anyway for it to happen.</t>
  </si>
  <si>
    <t>UCGQQQWPMtQoC7V48Ey81e5g</t>
  </si>
  <si>
    <t>2023-09-15T00:02:41Z</t>
  </si>
  <si>
    <t>Who do Peach thinks she is, Kirby? 😅</t>
  </si>
  <si>
    <t>UCnz-wyb6T6L7cAyiuvFVDaw</t>
  </si>
  <si>
    <t>2023-09-15T00:01:57Z</t>
  </si>
  <si>
    <t>i believe in princess peach supremacy 🥰🍑💗</t>
  </si>
  <si>
    <t>UCOIMTXQTnD2G2_fLi4J_X8w</t>
  </si>
  <si>
    <t>2023-09-15T00:00:49Z</t>
  </si>
  <si>
    <t>Shadiversity must feel REALLY stupid right now.</t>
  </si>
  <si>
    <t>UCFt2xWIftVBAQP_By6lsdXg</t>
  </si>
  <si>
    <t>2023-09-15T00:00:43Z</t>
  </si>
  <si>
    <t>FINALLY ANOTHER PEACH GAME</t>
  </si>
  <si>
    <t>UCNNrQrnKnLqvK5BEYmJJHTQ</t>
  </si>
  <si>
    <t>2023-09-15T00:00:34Z</t>
  </si>
  <si>
    <t>Why does the theater need a guardian</t>
  </si>
  <si>
    <t>UCUzKhenv04QuGt2tDZ6YK1g</t>
  </si>
  <si>
    <t>2023-09-15T00:00:29Z</t>
  </si>
  <si>
    <t>:o</t>
  </si>
  <si>
    <t>UCsuAntyjeurbUsUW_O0KTYA</t>
  </si>
  <si>
    <t>2023-09-14T23:56:31Z</t>
  </si>
  <si>
    <t>I just realized that this opens the door for either a new playable peach character or a reworking of her character in the next smash bros</t>
  </si>
  <si>
    <t>UCcTvEHCX-bnA6SdOjxwnvCg</t>
  </si>
  <si>
    <t>2023-09-14T23:56:06Z</t>
  </si>
  <si>
    <t>This looks fantastic! Great to see Peach getting some love! I hope that this sells well</t>
  </si>
  <si>
    <t>UCtGqrvgWH9RknzkKhL0wAAg</t>
  </si>
  <si>
    <t>2023-09-14T23:55:40Z</t>
  </si>
  <si>
    <t>Kung Fu Peach is something I never knew I needed.</t>
  </si>
  <si>
    <t>UCzAAO-JedWvkRLjq9JomROQ</t>
  </si>
  <si>
    <t>2023-09-14T23:54:57Z</t>
  </si>
  <si>
    <t>Somewhere, Anita Sarkessian is having a breakdown.</t>
  </si>
  <si>
    <t>UC5h02QBML68fyfzdzLXblFQ</t>
  </si>
  <si>
    <t>2023-09-14T23:54:49Z</t>
  </si>
  <si>
    <t>1:13 Flash of the Blade by Iron Maiden intensifies</t>
  </si>
  <si>
    <t>UC60MvOTiizQeLDSdjLZr0YA</t>
  </si>
  <si>
    <t>2023-09-14T23:54:29Z</t>
  </si>
  <si>
    <t>Princess Peach: Showtime! Aka, Super Princess Peach 2!</t>
  </si>
  <si>
    <t>UCt8XNDjbCWcY06GGHuwkFIw</t>
  </si>
  <si>
    <t>2023-09-14T23:50:29Z</t>
  </si>
  <si>
    <t>This looks really fun! Wonder if we’ll see more outfits in the full release</t>
  </si>
  <si>
    <t>UCHcAPxnRpWkJIr99G2c_nug</t>
  </si>
  <si>
    <t>2023-09-14T23:50:15Z</t>
  </si>
  <si>
    <t>Anyone else getting Puppeteer vibes from this? You know that PS3 game? I loved that game so I’m very ok with it.</t>
  </si>
  <si>
    <t>UCTvOISiOLbfjKF9HOMTxK2A</t>
  </si>
  <si>
    <t>2023-09-14T23:49:56Z</t>
  </si>
  <si>
    <t>My inner theater self is screaming!!! Peach is getting the love she deserves! Can’t wait to play this! 💕🥹</t>
  </si>
  <si>
    <t>UCoL_CHqBndS_z86O_hW7cpw</t>
  </si>
  <si>
    <t>2023-09-14T23:49:29Z</t>
  </si>
  <si>
    <t>I LOVE THIS! Super Princess Peach was my first Nintendo DS game and now she has her very own game again for the Switch! 💖💖</t>
  </si>
  <si>
    <t>UCbYTg_c6UhJ6krCqFSjnE0g</t>
  </si>
  <si>
    <t>2023-09-14T23:48:46Z</t>
  </si>
  <si>
    <t>This is the game I’m most hyped for. The theme fits her so well and it makes me eager for Daisy and Waluigi to have their own games and themes as well. We want NEW things and those characters are beloved more than what Nintendo imagines. 
Can’t wait for Princess Peach Showtime, Side order and to discover Another Code for the first time!.</t>
  </si>
  <si>
    <t>UCUN0QBr-7pe80s1ovBtKUaQ</t>
  </si>
  <si>
    <t>2023-09-14T23:47:38Z</t>
  </si>
  <si>
    <t>Peach got graped.</t>
  </si>
  <si>
    <t>UCA9w3xUGNKDxhE5kgAuJ8Rw</t>
  </si>
  <si>
    <t>2023-09-14T23:47:36Z</t>
  </si>
  <si>
    <t>Its hard to watch this after Jack Black sang this 2023...
_This one is for my one and only_ _true love_
_Princess Peach_
_Peach, you're so cool_
_And with my star, we're gonna rule_
_Peach, understand_
_I'm gonna love you 'til the very end_
_Peaches, Peaches, Peaches,_ _Peaches, Peaches_
_Peaches, Peaches, Peaches,_ _Peaches, Peaches_
_I love you, oh_
_Peaches, Peaches, Peaches,_ _Peaches, Peaches_
_Peaches, Peaches, Peaches,_ _Peaches, Peaches_
_I love you, oh_
_Mario, Luigi, and a Donkey Kong_ _too_
_A thousand troops of Koopas_ _couldn't keep me from you_
_Princess Peach, at the end of the_ _line_
_I'll make you mine, oh_
_Peaches, Peaches, Peaches,_ _Peaches, Peaches_
_Peaches, Peaches, Peaches,_ _Peaches, Peaches_
_I love you, oh_
_Peaches, Peaches, Peach, Peach_</t>
  </si>
  <si>
    <t>UCVg-0eHkgWYFuTpwPXZ20Kw</t>
  </si>
  <si>
    <t>2023-09-14T23:46:36Z</t>
  </si>
  <si>
    <t>This would be her second game for over, man I don’t know. How long has it been since “Super Princess Peach”?</t>
  </si>
  <si>
    <t>UCBUDqYVdoMXAyOZ1BEhGOtA</t>
  </si>
  <si>
    <t>2023-09-14T23:45:03Z</t>
  </si>
  <si>
    <t>If this came out when I was younger, sword fighter peach would have been my gay awakening</t>
  </si>
  <si>
    <t>UCf3qHOUGBwgUnTZzuDCaQdQ</t>
  </si>
  <si>
    <t>2023-09-14T23:44:56Z</t>
  </si>
  <si>
    <t>They turned peach into cutie honey and I’m here for it</t>
  </si>
  <si>
    <t>UCcEs2y26Ai0_y3rW9u4MsrA</t>
  </si>
  <si>
    <t>2023-09-14T23:44:01Z</t>
  </si>
  <si>
    <t>You know something's up when *PEACH* gets a game for the first time in 15 years, but Waluigi *STILL* doesn't get his first game</t>
  </si>
  <si>
    <t>UCEew0p-X4DYv1lU69UF0vqg</t>
  </si>
  <si>
    <t>2023-09-14T23:43:47Z</t>
  </si>
  <si>
    <t>her vioice isnt it. like its throwing me off. but i absoulty will be spending money on this game. ive waited so long for a solo princess peach game 😭</t>
  </si>
  <si>
    <t>UCjt_Vu1j2w7yVQFHqqI1Uqw</t>
  </si>
  <si>
    <t>2023-09-14T23:42:52Z</t>
  </si>
  <si>
    <t>The character animations for Peach in this game look amazing.</t>
  </si>
  <si>
    <t>UC9ICFxsb5S-k7lZVKLTRNzw</t>
  </si>
  <si>
    <t>This is too cute. I must buy it!</t>
  </si>
  <si>
    <t>UCiphziLuqs4SJdM9CLevJig</t>
  </si>
  <si>
    <t>2023-09-14T23:42:07Z</t>
  </si>
  <si>
    <t>Do Amy Rose: Showtime! - Sega &amp; Nintendo Direct 9.14.2023</t>
  </si>
  <si>
    <t>UC4q2qZYa8RsrloPIVyi8BtA</t>
  </si>
  <si>
    <t>2023-09-14T23:41:52Z</t>
  </si>
  <si>
    <t>Woah</t>
  </si>
  <si>
    <t>UCeThJLaCK4PL1aDz0hhcZ2Q</t>
  </si>
  <si>
    <t>2023-09-14T23:41:28Z</t>
  </si>
  <si>
    <t>Woke.</t>
  </si>
  <si>
    <t>UCQwus1U5Pygi6GN8EkGg4Bg</t>
  </si>
  <si>
    <t>2023-09-14T23:41:16Z</t>
  </si>
  <si>
    <t>Hype! Yes please keep coming out with girly games. Toadette game when?</t>
  </si>
  <si>
    <t>UC3hn5uxxJBMTSJDADeWfknA</t>
  </si>
  <si>
    <t>2023-09-14T23:38:13Z</t>
  </si>
  <si>
    <t>Why is her voice deep though?</t>
  </si>
  <si>
    <t>UCoU9dtxMDnViG2xkMHQWagA</t>
  </si>
  <si>
    <t>2023-09-14T23:36:39Z</t>
  </si>
  <si>
    <t>That ribbon attack looks like something from Super Smash Bros.</t>
  </si>
  <si>
    <t>UC72f8MdS_MY6dP56Dqcsy4A</t>
  </si>
  <si>
    <t>2023-09-14T23:36:37Z</t>
  </si>
  <si>
    <t>This game is so cute and I love Peach! ❤🤗</t>
  </si>
  <si>
    <t>UC1DF-OIDJafnP0M9edtrKaA</t>
  </si>
  <si>
    <t>2023-09-14T23:34:00Z</t>
  </si>
  <si>
    <t>Look, if peach gets a game..I think it's time for Zelda to actually star in Zelda game</t>
  </si>
  <si>
    <t>UCSIXua_OY0NpxpB4AnDZPvw</t>
  </si>
  <si>
    <t>2023-09-14T23:33:42Z</t>
  </si>
  <si>
    <t>Cannot wait for this!  She's finally getting the attention she absolutely deserves!</t>
  </si>
  <si>
    <t>UC1fvRbOFVqzTA3pw-QKAmng</t>
  </si>
  <si>
    <t>2023-09-14T23:32:54Z</t>
  </si>
  <si>
    <t>The amount of art that exists of Swordfighter Peach, day of.</t>
  </si>
  <si>
    <t>UCQUGgyGcRpbyQBaakJkUkTw</t>
  </si>
  <si>
    <t>2023-09-14T23:32:47Z</t>
  </si>
  <si>
    <t>Looks terrible</t>
  </si>
  <si>
    <t>UCsOpP1r4Qo3O7Xtb6pIyzFQ</t>
  </si>
  <si>
    <t>2023-09-14T23:31:53Z</t>
  </si>
  <si>
    <t>I love how Peach looked in the outfits this game once again looks so chill.</t>
  </si>
  <si>
    <t>UC-GN6Y98DnqSl8GpOAgwi2g</t>
  </si>
  <si>
    <t>2023-09-14T23:31:41Z</t>
  </si>
  <si>
    <t>Not gonna lie... I wasn't expecting sword fighting to _ever_ show up in any Mario franchise game outside of Mario &amp; Sonic and the Olympic Games.</t>
  </si>
  <si>
    <t>UCt-dBRUJYoI1TYYevh_9wug</t>
  </si>
  <si>
    <t>2023-09-14T23:31:08Z</t>
  </si>
  <si>
    <t>Bro Peach it ready to kill darkness 😂</t>
  </si>
  <si>
    <t>UCQNIJZ3--O84zKpByOG1JMw</t>
  </si>
  <si>
    <t>2023-09-14T23:27:12Z</t>
  </si>
  <si>
    <t>Gameplay from what I've seen doesn't look like my cup of tea but they could get super creative with the levels, lot of potential there</t>
  </si>
  <si>
    <t>UC8jvkv4bQV6k_u0BXv2fUHA</t>
  </si>
  <si>
    <t>2023-09-14T23:26:42Z</t>
  </si>
  <si>
    <t>Give her a Halberd😂</t>
  </si>
  <si>
    <t>UC6MQm7tkDORtRVhOEalasZg</t>
  </si>
  <si>
    <t>2023-09-14T23:25:59Z</t>
  </si>
  <si>
    <t>We need Swordfighter Peach in the next Smash Bros /s</t>
  </si>
  <si>
    <t>UC3Pf3VazWe2ts1y2uEkNaIQ</t>
  </si>
  <si>
    <t>2023-09-14T23:23:51Z</t>
  </si>
  <si>
    <t>PEEEEAAAAACCCCHHHH!!!!!! YESSSSSS!!!!!</t>
  </si>
  <si>
    <t>UC6ZF8_VdC0nxaDE8Q9JqAsQ</t>
  </si>
  <si>
    <t>2023-09-14T23:23:01Z</t>
  </si>
  <si>
    <t>Peach Wonderworld</t>
  </si>
  <si>
    <t>UCkbTxALTLnmDC4MiE6DVLoA</t>
  </si>
  <si>
    <t>2023-09-14T23:22:55Z</t>
  </si>
  <si>
    <t>Very nice that peach has another game. She is finally getting the love she deserves. Love the animation. Super cool</t>
  </si>
  <si>
    <t>UC5Wjy03xbht0Y9AvFLtZVyw</t>
  </si>
  <si>
    <t>2023-09-14T23:22:29Z</t>
  </si>
  <si>
    <t>日本語版はないのか？</t>
  </si>
  <si>
    <t>UCCdg1HSAPW7O6LLM4cR2NAw</t>
  </si>
  <si>
    <t>This looks good!</t>
  </si>
  <si>
    <t>UCrRP9xymmj_TCAN25Ih-osA</t>
  </si>
  <si>
    <t>2023-09-14T23:21:31Z</t>
  </si>
  <si>
    <t>I remember when Peach gets the beam saber in Smash Bros how graceful and fluid her moves were compared to other characters who just...swing it around. I'm glad we will see more of Peach and her personality in action.</t>
  </si>
  <si>
    <t>UCvpQKzeZ4MH8oqV_MAdmp-w</t>
  </si>
  <si>
    <t>2023-09-14T23:19:10Z</t>
  </si>
  <si>
    <t>This is one of those no-brainer concepts that makes you wonder "why hasn't Nintendo been releasing one of these every 2-5 years alongside Kirby?"</t>
  </si>
  <si>
    <t>UCCQQ0Gtzsh6w0SE9RLL1b7Q</t>
  </si>
  <si>
    <t>2023-09-14T23:18:24Z</t>
  </si>
  <si>
    <t>Princess Peach let’s go!! She’s finally got another game!❤😍👏👏</t>
  </si>
  <si>
    <t>UCWm0wftECNWSWm1B2wv-Tlw</t>
  </si>
  <si>
    <t>2023-09-14T23:18:16Z</t>
  </si>
  <si>
    <t>Nintendo presume la película de Mario</t>
  </si>
  <si>
    <t>UCm20mGwIhbdX4PJGS0m1wiA</t>
  </si>
  <si>
    <t>2023-09-14T23:15:41Z</t>
  </si>
  <si>
    <t>Cannot believe it’s been over 18 years since “Super Princess Peach” and now she’s finally back in her own game again 😭😭</t>
  </si>
  <si>
    <t>UCxI2vYQ0qh_kc_0Kj0kx9Hg</t>
  </si>
  <si>
    <t>2023-09-14T23:14:10Z</t>
  </si>
  <si>
    <t>Soy de LATAM no me gusta la versión de España por eso lo veo si pero la versión latina cuándo</t>
  </si>
  <si>
    <t>2023-09-14T23:13:56Z</t>
  </si>
  <si>
    <t>This looks so inspired!</t>
  </si>
  <si>
    <t>UCaf5QmAV3md-b6Cjte4o_ww</t>
  </si>
  <si>
    <t>2023-09-14T23:13:34Z</t>
  </si>
  <si>
    <t>Balan Wonderworld</t>
  </si>
  <si>
    <t>UCg-yYuhkn-RFEqijmb-ESjQ</t>
  </si>
  <si>
    <t>2023-09-14T23:12:09Z</t>
  </si>
  <si>
    <t>I really like that it's a different genre from side-scrolling platform.</t>
  </si>
  <si>
    <t>UCA4hUfAf6IAEvxRxATOBL5A</t>
  </si>
  <si>
    <t>2023-09-14T23:11:02Z</t>
  </si>
  <si>
    <t>I'm genuinely impressed, it looks like the game controls _really_ well. Getting some Luigi's Mansion 3 vibes if a bit more action-oriented, particularly of the eighth floor.</t>
  </si>
  <si>
    <t>UC3zLHqFMc6orkWaZGhKs5RQ</t>
  </si>
  <si>
    <t>2023-09-14T23:10:54Z</t>
  </si>
  <si>
    <t>This game kinda looks like it’s catered towards lil kids tho. The gameplay looks kinda simple.</t>
  </si>
  <si>
    <t>UCpwOoBxwFQUxL8xTipTG34Q</t>
  </si>
  <si>
    <t>2023-09-14T23:09:50Z</t>
  </si>
  <si>
    <t>This is way cooler than I could've imagined.</t>
  </si>
  <si>
    <t>UCruN-2Qg3Lyv8tnwyz9Hfzw</t>
  </si>
  <si>
    <t>2023-09-14T23:09:24Z</t>
  </si>
  <si>
    <t>Tauna babicoot y  princess peach</t>
  </si>
  <si>
    <t>UCnv9Xz8JRdfTH8hWmSb8o9A</t>
  </si>
  <si>
    <t>Y’all already know imma be a whole zest fest playing this game 💅💅💅💅💅💅💅💅💅💅</t>
  </si>
  <si>
    <t>2023-09-14T23:08:03Z</t>
  </si>
  <si>
    <t>So this is Peach's Revue Starlight?</t>
  </si>
  <si>
    <t>UChMES69Q6lRKJAZiwsmhyVA</t>
  </si>
  <si>
    <t>2023-09-14T23:05:53Z</t>
  </si>
  <si>
    <t>THIS IS SO GOOD 😍
Can't wait to see how this goes~</t>
  </si>
  <si>
    <t>UCWIjmFXGonuWfVyMANWRnxA</t>
  </si>
  <si>
    <t>2023-09-14T23:05:36Z</t>
  </si>
  <si>
    <t>Princess Toadstolle a.k.a princess Preace 😂❤</t>
  </si>
  <si>
    <t>UCPcXZdDimZRMiA20Ug689XQ</t>
  </si>
  <si>
    <t>2023-09-14T23:05:10Z</t>
  </si>
  <si>
    <t>This looks like a super cute and chill game I can't wait for this.</t>
  </si>
  <si>
    <t>2023-09-14T23:05:09Z</t>
  </si>
  <si>
    <t>I just got a new kitten and named her Peach 😺🍑</t>
  </si>
  <si>
    <t>UCIjZgf6S4vStIc_xLohq1Nw</t>
  </si>
  <si>
    <t>2023-09-14T23:05:08Z</t>
  </si>
  <si>
    <t>1:50 A character I made up looks like one if those funny critters with the big noses, especially the chefs.</t>
  </si>
  <si>
    <t>UCv1l3SguxQn8WxxtpAj4xLA</t>
  </si>
  <si>
    <t>2023-09-14T23:05:00Z</t>
  </si>
  <si>
    <t>Persona 6?</t>
  </si>
  <si>
    <t>UCxuuA0TRg93FaUGrkfKe7fg</t>
  </si>
  <si>
    <t>2023-09-14T23:03:09Z</t>
  </si>
  <si>
    <t>*P E A C H  T H I C C* 
😳😳😳😳😳😳😳😳</t>
  </si>
  <si>
    <t>UC2-uNlqVUTkmM-vD9gdKOwQ</t>
  </si>
  <si>
    <t>2023-09-14T22:58:07Z</t>
  </si>
  <si>
    <t>No Toadsworth. ;(</t>
  </si>
  <si>
    <t>UCWzAOiYvdEzT53pPhIhzhuQ</t>
  </si>
  <si>
    <t>2023-09-14T22:57:33Z</t>
  </si>
  <si>
    <t>Peach is finally getting her own game again after many years</t>
  </si>
  <si>
    <t>UCw-ki_Gv2bthlSgL9L23omg</t>
  </si>
  <si>
    <t>2023-09-14T22:56:52Z</t>
  </si>
  <si>
    <t>ANOTHER PEACH GAME?? IT'S BEEN 84 YEARS</t>
  </si>
  <si>
    <t>UCHCkfy7_JmuQbEOuQpE2_9A</t>
  </si>
  <si>
    <t>2023-09-14T22:56:49Z</t>
  </si>
  <si>
    <t>Nintendo really does know how to bring ideas out of the blue and make people expect the unexpected. Like with Elephant Mario from Super Mario Bros. Wonder and for Princess Peach: Showtime!, Princess Peach literally wields a darn sword!</t>
  </si>
  <si>
    <t>UCDKKcKslQWWA8Gp1CXIKJ8A</t>
  </si>
  <si>
    <t>2023-09-14T22:55:50Z</t>
  </si>
  <si>
    <t>nintendo we don’t want Mario games or Mario spin offs like this one. What we truly want is NEW POKÉMON GAMES. got it?</t>
  </si>
  <si>
    <t>2023-09-14T22:54:25Z</t>
  </si>
  <si>
    <t>Peach is a magical girl!!!</t>
  </si>
  <si>
    <t>UCqeyH4cp2aDlojinufMQSjA</t>
  </si>
  <si>
    <t>2023-09-14T22:53:55Z</t>
  </si>
  <si>
    <t>Pretty neat</t>
  </si>
  <si>
    <t>UCWY_OY4Zn9nramt6fcMN-MA</t>
  </si>
  <si>
    <t>2023-09-14T22:49:09Z</t>
  </si>
  <si>
    <t>Take my money ❤</t>
  </si>
  <si>
    <t>UCrm6HHTfgA3iAjLSCxUDQpg</t>
  </si>
  <si>
    <t>2023-09-14T22:49:03Z</t>
  </si>
  <si>
    <t>Pricecess peach and the magical scrunchy ❤❤❤</t>
  </si>
  <si>
    <t>UCQxFdEPl_H4GFYhA1qFLhlw</t>
  </si>
  <si>
    <t>2023-09-14T22:48:57Z</t>
  </si>
  <si>
    <t>It's nice that Nintendo is taking a break from Princess Peach being a damsel in distress, and making her more active.</t>
  </si>
  <si>
    <t>UCAqh23K-FckVtXcB8I-o0iA</t>
  </si>
  <si>
    <t>2023-09-14T22:48:50Z</t>
  </si>
  <si>
    <t>This is game is probably more easy than the Yoshi games</t>
  </si>
  <si>
    <t>UCPyf5qCHb7aOZx-oLnNaE6A</t>
  </si>
  <si>
    <t>2023-09-14T22:47:21Z</t>
  </si>
  <si>
    <t>Im hyped</t>
  </si>
  <si>
    <t>UClNN4vVM8JnzftAMfhdfx1w</t>
  </si>
  <si>
    <t>2023-09-14T22:47:10Z</t>
  </si>
  <si>
    <t>I'm Excited For Princess Peach Showtime
This Will Be So Cute And Wonderhoy!
💖💞💖💞💖💞💖💞💖💞</t>
  </si>
  <si>
    <t>UCNW9n0p9Wnm10hYz1m93gTQ</t>
  </si>
  <si>
    <t>2023-09-14T22:45:18Z</t>
  </si>
  <si>
    <t>Wholesome, looks like an awesome and amazing game.</t>
  </si>
  <si>
    <t>UCtilQVdI_ojYxLqHUy3V7dg</t>
  </si>
  <si>
    <t>2023-09-14T22:44:57Z</t>
  </si>
  <si>
    <t>When I heard Stella. 
STELLAAAAAAAA!!!!!!!!!!!😂😂😂</t>
  </si>
  <si>
    <t>UC6kdNZ-DBQwgX-_IUJIuYWg</t>
  </si>
  <si>
    <t>2023-09-14T22:43:25Z</t>
  </si>
  <si>
    <t>cdotkom was right</t>
  </si>
  <si>
    <t>UCRUiw7b3KemU_uAb4ngRvvQ</t>
  </si>
  <si>
    <t>2023-09-14T22:42:07Z</t>
  </si>
  <si>
    <t>This looks fun.</t>
  </si>
  <si>
    <t>UC13c164IZBA3015kiZ_glAA</t>
  </si>
  <si>
    <t>2023-09-14T22:38:24Z</t>
  </si>
  <si>
    <t>1:13 Sword Fighter Peach it kind of reminds and basic of "Princess Knight" from the creator of Astro boy &amp; KIMBA/Jungle Emperor Leo and the Creator name is Osamu Tezuka. Maybe Nintendo probably watch anime or read Manga and they put similar of Sword Fighter Peach.</t>
  </si>
  <si>
    <t>UC9awVUKnQ0XlZitkF0IrASw</t>
  </si>
  <si>
    <t>2023-09-14T22:38:19Z</t>
  </si>
  <si>
    <t>So when is Captain Toad getting another game? Or DK
Or the Wario bros!! Or Wario World 2 with Waluigi as a playable character? Or Donkey Konga coming back?</t>
  </si>
  <si>
    <t>UCjm3Ps-HOmIce9B7UXcnl4Q</t>
  </si>
  <si>
    <t>2023-09-14T22:37:28Z</t>
  </si>
  <si>
    <t>what the flip this looks amazing</t>
  </si>
  <si>
    <t>UC5Iacskm3sHZYmkCHwNaurQ</t>
  </si>
  <si>
    <t>2023-09-14T22:34:45Z</t>
  </si>
  <si>
    <t>THIS IS EXTREMELY FUNNY TO SEE THE FEMALE WEAR ALL THESE DIFFERENT OUTFITS HER FEMALE VOICE SOUNDS TOO FUNNY TO WITHSTAND!!!!!!!!</t>
  </si>
  <si>
    <t>UC-o0GKiQ3kCBNvlEHXEgtjw</t>
  </si>
  <si>
    <t>2023-09-14T22:34:00Z</t>
  </si>
  <si>
    <t>Has elements of Dreamlight Valley...the thorns</t>
  </si>
  <si>
    <t>UCCtUJHnnF-XB7ePKfgyY7sg</t>
  </si>
  <si>
    <t>2023-09-14T22:33:36Z</t>
  </si>
  <si>
    <t>1:57 That strawberry, chocolate, vanilla cake looks good. 😃</t>
  </si>
  <si>
    <t>UCxuoT8KEfdoTvqgtuRGo8BA</t>
  </si>
  <si>
    <t>2023-09-14T22:33:26Z</t>
  </si>
  <si>
    <t>Whoever thought to give peach lego batman suits, give them a raise.</t>
  </si>
  <si>
    <t>UCuADpUE9NJBJfl82RaP784w</t>
  </si>
  <si>
    <t>2023-09-14T22:32:45Z</t>
  </si>
  <si>
    <t>What is this gameplay-wise? i don't get it, a mini game collection?</t>
  </si>
  <si>
    <t>UC9dx7NySOaEPG12pB99QFjg</t>
  </si>
  <si>
    <t>2023-09-14T22:32:29Z</t>
  </si>
  <si>
    <t>Yes, I am so thrilled with this! Peach deserves the time to shine once again! And she's amazing in all those different outfits! 🥰</t>
  </si>
  <si>
    <t>UCh1N0AoeN6p_tlkvDdPKWpQ</t>
  </si>
  <si>
    <t>2023-09-14T22:31:07Z</t>
  </si>
  <si>
    <t>Kung fu and Swordfighting Peach in Smash Bros Ultimate when?</t>
  </si>
  <si>
    <t>UCWW6hE7QbmHU_R6u5ZLyjFA</t>
  </si>
  <si>
    <t>2023-09-14T22:27:38Z</t>
  </si>
  <si>
    <t>Can Bowser get his own game?</t>
  </si>
  <si>
    <t>UCgd0A9wFvFyGI_dyjPE3pMg</t>
  </si>
  <si>
    <t>2023-09-14T22:27:23Z</t>
  </si>
  <si>
    <t>Oh this looks fun!</t>
  </si>
  <si>
    <t>UCJU44UJY9aPCMSl5jV8ffOw</t>
  </si>
  <si>
    <t>2023-09-14T22:27:13Z</t>
  </si>
  <si>
    <t>She is a Princess and also a Queen. I can't literally wait for this game after all this years since Super Princess Peach....I'm so excited and so happy ! Thank you Nintendo !</t>
  </si>
  <si>
    <t>UCwFvhk3IyEu0ASxFmnXHoOg</t>
  </si>
  <si>
    <t>2023-09-14T22:26:57Z</t>
  </si>
  <si>
    <t>Now don't get me wrong, I love Princess Peach. But you know who I love even more but has never had a game of her own and I think is owed one? Princess Daisy.</t>
  </si>
  <si>
    <t>UCD0yU6LQemsLqoarxRdNHzQ</t>
  </si>
  <si>
    <t>2023-09-14T22:24:05Z</t>
  </si>
  <si>
    <t>Magical Girl Princess Peach the game.</t>
  </si>
  <si>
    <t>UChpunlXfRdcN7ZWmqYFwd0w</t>
  </si>
  <si>
    <t>2023-09-14T22:23:52Z</t>
  </si>
  <si>
    <t>buying this day one, my sister and I will definitely love this!</t>
  </si>
  <si>
    <t>UCV-Ijcef22MzMPjraRE79JA</t>
  </si>
  <si>
    <t>2023-09-14T22:22:43Z</t>
  </si>
  <si>
    <t>She is literally a barbie wirh 500 works</t>
  </si>
  <si>
    <t>UCJrEs7qv_s-RgVRTORz4eTg</t>
  </si>
  <si>
    <t>2023-09-14T22:22:27Z</t>
  </si>
  <si>
    <t>Holy, I guess Mario lost his Job</t>
  </si>
  <si>
    <t>UCs76w-CX_FahxTnagkDig_Q</t>
  </si>
  <si>
    <t>2023-09-14T22:22:20Z</t>
  </si>
  <si>
    <t>So excited to play as Revolutionary Girl Princess Peach!</t>
  </si>
  <si>
    <t>UCIC3KRaBQOAvb8EXL9j42IQ</t>
  </si>
  <si>
    <t>2023-09-14T22:21:56Z</t>
  </si>
  <si>
    <t>0:04 [bass tone] Mail time...
[baritone tone] Mail time...
[tenor tone] Mail time...
[countertenor tone] Mail time...
[all tones] *MAAIILL TIIIIMMMMEEE...!!!*
*Peach:* [singing] Here's the mail,
it NEVER fails,
it makes me wanna wag my tail,
when it comes I wanna wail...
*MAAAAIIIILLLLL...!!!*</t>
  </si>
  <si>
    <t>UCmQYv4ai35rH5wIn0qHm2Hw</t>
  </si>
  <si>
    <t>2023-09-14T22:21:51Z</t>
  </si>
  <si>
    <t>🍑 She's everything, he's just Mario. 🍑</t>
  </si>
  <si>
    <t>UCnFWwwEgaNoznurQclAXVUQ</t>
  </si>
  <si>
    <t>2023-09-14T22:20:39Z</t>
  </si>
  <si>
    <t>*0:16** Missed opportunity to add Toadsworth*
*Just saying :)*</t>
  </si>
  <si>
    <t>UCGPDWXTk3LtDi0s8JTSaUUA</t>
  </si>
  <si>
    <t>2023-09-14T22:19:26Z</t>
  </si>
  <si>
    <t>Looks great, is it 3d or just 2d?</t>
  </si>
  <si>
    <t>UC6TDAc6KAOzqJ-hAYfTPqVw</t>
  </si>
  <si>
    <t>2023-09-14T22:19:01Z</t>
  </si>
  <si>
    <t>Tbh, Princess Peach ShowTime does not roll of the tongue, its not catchy at all, BUT LOOK AT THE TITLE IT IS GORGEOUS ❤❤❤ 2:25</t>
  </si>
  <si>
    <t>UC1awNg_4ufBunaCridAjJdw</t>
  </si>
  <si>
    <t>2023-09-14T22:18:35Z</t>
  </si>
  <si>
    <t>Peach is Nintendo version of Barbie</t>
  </si>
  <si>
    <t>UCOZD2jcDPxBzNCKOh-Yz0VA</t>
  </si>
  <si>
    <t>2023-09-14T22:17:38Z</t>
  </si>
  <si>
    <t>This makes me so happy</t>
  </si>
  <si>
    <t>UCVwnA-TPcvmzmSf0BV5lmfA</t>
  </si>
  <si>
    <t>2023-09-14T22:17:18Z</t>
  </si>
  <si>
    <t>Swordfigting Peach made me feel things I wasn't ready for</t>
  </si>
  <si>
    <t>UChJQsQwpZCS4ej9ciWhMPRg</t>
  </si>
  <si>
    <t>2023-09-14T22:15:48Z</t>
  </si>
  <si>
    <t>Revue starlight</t>
  </si>
  <si>
    <t>UC4UpZwJbgsyhZPAVFoDoG7A</t>
  </si>
  <si>
    <t>2023-09-14T22:15:03Z</t>
  </si>
  <si>
    <t>Very unique. I love the creativity and how Peach has all these different roles. Very excited.</t>
  </si>
  <si>
    <t>UCsRgxbOdrojOGqDBeqxZqBA</t>
  </si>
  <si>
    <t>2023-09-14T22:14:33Z</t>
  </si>
  <si>
    <t>I did not realize that Swashbuckler Peach was something I needed in my life until today.</t>
  </si>
  <si>
    <t>UCmrJIYMI6vdUzKOu2AW50bw</t>
  </si>
  <si>
    <t>2023-09-14T22:14:02Z</t>
  </si>
  <si>
    <t>Soooo is Mario going to be in this game or not because I like him</t>
  </si>
  <si>
    <t>UCpG0uPxG3kObcjoNv3pdOTw</t>
  </si>
  <si>
    <t>2023-09-14T22:11:29Z</t>
  </si>
  <si>
    <t>Nintendo probably just making this for a better smash set</t>
  </si>
  <si>
    <t>UC_poL6AorqGqaFcZ_sbip_g</t>
  </si>
  <si>
    <t>2023-09-14T22:07:30Z</t>
  </si>
  <si>
    <t>Sword fighter Peach is the reason I want a Switch</t>
  </si>
  <si>
    <t>UCfZ88jobvUPWfWInfM1Os_A</t>
  </si>
  <si>
    <t>2023-09-14T22:06:21Z</t>
  </si>
  <si>
    <t>This looks so fun. Seeing an established character who mainly wears one outfit change outfits is a weird form of satisfying, it's interesting to see, you want to find the next one to see what they look like in that outfit--it's like collecting all of the Alcremie or Vivillon variations.</t>
  </si>
  <si>
    <t>UCH_SaXHRirqhz-Ae3J9cwaQ</t>
  </si>
  <si>
    <t>2023-09-14T22:01:21Z</t>
  </si>
  <si>
    <t>isnt this just the professor layton movie plot?</t>
  </si>
  <si>
    <t>UClit216ImmtSHhX2BE2PF9A</t>
  </si>
  <si>
    <t>2023-09-14T21:59:42Z</t>
  </si>
  <si>
    <t>Wow i didn’t know peach could turn into napoleon bonaparte</t>
  </si>
  <si>
    <t>UCyTRB9EtGnsr2-TqHA2D14A</t>
  </si>
  <si>
    <t>2023-09-14T21:56:01Z</t>
  </si>
  <si>
    <t>Seeing it live as everyone types “BALAN WONDERWORLD?!?!” In the chat was hysterical!</t>
  </si>
  <si>
    <t>UCDZpBdmMR-OfhASy5A5dh4Q</t>
  </si>
  <si>
    <t>2023-09-14T21:55:43Z</t>
  </si>
  <si>
    <t>This game premise looks weak compared to super princess peach. I hope it's at least descent.</t>
  </si>
  <si>
    <t>UCc562dLU6EtL6gwhXeGB0Rg</t>
  </si>
  <si>
    <t>2023-09-14T21:54:58Z</t>
  </si>
  <si>
    <t>I missed out on Super Princess Peach, might have to get this.</t>
  </si>
  <si>
    <t>UCxJq-QRmlSk8__xfW04qNVA</t>
  </si>
  <si>
    <t>2023-09-14T21:54:45Z</t>
  </si>
  <si>
    <t>0:08 it's so cute how she bends down so both Toads can see</t>
  </si>
  <si>
    <t>UCI7krwY6OL0LJCtgpF6ZSCg</t>
  </si>
  <si>
    <t>2023-09-14T21:54:32Z</t>
  </si>
  <si>
    <t>Massive paper mario vibes</t>
  </si>
  <si>
    <t>UCri43oijlqwuOA1w1iMbLcw</t>
  </si>
  <si>
    <t>2023-09-14T21:54:16Z</t>
  </si>
  <si>
    <t>Feels like they have used Balan Wonderworld for this game. Just feels like it to me.</t>
  </si>
  <si>
    <t>UCqgP-8jpWlLghXxZTUFHLqQ</t>
  </si>
  <si>
    <t>2023-09-14T21:54:02Z</t>
  </si>
  <si>
    <t>Encore! Encore! 💐💐💐</t>
  </si>
  <si>
    <t>UCYTJLj361dTiKoWcbZMKYdw</t>
  </si>
  <si>
    <t>2023-09-14T21:50:39Z</t>
  </si>
  <si>
    <t>El Princesa Peach 🍑🗡</t>
  </si>
  <si>
    <t>UC9MS0O7rxXd975K0Ke6OMew</t>
  </si>
  <si>
    <t>2023-09-14T21:50:32Z</t>
  </si>
  <si>
    <t>Nintendo you're killing me give me peach game sooner. All joked aside don't rush the game like all these other companies make sure it's not broken trash (activision cough cough)</t>
  </si>
  <si>
    <t>UCbvj782HDskZZ-8a974do6w</t>
  </si>
  <si>
    <t>2023-09-14T21:46:54Z</t>
  </si>
  <si>
    <t>This looks like something out of Barbie, but with Nintendo Power!</t>
  </si>
  <si>
    <t>UCVOCVoIUh6vGhKQVrQbML2w</t>
  </si>
  <si>
    <t>2023-09-14T21:45:37Z</t>
  </si>
  <si>
    <t>Meh. Would've preferred a game more like Super Princess Peach on the DS.</t>
  </si>
  <si>
    <t>UChSAQVX3M9KH9cv-ZO96Qpw</t>
  </si>
  <si>
    <t>2023-09-14T21:43:50Z</t>
  </si>
  <si>
    <t>She's getting an adjustment in the next Smash.</t>
  </si>
  <si>
    <t>UCc9B-F9t13jH39sOk9nQtSg</t>
  </si>
  <si>
    <t>2023-09-14T21:43:36Z</t>
  </si>
  <si>
    <t>This is basically a Barbie game and I’m not mad about it, excited even. This is the love peach has deserved for a long time ❤</t>
  </si>
  <si>
    <t>UCft_UOvbRWHaFM_GNTkTZ9A</t>
  </si>
  <si>
    <t>2023-09-14T21:43:20Z</t>
  </si>
  <si>
    <t>I love you, Nintendo! 💕</t>
  </si>
  <si>
    <t>UCnJ3is9aqhE8YBULJMcjzCA</t>
  </si>
  <si>
    <t>2023-09-14T21:42:03Z</t>
  </si>
  <si>
    <t>All I can think is her new moveset in Smash.</t>
  </si>
  <si>
    <t>UCEVa4jqsB3oC546acu4LVzw</t>
  </si>
  <si>
    <t>2023-09-14T21:40:40Z</t>
  </si>
  <si>
    <t>Is Peach sounding.. different to any of you? It can’t just be me who thinks she sounds off. This game looks sick tho, can’t wait</t>
  </si>
  <si>
    <t>UCpK47P2hZJ-TBRcLbBkVCOA</t>
  </si>
  <si>
    <t>2023-09-14T21:39:59Z</t>
  </si>
  <si>
    <t>I thought that this was the super princess peach 2, but this is still amazing</t>
  </si>
  <si>
    <t>UChw_Rw5QU-hvm2vUOKDwbsQ</t>
  </si>
  <si>
    <t>2023-09-14T21:39:55Z</t>
  </si>
  <si>
    <t>WE STAY WINNING</t>
  </si>
  <si>
    <t>UC6Hzz2icLvLKStCnvfcrbPw</t>
  </si>
  <si>
    <t>2023-09-14T21:39:51Z</t>
  </si>
  <si>
    <t>Oh yeah, new Peach's game finally!! Nice.</t>
  </si>
  <si>
    <t>UCWbbXZ6aohGOlaXUKhCojFA</t>
  </si>
  <si>
    <t>2023-09-14T21:38:24Z</t>
  </si>
  <si>
    <t>New moves showcase for peach in the next smash brothers 😋
(I hope )</t>
  </si>
  <si>
    <t>UCXzrZR2r1-SOSav2rdbXIpw</t>
  </si>
  <si>
    <t>2023-09-14T21:38:23Z</t>
  </si>
  <si>
    <t>I'm glad for Peach. At least she doesn't have to cry her way through an adventure this time.</t>
  </si>
  <si>
    <t>UCe-yJ5KAjhwb5J_80Twi5Ag</t>
  </si>
  <si>
    <t>2023-09-14T21:38:10Z</t>
  </si>
  <si>
    <t>OMG,no way; I'm so excited 😁</t>
  </si>
  <si>
    <t>UCkjhkUeiMU9TY8OMaoBxOnQ</t>
  </si>
  <si>
    <t>2023-09-14T21:37:50Z</t>
  </si>
  <si>
    <t>Taking inspiration from the magical girl genre, I see.</t>
  </si>
  <si>
    <t>UCupJzXe6Y2uqsVJz0A8A1pw</t>
  </si>
  <si>
    <t>2023-09-14T21:36:11Z</t>
  </si>
  <si>
    <t>Like no judgements on gameplay but it has such a similar design to Balan wonderland</t>
  </si>
  <si>
    <t>UCohC9M6zGz1IeS12f9aGz5g</t>
  </si>
  <si>
    <t>2023-09-14T21:34:28Z</t>
  </si>
  <si>
    <t>This looks so freaking cute! I can’t wait to try it!</t>
  </si>
  <si>
    <t>UCkG7wG4UoyORyWWgn_T_Niw</t>
  </si>
  <si>
    <t>2023-09-14T21:34:06Z</t>
  </si>
  <si>
    <t>Why this look like Balan Wonderland</t>
  </si>
  <si>
    <t>2023-09-14T21:33:35Z</t>
  </si>
  <si>
    <t>I JUST REALIZED THE PRINCESS PEACH GAME IS A JAB AT BALAAN WONDERWORLD</t>
  </si>
  <si>
    <t>UCBMcXoIcef45Bvi-1ZMlmrQ</t>
  </si>
  <si>
    <t>2023-09-14T21:33:30Z</t>
  </si>
  <si>
    <t>It looks great, can't wait.</t>
  </si>
  <si>
    <t>UCTj6om5QeInVwlE1DvhFmXg</t>
  </si>
  <si>
    <t>2023-09-14T21:33:08Z</t>
  </si>
  <si>
    <t>This game not only looks both really cool and awesome, but it's also the 2nd Princess Peach game in the Princess Peach series!! The 1st game was on the Nintendo DS and it was called Super Princess Peach and it started Peach and her fellow companion Perry as an umbrella and I think they saved Mario from Bowser instead of Mario saving Peach from Bowser lol but I'm not too sure exactly. You guys can look up the plot details of the game if you guys would like.</t>
  </si>
  <si>
    <t>UCb9ybL53nRyYLxlL55wem5Q</t>
  </si>
  <si>
    <t>2023-09-14T21:32:51Z</t>
  </si>
  <si>
    <t>PEACH GETTING WHAT PEACH DESERVES 🎉</t>
  </si>
  <si>
    <t>UCoUxlPdWKtHImnYC-vToDoQ</t>
  </si>
  <si>
    <t>2023-09-14T21:31:53Z</t>
  </si>
  <si>
    <t>This is a really cool gameplay concept, kinda like Wario: Master of Disguise. And Peach looks so cute!</t>
  </si>
  <si>
    <t>UCw8TyFX3ITl3wIt_ARhIIvA</t>
  </si>
  <si>
    <t>2023-09-14T21:30:26Z</t>
  </si>
  <si>
    <t>long deserved another game since SPP , about damn time and it looks gra8</t>
  </si>
  <si>
    <t>UCoTd2IN3Pza6CKmb8RlNgOA</t>
  </si>
  <si>
    <t>2023-09-14T21:29:44Z</t>
  </si>
  <si>
    <t>Bro there gonna add ALL these outfits to Mario Kart Tour</t>
  </si>
  <si>
    <t>UC2sAyXYjZ6PWbhR3k7KvCng</t>
  </si>
  <si>
    <t>2023-09-14T21:29:28Z</t>
  </si>
  <si>
    <t>Seems like Princess Peach is no longer a damsel in distress!</t>
  </si>
  <si>
    <t>UC3WUt_bAxz7Ub1-D_ATj6Zw</t>
  </si>
  <si>
    <t>2023-09-14T21:28:04Z</t>
  </si>
  <si>
    <t>SHE’S NOW A MAGICAL GIRL !!!!!</t>
  </si>
  <si>
    <t>UC6AiTdd2_R9yfAtqresj21A</t>
  </si>
  <si>
    <t>2023-09-14T21:26:22Z</t>
  </si>
  <si>
    <t>Look at this Western Studios! This is how you make your Female Protagonist right!</t>
  </si>
  <si>
    <t>UCxs0dY8PY6B-HzDwxIXtG0Q</t>
  </si>
  <si>
    <t>2023-09-14T21:24:53Z</t>
  </si>
  <si>
    <t>Where are Mario and Luigi???</t>
  </si>
  <si>
    <t>UCULzuEmi5nwzas3MyeXoIrg</t>
  </si>
  <si>
    <t>2023-09-14T21:24:34Z</t>
  </si>
  <si>
    <t>I don’t get it. It’s another 2D sidescroller ?</t>
  </si>
  <si>
    <t>UC082ZQ5InTJWhdCj__wWPQQ</t>
  </si>
  <si>
    <t>2023-09-14T21:24:06Z</t>
  </si>
  <si>
    <t>Wheres gurls crown tho ? Still curious bout that one</t>
  </si>
  <si>
    <t>UCcv7w6SrWSmQt7OdnystFyw</t>
  </si>
  <si>
    <t>2023-09-14T21:23:50Z</t>
  </si>
  <si>
    <t>Goddamn! 🍑 Woke up and chose violence!</t>
  </si>
  <si>
    <t>UCBmSlLvXemZMu0ya_EdXwhw</t>
  </si>
  <si>
    <t>2023-09-14T21:23:20Z</t>
  </si>
  <si>
    <t>This game looks great! I'm so glad they're introducing a new villain instead of it just being Bowser again. I hope the Mario brothers are in it as npcs.</t>
  </si>
  <si>
    <t>UCi0OVPhIZ1K_fFmn2-5CC9g</t>
  </si>
  <si>
    <t>2023-09-14T21:20:43Z</t>
  </si>
  <si>
    <t>Is it just or does Peach's voice sound very different in this trailer? Did they replace her voice actress too?</t>
  </si>
  <si>
    <t>UCFomLQi9wJNDGw9aQLfoSbg</t>
  </si>
  <si>
    <t>2023-09-14T21:20:38Z</t>
  </si>
  <si>
    <t>Bowser been saying "Showtime" for years, he knew this was coming lol</t>
  </si>
  <si>
    <t>UCdlxK21YflrlRD1JgQxYdOg</t>
  </si>
  <si>
    <t>2023-09-14T21:20:27Z</t>
  </si>
  <si>
    <t>I can smell the rule 34 for sword fighter peach, (please don't, this design looks too good to be ruined)</t>
  </si>
  <si>
    <t>UCMnvbsdoxYzjl6rN8eC2Mrw</t>
  </si>
  <si>
    <t>2023-09-14T21:14:01Z</t>
  </si>
  <si>
    <t>cool</t>
  </si>
  <si>
    <t>UCIil7MpG7eK2rwnyE0Vwapg</t>
  </si>
  <si>
    <t>2023-09-14T21:13:50Z</t>
  </si>
  <si>
    <t>What are those big shnozz things I love them</t>
  </si>
  <si>
    <t>UCINWeZghomEKCeqzaxmoVBQ</t>
  </si>
  <si>
    <t>2023-09-14T21:13:29Z</t>
  </si>
  <si>
    <t>I am so getting this!!</t>
  </si>
  <si>
    <t>UCMsSNvBO95hJvrgh8vzeTiQ</t>
  </si>
  <si>
    <t>2023-09-14T21:12:25Z</t>
  </si>
  <si>
    <t>Absolutely excited for this game. It's nice to see Peach in the spotlight again :D</t>
  </si>
  <si>
    <t>UC4LRFTVQ6HM6cXzr5yr8Vog</t>
  </si>
  <si>
    <t>2023-09-14T21:12:01Z</t>
  </si>
  <si>
    <t>Super Princess Peach 2</t>
  </si>
  <si>
    <t>UC0cru_wEQsRHK_2T8XHX3qg</t>
  </si>
  <si>
    <t>2023-09-14T21:11:11Z</t>
  </si>
  <si>
    <t>Now this is the girl boss i can fall in love with, but i already loved her since smrpg.</t>
  </si>
  <si>
    <t>UCvIXqffezChKlMU5NEHVmgQ</t>
  </si>
  <si>
    <t>2023-09-14T21:10:28Z</t>
  </si>
  <si>
    <t>I'm starting to feel like going on vacation with a Mario character is a bad idea.</t>
  </si>
  <si>
    <t>UCGTCxxsbMYeWxdKafg4A1iA</t>
  </si>
  <si>
    <t>2023-09-14T21:09:52Z</t>
  </si>
  <si>
    <t>More like Super Sword fighter detective Barbie Peach(accessories sold separately) lol I'm getting some mad Kirby vibe from this game even the main villain looks like it's from a Kirby game can't wait to play peach second game.</t>
  </si>
  <si>
    <t>UCOo4eiyLWWal9694LTN59RQ</t>
  </si>
  <si>
    <t>2023-09-14T21:07:58Z</t>
  </si>
  <si>
    <t>And it didn't take Mario to be kidnapped for Peach to take action this time.</t>
  </si>
  <si>
    <t>UCpKT3fiE1ARr0RbhLsSpYEw</t>
  </si>
  <si>
    <t>2023-09-14T21:07:40Z</t>
  </si>
  <si>
    <t>for all nintendo's imperfections, they sure take a lot of pride in their work and always have something to show for it. very excited to see what else this title has to offer.</t>
  </si>
  <si>
    <t>UCmENUJ6h2gg4UBi_v-Ut0OQ</t>
  </si>
  <si>
    <t>2023-09-14T21:05:34Z</t>
  </si>
  <si>
    <t>SHE LOOKS SO PRETTY!!!!</t>
  </si>
  <si>
    <t>UCrk2Ta3Avz3PA8eO0PqTEvw</t>
  </si>
  <si>
    <t>2023-09-14T21:03:27Z</t>
  </si>
  <si>
    <t>This looks much better than I was expecting! Definitely gonna get this.</t>
  </si>
  <si>
    <t>UCHdyASKWWf3Gsrx5xEBhqdQ</t>
  </si>
  <si>
    <t>2023-09-14T21:03:12Z</t>
  </si>
  <si>
    <t>super princess peach had the umbrella now we got a ribbon</t>
  </si>
  <si>
    <t>UCbPby4wDt917w1pHpHjrZsg</t>
  </si>
  <si>
    <t>2023-09-14T21:01:01Z</t>
  </si>
  <si>
    <t>Seems cool...also I saw a kunai above one of the doors...I'm guessing we're gonna get a kunoichi/ninja Peach in that world.</t>
  </si>
  <si>
    <t>UCCf4wpa9CCRMTUQeIPB3tzg</t>
  </si>
  <si>
    <t>2023-09-14T20:59:09Z</t>
  </si>
  <si>
    <t>Well, someone at Nintendo is a fan of _The Rose of Versailles._</t>
  </si>
  <si>
    <t>UCahjksjKVLC-3RZkV4KMNUQ</t>
  </si>
  <si>
    <t>2023-09-14T20:59:02Z</t>
  </si>
  <si>
    <t>Really glad it's not a platformer and Peach gets her own unique gameplay kind of like Luigi with Luigi's Mansion. Hope this turns into a series!</t>
  </si>
  <si>
    <t>UCfh8-aliv9hySdbbDP3CjWg</t>
  </si>
  <si>
    <t>2023-09-14T20:58:43Z</t>
  </si>
  <si>
    <t>She’s no more the damsel of distress. ❤️</t>
  </si>
  <si>
    <t>UCz49FDPYuuOqEqaxS-Zbl3Q</t>
  </si>
  <si>
    <t>2023-09-14T20:58:02Z</t>
  </si>
  <si>
    <t>Finally, Peach is getting her own unique game.</t>
  </si>
  <si>
    <t>UCp9-E3P8ivhWPuBik9gwT8w</t>
  </si>
  <si>
    <t>2023-09-14T20:56:47Z</t>
  </si>
  <si>
    <t>Sword-fighter Peach and Kung-fu Peach is something I didn't know I needed to see until I saw it.
Oh, and Elephant Peach, of course!</t>
  </si>
  <si>
    <t>UC_Z8WOXL9xg1cLEYwN8FUIA</t>
  </si>
  <si>
    <t>2023-09-14T20:55:50Z</t>
  </si>
  <si>
    <t>Is it just me or does peach sound different?</t>
  </si>
  <si>
    <t>UCBAj38oBtwbsNb8m_p2onlw</t>
  </si>
  <si>
    <t>2023-09-14T20:55:40Z</t>
  </si>
  <si>
    <t>PEACH IN BOOTS
Peach in Boots</t>
  </si>
  <si>
    <t>UC1JYBYjSzNfS2mqi36BT5hw</t>
  </si>
  <si>
    <t>2023-09-14T20:52:34Z</t>
  </si>
  <si>
    <t>She looks so slay in her costumes brooo!
(I ❤ peach and ive always wanted her to get her own game on switch)</t>
  </si>
  <si>
    <t>UCd_a4uztBhF42CQTz_2rBnw</t>
  </si>
  <si>
    <t>2023-09-14T20:52:29Z</t>
  </si>
  <si>
    <t>this end up being a boy's game lol</t>
  </si>
  <si>
    <t>UCmU-xOu8QAUBdQSaJu2iQUA</t>
  </si>
  <si>
    <t>2023-09-14T20:52:08Z</t>
  </si>
  <si>
    <t>Martial Arts Peach is straight up Chun Li
Genuinely hyped for it</t>
  </si>
  <si>
    <t>UCQ8nBxGNQEt_i5PTGzY490g</t>
  </si>
  <si>
    <t>2023-09-14T20:51:21Z</t>
  </si>
  <si>
    <t>DEFINITELY preordering this for my birthday next year! It looks AMAZING! &lt;3 &lt;3 &lt;3 &lt;3</t>
  </si>
  <si>
    <t>UCDC-mfmv-7Ke1ISI-K1Upjw</t>
  </si>
  <si>
    <t>2023-09-14T20:48:59Z</t>
  </si>
  <si>
    <t>So is each transformation only going to be used for a specific stage or will it be like a Metroidvania where you'll need different skills in each stage?</t>
  </si>
  <si>
    <t>UCRp-MHmMrxBnd0UXMrjBXRw</t>
  </si>
  <si>
    <t>2023-09-14T20:48:28Z</t>
  </si>
  <si>
    <t>Now if we can get a mainline Bowser Game, all of the Star Children will have their own franchise.</t>
  </si>
  <si>
    <t>UCer3lNOqTjP8CjrjU_8CFbQ</t>
  </si>
  <si>
    <t>2023-09-14T20:47:45Z</t>
  </si>
  <si>
    <t>I’m really excited for this game!</t>
  </si>
  <si>
    <t>UCqCxAq2UETur_2EDdWFbfvg</t>
  </si>
  <si>
    <t>2023-09-14T20:47:24Z</t>
  </si>
  <si>
    <t>this looks cool and all but i cant get over how bored the voiceover sounds lmao</t>
  </si>
  <si>
    <t>UCl5TU5k_b1oOgnOc71oQ5wA</t>
  </si>
  <si>
    <t>2023-09-14T20:45:10Z</t>
  </si>
  <si>
    <t>Fanart for this game is gonna go nuts</t>
  </si>
  <si>
    <t>UCSGiR0XWFO5Xd4qVgRpu51Q</t>
  </si>
  <si>
    <t>2023-09-14T20:43:12Z</t>
  </si>
  <si>
    <t>Now hold on a minute, if Peach could defend herself with kung-fu, how come she gets kidnapped a lot by Bowser but she's not sefending herself?</t>
  </si>
  <si>
    <t>UCskxMpGl7Gww8EMIdSYLF_A</t>
  </si>
  <si>
    <t>2023-09-14T20:42:48Z</t>
  </si>
  <si>
    <t>She deserves this</t>
  </si>
  <si>
    <t>UCjabcppsa489qWlEeqOCcfA</t>
  </si>
  <si>
    <t>2023-09-14T20:41:36Z</t>
  </si>
  <si>
    <t>Yes a new game for peach</t>
  </si>
  <si>
    <t>2023-09-14T20:41:21Z</t>
  </si>
  <si>
    <t>My following statement:YEEEEEEEEEEEEEEEESSSSSSSSSSSSSS, Thank you and see you all in March next year</t>
  </si>
  <si>
    <t>UCpLpAVojIcPI-SE2BY7SQdQ</t>
  </si>
  <si>
    <t>2023-09-14T20:40:54Z</t>
  </si>
  <si>
    <t>I wonder if we will see daisy roselina and pauline maybe peachette be playable in princess peach showtime too because that would be really neat to see them in those outfits</t>
  </si>
  <si>
    <t>UC82ldrLsPaH_HVMi-ohKseQ</t>
  </si>
  <si>
    <t>2023-09-14T20:39:58Z</t>
  </si>
  <si>
    <t>Half of the people who buy this game will be men let's be honest and I'm one of those men</t>
  </si>
  <si>
    <t>UCTWUDUuVfi2eBLNK0vGiq7g</t>
  </si>
  <si>
    <t>2023-09-14T20:39:25Z</t>
  </si>
  <si>
    <t>Disappointed with the new Princess Peach game. It looks so out of place for Peach's personality. Super Princess Peach did a much better job despite being a low-budget DS game.</t>
  </si>
  <si>
    <t>UCJavV1-g3uqkviKYPwWl_cA</t>
  </si>
  <si>
    <t>2023-09-14T20:39:19Z</t>
  </si>
  <si>
    <t>Peach in swordfighter outfit is all I need right now</t>
  </si>
  <si>
    <t>UCXA-o9oX3ySSG9oSxGp39cA</t>
  </si>
  <si>
    <t>2023-09-14T20:36:59Z</t>
  </si>
  <si>
    <t>Nintendo saw all the lost potential that "Balan Wonderland" wasted, and decided to show how that game SHOULD have looked like! 😉</t>
  </si>
  <si>
    <t>UCvmKWUhuAXYhKL8mFWciuGw</t>
  </si>
  <si>
    <t>2023-09-14T20:36:31Z</t>
  </si>
  <si>
    <t>Nintendo really said “let’s make Balan Wonderworld, but good”</t>
  </si>
  <si>
    <t>UC27lLOqVy6dGYMJJO9_z9Gg</t>
  </si>
  <si>
    <t>2023-09-14T20:35:38Z</t>
  </si>
  <si>
    <t>THEY GAVE HER A SWORD AND ZSS FLIP KICK</t>
  </si>
  <si>
    <t>UC1F3D4M9tGfhBOPJR6u95ag</t>
  </si>
  <si>
    <t>2023-09-14T20:34:58Z</t>
  </si>
  <si>
    <t>😍😍😍😍😍</t>
  </si>
  <si>
    <t>UCzf1MGi7oqXQb12pJ6ViiYQ</t>
  </si>
  <si>
    <t>2023-09-14T20:34:37Z</t>
  </si>
  <si>
    <t>This is the game I have been WAITING FOR ! I've always loved "Super Princess Peach" from the DS . I waited for another Princess Peach game and I am so happy to know one is finally here !!</t>
  </si>
  <si>
    <t>UCKm-azHviA02KfpUCSWoFYQ</t>
  </si>
  <si>
    <t>2023-09-14T20:34:35Z</t>
  </si>
  <si>
    <t>No excuse now, they can really revamp Peach for the next Smash game.</t>
  </si>
  <si>
    <t>UCg_w6q2zdVpeSpTGNoWUQMg</t>
  </si>
  <si>
    <t>2023-09-14T20:34:05Z</t>
  </si>
  <si>
    <t>Am I the only one who read the subtitle in Bowser's voice?</t>
  </si>
  <si>
    <t>UC4zpLpHqV7eepMAeNoawXig</t>
  </si>
  <si>
    <t>2023-09-14T20:33:43Z</t>
  </si>
  <si>
    <t>That was magnificents</t>
  </si>
  <si>
    <t>UCbk0Cr6pmvB9-XyglJWuxPw</t>
  </si>
  <si>
    <t>2023-09-14T20:33:17Z</t>
  </si>
  <si>
    <t>Nice to have a new Peach game but is it me or does this feel like Yoshi's Crafted World?</t>
  </si>
  <si>
    <t>UCdbrFI6LK10W3OHaTUc6bvA</t>
  </si>
  <si>
    <t>2023-09-14T20:32:56Z</t>
  </si>
  <si>
    <t>Looks so gimmicky, like a kirby game but only a transformation per stage and kirby was already damn stale even with the variety</t>
  </si>
  <si>
    <t>UCLPYYBtAQxA8Em9CT45wHoQ</t>
  </si>
  <si>
    <t>2023-09-14T20:32:01Z</t>
  </si>
  <si>
    <t>Stella is one Goofy ah budget luma</t>
  </si>
  <si>
    <t>UCzW_CLYAHddXOr0XOP_58iA</t>
  </si>
  <si>
    <t>2023-09-14T20:31:51Z</t>
  </si>
  <si>
    <t>It looks hard, but I'll try someday</t>
  </si>
  <si>
    <t>UC8K0DT12TO53Ui25-PkzCOQ</t>
  </si>
  <si>
    <t>2023-09-14T20:30:33Z</t>
  </si>
  <si>
    <t>Looks like a fusion of Wario World (different worlds) and Super Princess Peach (Peach as the hero)</t>
  </si>
  <si>
    <t>UC-Vx6CI11b_ESJPCRIkvrLw</t>
  </si>
  <si>
    <t>2023-09-14T20:30:31Z</t>
  </si>
  <si>
    <t>kind of wish it wasn't as simple as left and right and allowed you to move freely all the time. a lot of it seems side-scrolling just with a 3D look...
glad peach is getting a game though</t>
  </si>
  <si>
    <t>UCEYC9ck_oQ5J-BePxU04CRw</t>
  </si>
  <si>
    <t>2023-09-14T20:29:55Z</t>
  </si>
  <si>
    <t>This looks original and like so much fun!</t>
  </si>
  <si>
    <t>UCg1Jvwu94i1_mEYGae5IZTA</t>
  </si>
  <si>
    <t>2023-09-14T20:29:23Z</t>
  </si>
  <si>
    <t>They just can not stop ripping off A Hat in Time, can they?</t>
  </si>
  <si>
    <t>UC_HWS_xmTXgD-tXdzQqCm3A</t>
  </si>
  <si>
    <t>2023-09-14T20:28:53Z</t>
  </si>
  <si>
    <t>Super Princess Peach remaster with Daisy when, though</t>
  </si>
  <si>
    <t>UCmqy_H5uRhyM7s-NRw7zl5g</t>
  </si>
  <si>
    <t>2023-09-14T20:28:41Z</t>
  </si>
  <si>
    <t>Peach went Jack Sparrow mode</t>
  </si>
  <si>
    <t>UCv3zc9fp6OWZWPYEjX8q5Jw</t>
  </si>
  <si>
    <t>2023-09-14T20:26:22Z</t>
  </si>
  <si>
    <t>Peach is finally getting actual smash bros source material</t>
  </si>
  <si>
    <t>UCXKxlvlpcrTaUBklEYMyeJg</t>
  </si>
  <si>
    <t>2023-09-14T20:25:40Z</t>
  </si>
  <si>
    <t>Peach: sorry Mario but I'm saving my kingdom this time</t>
  </si>
  <si>
    <t>UC48oO40OYa9IBLpPBbPgkmA</t>
  </si>
  <si>
    <t>2023-09-14T20:22:19Z</t>
  </si>
  <si>
    <t>Finally after over a decade we got Peach in the spotlight once again!! So hyped for this ❤❤
Edit: Just as Mario is the king of Nintendo, Peach is the queen of Nintendo.</t>
  </si>
  <si>
    <t>UCQRkjF4wnyn4svxFQufIlgg</t>
  </si>
  <si>
    <t>2023-09-14T20:21:48Z</t>
  </si>
  <si>
    <t>Looks like it'll have some decent variety. Also if there's ever another Smash, a pretty good excuse for an upgrade. Peach, like many of the older characters, desperately needs one.</t>
  </si>
  <si>
    <t>UCdCM0HzlQalnmYvyv82bG7A</t>
  </si>
  <si>
    <t>2023-09-14T20:21:10Z</t>
  </si>
  <si>
    <t>Posso dire che l'ho sempre desiderato fin da bambino ❤</t>
  </si>
  <si>
    <t>UCsO8JNBHbt8S0asi_dc2q5A</t>
  </si>
  <si>
    <t>2023-09-14T20:20:17Z</t>
  </si>
  <si>
    <t>I’m So Glad That Princess 👸 Peach is Getting Her Own Game</t>
  </si>
  <si>
    <t>UCzlQXTgTguLXINX-VviInAg</t>
  </si>
  <si>
    <t>2023-09-14T20:20:13Z</t>
  </si>
  <si>
    <t>This game reminds me of wario master of disguise. But this will definitely be better than master of disguise.</t>
  </si>
  <si>
    <t>UC7cA8n0dUzUT6aAtv08NaVw</t>
  </si>
  <si>
    <t>2023-09-14T20:19:20Z</t>
  </si>
  <si>
    <t>Have they already announced who’s developing this? Because it kinda looks like something from next level games, wouldn’t be surprised.</t>
  </si>
  <si>
    <t>UCXVvjaAtbfgetoDyIqk5NhA</t>
  </si>
  <si>
    <t>2023-09-14T20:18:04Z</t>
  </si>
  <si>
    <t>Nintendo knows what they're doing in this new era of Mario content, and I couldn't be happier about it.</t>
  </si>
  <si>
    <t>UC2Q7pKB2N8ZkgAV9yIL35cA</t>
  </si>
  <si>
    <t>2023-09-14T20:17:26Z</t>
  </si>
  <si>
    <t>swordmanship and Kung Fu. She will look extremely dumb if she allows herself to be captured by Bowser again after this.</t>
  </si>
  <si>
    <t>UCR8QydCh9o3itgoWVgy6eJQ</t>
  </si>
  <si>
    <t>2023-09-14T20:16:17Z</t>
  </si>
  <si>
    <t>I'm actually gonna play this, holy funnel cakes!</t>
  </si>
  <si>
    <t>UCG0Zv626Cw4qEc-DYrMprQQ</t>
  </si>
  <si>
    <t>2023-09-14T20:16:08Z</t>
  </si>
  <si>
    <t>Detective peachachu haha</t>
  </si>
  <si>
    <t>UC6oT-sjfC5LGGvdh7nFabmg</t>
  </si>
  <si>
    <t>2023-09-14T20:15:33Z</t>
  </si>
  <si>
    <t>To fans this is probably Nintendo‘s way of apologizing for Elephant  PeachAnd as a fan myself I don’t care Peach can be whatever she wants but I am hype for this game though so yeah bring it on.</t>
  </si>
  <si>
    <t>UCdeOQMn8Oali1u6ZOTXMZ0Q</t>
  </si>
  <si>
    <t>2023-09-14T20:15:16Z</t>
  </si>
  <si>
    <t>meh xd</t>
  </si>
  <si>
    <t>UCuEaXyZkepScfDbe9pgqLJA</t>
  </si>
  <si>
    <t>2023-09-14T20:14:16Z</t>
  </si>
  <si>
    <t>Darn why is it always AFTER my birthday when cool looking games come out?</t>
  </si>
  <si>
    <t>UCUIVwEw8LXjN1bSTs78F9Tw</t>
  </si>
  <si>
    <t>2023-09-14T20:13:12Z</t>
  </si>
  <si>
    <t>This gonna have sooooooooooooooooooooo much fanart</t>
  </si>
  <si>
    <t>UCBZ9ApnTOfNQJF7wSEnpu1A</t>
  </si>
  <si>
    <t>2023-09-14T20:11:31Z</t>
  </si>
  <si>
    <t>this seems so easy and not funny at all, ngc game like</t>
  </si>
  <si>
    <t>UCzus9O9DenpMk7fy3UnhIrg</t>
  </si>
  <si>
    <t>2023-09-14T20:11:14Z</t>
  </si>
  <si>
    <t>looks like an android game, but this is cool</t>
  </si>
  <si>
    <t>UCK2eBg_4h9LJL4P5mmVXeTQ</t>
  </si>
  <si>
    <t>2023-09-14T20:11:05Z</t>
  </si>
  <si>
    <t>This looks so fun :3</t>
  </si>
  <si>
    <t>UC03hCQ4ejQ1EtS2fnPzNGUw</t>
  </si>
  <si>
    <t>2023-09-14T20:10:56Z</t>
  </si>
  <si>
    <t>Is it me, or does Peach have a lower voice than normal?</t>
  </si>
  <si>
    <t>UCuNdiq4Pi_ClkwRvPQolpqQ</t>
  </si>
  <si>
    <t>2023-09-14T20:09:39Z</t>
  </si>
  <si>
    <t>Balan Peachworld looking good 👍</t>
  </si>
  <si>
    <t>UCyx-rt1huwPxj-5mYT0sRJQ</t>
  </si>
  <si>
    <t>2023-09-14T20:08:55Z</t>
  </si>
  <si>
    <t>A game where the protagonist is female and doesn't need to be sealed, I'll buy it</t>
  </si>
  <si>
    <t>UCFxbnL8ZoPffx8Tz_DUJdVQ</t>
  </si>
  <si>
    <t>2023-09-14T20:08:50Z</t>
  </si>
  <si>
    <t>I Like This :D</t>
  </si>
  <si>
    <t>UCZbXCcIgb1u7w6wrMwtBzCw</t>
  </si>
  <si>
    <t>2023-09-14T20:08:11Z</t>
  </si>
  <si>
    <t>Fine, I'll do it myself.</t>
  </si>
  <si>
    <t>UCmXuaJCpJM50MwIMx6UNWFQ</t>
  </si>
  <si>
    <t>2023-09-14T20:06:48Z</t>
  </si>
  <si>
    <t>you deserve this game our beloved princess toadstool</t>
  </si>
  <si>
    <t>UCKo0omeQqH0EQTWvzbKW9rg</t>
  </si>
  <si>
    <t>2023-09-14T20:06:23Z</t>
  </si>
  <si>
    <t>Kung Fu Peach will become the fan favorite.</t>
  </si>
  <si>
    <t>UCCk9lNgrAT7iGaU6j8oT4FA</t>
  </si>
  <si>
    <t>2023-09-14T20:05:22Z</t>
  </si>
  <si>
    <t>So excited for this one!❤ it's Peach time🎉</t>
  </si>
  <si>
    <t>UC_B9xBPQhog46AbjfCuZ_Pw</t>
  </si>
  <si>
    <t>2023-09-14T20:05:18Z</t>
  </si>
  <si>
    <t>Arin probably getting pumped for this</t>
  </si>
  <si>
    <t>UCgQCMIKbfiJt0phB5cI-veA</t>
  </si>
  <si>
    <t>2023-09-14T20:04:17Z</t>
  </si>
  <si>
    <t>Will be nice play this in yuzu ❤</t>
  </si>
  <si>
    <t>UCcsEN_klY6Z9vLAqakezoaw</t>
  </si>
  <si>
    <t>2023-09-14T20:04:01Z</t>
  </si>
  <si>
    <t>Why did they go so hard for this lmao 
Might be buying</t>
  </si>
  <si>
    <t>UCxHQi2shw7JEtfieGI-yhxA</t>
  </si>
  <si>
    <t>2023-09-14T20:02:38Z</t>
  </si>
  <si>
    <t>Stella looks like Maggie Simpson from behind! 😆</t>
  </si>
  <si>
    <t>UCMHf4H9ZPDSIPxudKzsW1oQ</t>
  </si>
  <si>
    <t>2023-09-14T20:01:37Z</t>
  </si>
  <si>
    <t>really cool</t>
  </si>
  <si>
    <t>UC4EpItYJOJa2FJAwFRcdECA</t>
  </si>
  <si>
    <t>2023-09-14T20:01:17Z</t>
  </si>
  <si>
    <t>Peach gets to wear awesome outfits? Yes!</t>
  </si>
  <si>
    <t>UCgnYYDKk9p_6ZD5J5XLb3UA</t>
  </si>
  <si>
    <t>2023-09-14T20:00:56Z</t>
  </si>
  <si>
    <t>Peach can step on me any day</t>
  </si>
  <si>
    <t>UC2XH-_LnddAE8a5tKtU78Zg</t>
  </si>
  <si>
    <t>2023-09-14T20:00:30Z</t>
  </si>
  <si>
    <t>Balan Wonderworld, but good.</t>
  </si>
  <si>
    <t>UCFAMbDxULpVgal2YuIxfziw</t>
  </si>
  <si>
    <t>2023-09-14T20:00:00Z</t>
  </si>
  <si>
    <t>Pls make mario also be able to use swords etc. It will be good so we don't need to jump on it as always</t>
  </si>
  <si>
    <t>UCB5fm_5vplogoUMf1zTV10g</t>
  </si>
  <si>
    <t>2023-09-14T19:59:53Z</t>
  </si>
  <si>
    <t>Misoppertunity to have Peach wear a qipao for kung fu.</t>
  </si>
  <si>
    <t>UCjkViqa83IoCntEOI9F4I6A</t>
  </si>
  <si>
    <t>2023-09-14T19:59:52Z</t>
  </si>
  <si>
    <t>Loving the magical girl vibes❤</t>
  </si>
  <si>
    <t>UCDDALVYgtLO8F_tDmfPdu_Q</t>
  </si>
  <si>
    <t>2023-09-14T19:59:30Z</t>
  </si>
  <si>
    <t>THIS IS ALL IVE BEEN WAITING FOR</t>
  </si>
  <si>
    <t>UC5TfIWfD8EusgE4GmqDTyFg</t>
  </si>
  <si>
    <t>2023-09-14T19:58:24Z</t>
  </si>
  <si>
    <t>having a game with peach is fine, only took 40 years, but i think asking for daisy too is too much, or rosalina. well at least i love how the aesthetic is completely different from classic mario and no mario in sight</t>
  </si>
  <si>
    <t>UCtAypmh6r6gGqNAo2JdCB1w</t>
  </si>
  <si>
    <t>2023-09-14T19:58:16Z</t>
  </si>
  <si>
    <t>looks KINO</t>
  </si>
  <si>
    <t>UCdp7s8mfVdvDUz1rGq_-mag</t>
  </si>
  <si>
    <t>2023-09-14T19:57:35Z</t>
  </si>
  <si>
    <t>She been ready for the spotlight, hun. 👏</t>
  </si>
  <si>
    <t>UCRTAvQkH0bk8TCIcV7KcClA</t>
  </si>
  <si>
    <t>2023-09-14T19:57:30Z</t>
  </si>
  <si>
    <t>My enthusiasm for a videogame hasn't challenged my sense of traditional masculinity this much since Secret Agent Barbie</t>
  </si>
  <si>
    <t>UCq95hAT6eup6z2m3ZHMi7GA</t>
  </si>
  <si>
    <t>2023-09-14T19:55:41Z</t>
  </si>
  <si>
    <t>People compare the villain to Balan but i think it fits in more with NiGHTS.</t>
  </si>
  <si>
    <t>UC-diwVERD2P45BHB8aaPVDw</t>
  </si>
  <si>
    <t>2023-09-14T19:55:36Z</t>
  </si>
  <si>
    <t>March release date sounds fitting for the beginning of Spring. :D</t>
  </si>
  <si>
    <t>UC74Z7xpgE7sttfPPELLwTxg</t>
  </si>
  <si>
    <t>2023-09-14T19:54:35Z</t>
  </si>
  <si>
    <t>Boswer pulled out his piano when he saw this reveal.</t>
  </si>
  <si>
    <t>UCp2m3-BaLylHFQtb2JcxHyQ</t>
  </si>
  <si>
    <t>2023-09-14T19:53:00Z</t>
  </si>
  <si>
    <t>Oh my god Peach got some Cutie honey Powers! :3</t>
  </si>
  <si>
    <t>UCt-DgvqKTEM42A4u5Zb_QTw</t>
  </si>
  <si>
    <t>2023-09-14T19:52:34Z</t>
  </si>
  <si>
    <t>I would give this game a chance. If it is good i would like to see a bigger area to play around in as the area looks tight and cramped.</t>
  </si>
  <si>
    <t>UCf_u0ZSVRhzz8YHizSocA0Q</t>
  </si>
  <si>
    <t>2023-09-14T19:52:13Z</t>
  </si>
  <si>
    <t>Let me Preorder NOW
Im super excited 🩷Princess Peach has always been my favorite character 🩷</t>
  </si>
  <si>
    <t>UC1vNDadDry6HTCFmXMUrrYg</t>
  </si>
  <si>
    <t>2023-09-14T19:52:09Z</t>
  </si>
  <si>
    <t>This makes me wonder, are we reaching the end of Peach getting kidnapped?</t>
  </si>
  <si>
    <t>UCEHqs0NFPstqw-GtL4NHAEA</t>
  </si>
  <si>
    <t>2023-09-14T19:51:41Z</t>
  </si>
  <si>
    <t>Did anyone find parallels between Swordfighter Peach and Princess Knight by Osamu Tezuka? Can't help but notice the similarities.</t>
  </si>
  <si>
    <t>UCH2BCutA4I78E2-A7JPqjpw</t>
  </si>
  <si>
    <t>2023-09-14T19:51:23Z</t>
  </si>
  <si>
    <t>We have a lot of Mario content to look forward to!</t>
  </si>
  <si>
    <t>UCpJFAGK5LaVELtA0P6Id7Dw</t>
  </si>
  <si>
    <t>2023-09-14T19:51:17Z</t>
  </si>
  <si>
    <t>Time to change her smash moveset!</t>
  </si>
  <si>
    <t>UCkVD7aLtQnspQQGGtVdaH4g</t>
  </si>
  <si>
    <t>2023-09-14T19:51:04Z</t>
  </si>
  <si>
    <t>Guys, they should do a Super Mario Bros 3 stage since it was supposed to be a performance</t>
  </si>
  <si>
    <t>UCgclB9pnsfTsnBSoxHF6WuA</t>
  </si>
  <si>
    <t>2023-09-14T19:50:51Z</t>
  </si>
  <si>
    <t>I hope there's a horror movie section and a Kaiju peach 😂</t>
  </si>
  <si>
    <t>UCRnxxgNaGNs87B3uMnq3UjA</t>
  </si>
  <si>
    <t>2023-09-14T19:48:25Z</t>
  </si>
  <si>
    <t>Princess Peach about to have the most majestic new kit in the next Smash Bros.</t>
  </si>
  <si>
    <t>UCMRTAnciXOY_NpPU-ndiYPQ</t>
  </si>
  <si>
    <t>2023-09-14T19:48:24Z</t>
  </si>
  <si>
    <t>Finally, a new Peach game! It looks so good too!
Btw, does Peach have a new VA? Her voice sounds a little deeper here.</t>
  </si>
  <si>
    <t>UCKeJU1AfkJgWaL7XXd_fRgw</t>
  </si>
  <si>
    <t>2023-09-14T19:48:03Z</t>
  </si>
  <si>
    <t>Amazing!~ Finally another game for our princess❤
No more "games for girls" is for EVERYONE!</t>
  </si>
  <si>
    <t>UCg4FWzoTTrXxBEBnPqEi2hQ</t>
  </si>
  <si>
    <t>2023-09-14T19:45:56Z</t>
  </si>
  <si>
    <t>So why cant she do all this when Bowser tries to kidnap her?</t>
  </si>
  <si>
    <t>UCjZWr9xseedZk2CJ14KOA4A</t>
  </si>
  <si>
    <t>2023-09-14T19:45:35Z</t>
  </si>
  <si>
    <t>About time Nintendo!</t>
  </si>
  <si>
    <t>UCp2tfPg5q7rr7hoUz_nnOTA</t>
  </si>
  <si>
    <t>2023-09-14T19:45:23Z</t>
  </si>
  <si>
    <t>Genuinely can't believe Princess Peach is kicking people in the face.</t>
  </si>
  <si>
    <t>UC84swQPD4Qmj3I04s8tUrmw</t>
  </si>
  <si>
    <t>2023-09-14T19:44:46Z</t>
  </si>
  <si>
    <t>The best announcement of this Direct (as well as Unicorn Overlord).</t>
  </si>
  <si>
    <t>UCz31mNA1XiJt1sdfvnObb9Q</t>
  </si>
  <si>
    <t>2023-09-14T19:44:18Z</t>
  </si>
  <si>
    <t>peach centered game looks awesome. didnt get to play super princess peach</t>
  </si>
  <si>
    <t>UCqTLwGio_HIj2Wge4_lBi0g</t>
  </si>
  <si>
    <t>2023-09-14T19:41:19Z</t>
  </si>
  <si>
    <t>It would be funny if they call it 'Super Princess Peach 2'</t>
  </si>
  <si>
    <t>UCTAv_To68QnPPcfnSUr_5SQ</t>
  </si>
  <si>
    <t>2023-09-14T19:39:44Z</t>
  </si>
  <si>
    <t>This one looks the best👌</t>
  </si>
  <si>
    <t>UCG601FIMameIrc05ISb8ymw</t>
  </si>
  <si>
    <t>2023-09-14T19:39:32Z</t>
  </si>
  <si>
    <t>This looks miles better then Super Princess Peach ever could.❤</t>
  </si>
  <si>
    <t>UCoe-ljCNTjhuEgten8EVp5g</t>
  </si>
  <si>
    <t>2023-09-14T19:38:38Z</t>
  </si>
  <si>
    <t>Imagine if Detective Peach crossed paths with Detective Pikachu to solve mysteries together</t>
  </si>
  <si>
    <t>UCrDKCt5WJqFLFs397zMzXcw</t>
  </si>
  <si>
    <t>2023-09-14T19:38:30Z</t>
  </si>
  <si>
    <t>Probably the only original Mario game besides Wonder that isn't a remake for 2024</t>
  </si>
  <si>
    <t>UCm8uz6LH-Vf48It_C-D-gzw</t>
  </si>
  <si>
    <t>2023-09-14T19:37:17Z</t>
  </si>
  <si>
    <t>Nice to see a side character getting their own game</t>
  </si>
  <si>
    <t>UCevR1NF-X4gTbglW5BV4Aiw</t>
  </si>
  <si>
    <t>2023-09-14T19:36:28Z</t>
  </si>
  <si>
    <t>she got put into persona 5</t>
  </si>
  <si>
    <t>UCYP_h5oUBudTdSoepP7WlSA</t>
  </si>
  <si>
    <t>2023-09-14T19:36:09Z</t>
  </si>
  <si>
    <t>So Peach transforms to: Lady Maria (Bloodborne), Professor Layton (Professor Layton), Mama (Cooking Mama) and Chun-Li (Street Fighter).
OK I WANT YO PLAY THAT GAME RIGHT NOW</t>
  </si>
  <si>
    <t>UCcVK7gZcsMmvTPulNC-9CVQ</t>
  </si>
  <si>
    <t>2023-09-14T19:35:05Z</t>
  </si>
  <si>
    <t>This looks awesome, honestly. This Super Princess Peach lover with have a blast, I can feel it! Gimmie all the girly stuff!</t>
  </si>
  <si>
    <t>UCZR2-jxrDwiBQUNjXyjT9tA</t>
  </si>
  <si>
    <t>2023-09-14T19:34:42Z</t>
  </si>
  <si>
    <t>Peach, you're so cool</t>
  </si>
  <si>
    <t>UCBNRLeG1_6CVNHz6mfT0DKQ</t>
  </si>
  <si>
    <t>2023-09-14T19:34:08Z</t>
  </si>
  <si>
    <t>This game looks incredibly good!</t>
  </si>
  <si>
    <t>UC5cYzrlbqfXmV47is8sIfrw</t>
  </si>
  <si>
    <t>2023-09-14T19:33:11Z</t>
  </si>
  <si>
    <t>WaLuigi is Next</t>
  </si>
  <si>
    <t>UCugIG4CJs4Ww1Ik4sQEEqWA</t>
  </si>
  <si>
    <t>2023-09-14T19:32:39Z</t>
  </si>
  <si>
    <t>I want this game</t>
  </si>
  <si>
    <t>UCS_8OcubplariWTo9FrdNQA</t>
  </si>
  <si>
    <t>2023-09-14T19:30:11Z</t>
  </si>
  <si>
    <t>1:15 Fear me if you dare</t>
  </si>
  <si>
    <t>UCPrQKqMbpxi19GhQZ7qq0hQ</t>
  </si>
  <si>
    <t>2023-09-14T19:30:00Z</t>
  </si>
  <si>
    <t>I don't know why there's so much aliteration going on, but I'm here for it!</t>
  </si>
  <si>
    <t>UCvHuehfy7iHR_L403MlryFw</t>
  </si>
  <si>
    <t>2023-09-14T19:29:53Z</t>
  </si>
  <si>
    <t>Finally after a decade they made another peach game</t>
  </si>
  <si>
    <t>UCp9LZkEUkww0eSXm4L-tu_Q</t>
  </si>
  <si>
    <t>2023-09-14T19:29:02Z</t>
  </si>
  <si>
    <t>Oh my god 
IT’S BALAN WONDERLAND 
But good probably</t>
  </si>
  <si>
    <t>UCaKrhiSKnRz22eSl3x85tIw</t>
  </si>
  <si>
    <t>2023-09-14T19:28:56Z</t>
  </si>
  <si>
    <t>Ngl, Peach really needed her own game. It was well deserved</t>
  </si>
  <si>
    <t>UCSJTsyc1TkG8OL9hanEnWUg</t>
  </si>
  <si>
    <t>2023-09-14T19:28:51Z</t>
  </si>
  <si>
    <t>You are now aware she fences left handed. But is right handed everything else. Peach is ambidextrous</t>
  </si>
  <si>
    <t>UCBzEnkKJmVq-f7xHIz_-peQ</t>
  </si>
  <si>
    <t>2023-09-14T19:28:32Z</t>
  </si>
  <si>
    <t>I imagine Mario, Link, Yoshi, Samus, Kirby, and any other characters reacting to this cool stuff.</t>
  </si>
  <si>
    <t>UCXo_47P7wDDNj_MRxlW5ciw</t>
  </si>
  <si>
    <t>2023-09-14T19:27:39Z</t>
  </si>
  <si>
    <t>smg4 writers are coping at this point</t>
  </si>
  <si>
    <t>UC9CfNKHhOh38bpRIYY_7v7g</t>
  </si>
  <si>
    <t>2023-09-14T19:27:31Z</t>
  </si>
  <si>
    <t>OMG!!</t>
  </si>
  <si>
    <t>UCUApQO2VHxG1MmYgtc8Mx8Q</t>
  </si>
  <si>
    <t>2023-09-14T19:27:20Z</t>
  </si>
  <si>
    <t>Awesome ❤❤❤</t>
  </si>
  <si>
    <t>UCo1W042fbZqtXn_HgfaxBYQ</t>
  </si>
  <si>
    <t>2023-09-14T19:25:36Z</t>
  </si>
  <si>
    <t>This could have easily been a Zelda game, with her becoming Sheik to fight moblins.</t>
  </si>
  <si>
    <t>UCX-1aoIXjSYi57XPsyg0uNw</t>
  </si>
  <si>
    <t>2023-09-14T19:24:45Z</t>
  </si>
  <si>
    <t>This looks amazing! It's nice to see Peach take a break from being a damsel in distress and go on her own adventure. But what happened to her parasol sidekick in her last game? I wanted to see the little guy get some closure but we may never get it now.</t>
  </si>
  <si>
    <t>UChmXHEw3mZI_VvKRwBjBe6g</t>
  </si>
  <si>
    <t>2023-09-14T19:24:40Z</t>
  </si>
  <si>
    <t>Now i hope we will one day get a Bowser game with Bowser as the main character.
Yes I know we have Bowser Inside story but I want a Bowser solo adventure</t>
  </si>
  <si>
    <t>UCG1yO90SWvTGYjmshxV1AaA</t>
  </si>
  <si>
    <t>2023-09-14T19:24:16Z</t>
  </si>
  <si>
    <t>Wonder what kind of game it is.</t>
  </si>
  <si>
    <t>UCItUegaB6RYA2Pwmiu_MH1Q</t>
  </si>
  <si>
    <t>2023-09-14T19:23:35Z</t>
  </si>
  <si>
    <t>Oh wow, can’t wait!!!!! I still play super princess peach, can’t wait to try this one!!!!</t>
  </si>
  <si>
    <t>UCcRiAnDDEmFswHJeNdDzNnQ</t>
  </si>
  <si>
    <t>2023-09-14T19:21:22Z</t>
  </si>
  <si>
    <t>This will be her 2nd game!!</t>
  </si>
  <si>
    <t>UCym9A433ESQmi342sCzRmKg</t>
  </si>
  <si>
    <t>2023-09-14T19:20:18Z</t>
  </si>
  <si>
    <t>Demo?</t>
  </si>
  <si>
    <t>UCY8TR8dl_RH26lzr-Th0VsA</t>
  </si>
  <si>
    <t>2023-09-14T19:20:12Z</t>
  </si>
  <si>
    <t>Where’s perry 😢</t>
  </si>
  <si>
    <t>UCccqMrhG6agEO7aCeU87I-w</t>
  </si>
  <si>
    <t>2023-09-14T19:20:11Z</t>
  </si>
  <si>
    <t>I’m so glad they didn’t just reverse the character conflict and actually made a cool looking story</t>
  </si>
  <si>
    <t>UC7pgGmd0T66h-DE29dvVmfg</t>
  </si>
  <si>
    <t>2023-09-14T19:17:35Z</t>
  </si>
  <si>
    <t>Super Princess Peach 2!!!!! 🤩</t>
  </si>
  <si>
    <t>UCHCfmVSgziyC9KkvUVxgfrA</t>
  </si>
  <si>
    <t>2023-09-14T19:17:07Z</t>
  </si>
  <si>
    <t>Lmao why can’t playstation ever make some fun quirky whimsical creative game like this. PS5 gathering up dust</t>
  </si>
  <si>
    <t>UC8XC2E2O9AFIxsCN3B_a39A</t>
  </si>
  <si>
    <t>2023-09-14T19:16:42Z</t>
  </si>
  <si>
    <t>It must had took a lot of will power (and convincing Miyamoto) to not make Bowser the main villain and create a new villain for this game. Very proud of the developers on this one.</t>
  </si>
  <si>
    <t>UCWWmLYGZ5SPc5VhOAO4NfWQ</t>
  </si>
  <si>
    <t>2023-09-14T19:14:40Z</t>
  </si>
  <si>
    <t>UChyMiQ0MmfCB6iux-SG9mYQ</t>
  </si>
  <si>
    <t>2023-09-14T19:14:11Z</t>
  </si>
  <si>
    <t>Damn Tendo is coming out with some bangers</t>
  </si>
  <si>
    <t>UCe9oHo7CkrqGg1CVU5j57Rg</t>
  </si>
  <si>
    <t>2023-09-14T19:13:26Z</t>
  </si>
  <si>
    <t>the utena girlies are gonna love this one</t>
  </si>
  <si>
    <t>UCrjSNwyU19ziB0e4vxZRYxw</t>
  </si>
  <si>
    <t>2023-09-14T19:12:26Z</t>
  </si>
  <si>
    <t>Looks Like Luigi Mainson 3 At The Begging</t>
  </si>
  <si>
    <t>UCG6YGhj6nehR1HEYdrJQskQ</t>
  </si>
  <si>
    <t>2023-09-14T19:12:16Z</t>
  </si>
  <si>
    <t>We haven’t had a peach game in 17 YEARS.</t>
  </si>
  <si>
    <t>UCOLC7zg1jBpLDt87kJ8Riqg</t>
  </si>
  <si>
    <t>2023-09-14T19:12:03Z</t>
  </si>
  <si>
    <t>So mario gets a lot of games, luigi gets several, same with Wario, and now peach gets one. Soon our boy Waluigi will get one</t>
  </si>
  <si>
    <t>UCHHzzzV6POvqumteG9x__Ug</t>
  </si>
  <si>
    <t>2023-09-14T19:11:13Z</t>
  </si>
  <si>
    <t>Nice to see princess peach get a second  game.</t>
  </si>
  <si>
    <t>UC0cEMBM5goo98qZO1yifuaA</t>
  </si>
  <si>
    <t>2023-09-14T19:10:05Z</t>
  </si>
  <si>
    <t>It's nice to see Peach drifting away from just being the damsel in distress</t>
  </si>
  <si>
    <t>UCdCSQIzEVzrvGiiMA6s96qQ</t>
  </si>
  <si>
    <t>2023-09-14T19:06:24Z</t>
  </si>
  <si>
    <t>This is the new era of PEACH TOADSTOOL</t>
  </si>
  <si>
    <t>UCS2ZwiosWaNh4DfPkH-cANg</t>
  </si>
  <si>
    <t>2023-09-14T19:06:01Z</t>
  </si>
  <si>
    <t>Wait. Is this a Metroidvania?</t>
  </si>
  <si>
    <t>UCoz0GAXNc1IJ7Iugnq03hbw</t>
  </si>
  <si>
    <t>2023-09-14T19:05:07Z</t>
  </si>
  <si>
    <t>It's about damn time they had a villain who's not that fire-breathing loser, even if this is just another spinoff. I hope Peach gets more games where she's never a helpless damsel. I hope she gets them all to herself.</t>
  </si>
  <si>
    <t>UCWvxlkV0DszI47eyh5OrK2g</t>
  </si>
  <si>
    <t>2023-09-14T19:05:05Z</t>
  </si>
  <si>
    <t>The main villain........is a grape.🍇</t>
  </si>
  <si>
    <t>UC3tPPmIrEWHZVLDjKzOjzYA</t>
  </si>
  <si>
    <t>2023-09-14T19:04:44Z</t>
  </si>
  <si>
    <t>I cant believe we're getting a Princess Peach bmup</t>
  </si>
  <si>
    <t>UC-EZKFamWeNdVi_bGxCNE_A</t>
  </si>
  <si>
    <t>2023-09-14T19:04:34Z</t>
  </si>
  <si>
    <t>This game is literally going to come out on my birthday! Now that’s what I call a birthday surprise!</t>
  </si>
  <si>
    <t>UCPU9CR4ljEV_r1tuPjDrkNg</t>
  </si>
  <si>
    <t>2023-09-14T19:04:07Z</t>
  </si>
  <si>
    <t>Peach looks absolutely glamorous in all of these! So far, Kung Fu Peach is definitely my favorite!</t>
  </si>
  <si>
    <t>UCdKBLv92PU4MK2mFye_hdLQ</t>
  </si>
  <si>
    <t>2023-09-14T19:03:26Z</t>
  </si>
  <si>
    <t>I’m so excited🩷! She’s so strong and feminine at the same time! I feel like a lot of people don’t realize you can do that😅</t>
  </si>
  <si>
    <t>UC5IK05zw1fo3by9u5XK-0CQ</t>
  </si>
  <si>
    <t>2023-09-14T19:02:57Z</t>
  </si>
  <si>
    <t>the last one ended in a vibrator joke, this one ends with a bondage/rp joke</t>
  </si>
  <si>
    <t>UCUnWmB6CGxhzOsCqvvxBfiw</t>
  </si>
  <si>
    <t>2023-09-14T19:02:20Z</t>
  </si>
  <si>
    <t>Princess Peach Kirby !!!</t>
  </si>
  <si>
    <t>UC58DHO4G0LKiRfoMXhH6sAw</t>
  </si>
  <si>
    <t>2023-09-14T19:02:08Z</t>
  </si>
  <si>
    <t>Princess of Versalles</t>
  </si>
  <si>
    <t>UCNwKcWEigErEq68nOxpsbNw</t>
  </si>
  <si>
    <t>2023-09-14T19:02:03Z</t>
  </si>
  <si>
    <t>Surprised this so beautiful made me want play game omg very very awesome 💖💖💖 give me smash like?</t>
  </si>
  <si>
    <t>UCUTq_wccvukeJ8_pKMmtb8A</t>
  </si>
  <si>
    <t>2023-09-14T19:01:40Z</t>
  </si>
  <si>
    <t>1:34 lol nintendo reused the wii u internet browser curtain animation</t>
  </si>
  <si>
    <t>UCfD7cfjOZrXz4foetZryjsg</t>
  </si>
  <si>
    <t>2023-09-14T19:00:48Z</t>
  </si>
  <si>
    <t>It's been a while when Princess Peach was a only main playable character back in 1990 on a Super Mario Bros. Watch call "Princess Toadstool's Castle Run" and the second one in 2005 on the Nintendo DS call "Super Princess Peach".</t>
  </si>
  <si>
    <t>UCWMvgJ0hzHMbIlUSDtObQFA</t>
  </si>
  <si>
    <t>2023-09-14T19:00:18Z</t>
  </si>
  <si>
    <t>I. NEED. This</t>
  </si>
  <si>
    <t>UCr7sbYbYt20uGKcjDjCBxwA</t>
  </si>
  <si>
    <t>2023-09-14T19:00:08Z</t>
  </si>
  <si>
    <t>No Super Princess Peach 2, no like 😠</t>
  </si>
  <si>
    <t>UC1gdfCwcAKTy8A9n7O3KU0w</t>
  </si>
  <si>
    <t>2023-09-14T18:59:11Z</t>
  </si>
  <si>
    <t>Swordfighter Peach for Smash!</t>
  </si>
  <si>
    <t>UC_TCrSHOs0-CTuBcm4S6oBw</t>
  </si>
  <si>
    <t>2023-09-14T18:59:09Z</t>
  </si>
  <si>
    <t>Bowser is the only one left to hopefully one day have his own spin off game</t>
  </si>
  <si>
    <t>UCtsTb3EpRVf1LjA2p9EFeOg</t>
  </si>
  <si>
    <t>2023-09-14T18:58:06Z</t>
  </si>
  <si>
    <t>It’s coming out on my birthday 😃😃😃😃</t>
  </si>
  <si>
    <t>UCD36207U1eNeEclqXPQKlAg</t>
  </si>
  <si>
    <t>2023-09-14T18:57:43Z</t>
  </si>
  <si>
    <t>I'm surprised that Peach didn't invite Mario or Luigi. 🤔</t>
  </si>
  <si>
    <t>UCSRVZWEdqlPLRK0Rt1UO0JA</t>
  </si>
  <si>
    <t>2023-09-14T18:56:37Z</t>
  </si>
  <si>
    <t>It's finally time for another Peach game!! We live in a beautiful time bros</t>
  </si>
  <si>
    <t>UC_l87bi-sfcIVGOZP-gXNpA</t>
  </si>
  <si>
    <t>2023-09-14T18:55:29Z</t>
  </si>
  <si>
    <t>This game MUST feature the Peaches song or it's garbage. j/k</t>
  </si>
  <si>
    <t>UCxdAhlnu2JdXyX1FTMqU6gg</t>
  </si>
  <si>
    <t>2023-09-14T18:55:24Z</t>
  </si>
  <si>
    <t>This game is just pure hype, it looks fantastic, &amp; the villain, dang, this game is gonna be sick. I also notice Peach doesn't have her high pitched voice but it's lower!</t>
  </si>
  <si>
    <t>UCWnAALa45L2giK0Xaob09yA</t>
  </si>
  <si>
    <t>2023-09-14T18:54:39Z</t>
  </si>
  <si>
    <t>This is so much like Wario Master of Disguise except in HD with Peach.</t>
  </si>
  <si>
    <t>UCgszDeI0GlEqcr_Sf6aFGuQ</t>
  </si>
  <si>
    <t>2023-09-14T18:54:29Z</t>
  </si>
  <si>
    <t>SHOOKITH LIKE THIS IS BEAST</t>
  </si>
  <si>
    <t>UCuvAdPgQbIkEC-UVEVpUrwg</t>
  </si>
  <si>
    <t>2023-09-14T18:53:52Z</t>
  </si>
  <si>
    <t>Finally Princess Peach got a brand game!</t>
  </si>
  <si>
    <t>UCuprJaQXNg6_SRl9_UvnWBw</t>
  </si>
  <si>
    <t>2023-09-14T18:53:50Z</t>
  </si>
  <si>
    <t>MY FAV CHARACTER SINCE I WAS 3 YEARS OLD</t>
  </si>
  <si>
    <t>UCil4tfFL15bU_I0Pdo79woA</t>
  </si>
  <si>
    <t>2023-09-14T18:53:18Z</t>
  </si>
  <si>
    <t>yeah this actually looks crap now</t>
  </si>
  <si>
    <t>UCftIzTIKIfx9CgnFvp0SdMg</t>
  </si>
  <si>
    <t>2023-09-14T18:51:23Z</t>
  </si>
  <si>
    <t>Yes!!! Finally a new Princess Peach game!</t>
  </si>
  <si>
    <t>UCCKOL6AePD9_pPDsLGgqnCg</t>
  </si>
  <si>
    <t>2023-09-14T18:49:43Z</t>
  </si>
  <si>
    <t>🎉</t>
  </si>
  <si>
    <t>UC039RYL2YsR1EBmHZPTrE5A</t>
  </si>
  <si>
    <t>2023-09-14T18:49:39Z</t>
  </si>
  <si>
    <t>This reminds me Puppeteer for Ps3 made for Japan Studio</t>
  </si>
  <si>
    <t>UCHPxDjsoGG9nncjBl2WkR8A</t>
  </si>
  <si>
    <t>2023-09-14T18:48:35Z</t>
  </si>
  <si>
    <t>Gives Balan vibes but if made by talented people.</t>
  </si>
  <si>
    <t>UC6NHq20ry_cXCIxc7piYfXw</t>
  </si>
  <si>
    <t>2023-09-14T18:48:05Z</t>
  </si>
  <si>
    <t>Happy to see Peach is getting the love she deserves
Excited to play this, once it comes out!</t>
  </si>
  <si>
    <t>UCTKj8J04ervnFk9FgNnDA3A</t>
  </si>
  <si>
    <t>2023-09-14T18:47:40Z</t>
  </si>
  <si>
    <t>I've been playing as Princess Peach since the Mario Party Era and throughout Super Smash Bros. Melee &amp; Brawl and couldn't stop SQUEALING on how adorable her outfits are! 😇👸 
Even seeing her in a Kung-Fu outfit made me laugh because the way her hair is braided made me smile way too much! 😆 
I totally needed this Direct today after feeling bother clinically depressed &amp; suicidal and just to feel I'm 12 years old once more. 😀</t>
  </si>
  <si>
    <t>UCAyA4ciPHJf2T2JkaZVxFhw</t>
  </si>
  <si>
    <t>2023-09-14T18:47:22Z</t>
  </si>
  <si>
    <t>Wow, it's been like- 12 years and they finally make a second princess peach game.</t>
  </si>
  <si>
    <t>UCUSu3G9HEsbXI6KO-QGYJiw</t>
  </si>
  <si>
    <t>2023-09-14T18:47:20Z</t>
  </si>
  <si>
    <t>I love this GAME So Sweet</t>
  </si>
  <si>
    <t>UCY-W2xyNZ9s3eGYOJ6l72qA</t>
  </si>
  <si>
    <t>2023-09-14T18:46:28Z</t>
  </si>
  <si>
    <t>I'm hyped up! Now we need Daisy to join. Either DLC or the sequel. 😊 my daughter loves Peach though so this will be an amazing gift for her.</t>
  </si>
  <si>
    <t>UC53znkZEJBEzc-CgWADMaAA</t>
  </si>
  <si>
    <t>2023-09-14T18:45:18Z</t>
  </si>
  <si>
    <t>Daisy: "Well, they made it through the whole plot. Now can I have MY own game, Mario?"
Mario: "Daisy, most of the games you have been in are spin-offs."
Daisy: (grumbles)</t>
  </si>
  <si>
    <t>UCj-3qdvN-r9rIQyD5G8xLIw</t>
  </si>
  <si>
    <t>2023-09-14T18:44:35Z</t>
  </si>
  <si>
    <t>The 2nd Peach Game Better Than Super Princess Peach</t>
  </si>
  <si>
    <t>UCWlH0KqM4Qw5imcxnMvjYNQ</t>
  </si>
  <si>
    <t>2023-09-14T18:43:06Z</t>
  </si>
  <si>
    <t>princess peach the strong independent woman who is not a damsel in distress. she can fight, she can find things and she can cook women can do everything 🌈🌟</t>
  </si>
  <si>
    <t>UClZVbuQilxWeq4a27W0_I_w</t>
  </si>
  <si>
    <t>2023-09-14T18:42:45Z</t>
  </si>
  <si>
    <t>Aw, man. I was expecting Sailor Scout Peach. 
Eh, Utena Peach works too.</t>
  </si>
  <si>
    <t>UCgeOnuo5jDjogv2IZYTKyxg</t>
  </si>
  <si>
    <t>2023-09-14T18:41:51Z</t>
  </si>
  <si>
    <t>Little 10 year old me wanted this game back in the 80s. This looks crazy cute!! Hope Daisy shows up too!</t>
  </si>
  <si>
    <t>UC_rmW15pIqxvuCohEpLLghw</t>
  </si>
  <si>
    <t>2023-09-14T18:41:08Z</t>
  </si>
  <si>
    <t>So it’s a Kirby game?</t>
  </si>
  <si>
    <t>UC_OS6y5URic6Q6ON9DIsfwA</t>
  </si>
  <si>
    <t>2023-09-14T18:40:10Z</t>
  </si>
  <si>
    <t>WOW this is spectacular! and the costumes look great who would have thought we would see a peach detective or a peach......cooking mama? well anyway after having played super princess peach and having seen the mario movie this looks good</t>
  </si>
  <si>
    <t>UCbOnlaORBAnc7RtG5TCbkQg</t>
  </si>
  <si>
    <t>2023-09-14T18:39:19Z</t>
  </si>
  <si>
    <t>Wait, is this  ... Balan Wonderworld ... but done Right ?!!!</t>
  </si>
  <si>
    <t>UCcsTs4iOXBiiJFB2b2GSXHg</t>
  </si>
  <si>
    <t>2023-09-14T18:38:39Z</t>
  </si>
  <si>
    <t>Holdup 
NEW PEACH VOICE ACTRESS???</t>
  </si>
  <si>
    <t>UCzEl0EiTNZm1x-PFCaRwNpw</t>
  </si>
  <si>
    <t>2023-09-14T18:38:10Z</t>
  </si>
  <si>
    <t>So it’s Luigi’s Mansion mixed with Kirby?</t>
  </si>
  <si>
    <t>UCM5HzSmZYkKXE7oJd2GrUFQ</t>
  </si>
  <si>
    <t>2023-09-14T18:37:59Z</t>
  </si>
  <si>
    <t>THE BEST ANNOUNCEMENT IN THIS WHOLE YEAR ❤️</t>
  </si>
  <si>
    <t>UCjomCGr62t_meH9Xcsp6eww</t>
  </si>
  <si>
    <t>2023-09-14T18:37:22Z</t>
  </si>
  <si>
    <t>This feels like Balan Wonderland but Nintendo did it 
Aka
Brilliant</t>
  </si>
  <si>
    <t>UCyQJ7jyQqcZ7ZZz_prKY3PQ</t>
  </si>
  <si>
    <t>2023-09-14T18:37:16Z</t>
  </si>
  <si>
    <t>This looks great</t>
  </si>
  <si>
    <t>UCZgQHpVSSk_gSdDm63buNvw</t>
  </si>
  <si>
    <t>2023-09-14T18:36:56Z</t>
  </si>
  <si>
    <t>It reminds me Puppeteer from PS3. Looks good</t>
  </si>
  <si>
    <t>UCw7RwoAoxFg-T4Doqgaku7Q</t>
  </si>
  <si>
    <t>2023-09-14T18:36:50Z</t>
  </si>
  <si>
    <t>Can I just say how great it is we've been getting new character designs AND revisiting old ones in Mario games recently? Mario + Rabbids sparks of hope, wonder, RPG, TTYD and this game? Mario games feel so much more lively than they have in recent years. I plan on buying them all!</t>
  </si>
  <si>
    <t>UCVlvTcLCEwBUQSkRBrO_BVw</t>
  </si>
  <si>
    <t>2023-09-14T18:36:22Z</t>
  </si>
  <si>
    <t>It's about time Princess Peach became the Bishojo Heroine that she was always meant to be.</t>
  </si>
  <si>
    <t>UC05zL4dhgaAY49cxKeGYuJw</t>
  </si>
  <si>
    <t>2023-09-14T18:35:00Z</t>
  </si>
  <si>
    <t>1:28 baby got back</t>
  </si>
  <si>
    <t>UCZh9DJeXEqBpjc0SQZ8WOqw</t>
  </si>
  <si>
    <t>2023-09-14T18:34:04Z</t>
  </si>
  <si>
    <t>Omg first came super princess peach and now this</t>
  </si>
  <si>
    <t>2023-09-14T18:33:56Z</t>
  </si>
  <si>
    <t>And took Centerstage. Am I the only FTC kid on YouTube who didn't get a kick out of this?</t>
  </si>
  <si>
    <t>UCSZocwihUql0uW2Z8PiS-QA</t>
  </si>
  <si>
    <t>2023-09-14T18:32:52Z</t>
  </si>
  <si>
    <t>Getting some Barbie vibes from this</t>
  </si>
  <si>
    <t>UCv6CwI9VgJdHCqGN_R9Mhaw</t>
  </si>
  <si>
    <t>2023-09-14T18:32:07Z</t>
  </si>
  <si>
    <t>As a little girl I would always pick Peach in smash, turn the timer to limitless, and just look at how she moves and runs. It was so special to see her because normally you would see her for 5 seconds before the ending credits kicked it. If I was a little kid I would have been ecstatic</t>
  </si>
  <si>
    <t>UCBI_gSaacmNgljLHWI_z8fg</t>
  </si>
  <si>
    <t>2023-09-14T18:32:04Z</t>
  </si>
  <si>
    <t>Maybe this game is a prequel, showing how the Mushroom Kingdom was before Bowser invaded and Mario appeared, Mario, Luigi and Bowser won't even be in this game.</t>
  </si>
  <si>
    <t>UCRumU634MiVc15pngRrKlog</t>
  </si>
  <si>
    <t>2023-09-14T18:31:23Z</t>
  </si>
  <si>
    <t>Peach is the best.</t>
  </si>
  <si>
    <t>UCqPLI6zZEMXks0HKx15_1rg</t>
  </si>
  <si>
    <t>2023-09-14T18:30:52Z</t>
  </si>
  <si>
    <t>Kirby but even more gay</t>
  </si>
  <si>
    <t>UCcBVa8bfkm6wnMLd-f88GfQ</t>
  </si>
  <si>
    <t>2023-09-14T18:29:43Z</t>
  </si>
  <si>
    <t>Starts singing Peaches.😊</t>
  </si>
  <si>
    <t>UC0zS2BjB0Yfdzvx34CkjpgQ</t>
  </si>
  <si>
    <t>2023-09-14T18:29:40Z</t>
  </si>
  <si>
    <t>Waaa it looks so cute :)</t>
  </si>
  <si>
    <t>UCZpgEg5ImSVnrZFnFyFhq2A</t>
  </si>
  <si>
    <t>2023-09-14T18:27:54Z</t>
  </si>
  <si>
    <t>This game is hot fire!</t>
  </si>
  <si>
    <t>UCusqcGHiZEOPA0nTUZUEA8A</t>
  </si>
  <si>
    <t>2023-09-14T18:25:38Z</t>
  </si>
  <si>
    <t>Looks like Balan Wonderworld but good</t>
  </si>
  <si>
    <t>UCuGnbwAtb68FB3Eg2uZAC3w</t>
  </si>
  <si>
    <t>2023-09-14T18:25:04Z</t>
  </si>
  <si>
    <t>Cutey Peachie</t>
  </si>
  <si>
    <t>UCK5o0v8HErsQkJR-dpJ7MtA</t>
  </si>
  <si>
    <t>2023-09-14T18:24:49Z</t>
  </si>
  <si>
    <t>This game looks cool</t>
  </si>
  <si>
    <t>UCCV0d5xN0_mLuv2WlldXOjQ</t>
  </si>
  <si>
    <t>2023-09-14T18:23:22Z</t>
  </si>
  <si>
    <t>It’s awesome to see Peach in the forefront! Sword fighting? Cool!</t>
  </si>
  <si>
    <t>UCUxmozXXf0s0nm3fZQ0t5Lg</t>
  </si>
  <si>
    <t>2023-09-14T18:22:27Z</t>
  </si>
  <si>
    <t>As both a theatre kid and a Princess Peach stan, I require this game to be in my life.</t>
  </si>
  <si>
    <t>UC95Z9o1xeAdxVcTmCOhfsTg</t>
  </si>
  <si>
    <t>2023-09-14T18:22:18Z</t>
  </si>
  <si>
    <t>Princess Peach as a DETECTIVE!? That's SO unheard of! This is gonna be hype though, given that Peach is sick to the end of her rope of being kidnapped by Bowser in almost every game.</t>
  </si>
  <si>
    <t>UC2eXJbsGI_0Eb5jjgtHZwIw</t>
  </si>
  <si>
    <t>2023-09-14T18:18:39Z</t>
  </si>
  <si>
    <t>I can’t wait for Princess peach showtime video game to come out</t>
  </si>
  <si>
    <t>UCrGDfbUxLj8aFtk9yv-kVvA</t>
  </si>
  <si>
    <t>2023-09-14T18:17:03Z</t>
  </si>
  <si>
    <t>Princess Peaches Mansion</t>
  </si>
  <si>
    <t>UCRuAZAUNJxiMD5cj6mk1Fxg</t>
  </si>
  <si>
    <t>2023-09-14T18:16:47Z</t>
  </si>
  <si>
    <t>about TIME she got another game!</t>
  </si>
  <si>
    <t>UCg6_S7LjRyUJ4BZu9k-0TcA</t>
  </si>
  <si>
    <t>2023-09-14T18:16:45Z</t>
  </si>
  <si>
    <t>Im so happy for my girl ❤</t>
  </si>
  <si>
    <t>UCgex296fq3DLJJzlLdgc7Bg</t>
  </si>
  <si>
    <t>2023-09-14T18:16:30Z</t>
  </si>
  <si>
    <t>Maybe if Nintendo should have another video game where Princess Peach goes into the movie-verse to rescue the trapped main characters and fixed the ending. 20 movies will she have go in to save the movies from having a horrible ending.</t>
  </si>
  <si>
    <t>UCNlL29JPFWkaBRq7874aXPw</t>
  </si>
  <si>
    <t>2023-09-14T18:16:16Z</t>
  </si>
  <si>
    <t>2023-09-14T18:15:13Z</t>
  </si>
  <si>
    <t>Oh boy! I can't wait to play this game.</t>
  </si>
  <si>
    <t>UCUtdUEmHsUzNkzGCmhxffbw</t>
  </si>
  <si>
    <t>2023-09-14T18:14:56Z</t>
  </si>
  <si>
    <t>What kind of game is it? It looks like a platformer, a hack-and-slash game, an RPG, a puzzle game, Mario Party, and a little bit of Kirby at the same time.</t>
  </si>
  <si>
    <t>UCBFBQKdWna4h6LfCnH8l3gA</t>
  </si>
  <si>
    <t>2023-09-14T18:14:43Z</t>
  </si>
  <si>
    <t>Looks Better then the super princess peach ds</t>
  </si>
  <si>
    <t>UCiEuTGwRgAzjNIuoOtxzm6Q</t>
  </si>
  <si>
    <t>Balan Wonderland but Nintendo made it</t>
  </si>
  <si>
    <t>UC734v6OtfOtfzE26-XoYPKQ</t>
  </si>
  <si>
    <t>2023-09-14T18:14:19Z</t>
  </si>
  <si>
    <t>Seems like a strange spiritual successor to wario master of disguise. And obviously super princese peach</t>
  </si>
  <si>
    <t>UC4QdYozYK1VGilN4TnObp5Q</t>
  </si>
  <si>
    <t>2023-09-14T18:13:21Z</t>
  </si>
  <si>
    <t>The way SCREAMED, I'm so hyped for this game!</t>
  </si>
  <si>
    <t>UCq-vMrtjS5rw9pBFvDCTS9Q</t>
  </si>
  <si>
    <t>2023-09-14T18:13:19Z</t>
  </si>
  <si>
    <t>Give me Little Big Planet vibes.</t>
  </si>
  <si>
    <t>UC36dA8aRAJEqG_Tv5FMT-UA</t>
  </si>
  <si>
    <t>This looks cute and fun</t>
  </si>
  <si>
    <t>UChJgUNiNORUZeLLknMnZdxw</t>
  </si>
  <si>
    <t>2023-09-14T18:12:47Z</t>
  </si>
  <si>
    <t>Fanart gonna go off</t>
  </si>
  <si>
    <t>UC3xHqguF8iv8EwaW5VuTSKQ</t>
  </si>
  <si>
    <t>2023-09-14T18:12:17Z</t>
  </si>
  <si>
    <t>Will there be more transformations besides the swordfighter, detective, patissier and kung fu?</t>
  </si>
  <si>
    <t>UCzrayLL_mdLte2vN0k3ZL6w</t>
  </si>
  <si>
    <t>2023-09-14T18:12:09Z</t>
  </si>
  <si>
    <t>UC1EQyQuTnp6FgSukEM9AV1w</t>
  </si>
  <si>
    <t>2023-09-14T18:11:56Z</t>
  </si>
  <si>
    <t>this looks like balans wonder world if it were made by Mario team</t>
  </si>
  <si>
    <t>UC4ASemZvRt1KkEoqloY3lWA</t>
  </si>
  <si>
    <t>2023-09-14T18:11:48Z</t>
  </si>
  <si>
    <t>new fiora skin looks good enough for epic rarity</t>
  </si>
  <si>
    <t>UC52KF4NXHeBLxADKGDIWy4Q</t>
  </si>
  <si>
    <t>2023-09-14T18:11:21Z</t>
  </si>
  <si>
    <t>With Peach's latest transformation she gets... A weapon!!!
Rampage as Peach killing everyone that stands in your path in this new Nintendo title!</t>
  </si>
  <si>
    <t>UCgYFyaGeABKhGmMXqsXHAsg</t>
  </si>
  <si>
    <t>2023-09-14T18:10:30Z</t>
  </si>
  <si>
    <t>Looking forward for her next adventure. Can't wait to pick this up next year!</t>
  </si>
  <si>
    <t>UCBlChG1jVuFBfOjjQdxcwEg</t>
  </si>
  <si>
    <t>2023-09-14T18:10:20Z</t>
  </si>
  <si>
    <t>looks like balan wonderland</t>
  </si>
  <si>
    <t>UCADYxaMZKwznhShGPauK_iA</t>
  </si>
  <si>
    <t>2023-09-14T18:09:56Z</t>
  </si>
  <si>
    <t>Omg I LOVE it!! So excited!!</t>
  </si>
  <si>
    <t>UCCacAf4XcSOkJHfON2fs7lA</t>
  </si>
  <si>
    <t>2023-09-14T18:06:38Z</t>
  </si>
  <si>
    <t>I’m genuinely surprised at how fun this looks.</t>
  </si>
  <si>
    <t>UCyV5DONxUQLMGLZ_IoPdFMw</t>
  </si>
  <si>
    <t>2023-09-14T18:06:15Z</t>
  </si>
  <si>
    <t>All i have to say is WOWIE ZOWIE!!!</t>
  </si>
  <si>
    <t>UCwJ2doImsCxjOETlSOdER3Q</t>
  </si>
  <si>
    <t>2023-09-14T18:06:10Z</t>
  </si>
  <si>
    <t>Looks like nintendo wants the new barbie</t>
  </si>
  <si>
    <t>UC0ZzyQrbB1rGPxcMqSBlDcw</t>
  </si>
  <si>
    <t>2023-09-14T18:04:27Z</t>
  </si>
  <si>
    <t>My jaw is on the floor I was like screaming and foaming at the mouth watching this lmao I’m so normal about this game 😭💗</t>
  </si>
  <si>
    <t>UCnKNW9F-zOiAEHPqM1LwRrA</t>
  </si>
  <si>
    <t>2023-09-14T18:03:59Z</t>
  </si>
  <si>
    <t>She kinda got a booty in that rapier outfit 😳</t>
  </si>
  <si>
    <t>UC0TP2hF6Igl0_7BSdF7glvg</t>
  </si>
  <si>
    <t>2023-09-14T18:03:39Z</t>
  </si>
  <si>
    <t>This game really screams SHOWTIME!!!</t>
  </si>
  <si>
    <t>UCbIt9nZn8CzxQ7YPFD-zS3A</t>
  </si>
  <si>
    <t>2023-09-14T18:03:11Z</t>
  </si>
  <si>
    <t>First Daisy made her mainline appearance, then Peach gets her own 3D game. Peach had a charming personality which wasn't explored very much as she was kidnapped most of the time, so seeing Nintendo showing off her personality, hobbies and interests as a character is a good thing to see since all the other 'main characters' got their solo game (except Bowser).</t>
  </si>
  <si>
    <t>UCxSSCrBgY4kMoXt--sAbdTg</t>
  </si>
  <si>
    <t>2023-09-14T18:02:58Z</t>
  </si>
  <si>
    <t>Balan wonderland but good</t>
  </si>
  <si>
    <t>UCBf_i-ix3e0Ep05Pik-zUYw</t>
  </si>
  <si>
    <t>2023-09-14T18:02:00Z</t>
  </si>
  <si>
    <t>SHE LOOKS GORGEOUS</t>
  </si>
  <si>
    <t>UCCb8HXxwhUYWyLeVRdsbdFg</t>
  </si>
  <si>
    <t>2023-09-14T18:01:45Z</t>
  </si>
  <si>
    <t>The fact that I love ribbons and transformations in general🤩✨
She's just like 80s magical girl😅</t>
  </si>
  <si>
    <t>UCWRwjAucHeGuXNWUeuktpnw</t>
  </si>
  <si>
    <t>2023-09-14T18:01:27Z</t>
  </si>
  <si>
    <t>A little Balan Wonderworld energy</t>
  </si>
  <si>
    <t>UCj-kVUXoJ5Fwc-xpOt1WACg</t>
  </si>
  <si>
    <t>2023-09-14T18:01:10Z</t>
  </si>
  <si>
    <t>I love this girl with all my heart 💗 get me this game now!</t>
  </si>
  <si>
    <t>UCUB_kRg6qfr514r75NAHt_g</t>
  </si>
  <si>
    <t>2023-09-14T18:01:05Z</t>
  </si>
  <si>
    <t>Anita Sarkeesian has won</t>
  </si>
  <si>
    <t>UC933Idm23tUi2GEIDRbjQ1g</t>
  </si>
  <si>
    <t>2023-09-14T18:00:58Z</t>
  </si>
  <si>
    <t>The lesbians are gonna love Swordfighter Peach</t>
  </si>
  <si>
    <t>UCN8PCMVc6ms2Ml63cF04Wdw</t>
  </si>
  <si>
    <t>2023-09-14T18:00:56Z</t>
  </si>
  <si>
    <t>this game looks like its trying to be like the kirby's epic yarn/ yoshi's island games....but using peach</t>
  </si>
  <si>
    <t>UCVB4PBL5LZqjETjL3Y9YlJQ</t>
  </si>
  <si>
    <t>2023-09-14T17:59:46Z</t>
  </si>
  <si>
    <t>YASSSSSS</t>
  </si>
  <si>
    <t>UCBD3EGTc5TLW-6auICwzNWA</t>
  </si>
  <si>
    <t>2023-09-14T17:58:31Z</t>
  </si>
  <si>
    <t>💖💖💖💖💖💖💖💖💖💖💖💖💖💖💖💖💖💖</t>
  </si>
  <si>
    <t>2023-09-14T17:58:19Z</t>
  </si>
  <si>
    <t>0:32 What happened to Princess Peach's tiara and the toads?</t>
  </si>
  <si>
    <t>UCaLfo6hi-bmVdXwLvOQ5-2Q</t>
  </si>
  <si>
    <t>2023-09-14T17:57:34Z</t>
  </si>
  <si>
    <t>This is basically a 3d version of Wario Master of Disguise. Cool</t>
  </si>
  <si>
    <t>UCc7bCRswJy30hqoHp6yNMKw</t>
  </si>
  <si>
    <t>2023-09-14T17:57:32Z</t>
  </si>
  <si>
    <t>Peach is finally cool</t>
  </si>
  <si>
    <t>UC3ZW-MrpG0f-sh9p1LHRZIw</t>
  </si>
  <si>
    <t>2023-09-14T17:57:24Z</t>
  </si>
  <si>
    <t>Fear me if you dare! - Peach in Boots</t>
  </si>
  <si>
    <t>UC9dwJkZxm-6qWfEwe0UtpLg</t>
  </si>
  <si>
    <t>2023-09-14T17:56:16Z</t>
  </si>
  <si>
    <t>This gives me major Luigi's Mansion 3 vibes. I'd bet it was the same team that worked on this.</t>
  </si>
  <si>
    <t>UC1ifhviO9pI5jeFmK4kKFyw</t>
  </si>
  <si>
    <t>2023-09-14T17:55:24Z</t>
  </si>
  <si>
    <t>Peach May Cry</t>
  </si>
  <si>
    <t>UCr3cQU7QY_jHxGsrB-zJTIQ</t>
  </si>
  <si>
    <t>2023-09-14T17:55:03Z</t>
  </si>
  <si>
    <t>Great to see Peach making a comeback with another game since her last one on DS.</t>
  </si>
  <si>
    <t>UCvn-prgLfvqD6vmzg7VyaVA</t>
  </si>
  <si>
    <t>2023-09-14T17:54:52Z</t>
  </si>
  <si>
    <t>This looks really promising</t>
  </si>
  <si>
    <t>UC1yVXq9EQzU0Y43CEk2JAmA</t>
  </si>
  <si>
    <t>2023-09-14T17:54:36Z</t>
  </si>
  <si>
    <t>💖💝</t>
  </si>
  <si>
    <t>UC_xOvN--48k_TlNwLuGjapQ</t>
  </si>
  <si>
    <t>2023-09-14T17:54:22Z</t>
  </si>
  <si>
    <t>I'm getting Viewtiful Joe vibes and I love it</t>
  </si>
  <si>
    <t>UC102nqWO6jEUs2RFHs0wSOQ</t>
  </si>
  <si>
    <t>2023-09-14T17:54:21Z</t>
  </si>
  <si>
    <t>king Bowser has already pre ordered this game</t>
  </si>
  <si>
    <t>UCfn9KmIPQb33JTZU7w8lGjw</t>
  </si>
  <si>
    <t>2023-09-14T17:54:08Z</t>
  </si>
  <si>
    <t>I'm going crazy I swear Peach's voice sounds different. I know Charles was stepping down, but is Peach getting a different VA too?? Didn't think the last actor was gonna leave, but I swear she sounds different. A bit deeper than usual, at least at times...</t>
  </si>
  <si>
    <t>UC8tML7-Vp1rR2WxJSOjJP6Q</t>
  </si>
  <si>
    <t>2023-09-14T17:53:43Z</t>
  </si>
  <si>
    <t>SWORDFIGHTER PEACH 😍</t>
  </si>
  <si>
    <t>UCgp8MaCR6fLSZtI4sX_CyIg</t>
  </si>
  <si>
    <t>2023-09-14T17:52:46Z</t>
  </si>
  <si>
    <t>Ooooh
It looks pretty good</t>
  </si>
  <si>
    <t>2023-09-14T17:52:01Z</t>
  </si>
  <si>
    <t>At first when hearing this I initially thought.... going to pass... after watching this however I definitely added it to my must buys. Looks fantastic.. now do Samus aran some justice.</t>
  </si>
  <si>
    <t>UCv-oiVsWFd12EHc6BbfdewQ</t>
  </si>
  <si>
    <t>2023-09-14T17:51:49Z</t>
  </si>
  <si>
    <t>If they did a Persona 5 dlc crossover with this game which may not happen I imagine her dress up as a phantom thief and she partners up with Joker to steal the show what would her code name be</t>
  </si>
  <si>
    <t>UCq0CUXdd_Q2V_HN33shDIIQ</t>
  </si>
  <si>
    <t>2023-09-14T17:51:46Z</t>
  </si>
  <si>
    <t>The outfits sold this game for me. Peach, you lool so pretty!!</t>
  </si>
  <si>
    <t>UCaS73AOE-HQNO3rMWsSYjJw</t>
  </si>
  <si>
    <t>2023-09-14T17:50:35Z</t>
  </si>
  <si>
    <t>Did anyone ask for this? Seems odd ...</t>
  </si>
  <si>
    <t>UCEx5_jRJJyXvUjKIoSfP5Uw</t>
  </si>
  <si>
    <t>2023-09-14T17:49:45Z</t>
  </si>
  <si>
    <t>0:23 I didn't know Peach was a Kirby character.</t>
  </si>
  <si>
    <t>UCH6vpSPHr9jhLAoQg_BbEuA</t>
  </si>
  <si>
    <t>2023-09-14T17:49:40Z</t>
  </si>
  <si>
    <t>When the villain showed up I immediately thought it looked more like a Kirby boss, and then the whole game proved to just be a Kirby game but with Peach</t>
  </si>
  <si>
    <t>UCqDdkzE_Idxnyla6qtF2yhQ</t>
  </si>
  <si>
    <t>2023-09-14T17:49:36Z</t>
  </si>
  <si>
    <t>You know if this game had co-op I feel like the perfect partner would be Toadette and given this game's theater theme 
I'd say the understudy Peachette played by Toadette</t>
  </si>
  <si>
    <t>UCi_vSqOabbnW2GUmAQJUGwg</t>
  </si>
  <si>
    <t>2023-09-14T17:49:16Z</t>
  </si>
  <si>
    <t>finally, a new princess peach game after many years</t>
  </si>
  <si>
    <t>UCCL8dcMHbB1pCfpuP0GKtWA</t>
  </si>
  <si>
    <t>2023-09-14T17:48:57Z</t>
  </si>
  <si>
    <t>WOMEN CANT STOP WINNING</t>
  </si>
  <si>
    <t>UCjVIkfuvr0eUD0RfAFYmdrw</t>
  </si>
  <si>
    <t>2023-09-14T17:48:12Z</t>
  </si>
  <si>
    <t>Is this Kirby?</t>
  </si>
  <si>
    <t>UCXCRXC8gtk4G0ZldwXWS5iQ</t>
  </si>
  <si>
    <t>2023-09-14T17:48:05Z</t>
  </si>
  <si>
    <t>I want this game. So far most favorite transformations are Swordfighter Peach, and Kung-Fu Peach.</t>
  </si>
  <si>
    <t>UCMXVgTlM8LpW4xq22FB1HZg</t>
  </si>
  <si>
    <t>2023-09-14T17:47:39Z</t>
  </si>
  <si>
    <t>bro i love this..🤯 what a concept👏🏽</t>
  </si>
  <si>
    <t>UCDjtorbH3lDbpWUYQdAUt4Q</t>
  </si>
  <si>
    <t>2023-09-14T17:47:28Z</t>
  </si>
  <si>
    <t>I'm still curious who's developing this game. HAL Labs maybe?</t>
  </si>
  <si>
    <t>UCNTLCKqqotiamkbflAq_YIQ</t>
  </si>
  <si>
    <t>2023-09-14T17:46:53Z</t>
  </si>
  <si>
    <t>1:13  shes not a "Damsel in Distress" anymore👩🤺</t>
  </si>
  <si>
    <t>2023-09-14T17:46:27Z</t>
  </si>
  <si>
    <t>Wow, now almost everyone from the main Super Mario cast has their own spinoff game(s) - Luigi has the Luigi’s Mansion series, Yoshi has the Yoshi’s Island games and several others, Peach has both this and Super Princess Peach, and even Toad has Captain Toad Treasure Tracker. All we need now is a game starting Bowser. Hmmm… what do you guys think?</t>
  </si>
  <si>
    <t>UC_zfurQ5ne3rxKz99n1iARQ</t>
  </si>
  <si>
    <t>2023-09-14T17:45:59Z</t>
  </si>
  <si>
    <t>Nice to get something new with her, rather than having to rescue her from Bowser AGAIN</t>
  </si>
  <si>
    <t>UC3_9UIyqifjR3h-o4X1l-4w</t>
  </si>
  <si>
    <t>2023-09-14T17:45:58Z</t>
  </si>
  <si>
    <t>Also calling it now, Swordfighter Peach is 100% gonna be in Smash.</t>
  </si>
  <si>
    <t>UCrItHZPhCmp27R_dfqPmKxg</t>
  </si>
  <si>
    <t>2023-09-14T17:44:59Z</t>
  </si>
  <si>
    <t>I had no idea this was coming, but holy crow that's incredible.  I hope it does well, and then maybe.... my girl Daisy gets some attention too? 👀</t>
  </si>
  <si>
    <t>UCchbDN4u-LrXeOZF3qWcyPA</t>
  </si>
  <si>
    <t>2023-09-14T17:44:43Z</t>
  </si>
  <si>
    <t>This is giving me SUCH woke annoying vibes. Not buying this trash 🗑️💩</t>
  </si>
  <si>
    <t>UCPPSYsiFGfexv3syv-PZynw</t>
  </si>
  <si>
    <t>2023-09-14T17:44:42Z</t>
  </si>
  <si>
    <t>Balan Wonderworld 2 is looking pretty good</t>
  </si>
  <si>
    <t>UCZX246OyZd7WThzOL4PxjEQ</t>
  </si>
  <si>
    <t>2023-09-14T17:43:50Z</t>
  </si>
  <si>
    <t>This looks like so much fun. Can't wait!</t>
  </si>
  <si>
    <t>UCT04WPtyiJg1Vv_Zz-huwpg</t>
  </si>
  <si>
    <t>2023-09-14T17:43:49Z</t>
  </si>
  <si>
    <t>I love the vibe! Like a cool mix of classic Kirby Games &amp; Super Paper Mario</t>
  </si>
  <si>
    <t>UCh0VQGyp4i-MNd0mQXD6A7g</t>
  </si>
  <si>
    <t>2023-09-14T17:43:00Z</t>
  </si>
  <si>
    <t>Why do I get a better Balan Wonderworld vibe from this?</t>
  </si>
  <si>
    <t>UCGw0Krt253LKp_9VAij_CBA</t>
  </si>
  <si>
    <t>2023-09-14T17:42:48Z</t>
  </si>
  <si>
    <t>I’ll be getting a copy, thanks.</t>
  </si>
  <si>
    <t>UCWA1QVpyH-1LiwNn5rk6Dcg</t>
  </si>
  <si>
    <t>2023-09-14T17:42:44Z</t>
  </si>
  <si>
    <t>Peach’s Girlboss Arc Pt.2</t>
  </si>
  <si>
    <t>UC1Onf5Tuqtt6O1JEYbVCTQQ</t>
  </si>
  <si>
    <t>2023-09-14T17:42:33Z</t>
  </si>
  <si>
    <t>...smash...</t>
  </si>
  <si>
    <t>UC95M-3DJ9IwDvEcvXz-vbyQ</t>
  </si>
  <si>
    <t>2023-09-14T17:42:24Z</t>
  </si>
  <si>
    <t>No offense to Peach, but PS3's Puppeteer did it better.</t>
  </si>
  <si>
    <t>UCSg1AGkxHmJxuHKgTYfOoIQ</t>
  </si>
  <si>
    <t>2023-09-14T17:42:21Z</t>
  </si>
  <si>
    <t>Nintendo really looked at Balan Wonderworld and thought "let's do that"</t>
  </si>
  <si>
    <t>UCrSa7RRIGa-Y1YHfUjugxjg</t>
  </si>
  <si>
    <t>2023-09-14T17:42:17Z</t>
  </si>
  <si>
    <t>THE SAPPHICS ARE WINNING</t>
  </si>
  <si>
    <t>UCiz_9eDZt53ds5d19Zt0GHw</t>
  </si>
  <si>
    <t>2023-09-14T17:42:04Z</t>
  </si>
  <si>
    <t>Swordfighting Peach really has a Rose of Versailles vibe and I fricking love it ❤️</t>
  </si>
  <si>
    <t>UCZANi7vryTutXpuFZie7l6Q</t>
  </si>
  <si>
    <t>2023-09-14T17:41:47Z</t>
  </si>
  <si>
    <t>It really is adorable 😂</t>
  </si>
  <si>
    <t>UCsGP2Laml1CKPm9HlWWs_TQ</t>
  </si>
  <si>
    <t>2023-09-14T17:41:22Z</t>
  </si>
  <si>
    <t>I notice that each character's solo game have their own theme.
Mario: traveling and quests
Luigi: ghost hunting
Wario: treasure hunting
DK (and his gang): jungle/island adventure 
Princess Peach: theater and magic (girl) items
I wonder what Princess Daisy's might be if she ever gets her own game.</t>
  </si>
  <si>
    <t>UChP9X46M7y50x7PsdVvUmJA</t>
  </si>
  <si>
    <t>2023-09-14T17:41:18Z</t>
  </si>
  <si>
    <t>Why does it feel like these Transformations are Responses to the idiots who complained about the Vibe Powers in Super Princess Peach?!</t>
  </si>
  <si>
    <t>UCSuR61sAYt01cnCuE0acybQ</t>
  </si>
  <si>
    <t>2023-09-14T17:40:54Z</t>
  </si>
  <si>
    <t>Wasn’t expecting Princess Peach to get her own solo adventure again, but I’m really happy to see it!</t>
  </si>
  <si>
    <t>UCQDzkfz9dU4Idx-fka3SGiw</t>
  </si>
  <si>
    <t>2023-09-14T17:40:35Z</t>
  </si>
  <si>
    <t>So is this a bunch of mini games?</t>
  </si>
  <si>
    <t>UC3N0v3W4Z9StKu5e65Ih8rQ</t>
  </si>
  <si>
    <t>2023-09-14T17:40:10Z</t>
  </si>
  <si>
    <t>This looks amazing already!!! The different outfits for Princess Peach 😭😭 Gonna be 10/10 frrrrrrrrrrrrr!!!!!!!!!</t>
  </si>
  <si>
    <t>UCK-Eq-yVFRJznpx0Y_R3IZQ</t>
  </si>
  <si>
    <t>2023-09-14T17:39:07Z</t>
  </si>
  <si>
    <t>Can Peach transform intro Programmer Peach and help Nintendo finish Metroid Prime 4?</t>
  </si>
  <si>
    <t>UCpuh5OvDXWjpX5z4r1TRBrg</t>
  </si>
  <si>
    <t>2023-09-14T17:38:46Z</t>
  </si>
  <si>
    <t>Should've had Daisy too.</t>
  </si>
  <si>
    <t>UCp_Z27BDq82w3orV7G2BIhw</t>
  </si>
  <si>
    <t>2023-09-14T17:38:44Z</t>
  </si>
  <si>
    <t>So hyped! Can't wait to play this</t>
  </si>
  <si>
    <t>UCm52Eu5nAiBS0b-qCCxPVjA</t>
  </si>
  <si>
    <t>2023-09-14T17:38:35Z</t>
  </si>
  <si>
    <t>I love this. I can't wait to play it.</t>
  </si>
  <si>
    <t>UCB_OO5DBSWKrWagtZ0w-T7w</t>
  </si>
  <si>
    <t>2023-09-14T17:36:38Z</t>
  </si>
  <si>
    <t>I hope yoshi gets a new yoshi game next</t>
  </si>
  <si>
    <t>UCWzowknpSBvBRi3kspIuCGA</t>
  </si>
  <si>
    <t>2023-09-14T17:36:27Z</t>
  </si>
  <si>
    <t>She should bring a friend over for multiplayer❤</t>
  </si>
  <si>
    <t>UCS9KeadiZ3fjZZhe9aH8s8g</t>
  </si>
  <si>
    <t>2023-09-14T17:36:02Z</t>
  </si>
  <si>
    <t>Princess Peach: Master of Disguise</t>
  </si>
  <si>
    <t>UC5MrHcV0mtrh_Ese331B8XQ</t>
  </si>
  <si>
    <t>2023-09-14T17:35:31Z</t>
  </si>
  <si>
    <t>This almost feels like Nintendo's take on a game like Puppeteer! And the stage play motif is a great little callback to Super Mario Bros 3 as well. Love love love! So excited for this, go Peach go!!</t>
  </si>
  <si>
    <t>UCXOsuTMHHC--CmDUGF1RBYw</t>
  </si>
  <si>
    <t>2023-09-14T17:35:19Z</t>
  </si>
  <si>
    <t>This games storyline literally reminds me of Luigis mansion 3s because 
1:  they get invited to a building
2: the building turns out to be haunted or dangerous 
3: bowser is not the Villan (or what i see in the trailer he isnt)
4: the main character isnt mario</t>
  </si>
  <si>
    <t>2023-09-14T17:35:04Z</t>
  </si>
  <si>
    <t>I Hope Anya Taylor-Joy Plays This Game 😁</t>
  </si>
  <si>
    <t>UCy3Z_dZnVR3BIcNnKnoNChw</t>
  </si>
  <si>
    <t>2023-09-14T17:34:27Z</t>
  </si>
  <si>
    <t>I NEED THIS GAME! 😍</t>
  </si>
  <si>
    <t>UCB8-QlbIvbwxcy8b2b_1xAw</t>
  </si>
  <si>
    <t>2023-09-14T17:33:09Z</t>
  </si>
  <si>
    <t>Genuinely excited for this one. All hail Magical Girl Princess Peach. 🎀</t>
  </si>
  <si>
    <t>UCqyZNs87vnHCNv-BkM1Bwzg</t>
  </si>
  <si>
    <t>2023-09-14T17:32:21Z</t>
  </si>
  <si>
    <t>So cool that Princess Peach has a new game! It looks like so much fun, I'll have to pick this up!</t>
  </si>
  <si>
    <t>UCGevuWS1RIqkOlWTXT6Untw</t>
  </si>
  <si>
    <t>2023-09-14T17:31:14Z</t>
  </si>
  <si>
    <t>This would have been a perfect game for Waluigi 😭😭 Still looks pretty cool</t>
  </si>
  <si>
    <t>UCfICebyiSj0BoZqBMrp4U4A</t>
  </si>
  <si>
    <t>2023-09-14T17:30:59Z</t>
  </si>
  <si>
    <t>Hope they remake super princess peach. I really enjoyed say game.</t>
  </si>
  <si>
    <t>UC5oRlV9g_FQX1byvGeY1YsQ</t>
  </si>
  <si>
    <t>2023-09-14T17:30:38Z</t>
  </si>
  <si>
    <t>I wonder if we'll get a reptoid Peach, like a reverse Bowsette where it's just Bowser in a dress.</t>
  </si>
  <si>
    <t>UCUE6949bXu3Jyqf9ZDLk1WA</t>
  </si>
  <si>
    <t>2023-09-14T17:30:00Z</t>
  </si>
  <si>
    <t>Peach straight up looking like Maria from bloodborne</t>
  </si>
  <si>
    <t>UCsWN_RSdTG9TFvwYL2L4R6g</t>
  </si>
  <si>
    <t>2023-09-14T17:29:51Z</t>
  </si>
  <si>
    <t>I always liked peaches games, they felt like a in-between Kirby and mario for platforming and were just fun chill games.</t>
  </si>
  <si>
    <t>UCWiEuU-gQEvuaRxarmJHAzg</t>
  </si>
  <si>
    <t>2023-09-14T17:29:28Z</t>
  </si>
  <si>
    <t>She doesnt wear crown?</t>
  </si>
  <si>
    <t>2023-09-14T17:29:16Z</t>
  </si>
  <si>
    <t>These are ripe for becoming Smash fighters.</t>
  </si>
  <si>
    <t>2023-09-14T17:28:58Z</t>
  </si>
  <si>
    <t>This is pretty cool
I may get this when it comes out!</t>
  </si>
  <si>
    <t>UCyoQunRU874YIy0EoFHKe3g</t>
  </si>
  <si>
    <t>2023-09-14T17:28:27Z</t>
  </si>
  <si>
    <t>Bowser isnt Villain?</t>
  </si>
  <si>
    <t>2023-09-14T17:28:11Z</t>
  </si>
  <si>
    <t>Rare Nintendo W</t>
  </si>
  <si>
    <t>UCbbjjr-SW5W_v_kSEustqgw</t>
  </si>
  <si>
    <t>2023-09-14T17:28:05Z</t>
  </si>
  <si>
    <t>A girlie game for the girlies 🥰</t>
  </si>
  <si>
    <t>UC-KwEwmX265n3SB_vtlLejA</t>
  </si>
  <si>
    <t>2023-09-14T17:27:21Z</t>
  </si>
  <si>
    <t>I should bake Nintendo a cake for this one! It looks amazing!! And Peach is my #1 Mario main whenever I can control her!! ~-~º(^v^)ºv~-~</t>
  </si>
  <si>
    <t>2023-09-14T17:27:02Z</t>
  </si>
  <si>
    <t>Since the movie came out, she doesn’t seem like a damsel in distress as I was expecting her to be. I guess it doesn’t matter.</t>
  </si>
  <si>
    <t>UCOYQqmd2WWmrQCZwaLV1L8g</t>
  </si>
  <si>
    <t>2023-09-14T17:26:49Z</t>
  </si>
  <si>
    <t>(Plays Jack Black's Peaches)</t>
  </si>
  <si>
    <t>UCkhZJu4Z5wXlCL4-cW1xypA</t>
  </si>
  <si>
    <t>2023-09-14T17:26:31Z</t>
  </si>
  <si>
    <t>I was about to say where her crown go? But I see now why she's doing this, not to save the theater but slap a B*tch for stealing her crown</t>
  </si>
  <si>
    <t>UCJ4Plc9gZBGpf_bhKrvOXrA</t>
  </si>
  <si>
    <t>2023-09-14T17:26:13Z</t>
  </si>
  <si>
    <t>Cant wait for the R34 of this game 😂</t>
  </si>
  <si>
    <t>UCEIbhnY7ghWIaczU9_44FZg</t>
  </si>
  <si>
    <t>2023-09-14T17:25:36Z</t>
  </si>
  <si>
    <t>So if she sneezes in her detective outfit, does that make her “Detective Peach-achoo”?</t>
  </si>
  <si>
    <t>UCeDmz38-GfrO1pD5FRgESzQ</t>
  </si>
  <si>
    <t>2023-09-14T17:25:35Z</t>
  </si>
  <si>
    <t>It really is nice to see Peach getting a solid video game starring herself.
Now, if we could only get one like that for Bowser…
And do NOT say "Bowser's Inside Story," he had to share the spotlight with Mario and Luigi in that one.</t>
  </si>
  <si>
    <t>UC3O-9QJUYnUvmWR7xXQe1zA</t>
  </si>
  <si>
    <t>2023-09-14T17:25:32Z</t>
  </si>
  <si>
    <t>I LOVE WOMEN</t>
  </si>
  <si>
    <t>UCgMurlTemFkV3ZmtYKwUCcA</t>
  </si>
  <si>
    <t>2023-09-14T17:25:05Z</t>
  </si>
  <si>
    <t>You literally just have to show me a woman I'm a suit with a sword and I'm sold</t>
  </si>
  <si>
    <t>UCaHAb_XS86duOgcYNX4qH7Q</t>
  </si>
  <si>
    <t>2023-09-14T17:24:18Z</t>
  </si>
  <si>
    <t>Pretty cute, I’m liking this. Definitely like the Princess Knight/Revolutionary Girl Utena vibe the Swordfighter Peach look gives off</t>
  </si>
  <si>
    <t>UC9VCkCESe-In5k4HCRh3FxQ</t>
  </si>
  <si>
    <t>2023-09-14T17:23:08Z</t>
  </si>
  <si>
    <t>Is the same date as Snow White 2024</t>
  </si>
  <si>
    <t>UCuazFf2EmSaxWIhRouVLtSw</t>
  </si>
  <si>
    <t>2023-09-14T17:22:47Z</t>
  </si>
  <si>
    <t>1:43 ayye I didn’t know Ame Watson is here</t>
  </si>
  <si>
    <t>UCbZyBNrMMga1aE3WvlinDRA</t>
  </si>
  <si>
    <t>2023-09-14T17:22:37Z</t>
  </si>
  <si>
    <t>As a left handed fencer I appreciate that Swordfighter Peach is also left handed.</t>
  </si>
  <si>
    <t>UC2NzmRwP9buEn5xDOEZFf5A</t>
  </si>
  <si>
    <t>2023-09-14T17:22:03Z</t>
  </si>
  <si>
    <t>I wasn't sure what to expect but I definitely wasn't expecting this.</t>
  </si>
  <si>
    <t>UC3MHxbuQ9pHvgh6VhqyZeQA</t>
  </si>
  <si>
    <t>2023-09-14T17:22:00Z</t>
  </si>
  <si>
    <t>I wonder if she's still gonna use the vibe scepter...</t>
  </si>
  <si>
    <t>UCrWNVjFbHJD6I2NG-fujZXg</t>
  </si>
  <si>
    <t>2023-09-14T17:21:50Z</t>
  </si>
  <si>
    <t>Finally This is resemblance from Super Princess Peach and The Super Mario BrosMovie on how she brave like a Mary Sue</t>
  </si>
  <si>
    <t>UCXpdpkeruOMfADaOHHVWmOw</t>
  </si>
  <si>
    <t>2023-09-14T17:21:49Z</t>
  </si>
  <si>
    <t>It looks interesting. Thankfully, it seems like the levels will have more depth than just the theater stage. But I wonder how they'll do the detective segments? Dialogue is valuable, after all!
Thanks for uploading!</t>
  </si>
  <si>
    <t>UCocvmdkuhWkL4MV7t5swRng</t>
  </si>
  <si>
    <t>2023-09-14T17:21:44Z</t>
  </si>
  <si>
    <t>Please Nintendo Next Direct a Daisy Game Please We can’t Forget About Her Especially Since she was Released In the Upcoming Super Mario Bros Wonder Game and Funny Enough Princess Peach’s Showtime Comes out when it’s my 17th Birthday</t>
  </si>
  <si>
    <t>UCH4U7CXaUtEfqzcIxdeH2sg</t>
  </si>
  <si>
    <t>2023-09-14T17:21:41Z</t>
  </si>
  <si>
    <t>Damn
Rosalina got Luma
Peach got Stella
Daisy?</t>
  </si>
  <si>
    <t>UCYxBoB9err8BvVB9sDsso8Q</t>
  </si>
  <si>
    <t>2023-09-14T17:21:21Z</t>
  </si>
  <si>
    <t>1:41 Detective P(ika)ch(u)</t>
  </si>
  <si>
    <t>UCcDBMzvY6UU4DovLp6dQxTg</t>
  </si>
  <si>
    <t>2023-09-14T17:21:07Z</t>
  </si>
  <si>
    <t>Two things. One the Princess Peach glow up in the past to use by Nintendo has been insane. To the amount of cosplayers for every single one of these outfits is going to be nuts next year.</t>
  </si>
  <si>
    <t>UCRvI49ORXtnWzdNWgFTfDPg</t>
  </si>
  <si>
    <t>2023-09-14T17:20:50Z</t>
  </si>
  <si>
    <t>Peach you’re so cool and with my star we’re gonna rule</t>
  </si>
  <si>
    <t>UCb6Li8MeXuDnevZYs90eFSA</t>
  </si>
  <si>
    <t>2023-09-14T17:20:17Z</t>
  </si>
  <si>
    <t>I feel like Nintendo wanted to make a Barbie game but couldn’t get the title so they through Peach on it</t>
  </si>
  <si>
    <t>UCla-nUBdauybrdeZfWQmGiQ</t>
  </si>
  <si>
    <t>2023-09-14T17:20:02Z</t>
  </si>
  <si>
    <t>Idk how I feel about peach having a deeper voice</t>
  </si>
  <si>
    <t>UCfITbE0lcJvQLKqC2_7RTQg</t>
  </si>
  <si>
    <t>2023-09-14T17:19:44Z</t>
  </si>
  <si>
    <t>Prach Goes to Broadway</t>
  </si>
  <si>
    <t>UC_Wv-QAMW6sRQXSEUV6ec-g</t>
  </si>
  <si>
    <t>2023-09-14T17:19:41Z</t>
  </si>
  <si>
    <t>Peach has no excuse to get kidnapped now thanks to this game</t>
  </si>
  <si>
    <t>UC5QnEMDGmpofjsRh_36yvQg</t>
  </si>
  <si>
    <t>2023-09-14T17:19:14Z</t>
  </si>
  <si>
    <t>It’s confirmed she’s canonically left-handed</t>
  </si>
  <si>
    <t>UC82DLjCv4ig8iNC4cOy5T7Q</t>
  </si>
  <si>
    <t>2023-09-14T17:19:02Z</t>
  </si>
  <si>
    <t>uhhh this looks really good. def didn't have princess peach brawler on my bingo card</t>
  </si>
  <si>
    <t>UCGHr6F7aAvEPNhUlqAwQPMg</t>
  </si>
  <si>
    <t>2023-09-14T17:18:29Z</t>
  </si>
  <si>
    <t>Surprised by the lack of Wario: Master of Disguise comparisons.
Then again, that game did, okay, and did not get many fans. I still liked it.</t>
  </si>
  <si>
    <t>UCTBQ1q9FxT3h2uKQFKC1p3g</t>
  </si>
  <si>
    <t>2023-09-14T17:17:22Z</t>
  </si>
  <si>
    <t>I agree with the comments. This definitely feels like a game that would've come out in the GameCube era.
Feels like Viewitful Joe meets Wind Waker. With Wario: Master of Disguise also added in.
And that Kung Fu Peach level gave off Okami vibes</t>
  </si>
  <si>
    <t>2023-09-14T17:16:46Z</t>
  </si>
  <si>
    <t>How nice of Bowser to allow Peach to have this much alone time.</t>
  </si>
  <si>
    <t>UCAd5NIlMCNYEOa5NIoVpPlQ</t>
  </si>
  <si>
    <t>2023-09-14T17:16:45Z</t>
  </si>
  <si>
    <t>am i the only one who thinks that this game has an identity crisis?</t>
  </si>
  <si>
    <t>UCzB2C0Eb0W6IYjtFXhxDGvA</t>
  </si>
  <si>
    <t>2023-09-14T17:15:58Z</t>
  </si>
  <si>
    <t>I'm legitimately really hyped for this one</t>
  </si>
  <si>
    <t>UCEL-UF6vDrhr0HZJ06C3L-g</t>
  </si>
  <si>
    <t>2023-09-14T17:15:55Z</t>
  </si>
  <si>
    <t>swordfighter peach looks like she got inspired from osamu tezuka's princess knight! nostalgic!</t>
  </si>
  <si>
    <t>UCK_0TM6--GnA0r6z49PJQRQ</t>
  </si>
  <si>
    <t>This gameplay though!!
Cool that she gets a game that looks fun and interesting.</t>
  </si>
  <si>
    <t>UCfV_t3Li1s_-Rj-n6wLLWqA</t>
  </si>
  <si>
    <t>2023-09-14T17:15:47Z</t>
  </si>
  <si>
    <t>I wanna play it. There gonna be lots and lots of rule 34 of this game.</t>
  </si>
  <si>
    <t>UCEnR0hwwnmHVGk0Py4LN-9w</t>
  </si>
  <si>
    <t>2023-09-14T17:15:16Z</t>
  </si>
  <si>
    <t>They could make a new Smash game, look at this game, and still give Peach the same moveset/alt costumes</t>
  </si>
  <si>
    <t>UCzR9Avn7-23tBS4YxXHdsVA</t>
  </si>
  <si>
    <t>2023-09-14T17:14:46Z</t>
  </si>
  <si>
    <t>Nintendo, Waluigi deserves a game too</t>
  </si>
  <si>
    <t>UCoFKJ-FUOgbwS1WtsIOZXWA</t>
  </si>
  <si>
    <t>2023-09-14T17:14:43Z</t>
  </si>
  <si>
    <t>Peach gonna Barbenheimer her way through this.</t>
  </si>
  <si>
    <t>UCGN0--S47pMF3b-w5gQx7WA</t>
  </si>
  <si>
    <t>2023-09-14T17:14:37Z</t>
  </si>
  <si>
    <t>I'm so ready. She looks so great in all of these outfits, especially the Swordfighter one with how she moves so gracefully. Definitely getting this!</t>
  </si>
  <si>
    <t>UCpRUMGvo3z2ucTqme0GUwWQ</t>
  </si>
  <si>
    <t>2023-09-14T17:14:25Z</t>
  </si>
  <si>
    <t>Would be nice to have a waluigi game of his own but this still looks cool!</t>
  </si>
  <si>
    <t>UCIFAa2smnkdnd2AYh8LUrgA</t>
  </si>
  <si>
    <t>2023-09-14T17:13:08Z</t>
  </si>
  <si>
    <t>She wants to be Zelda so bad</t>
  </si>
  <si>
    <t>UCYHjECgyjl-oY7rIZnnRBXg</t>
  </si>
  <si>
    <t>2023-09-14T17:12:56Z</t>
  </si>
  <si>
    <t>YAAAAAAAS BESTIE! YAAAAAAASAAAAAAAS! ✨
We have a GOTY right here! 
Year of Peach incoming! 💋✨</t>
  </si>
  <si>
    <t>UCVPoVYYOMyNWivF-gGGJrIA</t>
  </si>
  <si>
    <t>2023-09-14T17:12:51Z</t>
  </si>
  <si>
    <t>Sequel to super princess peach</t>
  </si>
  <si>
    <t>2023-09-14T17:12:16Z</t>
  </si>
  <si>
    <t>Kirby Peach!</t>
  </si>
  <si>
    <t>UCJYxtq_IXuRdDDM7TKVqjrQ</t>
  </si>
  <si>
    <t>2023-09-14T17:11:38Z</t>
  </si>
  <si>
    <t>Let's go! 🍑👍</t>
  </si>
  <si>
    <t>UCeSQNp8yFhq5hbjJadETscQ</t>
  </si>
  <si>
    <t>2023-09-14T17:11:28Z</t>
  </si>
  <si>
    <t>Oh my god, that's so cute</t>
  </si>
  <si>
    <t>UClBOZCp52Ac7VkIjdIGk3Ig</t>
  </si>
  <si>
    <t>2023-09-14T17:10:16Z</t>
  </si>
  <si>
    <t>I gotta commend Nintendo for coming up with something you’d never expect from Peach…yet, it looks like a great fit regardless!</t>
  </si>
  <si>
    <t>UCKus15bw9I8F-gtT9hb8gqw</t>
  </si>
  <si>
    <t>2023-09-14T17:09:53Z</t>
  </si>
  <si>
    <t>After Zelda Peach is one of my favourite female game characters glad to see her finally getting some love!</t>
  </si>
  <si>
    <t>UCI1eyuvE97R2b1pUzOSerlw</t>
  </si>
  <si>
    <t>2023-09-14T17:09:52Z</t>
  </si>
  <si>
    <t>Crying tears of joy</t>
  </si>
  <si>
    <t>UC6jDAQS7M1e0z_4zJubO8XA</t>
  </si>
  <si>
    <t>2023-09-14T17:09:36Z</t>
  </si>
  <si>
    <t>At first, I wasn't so into this announcement, but then peach turned into a swordsman and my interest perked.</t>
  </si>
  <si>
    <t>UClXQYxmjY065Xv6TpSD_qiw</t>
  </si>
  <si>
    <t>2023-09-14T17:09:35Z</t>
  </si>
  <si>
    <t>Thank you, Nintendo ❤</t>
  </si>
  <si>
    <t>UCDWAiqSQEdPujwIqXH5mWqA</t>
  </si>
  <si>
    <t>2023-09-14T17:09:32Z</t>
  </si>
  <si>
    <t>Massive improvement over Super Princess Peach!</t>
  </si>
  <si>
    <t>UCol3skDXWShJbJvEokKM88A</t>
  </si>
  <si>
    <t>2023-09-14T17:08:59Z</t>
  </si>
  <si>
    <t>Can bowser get his own game now? Let him be the hero.</t>
  </si>
  <si>
    <t>UCuGT7o1iDqSQnoco-Mj1L8Q</t>
  </si>
  <si>
    <t>2023-09-14T17:08:41Z</t>
  </si>
  <si>
    <t>Can't wait for all the rule 34</t>
  </si>
  <si>
    <t>UCOHFaduxs7x-Ww5onekHGQA</t>
  </si>
  <si>
    <t>2023-09-14T17:08:31Z</t>
  </si>
  <si>
    <t>I’m getting this game for my birthday too with it paper Mario</t>
  </si>
  <si>
    <t>UCgYQZS38OrnQywanHqpYbuA</t>
  </si>
  <si>
    <t>2023-09-14T17:08:08Z</t>
  </si>
  <si>
    <t>IM SO EXCITED FOR THIS</t>
  </si>
  <si>
    <t>UCIDpRP12wZEzT_BbQIsn3BA</t>
  </si>
  <si>
    <t>2023-09-14T17:08:04Z</t>
  </si>
  <si>
    <t>That's actually very smart and I will be pre-ordering haha</t>
  </si>
  <si>
    <t>UCvaTM-KLLvhzL8r2xO6fo1w</t>
  </si>
  <si>
    <t>2023-09-14T17:07:15Z</t>
  </si>
  <si>
    <t>YAY!!! More Peach games!! 😍 I loved Super Princess Peach!</t>
  </si>
  <si>
    <t>UCKINwyvUgrFNOl2T4XpF9Yg</t>
  </si>
  <si>
    <t>2023-09-14T17:06:59Z</t>
  </si>
  <si>
    <t>I'm suprised no one's mentioned this but it sounds like peaches voice actor is diffrent too. But there's less of a reason for a voice change like Charles martines characters.</t>
  </si>
  <si>
    <t>UCnJLbIN5EmhuLYFkixvUgIw</t>
  </si>
  <si>
    <t>2023-09-14T17:06:57Z</t>
  </si>
  <si>
    <t>Yes! Yes! Looks awesome</t>
  </si>
  <si>
    <t>UC-k4pmqqtAYe_qD2F4Ll4Cg</t>
  </si>
  <si>
    <t>2023-09-14T17:06:26Z</t>
  </si>
  <si>
    <t>Nice SMB3 feeling. where all the game was a great play in teather</t>
  </si>
  <si>
    <t>UC4GRH40Wdisfi00Ur3fPZxg</t>
  </si>
  <si>
    <t>2023-09-14T17:05:28Z</t>
  </si>
  <si>
    <t>This looks fantastic</t>
  </si>
  <si>
    <t>UCcq2luRpVKDDhXV2IKzyv2g</t>
  </si>
  <si>
    <t>2023-09-14T17:04:15Z</t>
  </si>
  <si>
    <t>She's a queen 👑</t>
  </si>
  <si>
    <t>UCG_CzTsEj76jof3DpLT0S3w</t>
  </si>
  <si>
    <t>2023-09-14T17:03:56Z</t>
  </si>
  <si>
    <t>Can’t wait to see swordfighter peach in a smash bros dlc ahahah 😈</t>
  </si>
  <si>
    <t>UCQxCQjxMeTdb27ST3SuFeHw</t>
  </si>
  <si>
    <t>2023-09-14T17:03:38Z</t>
  </si>
  <si>
    <t>Poor princess peach finally gets a new game and it’s just being stuck in a theater lmao. I’m way to hyped for this tho</t>
  </si>
  <si>
    <t>UCbkORMQ8IniUmAtljQNB9xg</t>
  </si>
  <si>
    <t>2023-09-14T17:03:35Z</t>
  </si>
  <si>
    <t>Yeah PEACH!😍</t>
  </si>
  <si>
    <t>UCE_6eMj78tnVxC6fc0LwnaQ</t>
  </si>
  <si>
    <t>2023-09-14T17:03:24Z</t>
  </si>
  <si>
    <t>Wow i was expecting a crafted world star allies Nintendo instead we got forgotten land odyssey Nintendo</t>
  </si>
  <si>
    <t>UCphdYbBLYQOIr3j5TdbKiUA</t>
  </si>
  <si>
    <t>2023-09-14T17:02:49Z</t>
  </si>
  <si>
    <t>Is it just me or did Peach's voice also change?</t>
  </si>
  <si>
    <t>UCLECsvZcoaevwJ9NlCnSaJA</t>
  </si>
  <si>
    <t>2023-09-14T17:02:44Z</t>
  </si>
  <si>
    <t>Here we comes FRAG PRO SHOOTER with Nintendo switch ❤❤❤</t>
  </si>
  <si>
    <t>UCqwshGQFnPcjeSs-TBem4sw</t>
  </si>
  <si>
    <t>2023-09-14T17:02:39Z</t>
  </si>
  <si>
    <t>Garbage</t>
  </si>
  <si>
    <t>UCzGCWRLKWbgpPhOsGwQMP1w</t>
  </si>
  <si>
    <t>2023-09-14T17:02:02Z</t>
  </si>
  <si>
    <t>Anyone else hate the annoucers voice?</t>
  </si>
  <si>
    <t>UCv3tX-gMZO_HzA9p1MOBQew</t>
  </si>
  <si>
    <t>2023-09-14T17:02:00Z</t>
  </si>
  <si>
    <t>Peach is ambidextrous confirmed.</t>
  </si>
  <si>
    <t>UCmqoyEKK6bJzXiN12PfrS3w</t>
  </si>
  <si>
    <t>2023-09-14T17:01:50Z</t>
  </si>
  <si>
    <t>I am so happy about this information.</t>
  </si>
  <si>
    <t>UCQiupDFm5H2qVCMd8NN-L3g</t>
  </si>
  <si>
    <t>2023-09-14T17:01:07Z</t>
  </si>
  <si>
    <t>This feels like the perfect blend of Mario characters with Kirby gameplay. Excited to finally see Peach get a good game</t>
  </si>
  <si>
    <t>UCENuvRcoSB6UtMzOEM0hsUw</t>
  </si>
  <si>
    <t>2023-09-14T17:01:03Z</t>
  </si>
  <si>
    <t>What I love about this game is that it’s something different and innovative and not the same old formula that we’ve been given for decades now! 
Thank you Nintendo for trying something new with Peach. I can’t wait to try this game ❤😄</t>
  </si>
  <si>
    <t>UCqE74k1u7SDE4xLpw2Fp2Yw</t>
  </si>
  <si>
    <t>2023-09-14T17:01:01Z</t>
  </si>
  <si>
    <t>Is about time they added a new princess peach game</t>
  </si>
  <si>
    <t>UCC7nnBfZFoRJ-zm307rWMzQ</t>
  </si>
  <si>
    <t>2023-09-14T17:00:22Z</t>
  </si>
  <si>
    <t>the new barbie lol</t>
  </si>
  <si>
    <t>UCTgW0smN3q7B_cYI40eW6Mg</t>
  </si>
  <si>
    <t>2023-09-14T17:00:10Z</t>
  </si>
  <si>
    <t>This looks perfect! Peach is still cute in pink but can also give a punch!</t>
  </si>
  <si>
    <t>UCezgZ5BDz2RfTTg4JxWsebw</t>
  </si>
  <si>
    <t>2023-09-14T16:59:15Z</t>
  </si>
  <si>
    <t>Peaches Peaches Peaches Peaches Peaches 
I LOOOOOVE YOOOOU</t>
  </si>
  <si>
    <t>UCox-OtsG3fbAwRVMNI8E26Q</t>
  </si>
  <si>
    <t>2023-09-14T16:59:11Z</t>
  </si>
  <si>
    <t>Peach beating the "ribbon" out of enemies!</t>
  </si>
  <si>
    <t>UCyCXPV6eXn7UHZvpej-ynCA</t>
  </si>
  <si>
    <t>2023-09-14T16:58:44Z</t>
  </si>
  <si>
    <t>Peachie’s gotta use all her acting chops for this one.</t>
  </si>
  <si>
    <t>UC697vSbHcrrktBwTOsYb7lA</t>
  </si>
  <si>
    <t>2023-09-14T16:57:34Z</t>
  </si>
  <si>
    <t>I guessed correctly, costume change powers, wander what else there is or if the forms are level specific only</t>
  </si>
  <si>
    <t>UCNz2EF4LH72C3edvKmjFFcA</t>
  </si>
  <si>
    <t>2023-09-14T16:56:18Z</t>
  </si>
  <si>
    <t>FinallySHE GOT HER GAME</t>
  </si>
  <si>
    <t>UCWO7LMaB9JY4esFAhVhuDNQ</t>
  </si>
  <si>
    <t>2023-09-14T16:55:51Z</t>
  </si>
  <si>
    <t>Let's hope this one won't have so much casual misogyny.</t>
  </si>
  <si>
    <t>UC-7UQv1AYpMqci1kxuxVneA</t>
  </si>
  <si>
    <t>2023-09-14T16:55:42Z</t>
  </si>
  <si>
    <t>That very creative 😎</t>
  </si>
  <si>
    <t>UC_8fNks8sEtIRLpRVNdXqjw</t>
  </si>
  <si>
    <t>2023-09-14T16:55:15Z</t>
  </si>
  <si>
    <t>Anyone noticing how the games releasing late in the switches life are having better graphics</t>
  </si>
  <si>
    <t>UCWrpYswwhKj8x5oeBDBNzVw</t>
  </si>
  <si>
    <t>2023-09-14T16:55:11Z</t>
  </si>
  <si>
    <t>UC267VwMI3-Hj13gFdJEYmvg</t>
  </si>
  <si>
    <t>2023-09-14T16:54:42Z</t>
  </si>
  <si>
    <t>I want to get this game mainly just to look at Peach in those stylish get-ups. 😎</t>
  </si>
  <si>
    <t>UCxnD7Yf0q0paS-S7jUweY-A</t>
  </si>
  <si>
    <t>2023-09-14T16:53:35Z</t>
  </si>
  <si>
    <t>Really excited for this, definitely the best game from the direct, by far.</t>
  </si>
  <si>
    <t>UCmNXvTCoNB1OLj_RQL6BPpg</t>
  </si>
  <si>
    <t>2023-09-14T16:53:15Z</t>
  </si>
  <si>
    <t>The internet is gonna have a field day with this one</t>
  </si>
  <si>
    <t>UC_JC_8toLzwMZQ-awbitFHA</t>
  </si>
  <si>
    <t>2023-09-14T16:51:57Z</t>
  </si>
  <si>
    <t>make it a series i'm begging</t>
  </si>
  <si>
    <t>UCqhhYPHQbVh2LloVCy3L9-w</t>
  </si>
  <si>
    <t>2023-09-14T16:51:49Z</t>
  </si>
  <si>
    <t>Let me reskin as daisy</t>
  </si>
  <si>
    <t>UCrTWBy_gD6Tr-d-678uYiHA</t>
  </si>
  <si>
    <t>2023-09-14T16:51:18Z</t>
  </si>
  <si>
    <t>Balan Wonderland villain?</t>
  </si>
  <si>
    <t>UCzYFa51stWhOMjRW7LNtmrA</t>
  </si>
  <si>
    <t>2023-09-14T16:49:57Z</t>
  </si>
  <si>
    <t>Peach is gonna have some sick skins in the next Smash game</t>
  </si>
  <si>
    <t>UCj3lmWBFPIhquE5b8v-V_Nw</t>
  </si>
  <si>
    <t>2023-09-14T16:49:35Z</t>
  </si>
  <si>
    <t>So it isn't a Origin story game. That's okay. Awesome to play as Peach in her own game again and a different type of game as well.</t>
  </si>
  <si>
    <t>UCnBUJ0lzNZyy3AdMdKZuJ1A</t>
  </si>
  <si>
    <t>2023-09-14T16:49:34Z</t>
  </si>
  <si>
    <t>What a time not to own a Switch! 🙁
Who would have known that Peach would be the protagonist of her own game! 😲 😃</t>
  </si>
  <si>
    <t>UCru7-AINH9gkl98YkQXvApQ</t>
  </si>
  <si>
    <t>2023-09-14T16:49:25Z</t>
  </si>
  <si>
    <t>Yo</t>
  </si>
  <si>
    <t>UCaPHcx_qBniQ1L42t16DFBQ</t>
  </si>
  <si>
    <t>2023-09-14T16:49:23Z</t>
  </si>
  <si>
    <t>Ngl Peach Rocks that Outfit on the Thumbnail</t>
  </si>
  <si>
    <t>UCycZTtyimyI5RkCLCcRB3MQ</t>
  </si>
  <si>
    <t>2023-09-14T16:49:19Z</t>
  </si>
  <si>
    <t>Finally she gets her own game again. Let this be her own special series of games like Luigi with Luigi's Mansion.</t>
  </si>
  <si>
    <t>UC0ORc-Vfhh2VA-57MtcevQA</t>
  </si>
  <si>
    <t>2023-09-14T16:49:13Z</t>
  </si>
  <si>
    <t>This looks lame.</t>
  </si>
  <si>
    <t>UC0QjqNEzFG2adTEt0IWdEfA</t>
  </si>
  <si>
    <t>Is this giving anyone else Balan Wonderworld vibesv</t>
  </si>
  <si>
    <t>UCkpyiWeB1PdYp1YrcO5TofA</t>
  </si>
  <si>
    <t>2023-09-14T16:48:56Z</t>
  </si>
  <si>
    <t>1:54 Let her cook</t>
  </si>
  <si>
    <t>UC4QWMRMUxin-DB_diAuDmzg</t>
  </si>
  <si>
    <t>2023-09-14T16:47:32Z</t>
  </si>
  <si>
    <t>This looks like a lot of fun to play. I’m looking forward to this game.</t>
  </si>
  <si>
    <t>UCEruhX1aDK5ojDOYEcvT7KQ</t>
  </si>
  <si>
    <t>2023-09-14T16:47:26Z</t>
  </si>
  <si>
    <t>The toads still sound like Samantha Kelly’s variation, but Peach sounds different for some reason. Are they changing her voice too?</t>
  </si>
  <si>
    <t>UC7T-3Pl1hkZ8MF8WPEBWteA</t>
  </si>
  <si>
    <t>2023-09-14T16:47:11Z</t>
  </si>
  <si>
    <t>I fully wrote off this game on announcement but it actually looks really good</t>
  </si>
  <si>
    <t>UCR9HgOlfhrtpwhuGvBhS6fg</t>
  </si>
  <si>
    <t>2023-09-14T16:46:40Z</t>
  </si>
  <si>
    <t>FINALLY Peach has a game of her own after 18 years.</t>
  </si>
  <si>
    <t>UCPnhCvR0nCZnJwAelSS2NQQ</t>
  </si>
  <si>
    <t>2023-09-14T16:46:34Z</t>
  </si>
  <si>
    <t>Childhood dreams coming true!!</t>
  </si>
  <si>
    <t>UC0jO4Yt0xHteHdCQ_lh47ig</t>
  </si>
  <si>
    <t>2023-09-14T16:46:07Z</t>
  </si>
  <si>
    <t>Alright I'm buying this, was afraid that they would make it too girlish/childish but this looks actually lit.</t>
  </si>
  <si>
    <t>UCiXDh7JFnX7NdkXvBkZkOBA</t>
  </si>
  <si>
    <t>2023-09-14T16:46:06Z</t>
  </si>
  <si>
    <t>I really want to play this.</t>
  </si>
  <si>
    <t>UCD-5BIJVFVM-ch3LVptoCnQ</t>
  </si>
  <si>
    <t>2023-09-14T16:45:49Z</t>
  </si>
  <si>
    <t>Mario: I am a frog a tanooki, an elephant
Peach: Im a swordfighter, a detective, a Kung fu Fighter
Mario: 😳 Mamma mia!</t>
  </si>
  <si>
    <t>UCZmvvO2QdfN7Z0M13jF3AeA</t>
  </si>
  <si>
    <t>2023-09-14T16:45:44Z</t>
  </si>
  <si>
    <t>I'm very hyped (Swordfighter Peach pog??), but something about the atmosphere and transformations keeps making me think of Balan Wonderworld lmao.</t>
  </si>
  <si>
    <t>UCrcUxhbG7EAOIvC1_vgeCfg</t>
  </si>
  <si>
    <t>2023-09-14T16:45:34Z</t>
  </si>
  <si>
    <t>You could tell me this same summary word for word with Korby in place lf Peach and nothing would sound off.
This isn't a bad thing of course.
Peach really deserved another game after all this time and I am glad they came up with a way to do it while still fitting with her refined personality.</t>
  </si>
  <si>
    <t>UCQk79yG-bdgosaN8ZWCnhbg</t>
  </si>
  <si>
    <t>2023-09-14T16:45:30Z</t>
  </si>
  <si>
    <t>Amazing ❤</t>
  </si>
  <si>
    <t>UCcAsnk0kfoLAlq5nxqQCBeA</t>
  </si>
  <si>
    <t>2023-09-14T16:45:19Z</t>
  </si>
  <si>
    <t>A solo Peach story? Nice.</t>
  </si>
  <si>
    <t>UCsGNxv_40IzkGKkILxsi5lQ</t>
  </si>
  <si>
    <t>2023-09-14T16:45:11Z</t>
  </si>
  <si>
    <t>She's going to be way crazier in smash now</t>
  </si>
  <si>
    <t>UCog-4Rqek7yjHLupvq7speg</t>
  </si>
  <si>
    <t>2023-09-14T16:45:05Z</t>
  </si>
  <si>
    <t>Peach taking the spotlight!!❤ (literally)</t>
  </si>
  <si>
    <t>UCBVh5y9wyyoGDENwfhYCzpA</t>
  </si>
  <si>
    <t>2023-09-14T16:44:38Z</t>
  </si>
  <si>
    <t>LET’S START THE PLAY👏👏👏👏👏</t>
  </si>
  <si>
    <t>UC14oMQ236tTY5M11hrdfIbg</t>
  </si>
  <si>
    <t>2023-09-14T16:44:17Z</t>
  </si>
  <si>
    <t>I really hope they release a themed switch to go with this game, I would love a princess switch🥰</t>
  </si>
  <si>
    <t>UCbXIUt1KcepI87fSnTORFSA</t>
  </si>
  <si>
    <t>2023-09-14T16:44:10Z</t>
  </si>
  <si>
    <t>My 7yo niece is gonna loves this</t>
  </si>
  <si>
    <t>UCAb8ZCMuxcxb0Rd8Z1mV5QQ</t>
  </si>
  <si>
    <t>2023-09-14T16:44:08Z</t>
  </si>
  <si>
    <t>This game is using the same engine of Luigi's Mansion3</t>
  </si>
  <si>
    <t>UCev_xzs1g9P3zuv-8DP-Fmg</t>
  </si>
  <si>
    <t>2023-09-14T16:43:22Z</t>
  </si>
  <si>
    <t>Jean Pierre Peachnareff!
Stand Name: Mushilver Chariot.</t>
  </si>
  <si>
    <t>UCmj245XTv_9397cOAF8Eg_Q</t>
  </si>
  <si>
    <t>2023-09-14T16:43:16Z</t>
  </si>
  <si>
    <t>I was hoping that there would be something unique to this new IP, not just a bunch of different transformations into things we've seen a million times in games already. I know it's hard to innovate, but why make a new IP when this could've easily been a Kirby game? 
It doesn't look the least bit challenging either. Perfect game for little kids, but I think most people who aren't little kids will find it underwhelming.</t>
  </si>
  <si>
    <t>UCjf-IEFBes0nTDBgjlaPg3w</t>
  </si>
  <si>
    <t>2023-09-14T16:42:14Z</t>
  </si>
  <si>
    <t>This game is as boring as super princess peach😒</t>
  </si>
  <si>
    <t>UCIEAL9SPSrO3sLRAn3sGsDA</t>
  </si>
  <si>
    <t>2023-09-14T16:42:13Z</t>
  </si>
  <si>
    <t>Fun Fact: this is the second Princess Peach game the first was Super Princess Peach</t>
  </si>
  <si>
    <t>UC3tQ6KriTfHB2ocri4Dku2g</t>
  </si>
  <si>
    <t>2023-09-14T16:42:02Z</t>
  </si>
  <si>
    <t>Peach's moveset in Smash Bros 6 is going to be wild!</t>
  </si>
  <si>
    <t>UC94Ox4Awnitx80JlF6QdI3Q</t>
  </si>
  <si>
    <t>2023-09-14T16:41:54Z</t>
  </si>
  <si>
    <t>Peach's hair alone is going to make the switch lag like a mf</t>
  </si>
  <si>
    <t>UC2gRaNsWqP2zO34vnWF42kQ</t>
  </si>
  <si>
    <t>2023-09-14T16:41:53Z</t>
  </si>
  <si>
    <t>Peach is getting herself anther Game</t>
  </si>
  <si>
    <t>UCDEE7xIuBRozVIcjIXFP5Lg</t>
  </si>
  <si>
    <t>2023-09-14T16:41:43Z</t>
  </si>
  <si>
    <t>OMFG GOOOOOOOD!!!! Peach you’re amazing 😭💕💕 Her next smash bros move set needs to incorporate these powers in them.</t>
  </si>
  <si>
    <t>UCQHACVe5uC4PHRQjzgCBinA</t>
  </si>
  <si>
    <t>2023-09-14T16:41:10Z</t>
  </si>
  <si>
    <t>kung fu peach making me feel things</t>
  </si>
  <si>
    <t>UCNoJrK8eyzghkRu0Aw3NCpw</t>
  </si>
  <si>
    <t>2023-09-14T16:41:03Z</t>
  </si>
  <si>
    <t>Daaaang. Those are some excellent aesthetics.
(Princess Daisy game next if this does well, Nintendo?)</t>
  </si>
  <si>
    <t>UCP5uBtSRGEGsF82uHt2ptLQ</t>
  </si>
  <si>
    <t>2023-09-14T16:40:59Z</t>
  </si>
  <si>
    <t>I just sold my Switch OLED. System does nothing for me. I still have more fun/enjoyment on my Dreamcast.
🤦‍♂️ 
🖕🌎</t>
  </si>
  <si>
    <t>UCCQCg8X8F5h-wNs5oqjgWGg</t>
  </si>
  <si>
    <t>2023-09-14T16:40:49Z</t>
  </si>
  <si>
    <t>W</t>
  </si>
  <si>
    <t>UCmf1sDLyRCLiX1oEzwV9N0g</t>
  </si>
  <si>
    <t>2023-09-14T16:40:38Z</t>
  </si>
  <si>
    <t>Looks budget but feels like it has a lot of heart</t>
  </si>
  <si>
    <t>UC1lEqp-ZkkMMnDVNJTEpNTA</t>
  </si>
  <si>
    <t>2023-09-14T16:40:30Z</t>
  </si>
  <si>
    <t>2:03 Kung Fu Peach! 😂😂😂💀 now she can take on Kung Fu Panda who is Bowser in disguise!</t>
  </si>
  <si>
    <t>UCvMmMsRT8MFNAHNlkkJXkFA</t>
  </si>
  <si>
    <t>2023-09-14T16:40:10Z</t>
  </si>
  <si>
    <t>I hope Mario is in this game.</t>
  </si>
  <si>
    <t>UCLIg00vhc-Nx0VJqBsPX_3Q</t>
  </si>
  <si>
    <t>2023-09-14T16:39:27Z</t>
  </si>
  <si>
    <t>Good for Peach, this lookin like a good time</t>
  </si>
  <si>
    <t>UCkJ2elzz7v8aXo6yE4aAhFA</t>
  </si>
  <si>
    <t>2023-09-14T16:39:23Z</t>
  </si>
  <si>
    <t>Awesome a new princess peach game</t>
  </si>
  <si>
    <t>UCRk1ow8_KUJXTaqXkRxRv6g</t>
  </si>
  <si>
    <t>2023-09-14T16:38:57Z</t>
  </si>
  <si>
    <t>For anime and manga fans, Peach’s new attire; Showfighter Peach is a throwback to Osamu Tezuka’s manga, Princess Knight.</t>
  </si>
  <si>
    <t>UCKFSFZmSMUDCts4Us5KZWeg</t>
  </si>
  <si>
    <t>2023-09-14T16:38:55Z</t>
  </si>
  <si>
    <t>Man peachs move set for the next smash game is going to be insane</t>
  </si>
  <si>
    <t>UCySKFk1rka40qN03vMCz04Q</t>
  </si>
  <si>
    <t>2023-09-14T16:38:05Z</t>
  </si>
  <si>
    <t>Can we please get a daisy game</t>
  </si>
  <si>
    <t>UCuUZZYOhxFSc6w6CP0qEFRQ</t>
  </si>
  <si>
    <t>I’d love it if it had coop and player 2 was Daisy</t>
  </si>
  <si>
    <t>UC5zFpDYkjvJZ2vGC5LI1JQw</t>
  </si>
  <si>
    <t>2023-09-14T16:37:31Z</t>
  </si>
  <si>
    <t>I'M SO HYPED FOR THIS GAME 💗💗💗🛐🛐🛐</t>
  </si>
  <si>
    <t>UCxYCro-oYskdPBfTe0kk_Ew</t>
  </si>
  <si>
    <t>2023-09-14T16:37:27Z</t>
  </si>
  <si>
    <t>🎵Peaches, Peaches, Peaches, Peaches, Peaches
Peaches, Peaches, Peaches, Peaches, Peaches
I love you, oh🎵</t>
  </si>
  <si>
    <t>UCwrztORVg7osnMeZr-HK1Cg</t>
  </si>
  <si>
    <t>2023-09-14T16:37:00Z</t>
  </si>
  <si>
    <t>Game Grumps...nuff said 😎</t>
  </si>
  <si>
    <t>UCk4ij323wq9jXk9BZZ_kluw</t>
  </si>
  <si>
    <t>2023-09-14T16:36:51Z</t>
  </si>
  <si>
    <t>FINALLY MY GIRL IS GETTING THE RESPECT SHE ABSOLUTELY DESERVES</t>
  </si>
  <si>
    <t>UCCPemsoKuWWHJKUnLy27Yzg</t>
  </si>
  <si>
    <t>2023-09-14T16:36:33Z</t>
  </si>
  <si>
    <t>First Luigi get his own game version in Luigi's Mansion, then Toad in Captain Toad: Treasure Tracker, then Yoshi got his in Yoshi's Crafted World and now Princess Peach is finally getting her own game version at last Nintendo Switch.</t>
  </si>
  <si>
    <t>UCnZHTUA1lpFMSHeCTuXcJ3Q</t>
  </si>
  <si>
    <t>2023-09-14T16:36:28Z</t>
  </si>
  <si>
    <t>I've never played a Peach game for years (then again, Super Princess Peach was all I had we go for and I was okay, unlike SOME...) so, its good to see the spotlight shining down on her. Plus, that villain is a first! I adore this idea. After all, I played games involving things like this before (if anyone scolds me for playing what you call: WAAAAAHHHH!!!! THE MESSY DISASTER OF DISAPPOINTMENT AND DESTRUCTION THAT KILLED MY MUMMY AND MADE FUN OF ME WITH THAT FARMER OF THEIRS BECAUSE I'VE NEVER GOT PAST CHAPTER ONE LIKE A COWARD I AM!!! That's you, haters, compare it to that and report for you like i did on ! Besides, that focuses on musicals, this is actual theater in general, take it from someone who is going into design and will adore any game, good, bad or ugly. So don't you dare reply, I mean it!
Edit: and why not mention thine name, you guys never knew how to say it correctly and when you do, you glare in disgust and growl because not all joined your bandwagon.</t>
  </si>
  <si>
    <t>UC4M4Im0a__M9iFUvKJ5cPOA</t>
  </si>
  <si>
    <t>2023-09-14T16:36:25Z</t>
  </si>
  <si>
    <t>Looks like Puppeteer, massively underappreciated game.</t>
  </si>
  <si>
    <t>UCvJY3pMe3Sp17ie2sKVJ0zQ</t>
  </si>
  <si>
    <t>2023-09-14T16:35:59Z</t>
  </si>
  <si>
    <t>Yes! First the movie and now this!? Peach finally gets some action on her own as opposed to a helpless damsel! So gonna get this!</t>
  </si>
  <si>
    <t>UCWIar0ha1XbskbKOOBoYO-w</t>
  </si>
  <si>
    <t>2023-09-14T16:35:58Z</t>
  </si>
  <si>
    <t>Call me dumb. But I wanna see Waluigi play a part in this.</t>
  </si>
  <si>
    <t>UCivLzatHqjJjwpVXGpdSfig</t>
  </si>
  <si>
    <t>2023-09-14T16:35:33Z</t>
  </si>
  <si>
    <t>Looks amazing, really wish it was multiplayer though! 😭😭😭</t>
  </si>
  <si>
    <t>UCu-DxybkAX7ZTq1nHizL-Gg</t>
  </si>
  <si>
    <t>2023-09-14T16:35:23Z</t>
  </si>
  <si>
    <t>Peach, the new Zoro and Peach the new Bruce Lee are my favorite versions shown.</t>
  </si>
  <si>
    <t>UCuA843xJR8WbtAw7rtl02IQ</t>
  </si>
  <si>
    <t>2023-09-14T16:35:13Z</t>
  </si>
  <si>
    <t>Love the new transformations of Peach, the villain is new original and looks like Peach will face her as final boss the witch, Toads reappear too helping Peach go to theater, and Stella is her new partner she will be similar to Perry from Super Princess Peach, no sign of Mario, Luigi, or Bowser yet in game they may appear and enemies are brand new and lot of fun challenges like making cake, this looks so magical and unique and different than Super Peach game.  The new villain takes over the theater but she doesn't kidnap anyone but the theater characters are in danger and at least need saving.</t>
  </si>
  <si>
    <t>UCEg2iSZfpmF06St23RLhQPQ</t>
  </si>
  <si>
    <t>2023-09-14T16:34:52Z</t>
  </si>
  <si>
    <t>Nice. I definitely see some Hat in Time influences but that's not a bad thing.</t>
  </si>
  <si>
    <t>UCwY99jyW2Tzyu5WqJF0FsBg</t>
  </si>
  <si>
    <t>2023-09-14T16:34:49Z</t>
  </si>
  <si>
    <t>New peach for smash?</t>
  </si>
  <si>
    <t>UCw3k8t3ypNAoGcc8aq9fTPQ</t>
  </si>
  <si>
    <t>2023-09-14T16:34:11Z</t>
  </si>
  <si>
    <t>The cutscene are so nice!
I get this is a theatrical reference but Peach can thing in her own. Why would she need costumes?
I hope the crown's theft doesn't turn into an imposter. (2014 Flashback)
1:17 Oh boy! Who need Galaxia when you have Musketeer's sword? 1:41 Sherlock Peach
1:55 Mario Cookie with Peach 2:06 Kung Fu Peach!
Hey, don't stole Bowser's favorite word!</t>
  </si>
  <si>
    <t>UCo3KHjhMBNrlrp3bXfxxHKw</t>
  </si>
  <si>
    <t>2023-09-14T16:33:54Z</t>
  </si>
  <si>
    <t>Im glad to see more independant Peach but I’m even more exited about the costumechanges XD</t>
  </si>
  <si>
    <t>UC3ykGRt83H0gznDpWkg0eEA</t>
  </si>
  <si>
    <t>2023-09-14T16:33:31Z</t>
  </si>
  <si>
    <t>1:16 Peach transform into tomboy Peach</t>
  </si>
  <si>
    <t>UCTBIaR-FxUX6fbD4OPaQ_lQ</t>
  </si>
  <si>
    <t>2023-09-14T16:33:15Z</t>
  </si>
  <si>
    <t>Hyped for all the paper Mario remakes, and this one 😊</t>
  </si>
  <si>
    <t>UCYgSBj2q1T3vbhXPphzyJCg</t>
  </si>
  <si>
    <t>2023-09-14T16:32:51Z</t>
  </si>
  <si>
    <t>I saw Swordfighter Peach without context, didn't even realize it was Peach, and thought for a moment that it was some weird Balan Wonderworld sequel somehow. My jaw *dropped* when I watched this trailer, I didn't expect to be hyped for this, but here we are!</t>
  </si>
  <si>
    <t>UCDyLjc_ozvEx4mvmKIZI5Tw</t>
  </si>
  <si>
    <t>2023-09-14T16:32:33Z</t>
  </si>
  <si>
    <t>"Barbie You can be Anything."
peach:</t>
  </si>
  <si>
    <t>UC077JGSL3Ihuj8xQ8Uf-10g</t>
  </si>
  <si>
    <t>2023-09-14T16:32:23Z</t>
  </si>
  <si>
    <t>I CAN'T WAIT FOR THIS</t>
  </si>
  <si>
    <t>UCBkALPWWyY592J35U5VQ1QA</t>
  </si>
  <si>
    <t>2023-09-14T16:31:36Z</t>
  </si>
  <si>
    <t>I love the costumes they give too Princess Peach, I really love all of them but my favorite has too be Sword Fighter Peach</t>
  </si>
  <si>
    <t>UCZ3mIYKKQor6tNvixKdSMkA</t>
  </si>
  <si>
    <t>2023-09-14T16:31:30Z</t>
  </si>
  <si>
    <t>When Peach becomes a Barbie</t>
  </si>
  <si>
    <t>UCYjfV4qh2fy9sBckrTmN1zA</t>
  </si>
  <si>
    <t>2023-09-14T16:31:21Z</t>
  </si>
  <si>
    <t>still not a match for the princesses from Duel Princess, Nintendo</t>
  </si>
  <si>
    <t>UCIa42U2p0NVxUakm88DX-zQ</t>
  </si>
  <si>
    <t>2023-09-14T16:31:20Z</t>
  </si>
  <si>
    <t>I’m so hyped for this game! I can’t wait to play it! 😁</t>
  </si>
  <si>
    <t>UCWitwo8d5vmACRdaf9MB_nw</t>
  </si>
  <si>
    <t>2023-09-14T16:30:35Z</t>
  </si>
  <si>
    <t>Super Mario Wonder really made me forget they announced this honestly.</t>
  </si>
  <si>
    <t>UC_ripY5VnrJBbtUxhwVBCNg</t>
  </si>
  <si>
    <t>2023-09-14T16:29:53Z</t>
  </si>
  <si>
    <t>Looks charming</t>
  </si>
  <si>
    <t>UC7zTO44LlpmgYVGokJJPYiQ</t>
  </si>
  <si>
    <t>2023-09-14T16:29:40Z</t>
  </si>
  <si>
    <t>Wooooow it's been decades since the last prncess peach game!!</t>
  </si>
  <si>
    <t>UCpLTdsudiDl7SPeF2UhkZxQ</t>
  </si>
  <si>
    <t>2023-09-14T16:29:36Z</t>
  </si>
  <si>
    <t>Smash 6, take notes.</t>
  </si>
  <si>
    <t>UCjQoJ4nUBDsqaabF-tS1T3g</t>
  </si>
  <si>
    <t>2023-09-14T16:29:25Z</t>
  </si>
  <si>
    <t>The villain is Queen Sectonia in a different font.</t>
  </si>
  <si>
    <t>UC19A-mk6EsPmjmwAMuEamqw</t>
  </si>
  <si>
    <t>2023-09-14T16:28:53Z</t>
  </si>
  <si>
    <t>Now these are some terrific power-ups.</t>
  </si>
  <si>
    <t>UCzJ-w3MHTIXwIGqRbj2-A7w</t>
  </si>
  <si>
    <t>2023-09-14T16:28:50Z</t>
  </si>
  <si>
    <t>This is giving me Takarazuka vibes</t>
  </si>
  <si>
    <t>UCSKI1_DHfdbWcAUD9CN70Ow</t>
  </si>
  <si>
    <t>2023-09-14T16:28:39Z</t>
  </si>
  <si>
    <t>Imagine they port Super Princess Peach with this game😂 then I’d be persuaded even more</t>
  </si>
  <si>
    <t>UCoENt3RB6Virw-57uy15beA</t>
  </si>
  <si>
    <t>2023-09-14T16:28:32Z</t>
  </si>
  <si>
    <t>Peach Goes on Work Experience</t>
  </si>
  <si>
    <t>UCP_xYiAKfXb29oobdthFl5g</t>
  </si>
  <si>
    <t>2023-09-14T16:28:15Z</t>
  </si>
  <si>
    <t>Los fan arts que se vienen 🥵🥵🥵🥵🥵🥵</t>
  </si>
  <si>
    <t>UCCBYCfcUI-HD-lJQq6nSz_Q</t>
  </si>
  <si>
    <t>2023-09-14T16:28:09Z</t>
  </si>
  <si>
    <t>YESSS!!!!! It’s about Time Peach got her own Game!!!!!</t>
  </si>
  <si>
    <t>UCER61MmPU7P74o1sRzFqAQw</t>
  </si>
  <si>
    <t>2023-09-14T16:27:58Z</t>
  </si>
  <si>
    <t>Im stocked to play this. Looks fun as hell~</t>
  </si>
  <si>
    <t>UCkLvqMDjNjL3iUHVX86fXuQ</t>
  </si>
  <si>
    <t>2023-09-14T16:27:35Z</t>
  </si>
  <si>
    <t>Nintendo pumping out bangers lately</t>
  </si>
  <si>
    <t>UCWL6Z1FJDj3LHKy8txkKQJQ</t>
  </si>
  <si>
    <t>2023-09-14T16:27:29Z</t>
  </si>
  <si>
    <t>AAAAAAAAAAH THIS LOOKS AMAZING!</t>
  </si>
  <si>
    <t>UC46N9ST-6FVb8FRBI7lf06A</t>
  </si>
  <si>
    <t>2023-09-14T16:27:04Z</t>
  </si>
  <si>
    <t>I love how this feels like what a Barbie game should be</t>
  </si>
  <si>
    <t>UCM0jB-Cmbk61DErMzDFZIig</t>
  </si>
  <si>
    <t>2023-09-14T16:26:43Z</t>
  </si>
  <si>
    <t>Okay now put some respect on Daisy’s name next</t>
  </si>
  <si>
    <t>UCs3WNITKaRXU_kuGqxomafw</t>
  </si>
  <si>
    <t>2023-09-14T16:26:39Z</t>
  </si>
  <si>
    <t>This looks awesome, Nintendo still got it.</t>
  </si>
  <si>
    <t>UChIORWKItro-BYrUt1pSqWw</t>
  </si>
  <si>
    <t>2023-09-14T16:26:29Z</t>
  </si>
  <si>
    <t>I am so excited this is like all my favorite things in one!!!</t>
  </si>
  <si>
    <t>UCt8yqj7aZ355Gxi5Ppwd2VQ</t>
  </si>
  <si>
    <t>2023-09-14T16:26:17Z</t>
  </si>
  <si>
    <t>Dresssphere for the win</t>
  </si>
  <si>
    <t>UCP_M6It5vU17btrbMuc8TEA</t>
  </si>
  <si>
    <t>2023-09-14T16:26:15Z</t>
  </si>
  <si>
    <t>Did anyone else laugh like a maniac when they revealed the villains are “the wicked Grape and the Sour Bunch?”</t>
  </si>
  <si>
    <t>UCtYj2c95biOXqJ--bApbi0w</t>
  </si>
  <si>
    <t>2023-09-14T16:25:59Z</t>
  </si>
  <si>
    <t>Fear peach 
If u dare</t>
  </si>
  <si>
    <t>UCT9cCHWJn4PlQiA9HuKa9Ig</t>
  </si>
  <si>
    <t>2023-09-14T16:25:22Z</t>
  </si>
  <si>
    <t>Revolutionary Girl Peach! 🗡 I'm excited to play!! ❤</t>
  </si>
  <si>
    <t>UC6VyD8hSknLjifk8kHArtPQ</t>
  </si>
  <si>
    <t>2023-09-14T16:25:04Z</t>
  </si>
  <si>
    <t>Peach vs evil Nights</t>
  </si>
  <si>
    <t>UCrtZxEbXzNcBUkvU-5J5asw</t>
  </si>
  <si>
    <t>2023-09-14T16:24:56Z</t>
  </si>
  <si>
    <t>I’m the happiest person all because of this Princess Peach game! ❤</t>
  </si>
  <si>
    <t>UCbZJdLhOhKQvWStwr0IjDAg</t>
  </si>
  <si>
    <t>2023-09-14T16:23:45Z</t>
  </si>
  <si>
    <t>Peach just got a major power boost.</t>
  </si>
  <si>
    <t>UCAn_w-D7O71p_xEr4t4fHuQ</t>
  </si>
  <si>
    <t>2023-09-14T16:23:33Z</t>
  </si>
  <si>
    <t>I’m buying this game 100%</t>
  </si>
  <si>
    <t>UCoFvrUsFgqkSgLLmOpLdchw</t>
  </si>
  <si>
    <t>2023-09-14T16:23:27Z</t>
  </si>
  <si>
    <t>The whole vibe of this game feels really magical, you can tell they put a lot of effort into the aesthetic of the game! As for Peach, I think this will do her character a great favor by FINALLY giving her the spotlight in a new game, quite literally</t>
  </si>
  <si>
    <t>UCf-6jpVSKwEf0vntHmgCrjg</t>
  </si>
  <si>
    <t>2023-09-14T16:23:25Z</t>
  </si>
  <si>
    <t>This looks like a really charming game! Combined with Daisy being playable, it's nice seeing the princesses get some love! 🥰</t>
  </si>
  <si>
    <t>UC_87TSpR94cPpUjUpXXDs0A</t>
  </si>
  <si>
    <t>2023-09-14T16:23:13Z</t>
  </si>
  <si>
    <t>I'll reserve my judgement until the gaming media tells me whether or not this is objectively sexist.</t>
  </si>
  <si>
    <t>UCclt1yGOeGNArMg9C6JuhZg</t>
  </si>
  <si>
    <t>2023-09-14T16:23:02Z</t>
  </si>
  <si>
    <t>1:14 raspberry cookie?</t>
  </si>
  <si>
    <t>UCWf4G0fyFTB_jbEQkCQyQrA</t>
  </si>
  <si>
    <t>2023-09-14T16:22:51Z</t>
  </si>
  <si>
    <t>Literally just Balan Wonderworld I hope they keep the dance scenes</t>
  </si>
  <si>
    <t>UC_UcK6Lk7HSQ5zbZ7o0Xbfg</t>
  </si>
  <si>
    <t>2023-09-14T16:22:32Z</t>
  </si>
  <si>
    <t>wow, I might have to pick this one up actually</t>
  </si>
  <si>
    <t>UCCoOievWhhpiCECm7xUlQXA</t>
  </si>
  <si>
    <t>2023-09-14T16:22:27Z</t>
  </si>
  <si>
    <t>Yahoo! A new Princess Peach game! And just from this trailer I've gotten swarms of new ideas for Princess Peach cosplays! I may do the Detective Peach costume for next Halloween!</t>
  </si>
  <si>
    <t>UCOpfKF8amuPF2n5xL6ADH2g</t>
  </si>
  <si>
    <t>2023-09-14T16:22:23Z</t>
  </si>
  <si>
    <t>I can finally become a generic smash bros sword fighter!</t>
  </si>
  <si>
    <t>UCUe7HMhTVmkot_fjmqHteRg</t>
  </si>
  <si>
    <t>2023-09-14T16:22:06Z</t>
  </si>
  <si>
    <t>this looks like a kirby game</t>
  </si>
  <si>
    <t>UCn8ZT_3XwC-UYPRbjYnoNzw</t>
  </si>
  <si>
    <t>2023-09-14T16:21:03Z</t>
  </si>
  <si>
    <t>Games like Shantae have done the 2d transformation gameplay but from a marketing standpoint I believe having her change outfits is a wiser move, as it kinda fits into the whole Barbie revival going on. They could perhaps capitalize on this take by putting digital or physical assets out to accompany the game</t>
  </si>
  <si>
    <t>UC7u-t_gNW-rqECSMtcOm9Cw</t>
  </si>
  <si>
    <t>2023-09-14T16:20:41Z</t>
  </si>
  <si>
    <t>I WANT THIS</t>
  </si>
  <si>
    <t>UCfh09C3fTyJiJ9UQz7uFqLA</t>
  </si>
  <si>
    <t>2023-09-14T16:20:40Z</t>
  </si>
  <si>
    <t>I love it.❤</t>
  </si>
  <si>
    <t>UC2MaoclrYo-2JOUNP_eFffw</t>
  </si>
  <si>
    <t>2023-09-14T16:20:28Z</t>
  </si>
  <si>
    <t>This looks a lot like Puppeteer from PS3 but it looks like this game is doing too much (investigation, platformer, beat'em'up??) i hope they do it well.</t>
  </si>
  <si>
    <t>UCMHAlPhjcJwDM0Jtfd5XuPA</t>
  </si>
  <si>
    <t>2023-09-14T16:19:44Z</t>
  </si>
  <si>
    <t>Imagine if the Balan Franchise got a Sequel.</t>
  </si>
  <si>
    <t>UCL7k0bVrkaLiCW8Nhp9AQ7w</t>
  </si>
  <si>
    <t>2023-09-14T16:19:31Z</t>
  </si>
  <si>
    <t>This proves that Peach doesn't need anybody to do what she needs to do. Crown or no crown, Peach will ALWAYS be a true princess in my heart.</t>
  </si>
  <si>
    <t>UCzoRkQyVsT0dZFGsCdOAgXg</t>
  </si>
  <si>
    <t>2023-09-14T16:19:05Z</t>
  </si>
  <si>
    <t>My Toads thank you soo. My Toad is my favorite character ever 🥳🥳🥳🥳🥳🥳🍄🍄🍄🍄🍄🍄💙💙💙💙❤❤❤❤</t>
  </si>
  <si>
    <t>UC49TBri51aCHS4SuUj9lI3A</t>
  </si>
  <si>
    <t>2023-09-14T16:19:00Z</t>
  </si>
  <si>
    <t>Yaaaaay Peach!!!!!!!❤❤❤❤</t>
  </si>
  <si>
    <t>UCZRtEcC9QhYkWFSFu4KAFYw</t>
  </si>
  <si>
    <t>2023-09-14T16:18:57Z</t>
  </si>
  <si>
    <t>This actually looks really good, so glad they decided to make a new villain for it</t>
  </si>
  <si>
    <t>UCTHh4DCDBTIoTENuuI8K0YA</t>
  </si>
  <si>
    <t>2023-09-14T16:18:26Z</t>
  </si>
  <si>
    <t>This game dint seem cannon so can we get phantom pls</t>
  </si>
  <si>
    <t>UCGFMa8bFG2SlFg5VSHHmpkg</t>
  </si>
  <si>
    <t>2023-09-14T16:16:51Z</t>
  </si>
  <si>
    <t>Now THIS is the game I am looking forward to most out of every other game! It's so unusual and strange and weird... I will love this game so much!</t>
  </si>
  <si>
    <t>UCNMe5eDB6Bgwaxy_eCWep5g</t>
  </si>
  <si>
    <t>2023-09-14T16:16:35Z</t>
  </si>
  <si>
    <t>This one was my favorite from the Direct, it looks very original :D</t>
  </si>
  <si>
    <t>UCJ0UObLfc7TaaSE0drIY-kQ</t>
  </si>
  <si>
    <t>2023-09-14T16:16:00Z</t>
  </si>
  <si>
    <t>A pseudo-sequel to Super Princess Peach? Color me intrigued!</t>
  </si>
  <si>
    <t>UC10LBl6dpKXJXtiGQzudmbw</t>
  </si>
  <si>
    <t>2023-09-14T16:15:53Z</t>
  </si>
  <si>
    <t>GameCube vibes and originality?! AWESOME! But any compatibility with the Princess Peach amiibo?</t>
  </si>
  <si>
    <t>UC-FelaEXQfD1ruqw1QRDQOA</t>
  </si>
  <si>
    <t>2023-09-14T16:15:39Z</t>
  </si>
  <si>
    <t>Ayo? This looks great!</t>
  </si>
  <si>
    <t>UCeH6l4JN8MeBm1jXoZIzMpA</t>
  </si>
  <si>
    <t>2023-09-14T16:15:29Z</t>
  </si>
  <si>
    <t>0:24 Queen sectonia’s returning from Kirby Triple Deluxe?
I’m just saying she looks a lot like Sectonia...
Actually,I’ve got a theory now.
The new villain scatters the stages with vines.Sectonia scattered popstar with vines too.
In the first trailer of this new game.We saw some mirrors.Sectonia was sent into her bee form when she stared into one.
There’s no way this’ll be cannon but my theory is that the new villain and queen Sectonia are long lost sisters who have the same problem with mirrors as each other so that they can become their respective forms.</t>
  </si>
  <si>
    <t>UCD71r-f5z4-oUpvwtXC9UKw</t>
  </si>
  <si>
    <t>2023-09-14T16:15:21Z</t>
  </si>
  <si>
    <t>Quite literally stole wario: master of disguises gimmick.</t>
  </si>
  <si>
    <t>UCU20n8K5zwl4TNi-Zv1-Y6Q</t>
  </si>
  <si>
    <t>2023-09-14T16:15:01Z</t>
  </si>
  <si>
    <t>watch the liberals mongoloids praise this game but nobody ends up buying it</t>
  </si>
  <si>
    <t>UCn2LhLrX6d4HwE6Or1KggBA</t>
  </si>
  <si>
    <t>2023-09-14T16:15:00Z</t>
  </si>
  <si>
    <t>Is it just me or is princess peach is using her costume from Mario kart tour?</t>
  </si>
  <si>
    <t>UCgTC2b0hgCJ0ldkQrB99EkA</t>
  </si>
  <si>
    <t>2023-09-14T16:14:58Z</t>
  </si>
  <si>
    <t>Finally
Super Princess Peach 2</t>
  </si>
  <si>
    <t>UC1JPeNGeqGxnVd__lCWT4_g</t>
  </si>
  <si>
    <t>2023-09-14T16:14:51Z</t>
  </si>
  <si>
    <t>Im going to be THAT GUY and i dont think im better for it if anything im worse but.... this looks like for little girls</t>
  </si>
  <si>
    <t>UCRSvm0VoA0rdiaCF3kOXhyg</t>
  </si>
  <si>
    <t>2023-09-14T16:14:44Z</t>
  </si>
  <si>
    <t>Man, imagine in the next Smash Bros game they used this game to based Peach’s new transformations and gameplay on. That will be sweet to see 😅</t>
  </si>
  <si>
    <t>UCB4cmRDG53GWPHaVlbSoiIQ</t>
  </si>
  <si>
    <t>2023-09-14T16:14:25Z</t>
  </si>
  <si>
    <t>the lesbians showing up in droves for this one</t>
  </si>
  <si>
    <t>UCqpg5wWFKE08SG3y-Lkl_2g</t>
  </si>
  <si>
    <t>2023-09-14T16:14:22Z</t>
  </si>
  <si>
    <t>The gameplay starting at 1:15 with sword fighter peach is literally Megaman Zero</t>
  </si>
  <si>
    <t>UCOBRvMA1bzyxYZE1D7OL9Xg</t>
  </si>
  <si>
    <t>2023-09-14T16:14:12Z</t>
  </si>
  <si>
    <t>This game has so much potential! Definitely one of the big highlights of this direct. Hoping for a game where we can play zelda now...</t>
  </si>
  <si>
    <t>UC1LwiM4RIwzTqTChIh4D7bg</t>
  </si>
  <si>
    <t>2023-09-14T16:14:10Z</t>
  </si>
  <si>
    <t>Nintendo about to put a bunch of recent heroines on notice 👀
Like for real, this just looks like a FUN game, it's crazy how many developers overlook that these days.</t>
  </si>
  <si>
    <t>UCqTOdJMAu2c15Is9poUcY_A</t>
  </si>
  <si>
    <t>2023-09-14T16:14:03Z</t>
  </si>
  <si>
    <t>You know things are getting serious when a girl ties up her hair ✊
Edit: i am so buying this</t>
  </si>
  <si>
    <t>UCDJ2s7b108IlYg0btx7vDdQ</t>
  </si>
  <si>
    <t>2023-09-14T16:13:02Z</t>
  </si>
  <si>
    <t>Now do this for Zelda</t>
  </si>
  <si>
    <t>UCpDJaE5wZHw_6e8DQ73j4vA</t>
  </si>
  <si>
    <t>2023-09-14T16:12:59Z</t>
  </si>
  <si>
    <t>This is the closest thing to Super Princess Peach we'll ever get</t>
  </si>
  <si>
    <t>UCGmQPikYTq5e3te3OjMtBoQ</t>
  </si>
  <si>
    <t>2023-09-14T16:12:52Z</t>
  </si>
  <si>
    <t>Peach X Balanworld</t>
  </si>
  <si>
    <t>UCdqUqYAKOvt6M1x3xLuZaYw</t>
  </si>
  <si>
    <t>2023-09-14T16:12:42Z</t>
  </si>
  <si>
    <t>I have a feeling the sound track for this game will be amazing</t>
  </si>
  <si>
    <t>UCBm5l9MtiSYwllTsowaFLig</t>
  </si>
  <si>
    <t>2023-09-14T16:12:18Z</t>
  </si>
  <si>
    <t>HYPE</t>
  </si>
  <si>
    <t>UCLjxO9Wo3zbtThk_NQBowOg</t>
  </si>
  <si>
    <t>2023-09-14T16:11:48Z</t>
  </si>
  <si>
    <t>Ok Nintendo now you need to make games for Daisy and Waluigi in starring roles.  Oh and Bowser</t>
  </si>
  <si>
    <t>UCw0uUIX8Y05LiiiY9jHCNeg</t>
  </si>
  <si>
    <t>2023-09-14T16:11:26Z</t>
  </si>
  <si>
    <t>Once a glimpse from the summer direct, and now the whole trailer.</t>
  </si>
  <si>
    <t>UC-6ABEjyXd54p0_IgbJxirg</t>
  </si>
  <si>
    <t>2023-09-14T16:10:47Z</t>
  </si>
  <si>
    <t>oh god, i thinks i know what mario rule34 artist will be up to.</t>
  </si>
  <si>
    <t>UCKUR8k9FYJbbXyZGR5mR7dg</t>
  </si>
  <si>
    <t>2023-09-14T16:10:38Z</t>
  </si>
  <si>
    <t>This game looks so fun! I want to play this already lol</t>
  </si>
  <si>
    <t>UCNE87oA3ploULTewQn0Kf0A</t>
  </si>
  <si>
    <t>2023-09-14T16:10:05Z</t>
  </si>
  <si>
    <t>the leaks were true</t>
  </si>
  <si>
    <t>UC7fcJ7z8AF9UHpt4lWMv_IQ</t>
  </si>
  <si>
    <t>2023-09-14T16:09:47Z</t>
  </si>
  <si>
    <t>Kinda reminds me of Wario Master Of Disguise with the transformational abilities</t>
  </si>
  <si>
    <t>2023-09-14T16:09:31Z</t>
  </si>
  <si>
    <t>PRINCESS PEACH!!! THIS LOOKS LIKE SO MUCH FUN!!!</t>
  </si>
  <si>
    <t>UCQyYXIAau-ms5_2hwnOmG7A</t>
  </si>
  <si>
    <t>2023-09-14T16:09:29Z</t>
  </si>
  <si>
    <t>Princess Amelia Watson???😮</t>
  </si>
  <si>
    <t>UCQkW6M3pV3zjwNir4nRwjZA</t>
  </si>
  <si>
    <t>2023-09-14T16:09:05Z</t>
  </si>
  <si>
    <t>I want to say something about this game: this game reminds me of Luigi’s mansion 4; when Mario and friends were going to stay at a fancy luxurious hotel, and players believe that “what can possibly go wrong they’re going to have great time. There wouldn’t be any ghost to scare poor Luigi!” But everything changed when Luigi learned that his friends and his brother Mario had been captured by King Boo by putting them in a picture frame and he said they’ll be trapped in the frame for all eternity. That’s how I vision the simulator between Princess Peach showtime and Luigi’s mansion 4 where two characters got invitations to something luxurious until everything went wrong and it’s up to our two heroes to save the day. And, I am looking forward to buying Princess Peach show next year, try new costumes, meeting peach’s new partner Stella, and the new villain this game is going to be a game changer for the switch to keep me and the fans happy. Thank you Nintendo direct for bringing back the classic games to our switch and made the Nintendo switch change gamers who are old or new forever, keep up the good work.</t>
  </si>
  <si>
    <t>UCIrfsNYjDlPs6qYACc8ckWQ</t>
  </si>
  <si>
    <t>2023-09-14T16:08:33Z</t>
  </si>
  <si>
    <t>I hope to always see a game where Zalde is the main character one day. I can't wait. We really need more games that aren't male protagonists!</t>
  </si>
  <si>
    <t>UCywbn5kBKByf5nPTSvtbhSw</t>
  </si>
  <si>
    <t>2023-09-14T16:07:35Z</t>
  </si>
  <si>
    <t>WARIO MASTER OF DISGUISE 2</t>
  </si>
  <si>
    <t>UCvyGu-gwThDJtmhlOXfOzmg</t>
  </si>
  <si>
    <t>2023-09-14T16:07:09Z</t>
  </si>
  <si>
    <t>Very dazzling. I really hope they do a space theme stage so she has her own spacesuit to wear or a deep-sea diver outfit for an underwater play.</t>
  </si>
  <si>
    <t>UCR3G51gN3ZqMnpwtCFEdnxw</t>
  </si>
  <si>
    <t>2023-09-14T16:07:04Z</t>
  </si>
  <si>
    <t>now that she knows how to swordfight, mario doesn't need to do any saving any more</t>
  </si>
  <si>
    <t>UCOw9aFXmcp3FXn4NbvHhrBA</t>
  </si>
  <si>
    <t>2023-09-14T16:06:49Z</t>
  </si>
  <si>
    <t>Question I have is, will Mario make an appearance in the game?</t>
  </si>
  <si>
    <t>UCsJx5zwvuoHmWpRbm25iIZw</t>
  </si>
  <si>
    <t>2023-09-14T16:06:09Z</t>
  </si>
  <si>
    <t>Peach : _Gets a unique nemesis_ 
Wario &amp; DK : "Welcome to the club!"
Luigi &amp; Yoshi : "Hooray...."</t>
  </si>
  <si>
    <t>UCZ7TaH7lmR9WKgb4p4WCjAg</t>
  </si>
  <si>
    <t>2023-09-14T16:06:08Z</t>
  </si>
  <si>
    <t>I’M SO GLAD PEACH IS GETTING ANOTHER GAME!!</t>
  </si>
  <si>
    <t>UC62KnaAtuBYv3Ujg1ec6V3w</t>
  </si>
  <si>
    <t>2023-09-14T16:04:56Z</t>
  </si>
  <si>
    <t>Always good to see Peach getting her time in the spot light again as she rightfully deserves</t>
  </si>
  <si>
    <t>UChHB8aOMhknepxGpqAVd5tg</t>
  </si>
  <si>
    <t>2023-09-14T16:04:02Z</t>
  </si>
  <si>
    <t>The Peach of Versailles</t>
  </si>
  <si>
    <t>UCh1PdTbJQ56wtJCTr-feQaQ</t>
  </si>
  <si>
    <t>2023-09-14T16:03:45Z</t>
  </si>
  <si>
    <t>Well, this is something to look forward to</t>
  </si>
  <si>
    <t>2023-09-14T16:03:32Z</t>
  </si>
  <si>
    <t>Blue Mage Princess Peach!? Loved it!</t>
  </si>
  <si>
    <t>UC1NJ3khE4bnClFghIhE8W7g</t>
  </si>
  <si>
    <t>2023-09-14T16:02:37Z</t>
  </si>
  <si>
    <t>We know so much more but still so little, is this a minigame collection or a adventure game?</t>
  </si>
  <si>
    <t>UCnhV0vctjepYi_IWPpE6ufw</t>
  </si>
  <si>
    <t>2023-09-14T16:02:18Z</t>
  </si>
  <si>
    <t>Is it just me, or Peach sometimes sounds diferent?</t>
  </si>
  <si>
    <t>UCqkKH15HNU-wnUQr3zglMzg</t>
  </si>
  <si>
    <t>2023-09-14T16:02:17Z</t>
  </si>
  <si>
    <t>Sword fighter peach for smash</t>
  </si>
  <si>
    <t>UCi6i-FXuS6XmbGYVsVE83Og</t>
  </si>
  <si>
    <t>2023-09-14T16:02:04Z</t>
  </si>
  <si>
    <t>This could be good. I like the references to old manga and anime like the rose of Versailles. But your commitment to ESG makes me view this as a watershed moment before it all goes downhill.</t>
  </si>
  <si>
    <t>UCWAgG7SUyw69McqL8wLoUZw</t>
  </si>
  <si>
    <t>2023-09-14T16:01:44Z</t>
  </si>
  <si>
    <t>YAAAAAAASSSS IM SOO HUPED</t>
  </si>
  <si>
    <t>UCxInkGfGx3wkO3xMn3DOECg</t>
  </si>
  <si>
    <t>2023-09-14T16:01:09Z</t>
  </si>
  <si>
    <t>cutie honey</t>
  </si>
  <si>
    <t>UC_YrRIll5UXBbJUpXPH5aBA</t>
  </si>
  <si>
    <t>2023-09-14T16:01:05Z</t>
  </si>
  <si>
    <t>I Dare Peach To Become A Ninja In This Game</t>
  </si>
  <si>
    <t>UCvUIt2bX-gI2foFLnIAMXkg</t>
  </si>
  <si>
    <t>2023-09-14T16:01:01Z</t>
  </si>
  <si>
    <t>This look absolutely amazing! I really want to buy this game</t>
  </si>
  <si>
    <t>UCi6fdvwrgrj-GE30YN_yZ3Q</t>
  </si>
  <si>
    <t>2023-09-14T16:00:52Z</t>
  </si>
  <si>
    <t>finally
wario master of disguise 2</t>
  </si>
  <si>
    <t>UCYwRnnasbAzSH5qOyJ4G2Ow</t>
  </si>
  <si>
    <t>2023-09-14T16:00:37Z</t>
  </si>
  <si>
    <t>MEU DEUS QUE PERFEITO, ELA MERECIA DEMAS U JOGO ASSIM!!! S2</t>
  </si>
  <si>
    <t>UCLbvBEcWV-GCmvyHW2mnCFw</t>
  </si>
  <si>
    <t>2023-09-14T16:00:35Z</t>
  </si>
  <si>
    <t>And it's dark souls...</t>
  </si>
  <si>
    <t>UCzMN6K5tahG0GBnNtgFzRmQ</t>
  </si>
  <si>
    <t>2023-09-14T16:00:29Z</t>
  </si>
  <si>
    <t>When I first saw Kung Fu Peach, I instantly thought to myself "Chun Li's got some stiff competition." First Sonya Blade, Then Mai Shuranui, and now Peach.</t>
  </si>
  <si>
    <t>UC0JNn8u9EyTK-lRgXwoHrpQ</t>
  </si>
  <si>
    <t>WOW WOW WOW
1:29
did you seen that Cake???</t>
  </si>
  <si>
    <t>UCE5bJ0gSXY36JuzYOC8nQpQ</t>
  </si>
  <si>
    <t>2023-09-14T16:00:11Z</t>
  </si>
  <si>
    <t>This almost seems like Balan Wonderworld done right.</t>
  </si>
  <si>
    <t>UCAmDc5sSQ1yHcrv68_Rlb1A</t>
  </si>
  <si>
    <t>2023-09-14T15:59:50Z</t>
  </si>
  <si>
    <t>I am 100% here for RedMage Peach! 😜</t>
  </si>
  <si>
    <t>UCt2UKoUU9JRnB2qKaCm8V5Q</t>
  </si>
  <si>
    <t>2023-09-14T15:59:46Z</t>
  </si>
  <si>
    <t>So is this meant to be Super Princess Peach 2 or it's own thing? I only ask cause under the video description you got Super Princess Peach for the DS which was great! :)</t>
  </si>
  <si>
    <t>UCZTSkoiRu4PJbpZE9A6keBw</t>
  </si>
  <si>
    <t>2023-09-14T15:59:43Z</t>
  </si>
  <si>
    <t>Absolute peak</t>
  </si>
  <si>
    <t>UCuec2JDGCGQlWAfDiTAL8Rg</t>
  </si>
  <si>
    <t>2023-09-14T15:59:08Z</t>
  </si>
  <si>
    <t>Van you imagine? Beat the game and receive the message "Now you can play as Daisy", just in in Galaxy?</t>
  </si>
  <si>
    <t>UCHymjouyaqV-OOFnoCS_VyQ</t>
  </si>
  <si>
    <t>2023-09-14T15:58:31Z</t>
  </si>
  <si>
    <t>Peach is DEFINITELY a theater kid!</t>
  </si>
  <si>
    <t>UCN5p9zgrooJkPtXdJWEC37w</t>
  </si>
  <si>
    <t>2023-09-14T15:58:03Z</t>
  </si>
  <si>
    <t>Peach solos goku</t>
  </si>
  <si>
    <t>UCrsvGI8FmbJdR0odJDCQfLQ</t>
  </si>
  <si>
    <t>2023-09-14T15:58:01Z</t>
  </si>
  <si>
    <t>Puppeter? ❤</t>
  </si>
  <si>
    <t>UCZAaadzRpz3IPzSGee5dVKA</t>
  </si>
  <si>
    <t>2023-09-14T15:57:33Z</t>
  </si>
  <si>
    <t>Before: Super Princess Peach 2.
After: What sounds like essentially a Barbie Game Premise with a World that basically is 'What If Gloria's Theater from Psychonauts was a Whole Game Long?'
I'm cool with it</t>
  </si>
  <si>
    <t>UC7lwYnz0pgbJBBw_FxKM6lA</t>
  </si>
  <si>
    <t>2023-09-14T15:57:11Z</t>
  </si>
  <si>
    <t>YAHYHY</t>
  </si>
  <si>
    <t>UCnmtpIYw4-5JIlSU_r9Q5rg</t>
  </si>
  <si>
    <t>2023-09-14T15:56:57Z</t>
  </si>
  <si>
    <t>Detective peach? Im sold</t>
  </si>
  <si>
    <t>UCX0uuOZ2X1OEKZX7ix4B37A</t>
  </si>
  <si>
    <t>2023-09-14T15:56:31Z</t>
  </si>
  <si>
    <t>NINTENDO IS GOATED</t>
  </si>
  <si>
    <t>UCyh-KnU6nqF059KpJzRRhrw</t>
  </si>
  <si>
    <t>2023-09-14T15:56:14Z</t>
  </si>
  <si>
    <t>Now let Daisy be player 2</t>
  </si>
  <si>
    <t>UCSUzUIKQ8IQ8EbuwZNxS-cw</t>
  </si>
  <si>
    <t>2023-09-14T15:56:08Z</t>
  </si>
  <si>
    <t>A good step up from Super Princess Peach's premise. It also would be neat if Peach essentially becoming an FFX-2 character would carry over to future games.</t>
  </si>
  <si>
    <t>UC_1_d91m6C3PRgBhJKmm3PQ</t>
  </si>
  <si>
    <t>2023-09-14T15:55:59Z</t>
  </si>
  <si>
    <t>This is so cool baker peach looks cute</t>
  </si>
  <si>
    <t>UCPz4ol5-Uk9F3KJv8g5jXvw</t>
  </si>
  <si>
    <t>2023-09-14T15:55:33Z</t>
  </si>
  <si>
    <t>so cute!!! Peach and Stella remind me of Mario with Cappy 🥹</t>
  </si>
  <si>
    <t>UCvdUjLXhhelEEX8i7peEPdA</t>
  </si>
  <si>
    <t>2023-09-14T15:55:11Z</t>
  </si>
  <si>
    <t>Oh my gosh, I see the fanart coming... I am excited as well as scared</t>
  </si>
  <si>
    <t>UCdU7hwvDlNs8cii6HVoTSwA</t>
  </si>
  <si>
    <t>2023-09-14T15:55:10Z</t>
  </si>
  <si>
    <t>"Purple Grape and the Sour Bunch" sound more like a Kirby villain.</t>
  </si>
  <si>
    <t>UCJcFwc-4CYVtElW5xfS6LLg</t>
  </si>
  <si>
    <t>2023-09-14T15:54:55Z</t>
  </si>
  <si>
    <t>Peach gets a ribbon
me; "Aaw cute"
She turns into Marth and proceeds to slash fows.
Me; "WOOOOW, HOLD ON A MINUTE!!"</t>
  </si>
  <si>
    <t>UCX8IgL2J0DV4jn3x_ll4Nhg</t>
  </si>
  <si>
    <t>2023-09-14T15:54:53Z</t>
  </si>
  <si>
    <t>Where are those powerups for Peach when Bowser if visiting?</t>
  </si>
  <si>
    <t>UCPavyiOpS81gNHsPi9_O2bA</t>
  </si>
  <si>
    <t>2023-09-14T15:54:11Z</t>
  </si>
  <si>
    <t>Parts of it look fun, and while I did like Super Princess Peach, I'm glad this isn't just another flavour of 2D platformer. I just hope it's not gonna devolve into Context-sensitivity: The Game. Some parts have me a bit worried on that front.</t>
  </si>
  <si>
    <t>UCFS-Bsi6-gI914tXtB5RpgA</t>
  </si>
  <si>
    <t>2023-09-14T15:53:46Z</t>
  </si>
  <si>
    <t>Y’all sold me at King Fu Peach! 🍑</t>
  </si>
  <si>
    <t>UCUesM4Yy1uIcKd5bC60Vhyw</t>
  </si>
  <si>
    <t>2023-09-14T15:53:41Z</t>
  </si>
  <si>
    <t>Somehow this reminds me of Hello Kitty’s Furry Tale Theater.</t>
  </si>
  <si>
    <t>UC09KSjg7yrVjmRZpRRbJr_w</t>
  </si>
  <si>
    <t>2023-09-14T15:53:29Z</t>
  </si>
  <si>
    <t>Peach gonna have the sheik form😮</t>
  </si>
  <si>
    <t>UC1F4l13pfJ0pSdGB3T2nypQ</t>
  </si>
  <si>
    <t>2023-09-14T15:53:28Z</t>
  </si>
  <si>
    <t>This is awesome tho must be early days tho bc frame rate looks low and pixels r a bit high in places</t>
  </si>
  <si>
    <t>UC4rwDj0atAeJkn1v_Ig4mWw</t>
  </si>
  <si>
    <t>2023-09-14T15:53:19Z</t>
  </si>
  <si>
    <t>I wasn’t expecting the game to be fully unveiled this year. I figured Nintendo would have waited next year to reveal the name , but still this looks like a good game👍</t>
  </si>
  <si>
    <t>UCHtLr6CVUAIAqypVGGdl6wA</t>
  </si>
  <si>
    <t>2023-09-14T15:53:17Z</t>
  </si>
  <si>
    <t>PEACH WITH A SWORD!!! :DDDDD</t>
  </si>
  <si>
    <t>UCeT8bOILHLidv8ZoLHS6DWA</t>
  </si>
  <si>
    <t>2023-09-14T15:52:54Z</t>
  </si>
  <si>
    <t>All the peach fetishers out there...oh god 😂</t>
  </si>
  <si>
    <t>2023-09-14T15:52:49Z</t>
  </si>
  <si>
    <t>Sick so it comes down to whichever woman is louder?</t>
  </si>
  <si>
    <t>UC844X5xHdMSbkwGbWAsp8vQ</t>
  </si>
  <si>
    <t>2023-09-14T15:52:35Z</t>
  </si>
  <si>
    <t>Y’all ready for the rule 34</t>
  </si>
  <si>
    <t>UCIWuKGl7VVnafyfyWDe-prg</t>
  </si>
  <si>
    <t>2023-09-14T15:52:26Z</t>
  </si>
  <si>
    <t>For the ladies and femboys.</t>
  </si>
  <si>
    <t>UCA3D5ASIRCTHaJqoU4jDPpQ</t>
  </si>
  <si>
    <t>2023-09-14T15:52:17Z</t>
  </si>
  <si>
    <t>Peach is gonna get so much fanart after this game, I can already feel it</t>
  </si>
  <si>
    <t>UCBXyvWL6uwg0HC_R0X3C3kQ</t>
  </si>
  <si>
    <t>2023-09-14T15:52:13Z</t>
  </si>
  <si>
    <t>Finally! Her time to shine!</t>
  </si>
  <si>
    <t>UCON--_rmHRM1WfjDy_hiO6g</t>
  </si>
  <si>
    <t>2023-09-14T15:52:11Z</t>
  </si>
  <si>
    <t>Duck things = new favorite Mario creature</t>
  </si>
  <si>
    <t>UCdQo9nKRx4ewY6vuxwh9uAg</t>
  </si>
  <si>
    <t>2023-09-14T15:51:30Z</t>
  </si>
  <si>
    <t>I never they would e able to sell me on a princess Peach game but they really outdone themselves with that Nintendo flare in this game. This game is  uniquely fantastic</t>
  </si>
  <si>
    <t>UC7tYtw4jx9Hu68B8fAlZt2Q</t>
  </si>
  <si>
    <t>2023-09-14T15:51:26Z</t>
  </si>
  <si>
    <t>1:21 When I saw this I thought we are getting a Peachtroidvania. Anyway I make the call that 2024 will be the Year of the Peach!</t>
  </si>
  <si>
    <t>UC0sgl3MtNWz3Nib31Z1KJZw</t>
  </si>
  <si>
    <t>2023-09-14T15:51:17Z</t>
  </si>
  <si>
    <t>Still waiting Bowser to becoming a main character in new game in future</t>
  </si>
  <si>
    <t>UCwBUZ94D9fWY0oEFWXiFW8g</t>
  </si>
  <si>
    <t>2023-09-14T15:51:08Z</t>
  </si>
  <si>
    <t>The stage prespective reminds me a bit of Paper Mario which I absolutely adore</t>
  </si>
  <si>
    <t>UC6Hh4qoYQb8EANXsoqs99cQ</t>
  </si>
  <si>
    <t>2023-09-14T15:50:43Z</t>
  </si>
  <si>
    <t>Swordfighter Peach reminds me of Haru from Persona 5</t>
  </si>
  <si>
    <t>UCnf-UmPVK4C1l7Vsox-RQTA</t>
  </si>
  <si>
    <t>2023-09-14T15:50:40Z</t>
  </si>
  <si>
    <t>I’m absolutely down for this.</t>
  </si>
  <si>
    <t>UCc9oRHtuzdkdXOWiQsxeJfg</t>
  </si>
  <si>
    <t>2023-09-14T15:50:36Z</t>
  </si>
  <si>
    <t>Princess Peach channeling Barbie</t>
  </si>
  <si>
    <t>UC8wBjF6vpbXdNZm_SVhezrg</t>
  </si>
  <si>
    <t>2023-09-14T15:50:31Z</t>
  </si>
  <si>
    <t>This might be my new favourite game in the mario franchise</t>
  </si>
  <si>
    <t>UCGYma5pljlKzOl9Rg9wlhNw</t>
  </si>
  <si>
    <t>2023-09-14T15:50:21Z</t>
  </si>
  <si>
    <t>This is literally a Kirby game lol</t>
  </si>
  <si>
    <t>UCoSkYv3oKKKoLwOgFKNQzBw</t>
  </si>
  <si>
    <t>2023-09-14T15:49:39Z</t>
  </si>
  <si>
    <t>I Grew up playing Super Princess Peach And yes, I Will Buy it</t>
  </si>
  <si>
    <t>UCYdJjVokITB41VXWLZw44tA</t>
  </si>
  <si>
    <t>2023-09-14T15:49:37Z</t>
  </si>
  <si>
    <t>I feel young again</t>
  </si>
  <si>
    <t>UCSr74_Sm9Q8j_0MhnmzUUnQ</t>
  </si>
  <si>
    <t>2023-09-14T15:49:15Z</t>
  </si>
  <si>
    <t>Wait!! Her voice is different! Does anybody notice?</t>
  </si>
  <si>
    <t>UCcWrghvrizMK6zQgtYgkX0Q</t>
  </si>
  <si>
    <t>2023-09-14T15:48:57Z</t>
  </si>
  <si>
    <t>Looks like a lot of fun! 😊</t>
  </si>
  <si>
    <t>UC-a3uzCe2LIxZ8yEp1zXooA</t>
  </si>
  <si>
    <t>2023-09-14T15:48:46Z</t>
  </si>
  <si>
    <t>Hugely reminds me Balan Wonerworld and even Nights.</t>
  </si>
  <si>
    <t>UCU7x6Yvkp_AnaER7dBXtoFA</t>
  </si>
  <si>
    <t>2023-09-14T15:48:18Z</t>
  </si>
  <si>
    <t>Theatre queen icon super princess peach throwback love this</t>
  </si>
  <si>
    <t>UCCS-8bZpKnnJunKA9ov2ABQ</t>
  </si>
  <si>
    <t>2023-09-14T15:48:14Z</t>
  </si>
  <si>
    <t>Sword play you say.
dirty mind Nintendo.</t>
  </si>
  <si>
    <t>UCgjlGx_dXS-iw3EUlIgM3bg</t>
  </si>
  <si>
    <t>2023-09-14T15:48:08Z</t>
  </si>
  <si>
    <t>This art style looks like Balan Wonderworlds. Something about the lighting and character design. Let’s hope that it is at least 100x better than that game.</t>
  </si>
  <si>
    <t>UCsbEptNtvb3sh6I54XOTU5g</t>
  </si>
  <si>
    <t>2023-09-14T15:47:47Z</t>
  </si>
  <si>
    <t>What’s next? A swimsuit outfit dlc?</t>
  </si>
  <si>
    <t>UC7fJyE2t31gVedCo5YdVYFQ</t>
  </si>
  <si>
    <t>2023-09-14T15:47:45Z</t>
  </si>
  <si>
    <t>I loved the Swordfighter Peach! is just like if Puss in Boots has a apprentice!</t>
  </si>
  <si>
    <t>UCKq8JfN4S0Ukmp6gPe_N_QA</t>
  </si>
  <si>
    <t>2023-09-14T15:47:15Z</t>
  </si>
  <si>
    <t>Peach is nice :)</t>
  </si>
  <si>
    <t>UCEzOTLucFBEIOLbcCOHMzfA</t>
  </si>
  <si>
    <t>This is pretty cool.
Mario his various games
Luigi has his mansions
And Peach now has the theatre.</t>
  </si>
  <si>
    <t>UCFofFCBCYeFzJ0Nym1tUjVw</t>
  </si>
  <si>
    <t>2023-09-14T15:47:09Z</t>
  </si>
  <si>
    <t>When she changed costumes my heart fluttered. Princess Peach is my all time favorite character and I’m so happy she’s finally getting a new game after 10+ years</t>
  </si>
  <si>
    <t>UCn65oybT3t78qzgeVlr38bg</t>
  </si>
  <si>
    <t>2023-09-14T15:46:53Z</t>
  </si>
  <si>
    <t>Magical girl peach!!!! Let’s go</t>
  </si>
  <si>
    <t>UCZBfdMLx7mtePDiALkE_k2A</t>
  </si>
  <si>
    <t>2023-09-14T15:46:09Z</t>
  </si>
  <si>
    <t>We're playing this!</t>
  </si>
  <si>
    <t>UCDGSMmVC2QrEcAEs0A-AEqQ</t>
  </si>
  <si>
    <t>2023-09-14T15:45:57Z</t>
  </si>
  <si>
    <t>For me this game will always be called "Princess Peach will star as the main character in a brand new game" and no one can make me change my mind</t>
  </si>
  <si>
    <t>UC_zYmMWMweSrzga5FZqs_pw</t>
  </si>
  <si>
    <t>2023-09-14T15:45:30Z</t>
  </si>
  <si>
    <t>Running out of ideas at Nintendo I see.</t>
  </si>
  <si>
    <t>UCbKlsIg7KTmuegOV1eddaPA</t>
  </si>
  <si>
    <t>2023-09-14T15:45:28Z</t>
  </si>
  <si>
    <t>Nobody notices that Peach sounding different?</t>
  </si>
  <si>
    <t>UCMEu1FXBAS2WnOJq0PmsMGA</t>
  </si>
  <si>
    <t>2023-09-14T15:45:17Z</t>
  </si>
  <si>
    <t>We need to have more games with Princess Peach as the main focus instead of her being the damsel in distress.</t>
  </si>
  <si>
    <t>UCO9maOFfGex0f99yFKclBUQ</t>
  </si>
  <si>
    <t>2023-09-14T15:45:07Z</t>
  </si>
  <si>
    <t>YESSS MORE PEACH GAMES</t>
  </si>
  <si>
    <t>UCgUApNomL9vUttAHUROVFzg</t>
  </si>
  <si>
    <t>2023-09-14T15:44:54Z</t>
  </si>
  <si>
    <t>This is Nintendo's A Hat In Time and I am all for it!</t>
  </si>
  <si>
    <t>UC5ll8qg39youNX11mCCwI7Q</t>
  </si>
  <si>
    <t>2023-09-14T15:44:50Z</t>
  </si>
  <si>
    <t>I guess Nintendo sees $$$. 😄</t>
  </si>
  <si>
    <t>UCLlYpGHlWiEj-bSLaoa5yzA</t>
  </si>
  <si>
    <t>2023-09-14T15:44:46Z</t>
  </si>
  <si>
    <t>Almost 19 years since the last Princess Peach game</t>
  </si>
  <si>
    <t>UCARQxex1KRbZmcZJtb9PawQ</t>
  </si>
  <si>
    <t>2023-09-14T15:44:28Z</t>
  </si>
  <si>
    <t>Never underestimate a good accessory 🎀</t>
  </si>
  <si>
    <t>UCKknd3WCu0_N9KOIU4jWw5w</t>
  </si>
  <si>
    <t>2023-09-14T15:44:25Z</t>
  </si>
  <si>
    <t>That new Princess Peach game comes next year on Spring, and let me tell ya! Princess Peach transformed into "swordfighter" and "kung-fu style" just like Bayonetta and Chun-Li (Street Fighter)! That's amazing to her!!🔥🔥🔥🔥💖💖💓💓💕💕💗💗</t>
  </si>
  <si>
    <t>UCD-HC0uGOOtXug_8XpdMudA</t>
  </si>
  <si>
    <t>2023-09-14T15:44:23Z</t>
  </si>
  <si>
    <t>they really made metroidvania peach</t>
  </si>
  <si>
    <t>UCiwnzBFC4YyvN-n0mETGexw</t>
  </si>
  <si>
    <t>2023-09-14T15:44:15Z</t>
  </si>
  <si>
    <t>These games suuuuuuck</t>
  </si>
  <si>
    <t>UCdsXglRulFOlsnTAVLTej3g</t>
  </si>
  <si>
    <t>2023-09-14T15:44:07Z</t>
  </si>
  <si>
    <t>Finally a cool Peach, the kind of cool Peach like in the first 3 Paper Mario games. I know maybe someone will be pissed at me for this unpopular opinion, but man, for me Paper Peach's character develompemnt i the first 3 Paper Marios were so cool is so sad Peach didnt get any of that lately until now...</t>
  </si>
  <si>
    <t>UCK0uiz8yKUd7qbkxD9YchPA</t>
  </si>
  <si>
    <t>2023-09-14T15:43:59Z</t>
  </si>
  <si>
    <t>I love a new game of Princess Peach Showtime. And she is similar to Ahots no Nadja by her transformations.</t>
  </si>
  <si>
    <t>UCXYcSfbN25WHWrzDdyjBjIw</t>
  </si>
  <si>
    <t>Peach looks really cool in these outfits. My favorite of which is the sword fighter one.</t>
  </si>
  <si>
    <t>UC4Lgnasy0N0IdRDQpWs3GsQ</t>
  </si>
  <si>
    <t>2023-09-14T15:43:52Z</t>
  </si>
  <si>
    <t>game of the year wbk</t>
  </si>
  <si>
    <t>UCQIYoBuDDSsJWItoaw9X0dA</t>
  </si>
  <si>
    <t>2023-09-14T15:43:22Z</t>
  </si>
  <si>
    <t>This actually looks like a lot of fun! I'm glad Nintendo is doing something different with one of the most beloved franchises in gaming!</t>
  </si>
  <si>
    <t>UCmZdaf_raxJgtoLo7hD-Ekw</t>
  </si>
  <si>
    <t>Can't wait to play it I'm really excited for it</t>
  </si>
  <si>
    <t>UC6IDIWixzrfIADBunz_7leA</t>
  </si>
  <si>
    <t>2023-09-14T15:43:17Z</t>
  </si>
  <si>
    <t>I am LOVING Peach's new looks!</t>
  </si>
  <si>
    <t>UCGiyTOuVzpfIyVwnHhk1wRQ</t>
  </si>
  <si>
    <t>2023-09-14T15:42:38Z</t>
  </si>
  <si>
    <t>Pretty Guardian Super Princess Peach wasn't something on my list but is very welcome!</t>
  </si>
  <si>
    <t>UCt9AGDuyR1PEWirFQ801_6g</t>
  </si>
  <si>
    <t>2023-09-14T15:42:33Z</t>
  </si>
  <si>
    <t>For Some Reason This Make Me HYPE! This Super Princess Peach 2 Looks Fantastic</t>
  </si>
  <si>
    <t>UCWNjxbQ2liEvtlxdW4uuQmA</t>
  </si>
  <si>
    <t>2023-09-14T15:42:13Z</t>
  </si>
  <si>
    <t>Ooh!!!</t>
  </si>
  <si>
    <t>UCKkXUplLOCPTjNpRwsOT-Mw</t>
  </si>
  <si>
    <t>2023-09-14T15:41:41Z</t>
  </si>
  <si>
    <t>A new Princess Peach game, and this time, the main villain is not Bowser. This game does look good, indeed.</t>
  </si>
  <si>
    <t>UCYuclEHHkapUSEZD3LEu4wA</t>
  </si>
  <si>
    <t>2023-09-14T15:41:12Z</t>
  </si>
  <si>
    <t>We won 💖</t>
  </si>
  <si>
    <t>UCJqf8lT_KRB5xewfvDoFSNg</t>
  </si>
  <si>
    <t>2023-09-14T15:40:54Z</t>
  </si>
  <si>
    <t>This looks like multiple genres in one game? I'm so here for this, let's go!!</t>
  </si>
  <si>
    <t>UC8bNOoTwJ90KeBL5iUOCORw</t>
  </si>
  <si>
    <t>2023-09-14T15:40:34Z</t>
  </si>
  <si>
    <t>This has a very similar vibe to Puppeteer which I loved, this looks like it’s going to be awesome</t>
  </si>
  <si>
    <t>UCA6213Tf94UreHtKZK6Z2_g</t>
  </si>
  <si>
    <t>2023-09-14T15:40:33Z</t>
  </si>
  <si>
    <t>This looks interesting, I hope it’s good. It kinda reminds me a bit of Kirby’s Epic Yarn and Wario: Master of  Disguise. And considering this is Peach’s second game, it would be nice if it carried over some things from Super Princess Peach, Parry would be nice, and maybe her new abilities work similarly to her vibes in SPP.</t>
  </si>
  <si>
    <t>UCttYvxIDTcRAYtrph_XRBtA</t>
  </si>
  <si>
    <t>2023-09-14T15:40:27Z</t>
  </si>
  <si>
    <t>so its kirby but with princess peach, okay lol</t>
  </si>
  <si>
    <t>UCI6AVfeyYHKL0LvF1pE2vZQ</t>
  </si>
  <si>
    <t>2023-09-14T15:40:26Z</t>
  </si>
  <si>
    <t>Just waiting for the fan art for this one</t>
  </si>
  <si>
    <t>UCpjAT2sVm3adODdskQlArJg</t>
  </si>
  <si>
    <t>2023-09-14T15:39:53Z</t>
  </si>
  <si>
    <t>Peach deserved her time in the spotlight. I hope to see more of her and/or Daisy in future solo adventures!</t>
  </si>
  <si>
    <t>UCn6Yxo0me1mWlBEuvpwoWhw</t>
  </si>
  <si>
    <t>2023-09-14T15:39:52Z</t>
  </si>
  <si>
    <t>It is me guys or did peaches voice sounds different</t>
  </si>
  <si>
    <t>UCeraiRc5MU4HtwP-j4AHx5Q</t>
  </si>
  <si>
    <t>2023-09-14T15:39:18Z</t>
  </si>
  <si>
    <t>i didn't  expect a trailer this good</t>
  </si>
  <si>
    <t>UC3IbvPUKtruTdY67sT2hwbg</t>
  </si>
  <si>
    <t>2023-09-14T15:39:08Z</t>
  </si>
  <si>
    <t>All this work for a game that will probably not sell even 3 million copies</t>
  </si>
  <si>
    <t>UCGOGQ18779um2lXYsQN6y0Q</t>
  </si>
  <si>
    <t>2023-09-14T15:38:45Z</t>
  </si>
  <si>
    <t>The second Game of Super Peach :)</t>
  </si>
  <si>
    <t>UCF93ZrvnXlP0GQqWnn5GK_A</t>
  </si>
  <si>
    <t>2023-09-14T15:38:44Z</t>
  </si>
  <si>
    <t>Oh great a new female mario character.....
Soon someone right now just did a nsfw pic of her right now</t>
  </si>
  <si>
    <t>UChMduCFqkt-YQDdtJ1i6HyA</t>
  </si>
  <si>
    <t>2023-09-14T15:37:45Z</t>
  </si>
  <si>
    <t>Bowser ain’t messing with peach anymore 😂</t>
  </si>
  <si>
    <t>UCZlmjaZd3RpE-JSeoq8-sqw</t>
  </si>
  <si>
    <t>2023-09-14T15:37:34Z</t>
  </si>
  <si>
    <t>So cute 💗</t>
  </si>
  <si>
    <t>UCFGwCuI3-QzzEWvAiylcl_w</t>
  </si>
  <si>
    <t>2023-09-14T15:37:24Z</t>
  </si>
  <si>
    <t>Un tertro como mario3</t>
  </si>
  <si>
    <t>UCr9VYBFduCn-cZ-JgF3DWxA</t>
  </si>
  <si>
    <t>2023-09-14T15:37:20Z</t>
  </si>
  <si>
    <t>I hoped it would be more Super Princess Peach 2 style without emotions and better graphics. Well I'll take that too. More Peach and Rosalina pls.</t>
  </si>
  <si>
    <t>UCt2ww_ZCOqCtQ9Kv8QmdnqQ</t>
  </si>
  <si>
    <t>2023-09-14T15:37:04Z</t>
  </si>
  <si>
    <t>Man, after many years, she finally haves her time to shine again.</t>
  </si>
  <si>
    <t>UCe6nVUbKUkZZEb3wi3LkcBw</t>
  </si>
  <si>
    <t>2023-09-14T15:36:59Z</t>
  </si>
  <si>
    <t>This looks amazing and comes out 3 days before my birthday 😭💖💖💖💖🍑</t>
  </si>
  <si>
    <t>UCrzoluANZlhi24mlQVouTmg</t>
  </si>
  <si>
    <t>2023-09-14T15:36:44Z</t>
  </si>
  <si>
    <t>YES. GIVE 👏 PEACH 👏 WEAPONS.</t>
  </si>
  <si>
    <t>UCHjCLxnr4K6pPuqoU8tegKw</t>
  </si>
  <si>
    <t>2023-09-14T15:36:22Z</t>
  </si>
  <si>
    <t>Ugh Peach is so iconic</t>
  </si>
  <si>
    <t>UClhIVhoproXGVaB2We2BkDQ</t>
  </si>
  <si>
    <t>2023-09-14T15:35:47Z</t>
  </si>
  <si>
    <t>So the next person to have a game of their own is daisy or waluigi.</t>
  </si>
  <si>
    <t>UC_Ze8gAvdCAF7oklTcPVpzA</t>
  </si>
  <si>
    <t>2023-09-14T15:35:39Z</t>
  </si>
  <si>
    <t>Balan if it was good. Jk
It looks like they found a perfect spin-off idea for Princess Peach, her very own Luigi's Mansion</t>
  </si>
  <si>
    <t>UC7bbt5UOL_IN2HozAAQCIgQ</t>
  </si>
  <si>
    <t>2023-09-14T15:35:35Z</t>
  </si>
  <si>
    <t>detective peach is all i need</t>
  </si>
  <si>
    <t>UCdN5g_wfnLebLOInJSshB3w</t>
  </si>
  <si>
    <t>2023-09-14T15:35:19Z</t>
  </si>
  <si>
    <t>Now we know what Peach was doing after Super Mario Odyssey</t>
  </si>
  <si>
    <t>UCWL_vdeDlgV4-7rx4XLEBSg</t>
  </si>
  <si>
    <t>2023-09-14T15:35:04Z</t>
  </si>
  <si>
    <t>So it's basically a Peach Kirby game? This is a game I'd try out if it dropped to $20, but I doubt it'll ever go that low. I feel like it's going to be buried under the 9 million other Mario games they're releasing all at the same time.</t>
  </si>
  <si>
    <t>UCOcPVz6aNDY2IWbqA9Imxhg</t>
  </si>
  <si>
    <t>2023-09-14T15:35:03Z</t>
  </si>
  <si>
    <t>So now after I sell my switch Nintendo wants to start dropping bangers. I see how it is.</t>
  </si>
  <si>
    <t>UCZAX3RfKbhM_s6OyvsWYr-Q</t>
  </si>
  <si>
    <t>2023-09-14T15:34:49Z</t>
  </si>
  <si>
    <t>I completed super princess peach as a kid so I’m very excited for this game!</t>
  </si>
  <si>
    <t>UCtQz6AEjQJ0ydfMcZpPRUtQ</t>
  </si>
  <si>
    <t>2023-09-14T15:34:35Z</t>
  </si>
  <si>
    <t>BalanwonderPeach? Not that I'm complaining</t>
  </si>
  <si>
    <t>UCjDnb4u1uuukmyrImwGa5oQ</t>
  </si>
  <si>
    <t>2023-09-14T15:33:45Z</t>
  </si>
  <si>
    <t>This means Peach is going to get her moveset potentially revamped in the next Smash, and I'm here for it!</t>
  </si>
  <si>
    <t>UC_Pz9CibpUUylQ0NIigUkdQ</t>
  </si>
  <si>
    <t>2023-09-14T15:33:37Z</t>
  </si>
  <si>
    <t>Level design feels kirby like, I like it!</t>
  </si>
  <si>
    <t>UC7b95fYeXZr3jiPbPCYbriA</t>
  </si>
  <si>
    <t>2023-09-14T15:33:33Z</t>
  </si>
  <si>
    <t>Kung Fu Peach is perfect 🗿</t>
  </si>
  <si>
    <t>UCJ3bsmjzjM20oStESvbRl_Q</t>
  </si>
  <si>
    <t>2023-09-14T15:33:30Z</t>
  </si>
  <si>
    <t>1:16 
Lady Oscar is real</t>
  </si>
  <si>
    <t>UC2RnlaX_OUIbs8tEilGTsrw</t>
  </si>
  <si>
    <t>2023-09-14T15:33:22Z</t>
  </si>
  <si>
    <t>Ah, so it's kinda like that  Wario game where he goes into his TV or whatever. Neat.</t>
  </si>
  <si>
    <t>UCKdHN9L078RrCrOJx7C-KUw</t>
  </si>
  <si>
    <t>2023-09-14T15:33:17Z</t>
  </si>
  <si>
    <t>Ngl I could've done with a Bowser or DK game but oh well, something original will still make me happy</t>
  </si>
  <si>
    <t>UCMnU2FX_L7ErqI_fpxgQXew</t>
  </si>
  <si>
    <t>2023-09-14T15:33:14Z</t>
  </si>
  <si>
    <t>A shoujo aesthetic video game staring an iconic character. 
🎀🍰🧥🥋
(Slams debit card)</t>
  </si>
  <si>
    <t>UClxRTy4BemtnmXwv9ZZBXHw</t>
  </si>
  <si>
    <t>2023-09-14T15:32:59Z</t>
  </si>
  <si>
    <t>Finally a game princess peach needed 🍑🍑🍑🍑🍑🍑</t>
  </si>
  <si>
    <t>UC6E8g936Uj1T54JBQke8yfg</t>
  </si>
  <si>
    <t>2023-09-14T15:32:51Z</t>
  </si>
  <si>
    <t>Why is this looking so creative? I love everything about it</t>
  </si>
  <si>
    <t>UC117Ir7OQ0LFEXKt88TyFhw</t>
  </si>
  <si>
    <t>Imagine being a grown man and being excited for this. This is why the West is doomed</t>
  </si>
  <si>
    <t>UCyeM1Qc3aOFOd-oZIQ0YrCg</t>
  </si>
  <si>
    <t>2023-09-14T15:32:50Z</t>
  </si>
  <si>
    <t>We need a game where YOU are BOWSER</t>
  </si>
  <si>
    <t>UCUQQalVgwqli3WJ_bk8xjCg</t>
  </si>
  <si>
    <t>2023-09-14T15:32:36Z</t>
  </si>
  <si>
    <t>This was honestly my personal winner for this Direct, and I wasn't expecting that. When first seeing this in the previous Direct, I thought, "Oh, Peach is getting a new game, that's pretty neat. Don't know if I'll play it, though." Seeing it in this Direct, it looks like it's going to appeal not just to little girls who'll love seeing Peach wear a bunch of cute costumes. It looks like really anyone can get into this game because of how the gameplay changes with the costumes.
I had no real reason to think this game was going to be bad or anything, but I wasn't expecting to so into this as a male who's closing in at 35 years of age. After Super Mario Bros. Wonder, this is definitely the game I'm most looking forward to.</t>
  </si>
  <si>
    <t>UCS_Mmzv-7jVghHdz3-5vbiQ</t>
  </si>
  <si>
    <t>2023-09-14T15:32:34Z</t>
  </si>
  <si>
    <t>Luigis mansion meets peach😊</t>
  </si>
  <si>
    <t>UCz3v1J9q2jUSekY3VWdIwSQ</t>
  </si>
  <si>
    <t>2023-09-14T15:31:36Z</t>
  </si>
  <si>
    <t>Balan Wonder Peach</t>
  </si>
  <si>
    <t>UCS0qzy_dG0ECecnMn5Kn1rw</t>
  </si>
  <si>
    <t>2023-09-14T15:31:14Z</t>
  </si>
  <si>
    <t>1:14 Revue Starlight!!???</t>
  </si>
  <si>
    <t>UCNtx0SoKR7QQIqvA7HPKHPg</t>
  </si>
  <si>
    <t>2023-09-14T15:30:46Z</t>
  </si>
  <si>
    <t>I’ve only known Swordfighter Peach for an hour, but if anything happened to her I would kill everyone in this room and then myself</t>
  </si>
  <si>
    <t>UC_OAg-XaTSN3GYeyGpcd43g</t>
  </si>
  <si>
    <t>2023-09-14T15:30:43Z</t>
  </si>
  <si>
    <t>I’m simping</t>
  </si>
  <si>
    <t>UCZgpPlX-t2UkKLDzjrZoWOw</t>
  </si>
  <si>
    <t>2023-09-14T15:30:22Z</t>
  </si>
  <si>
    <t>Meanwhile...
Mario: *M O N K E*</t>
  </si>
  <si>
    <t>UC3mJ8UgisX-pWHs5cU_cIjw</t>
  </si>
  <si>
    <t>2023-09-14T15:29:52Z</t>
  </si>
  <si>
    <t>Peach FINALLY got another solo outing!!</t>
  </si>
  <si>
    <t>UCTkr_HnrY37Hva4o3rLacLw</t>
  </si>
  <si>
    <t>2023-09-14T15:29:05Z</t>
  </si>
  <si>
    <t>I think this is so cool to have peach on her own game. Now I'm waiting to see all the new cosplays of her new outfits!</t>
  </si>
  <si>
    <t>UC_Gu5LrYpakFVKVLLe1ei4Q</t>
  </si>
  <si>
    <t>2023-09-14T15:28:15Z</t>
  </si>
  <si>
    <t>Mario has enough generic little guys. Bring another member of starlow's species into it</t>
  </si>
  <si>
    <t>UCcdYdx64iMlE7NPmtjlQoag</t>
  </si>
  <si>
    <t>2023-09-14T15:28:02Z</t>
  </si>
  <si>
    <t>This looks dope lol</t>
  </si>
  <si>
    <t>UCCNPBoxJpUk0VmlsfQnTE4w</t>
  </si>
  <si>
    <t>2023-09-14T15:28:00Z</t>
  </si>
  <si>
    <t>Kinda wish they would have told us that this was essentially another mario direct</t>
  </si>
  <si>
    <t>UCc2_CoffTs3NkN6fdbdhFyw</t>
  </si>
  <si>
    <t>2023-09-14T15:27:57Z</t>
  </si>
  <si>
    <t>Can you imagine Showtime Peach in the next Smash Bros game!?</t>
  </si>
  <si>
    <t>UCLzNFlEeh2B-sw2U0H_OXWw</t>
  </si>
  <si>
    <t>2023-09-14T15:27:46Z</t>
  </si>
  <si>
    <t>Lit</t>
  </si>
  <si>
    <t>UCS86NZTj9MQ4dlOqyZc_rHQ</t>
  </si>
  <si>
    <t>2023-09-14T15:27:31Z</t>
  </si>
  <si>
    <t>THIS AND SIDE ORDER IS WHAT IM EXCITED FORRR</t>
  </si>
  <si>
    <t>UCJ_kM4Wo8mp9dGTkM0ZsqlA</t>
  </si>
  <si>
    <t>2023-09-14T15:27:30Z</t>
  </si>
  <si>
    <t>Her voice will be different! :0</t>
  </si>
  <si>
    <t>UC37AQOc_DqhST1o3tPB-pzA</t>
  </si>
  <si>
    <t>2023-09-14T15:27:22Z</t>
  </si>
  <si>
    <t>I’m genuinely looking forward to this. The gameplay is a trifle different from the average Mario platformer, letting peach’s stylish presence take center stage to set her apart from Mario’s platforming and Luigi’s plucky problem solver.</t>
  </si>
  <si>
    <t>UCAUP9E_dIFDe4BylnavocaA</t>
  </si>
  <si>
    <t>2023-09-14T15:27:16Z</t>
  </si>
  <si>
    <t>Super princess peach 2</t>
  </si>
  <si>
    <t>UCtVBMchv0jERNV-VJI4VSQg</t>
  </si>
  <si>
    <t>2023-09-14T15:27:02Z</t>
  </si>
  <si>
    <t>This is so cute I can't</t>
  </si>
  <si>
    <t>UCdrXXtbxYJEBCb-qDgL5v-g</t>
  </si>
  <si>
    <t>2023-09-14T15:26:43Z</t>
  </si>
  <si>
    <t>Now we have a game where peach can throw hands</t>
  </si>
  <si>
    <t>UCftyIXfyuPl9mMjY27VOfKA</t>
  </si>
  <si>
    <t>2023-09-14T15:26:40Z</t>
  </si>
  <si>
    <t>I WANNA BUY THIS</t>
  </si>
  <si>
    <t>UCVVED0nphW6lFzyTEYYPZwQ</t>
  </si>
  <si>
    <t>2023-09-14T15:26:36Z</t>
  </si>
  <si>
    <t>This looks pretty badass ngl</t>
  </si>
  <si>
    <t>UCEM_Q1FQl8TJLJprwe5_-OQ</t>
  </si>
  <si>
    <t>2023-09-14T15:26:17Z</t>
  </si>
  <si>
    <t>This is too perfect, love how it's an adventure that also fits peach and lets her do things that isn't just the same platforming Mario does usually. This could be her version of Luigi's Mansion, like this being her own little series.</t>
  </si>
  <si>
    <t>UCoQUhxKOgF0_76lCgEN-XfA</t>
  </si>
  <si>
    <t>2023-09-14T15:26:15Z</t>
  </si>
  <si>
    <t>It comes out around my birthday!! I can't wait ❤</t>
  </si>
  <si>
    <t>UCQOf9nIa3yaJ8RLduZglpXw</t>
  </si>
  <si>
    <t>2023-09-14T15:26:00Z</t>
  </si>
  <si>
    <t>Peach really said: Did somebody say…. S L A Y ?</t>
  </si>
  <si>
    <t>UChCYAArH4hlA3adLDaVR-Kg</t>
  </si>
  <si>
    <t>2023-09-14T15:25:37Z</t>
  </si>
  <si>
    <t>THIS IS EVERYTHING TO ME AHES SO CUTE HERE AND IVE BEEN WAITINF FOR A SUPER PRINCESS PEACH SEQUEL!!!!!</t>
  </si>
  <si>
    <t>UCkI6V1yVzui7OsFJonQYjSw</t>
  </si>
  <si>
    <t>2023-09-14T15:25:34Z</t>
  </si>
  <si>
    <t>Swordfighter Peach for Smash 6</t>
  </si>
  <si>
    <t>UCSnF6B5Y6zY-TJwj27dxWSw</t>
  </si>
  <si>
    <t>2023-09-14T15:25:31Z</t>
  </si>
  <si>
    <t>1:13 was the moment this game went from a 5/10 to a 10/10 for me; this looks AWESOME</t>
  </si>
  <si>
    <t>UC7FvoR7NJz9OUw79NXSGaIA</t>
  </si>
  <si>
    <t>2023-09-14T15:25:22Z</t>
  </si>
  <si>
    <t>Wait untill a bunch of redpilled incels calls this game  woke agenda nonsense</t>
  </si>
  <si>
    <t>UCEYCIl9SzdstR9JOTXQqeew</t>
  </si>
  <si>
    <t>2023-09-14T15:25:13Z</t>
  </si>
  <si>
    <t>That Princess Knight look for Swordfighter Peach really looks good on her!</t>
  </si>
  <si>
    <t>UCqZwLpvhSMSXQpwYw23RUOA</t>
  </si>
  <si>
    <t>2023-09-14T15:24:59Z</t>
  </si>
  <si>
    <t>this will be a Balan Wondereorld in 2016</t>
  </si>
  <si>
    <t>UCeGMEjiidEUd05TLbvqb19A</t>
  </si>
  <si>
    <t>2023-09-14T15:24:30Z</t>
  </si>
  <si>
    <t>Princess Peach Toadstool is such an attractive, blonde woman! 😍 I would like to meet Peach in her beautiful castle, eating cake with this courteous, well-mannered person 🍰</t>
  </si>
  <si>
    <t>UC6UmBQryJMw9XzaktihA-Zg</t>
  </si>
  <si>
    <t>2023-09-14T15:24:19Z</t>
  </si>
  <si>
    <t>This game has Balan Wondeworld energy.  It’ll be sooo much better though.</t>
  </si>
  <si>
    <t>UC02oRxrV_sPuFGhXPaN61nA</t>
  </si>
  <si>
    <t>2023-09-14T15:24:12Z</t>
  </si>
  <si>
    <t>strange</t>
  </si>
  <si>
    <t>UCeoGEHCLYtdz02sxAezHItg</t>
  </si>
  <si>
    <t>2023-09-14T15:24:11Z</t>
  </si>
  <si>
    <t>This b*tch is so fierce! 
Move over every Disney princess, Peach has arrived!</t>
  </si>
  <si>
    <t>UCRP6v_jMulqu-n9PoWhapoQ</t>
  </si>
  <si>
    <t>2023-09-14T15:24:06Z</t>
  </si>
  <si>
    <t>Another completely mid and bland looking Nintendo game</t>
  </si>
  <si>
    <t>UCScIWf2ucIkwnp1D47rF6uw</t>
  </si>
  <si>
    <t>2023-09-14T15:23:35Z</t>
  </si>
  <si>
    <t>Will be buying! 😎</t>
  </si>
  <si>
    <t>UCw9Hs9hs38zEVJBSnh1hN1Q</t>
  </si>
  <si>
    <t>2023-09-14T15:23:18Z</t>
  </si>
  <si>
    <t>Wait a minute… Where's Mario?</t>
  </si>
  <si>
    <t>UCMVMKCpRomx3N5OuVRu4SYQ</t>
  </si>
  <si>
    <t>2023-09-14T15:23:13Z</t>
  </si>
  <si>
    <t>This looks pretty fresh.</t>
  </si>
  <si>
    <t>UC9VuDvZda0X9C3B3TAFyHZw</t>
  </si>
  <si>
    <t>2023-09-14T15:23:11Z</t>
  </si>
  <si>
    <t>NGL Peach's pretty thicc tho</t>
  </si>
  <si>
    <t>UC6wx3sBKLmsPUEC0HtZvVeg</t>
  </si>
  <si>
    <t>2023-09-14T15:23:07Z</t>
  </si>
  <si>
    <t>Princess Peach fans: YES!!!! 🤩
Internet: Execute order rule 34.</t>
  </si>
  <si>
    <t>UCx8bTScFmXrqF8HvIEiUrOg</t>
  </si>
  <si>
    <t>2023-09-14T15:23:05Z</t>
  </si>
  <si>
    <t>This is a neat idea for a Princess Peach game. Looking forward to seeing how this will turn out.</t>
  </si>
  <si>
    <t>UCx45EAqxNbfI61OaOi_iTLg</t>
  </si>
  <si>
    <t>2023-09-14T15:23:00Z</t>
  </si>
  <si>
    <t>This kinda reminds of that that game 'Puppeteer' on ps3</t>
  </si>
  <si>
    <t>UC4EdCDvyN10E5y0IEDFGyNA</t>
  </si>
  <si>
    <t>2023-09-14T15:22:56Z</t>
  </si>
  <si>
    <t>UCF3W-wyHqYHSYp1rNof0Hlw</t>
  </si>
  <si>
    <t>2023-09-14T15:22:16Z</t>
  </si>
  <si>
    <t>This kinda reminds me of Wario Master of Disguise. Which I suppose is appropiate given the final boss</t>
  </si>
  <si>
    <t>UCWCurtfsR7ZvDZ3rZyKdinA</t>
  </si>
  <si>
    <t>2023-09-14T15:21:59Z</t>
  </si>
  <si>
    <t>after this game is released, guido will make prowl: showtime.</t>
  </si>
  <si>
    <t>UC--yI_pyP45FxOmXsDIIgUw</t>
  </si>
  <si>
    <t>2023-09-14T15:21:53Z</t>
  </si>
  <si>
    <t>נירא מטורף יאלופים!!!!!❤</t>
  </si>
  <si>
    <t>UCgp6akj6zmNPv9U6tadlLtg</t>
  </si>
  <si>
    <t>2023-09-14T15:21:52Z</t>
  </si>
  <si>
    <t>UC5FW8qeCnRwUPQLf3q64O5w</t>
  </si>
  <si>
    <t>2023-09-14T15:21:33Z</t>
  </si>
  <si>
    <t>I want to see a Mario and Sailor Moon crossover for Switch one day</t>
  </si>
  <si>
    <t>UC5t7Tt3X_7T7hbaOiRNWPBQ</t>
  </si>
  <si>
    <t>2023-09-14T15:21:11Z</t>
  </si>
  <si>
    <t>looks sick</t>
  </si>
  <si>
    <t>UCAUQpukOKzS8z-SZ3q3NSBA</t>
  </si>
  <si>
    <t>2023-09-14T15:20:39Z</t>
  </si>
  <si>
    <t>Peach being a swashbuckler and a marital artist is something I never knew I needed. Also seeing her dressed as Sherlock Holmes makes me want a Mario x Detective Pikachu crossover.</t>
  </si>
  <si>
    <t>UCH2qw32fBhv_sy9-k-JDHLQ</t>
  </si>
  <si>
    <t>2023-09-14T15:20:35Z</t>
  </si>
  <si>
    <t>FINALLY! She deserves a fun personality, displayed in a seemingly fun game.</t>
  </si>
  <si>
    <t>UCifVmAlHmPxnEyhbWxY45Ag</t>
  </si>
  <si>
    <t>2023-09-14T15:20:30Z</t>
  </si>
  <si>
    <t>Shichihenge, CutieHoney, could you name it more?</t>
  </si>
  <si>
    <t>UC5sQPeWHKjDVU8E2HLlH3OA</t>
  </si>
  <si>
    <t>2023-09-14T15:20:21Z</t>
  </si>
  <si>
    <t>Kung Fu Peach looking like she's about to sing "I want to be Ninja"</t>
  </si>
  <si>
    <t>UCPJU1j16bC-h9sBeL0EwDqw</t>
  </si>
  <si>
    <t>2023-09-14T15:20:10Z</t>
  </si>
  <si>
    <t>This makes my heart happy. Thank you Nintendo 😊</t>
  </si>
  <si>
    <t>UCR1C5VZspGLvmvpHq4GXrvA</t>
  </si>
  <si>
    <t>2023-09-14T15:19:40Z</t>
  </si>
  <si>
    <t>This Barbie loves video games</t>
  </si>
  <si>
    <t>UCLO_q4ezBZ-TjHlMCBnpekA</t>
  </si>
  <si>
    <t>2023-09-14T15:19:32Z</t>
  </si>
  <si>
    <t>It would be great to see a showdown between Detective Peach and Detective Pikachu, lol.</t>
  </si>
  <si>
    <t>UCBxfhbI2rtj3kZKbcFKyh1Q</t>
  </si>
  <si>
    <t>2023-09-14T15:19:30Z</t>
  </si>
  <si>
    <t>love this</t>
  </si>
  <si>
    <t>UCMd0lukwQ-dR6CsnFOhrKTQ</t>
  </si>
  <si>
    <t>2023-09-14T15:19:19Z</t>
  </si>
  <si>
    <t>This game looks good!</t>
  </si>
  <si>
    <t>UCRFH6IEtuium3MRAhpzg43g</t>
  </si>
  <si>
    <t>2023-09-14T15:19:16Z</t>
  </si>
  <si>
    <t>peak</t>
  </si>
  <si>
    <t>UCgOXi_Px_UpqOsaw7Ohxisw</t>
  </si>
  <si>
    <t>2023-09-14T15:19:15Z</t>
  </si>
  <si>
    <t>yall better buy this so it gets great sales and peach will finally be freeeee</t>
  </si>
  <si>
    <t>UCwObbsYWuNHPUidHpc1ukHQ</t>
  </si>
  <si>
    <t>2023-09-14T15:19:07Z</t>
  </si>
  <si>
    <t>Paper Mario</t>
  </si>
  <si>
    <t>UCzdi3W4DiQaSlR56PhKvS5Q</t>
  </si>
  <si>
    <t>2023-09-14T15:19:06Z</t>
  </si>
  <si>
    <t>This is Balan Wonderworld done right</t>
  </si>
  <si>
    <t>UC3y3GI9FJUQbta9y8l666Xg</t>
  </si>
  <si>
    <t>2023-09-14T15:18:54Z</t>
  </si>
  <si>
    <t>I'll add it to the list. I hope we get amiibo based on the Peach transformations. ❤🧡💛💚💙💜🤎🖤</t>
  </si>
  <si>
    <t>UCbxWD_mzHaiv9YPs5i62M5g</t>
  </si>
  <si>
    <t>2023-09-14T15:18:32Z</t>
  </si>
  <si>
    <t>I'm so glad Nintendo lets Peach be feminine! I do NOT want the feminists to ever ruin her! And don't let anyone say she finally got to be playable, she already was in Super Princess Peach and Super Mario Bros. 2.</t>
  </si>
  <si>
    <t>UC04GRdUkqFWGtcALh9coo1w</t>
  </si>
  <si>
    <t>2023-09-14T15:18:20Z</t>
  </si>
  <si>
    <t>This is definitely not a Mario game 😅</t>
  </si>
  <si>
    <t>UC6DcsgMhR2bKgaM3hbE40Qw</t>
  </si>
  <si>
    <t>2023-09-14T15:18:19Z</t>
  </si>
  <si>
    <t>Ok this is cool</t>
  </si>
  <si>
    <t>UCglg3Q-xUFkRI2RGl_Nu57g</t>
  </si>
  <si>
    <t>2023-09-14T15:18:14Z</t>
  </si>
  <si>
    <t>Princess Peach is now having her magical girl transformation
Anime!</t>
  </si>
  <si>
    <t>UCpYXmMJL4lXAXYgPoQtjJiw</t>
  </si>
  <si>
    <t>2023-09-14T15:18:07Z</t>
  </si>
  <si>
    <t>I am hype, but concerned that the transformation gimmick might be too restricted. I want this to be so good! I want those transformations to last or be accessible beyond their “designated” area… 
But maybe I worry too much. Definitely going to keep an eye out to watch this develop!</t>
  </si>
  <si>
    <t>UCDsTxs50kq_hnBZ3B7rz73g</t>
  </si>
  <si>
    <t>2023-09-14T15:18:06Z</t>
  </si>
  <si>
    <t>Did they just turn Peach into Kirby?!😂 I love this!😆</t>
  </si>
  <si>
    <t>UCse018GwweLmmN02Gv4RX1A</t>
  </si>
  <si>
    <t>2023-09-14T15:17:29Z</t>
  </si>
  <si>
    <t>I don't know how to feel about this. It looks like a good game, but it feels like they're trying to turn peach into a Barbie doll with all these different costumes and transformations</t>
  </si>
  <si>
    <t>UCSn_C47SZY7d5lz4jrQwUTw</t>
  </si>
  <si>
    <t>2023-09-14T15:17:23Z</t>
  </si>
  <si>
    <t>Nintendo’s gotta put Daisy in here as Player 2 if they put her in Wonder 😊</t>
  </si>
  <si>
    <t>UC2Ya852Sjvv8hDjB7PkfCCA</t>
  </si>
  <si>
    <t>2023-09-14T15:17:22Z</t>
  </si>
  <si>
    <t>This... Is a new idea! Glad we got more information on it!</t>
  </si>
  <si>
    <t>UCvRbt0mghFNexLxMbTJlBtA</t>
  </si>
  <si>
    <t>2023-09-14T15:17:16Z</t>
  </si>
  <si>
    <t>Anyone else have the feeling nintendo saw barbie &amp; thought 
Yeah thats what peach needs to be lol (multi role)</t>
  </si>
  <si>
    <t>UCpZyF0Oudb4OcO_G99DRU2w</t>
  </si>
  <si>
    <t>2023-09-14T15:17:00Z</t>
  </si>
  <si>
    <t>FF job system haha</t>
  </si>
  <si>
    <t>UCM8zKBt7F0ldiER9ot2VmXQ</t>
  </si>
  <si>
    <t>2023-09-14T15:16:35Z</t>
  </si>
  <si>
    <t>The first game to star Peach on her own since Super Princess Peach.</t>
  </si>
  <si>
    <t>UCoLY3C63MRxsAk3_pr4tRAw</t>
  </si>
  <si>
    <t>2023-09-14T15:16:32Z</t>
  </si>
  <si>
    <t>Lol</t>
  </si>
  <si>
    <t>UC4S4dyW2rLFYPbJwEsXFt_A</t>
  </si>
  <si>
    <t>2023-09-14T15:16:31Z</t>
  </si>
  <si>
    <t>1:41 Finally, the only game where you get to see Peach cosplay as Amelia Watson</t>
  </si>
  <si>
    <t>UCiTMqz6b7Cx5csuhx7ORBTg</t>
  </si>
  <si>
    <t>2023-09-14T15:16:27Z</t>
  </si>
  <si>
    <t>This looks so good!</t>
  </si>
  <si>
    <t>UCSekDQVcjJkB-9WuspiNOqQ</t>
  </si>
  <si>
    <t>2023-09-14T15:15:31Z</t>
  </si>
  <si>
    <t>Man they really acknowledge just how capable peach is. With this game she now the Barbie of Nintendo.</t>
  </si>
  <si>
    <t>UCnB91eWd6N-c5ATKG_6ZS0w</t>
  </si>
  <si>
    <t>2023-09-14T15:15:20Z</t>
  </si>
  <si>
    <t>H Y P E</t>
  </si>
  <si>
    <t>UCL9BtaWiNUTyntiAETpXNdA</t>
  </si>
  <si>
    <t>2023-09-14T15:15:13Z</t>
  </si>
  <si>
    <t>i’d love a new game where we play as zelda too 🥺</t>
  </si>
  <si>
    <t>UCNR1idFIFTYOj8RgYVNmxEg</t>
  </si>
  <si>
    <t>2023-09-14T15:15:03Z</t>
  </si>
  <si>
    <t>So, if it wasn't obvious by now. Peach is just straight up letting Bowser kidnap her....
With each new game where she is playable. It just makes less and less sense for her to actually be in danger with Bowser.
But yeah, this game looks legit interesting....
(Also, RIP Perry the Parasol. You and your unresolved plotline will be missed.)</t>
  </si>
  <si>
    <t>UCkQLyhapdNYBTBtCUCxJ-2w</t>
  </si>
  <si>
    <t>2023-09-14T15:14:50Z</t>
  </si>
  <si>
    <t>And of course, Peach is built like a Pixar mom</t>
  </si>
  <si>
    <t>UC4aIK-nj9SSR5nx0AO5lnZQ</t>
  </si>
  <si>
    <t>2023-09-14T15:14:35Z</t>
  </si>
  <si>
    <t>kirby who?</t>
  </si>
  <si>
    <t>UC3SZyuKP2fKpFm_48tcgN2Q</t>
  </si>
  <si>
    <t>2023-09-14T15:14:01Z</t>
  </si>
  <si>
    <t>THIS Is the Game for Me, Great Job Nintendo!</t>
  </si>
  <si>
    <t>UCw7Jp710gjJn6sNzfX4twkw</t>
  </si>
  <si>
    <t>2023-09-14T15:13:54Z</t>
  </si>
  <si>
    <t>This is going to flop</t>
  </si>
  <si>
    <t>UCYYDcTwZ9cf9YLw0qbqEBLQ</t>
  </si>
  <si>
    <t>2023-09-14T15:13:23Z</t>
  </si>
  <si>
    <t>Swordfighter Peach: *exists*
Masahiro Sakurai: write that down, write that down!</t>
  </si>
  <si>
    <t>UC_LbZ9dVNJJXwtFe3fWawYA</t>
  </si>
  <si>
    <t>2023-09-14T15:13:08Z</t>
  </si>
  <si>
    <t>Looks super fun. :)</t>
  </si>
  <si>
    <t>UCe7MANsRu6idORCrnneDJkw</t>
  </si>
  <si>
    <t>2023-09-14T15:13:07Z</t>
  </si>
  <si>
    <t>This is going to be a showstopper! 👑 ⭐️</t>
  </si>
  <si>
    <t>2023-09-14T15:12:31Z</t>
  </si>
  <si>
    <t>This is the second time Peach gets her own game</t>
  </si>
  <si>
    <t>UCbZidpWlg6Bar5gxg-ncI1w</t>
  </si>
  <si>
    <t>2023-09-14T15:12:28Z</t>
  </si>
  <si>
    <t>Looks pretty interesting, definitely checking it out</t>
  </si>
  <si>
    <t>UCBpyu14vYqVPGw7P5TDFlDw</t>
  </si>
  <si>
    <t>2023-09-14T15:12:11Z</t>
  </si>
  <si>
    <t>I can’t wait for this game to come out</t>
  </si>
  <si>
    <t>2023-09-14T15:12:04Z</t>
  </si>
  <si>
    <t>RAW</t>
  </si>
  <si>
    <t>UCNDhcJZ7OB2E7t3UIizL9OQ</t>
  </si>
  <si>
    <t>2023-09-14T15:11:52Z</t>
  </si>
  <si>
    <t>Finally a game on Princess Peach.</t>
  </si>
  <si>
    <t>UClQ7ZjLNTWGKP3Zxv5QISng</t>
  </si>
  <si>
    <t>2023-09-14T15:11:48Z</t>
  </si>
  <si>
    <t>This surprisee me a lot!
 The answer of the cliffhanger of what happened when she touched the flower in the first trailer was something I didn't expect at all!</t>
  </si>
  <si>
    <t>UC0awNo49gTtyDjYeEfdn1SA</t>
  </si>
  <si>
    <t>2023-09-14T15:11:47Z</t>
  </si>
  <si>
    <t>One we’re getting a new peach game this Nintendo direct is amazing we Mario fans eating good</t>
  </si>
  <si>
    <t>UCer0_NNgR_2i4KV1ImjJB2w</t>
  </si>
  <si>
    <t>Goddammit another sword fighter!! 
Oh sorry, wrong franchise 😂😅</t>
  </si>
  <si>
    <t>UCSB_kxa13qOSezp51y1yZPA</t>
  </si>
  <si>
    <t>2023-09-14T15:11:29Z</t>
  </si>
  <si>
    <t>OMG, Princess Peach transformed into her 1st "showcase", just like Bayonetta's part!! You better go Princess Peach!💞💞</t>
  </si>
  <si>
    <t>UCR7TWEBF8Km4Lr2LrecFDtQ</t>
  </si>
  <si>
    <t>2023-09-14T15:11:23Z</t>
  </si>
  <si>
    <t>The Wicked Grape ...Such an intimidating name lol</t>
  </si>
  <si>
    <t>UCQfacFgpt0bshhXNUtcrSEA</t>
  </si>
  <si>
    <t>2023-09-14T15:11:22Z</t>
  </si>
  <si>
    <t>peach is barbie fr fr im actually excited for this one</t>
  </si>
  <si>
    <t>UCQUtac4qH9EZJxhScpy15aw</t>
  </si>
  <si>
    <t>2023-09-14T15:11:14Z</t>
  </si>
  <si>
    <t>Bowser is sweating bullet bills now, She even took his catch phrase.</t>
  </si>
  <si>
    <t>UCNQxPTizRFEGxBYfJdrIavQ</t>
  </si>
  <si>
    <t>2023-09-14T15:11:06Z</t>
  </si>
  <si>
    <t>Something new for Peach! Not your typical damsel in distress, Peach &gt; Princess Zelda. Go PEACH!</t>
  </si>
  <si>
    <t>UCQOr-e9E0uM037Xva7pWGTQ</t>
  </si>
  <si>
    <t>2023-09-14T15:10:49Z</t>
  </si>
  <si>
    <t>Baker Peach is really cute</t>
  </si>
  <si>
    <t>UC76PasfgD4hr0darpD5Nd0Q</t>
  </si>
  <si>
    <t>2023-09-14T15:10:47Z</t>
  </si>
  <si>
    <t>Mario has Bowser
Luigi has King Boo
Donkey Kong has King K Rool
Wario has Captain Syrup
Yoshi has Bowser Junior, or Baby Bowser, or Kamek, 
And now Peach has the Wicked Grape
Seems like almost every Mario character has their own villain.</t>
  </si>
  <si>
    <t>UCHyroKi5_Baw6muzbrCHkSA</t>
  </si>
  <si>
    <t>2023-09-14T15:10:44Z</t>
  </si>
  <si>
    <t>im so excited for this game!! its so
charming and whimsical</t>
  </si>
  <si>
    <t>UCxVEMeIWdmpjr6nmU5pSdTw</t>
  </si>
  <si>
    <t>2023-09-14T15:10:43Z</t>
  </si>
  <si>
    <t>Kung Fu Peach looks absolutely FANTASTIC. I love her! I want more games for her please.</t>
  </si>
  <si>
    <t>UCs1aib2EJdU0bC11x60dAWg</t>
  </si>
  <si>
    <t>2023-09-14T15:10:23Z</t>
  </si>
  <si>
    <t>Peach tapping into her inner Princess Knight is something I didn’t know I wanted</t>
  </si>
  <si>
    <t>UC4ErYIWUsLFlkgbcrR8S2qA</t>
  </si>
  <si>
    <t>2023-09-14T15:10:09Z</t>
  </si>
  <si>
    <t>This is the only good game that was announced</t>
  </si>
  <si>
    <t>UC899NQ2j5711gesughlSWAw</t>
  </si>
  <si>
    <t>2023-09-14T15:10:07Z</t>
  </si>
  <si>
    <t>Anyone else sees a Princess Knight reference in the swordfighter outfit? 🤔</t>
  </si>
  <si>
    <t>UCujv4KRPJjxQ9mhgZHjprTw</t>
  </si>
  <si>
    <t>2023-09-14T15:09:53Z</t>
  </si>
  <si>
    <t>Rose of Versailles Peach 👀</t>
  </si>
  <si>
    <t>UCT-EMZ3lypQyeRnjYdk8aQg</t>
  </si>
  <si>
    <t>2023-09-14T15:09:43Z</t>
  </si>
  <si>
    <t>'Bout time Peach got some love.
Now if only Bowser could get that turn based strategy game I've always wanted...</t>
  </si>
  <si>
    <t>UC26m2VBCSIdd8jq9KF0Vyng</t>
  </si>
  <si>
    <t>2023-09-14T15:09:32Z</t>
  </si>
  <si>
    <t>I’m buying a switch for this</t>
  </si>
  <si>
    <t>UC148Ku38X5aTBFbc9sfYtSw</t>
  </si>
  <si>
    <t>2023-09-14T15:09:26Z</t>
  </si>
  <si>
    <t>our girl moving out of the damsel in destress and getting in on the action herself nice to see the past few games show peach can handle herself at times</t>
  </si>
  <si>
    <t>UCZbZ0nEB-fxd0GXEmVXLvwg</t>
  </si>
  <si>
    <t>2023-09-14T15:08:58Z</t>
  </si>
  <si>
    <t>And with that, Swordfighter Peach shall join the next Smash game as the latest representative of the Fire Emblem series.</t>
  </si>
  <si>
    <t>UCVTMVhdUkHg0rBtkxDWvQww</t>
  </si>
  <si>
    <t>2023-09-14T15:08:30Z</t>
  </si>
  <si>
    <t>Am I the only one getting Balan Wonderworld vibes visually from this game?</t>
  </si>
  <si>
    <t>UCVGL8yDd-eJqEcXLHNTqYbQ</t>
  </si>
  <si>
    <t>2023-09-14T15:08:21Z</t>
  </si>
  <si>
    <t>Bowser will definitely pre order</t>
  </si>
  <si>
    <t>UCSd5DGMZ6I6mJ-BPo_nd7zQ</t>
  </si>
  <si>
    <t>2023-09-14T15:08:20Z</t>
  </si>
  <si>
    <t>And despite her sudden resourcefulness, nothing will stop her from getting kidnapped again in the next mario game.....</t>
  </si>
  <si>
    <t>UCp2GlskdfU68cCCfhkETjdg</t>
  </si>
  <si>
    <t>2023-09-14T15:08:08Z</t>
  </si>
  <si>
    <t>I've never played a Mario series game before (I was a Pokemon kid, and also I'm terrible at platformers bc I lack the timing and sense of distance) but this is so pretty and Swordfighter Peach's design being an homage to things like Prince Oscar and RGU makes it a must for me!</t>
  </si>
  <si>
    <t>UC2SJQ4rCSUkYAcmxrRbw7hw</t>
  </si>
  <si>
    <t>2023-09-14T15:07:55Z</t>
  </si>
  <si>
    <t>2:04 You had me at Kung Fu!</t>
  </si>
  <si>
    <t>UC6hqSRlI4il-S8wVtcGEA8g</t>
  </si>
  <si>
    <t>2023-09-14T15:07:53Z</t>
  </si>
  <si>
    <t>This instantly reminds me of Happiness Charge PreCure lol.
Also a bit of Kira Kira.</t>
  </si>
  <si>
    <t>UCfZ2VXKhFsl8AHvZEcZBRbw</t>
  </si>
  <si>
    <t>2023-09-14T15:07:46Z</t>
  </si>
  <si>
    <t>Looks boring</t>
  </si>
  <si>
    <t>UCjO-UEXelqFgxglQrlXuFSQ</t>
  </si>
  <si>
    <t>2023-09-14T15:07:39Z</t>
  </si>
  <si>
    <t>jajaja cada vez que veo a un personaje de mario con nuevas mecanicas se me viene a la mente nuevos movimiento para un futuro smash</t>
  </si>
  <si>
    <t>UCnN_yKs2Ykr2zauR718C6VQ</t>
  </si>
  <si>
    <t>2023-09-14T15:07:36Z</t>
  </si>
  <si>
    <t>This looks dope.</t>
  </si>
  <si>
    <t>UCR5Y-tuqer2nVUL8X49Q-4g</t>
  </si>
  <si>
    <t>2023-09-14T15:07:21Z</t>
  </si>
  <si>
    <t>Wait di she have lower vocie?</t>
  </si>
  <si>
    <t>UC-9J8UPR6im4VFLDC1REqLg</t>
  </si>
  <si>
    <t>2023-09-14T15:07:15Z</t>
  </si>
  <si>
    <t>Woah!</t>
  </si>
  <si>
    <t>UCbuYKgZ7qABzXfFUzj3yGAQ</t>
  </si>
  <si>
    <t>2023-09-14T15:07:14Z</t>
  </si>
  <si>
    <t>I just realized this is similar to Puppeteer in presentation. I cant wait to see more of this game</t>
  </si>
  <si>
    <t>UCjTrRR_Wniir7t3A8OBXyDw</t>
  </si>
  <si>
    <t>2023-09-14T15:07:07Z</t>
  </si>
  <si>
    <t>Mid</t>
  </si>
  <si>
    <t>UC6mhr6c90WvelDwLI6vKfmw</t>
  </si>
  <si>
    <t>2023-09-14T15:06:59Z</t>
  </si>
  <si>
    <t>Mario jumps on gombas.
Luigi vaccums up ghost.
Peach straight up stabs you.</t>
  </si>
  <si>
    <t>UCe8P-v66MXUyfNCs2px5SCA</t>
  </si>
  <si>
    <t>2023-09-14T15:06:41Z</t>
  </si>
  <si>
    <t>Super Princess Peach 2 Showtime is amazing and great game!🙂👍❤️
Samantha Kelly the best original legend voice actor Princess Peach, toad and toadette!🤩👍❤️</t>
  </si>
  <si>
    <t>UCddsmFhLNo4E0RGaNGdxJow</t>
  </si>
  <si>
    <t>2023-09-14T15:06:10Z</t>
  </si>
  <si>
    <t>This is really cool. Where’s bowsers game</t>
  </si>
  <si>
    <t>UCIMOFWfMoCxhIzchuQ6fwrw</t>
  </si>
  <si>
    <t>2023-09-14T15:06:06Z</t>
  </si>
  <si>
    <t>I get that there's so much Mario hype this year because of the Mario movie but did you guys seriously have to have the Mario franchise carry yet another mid direct?</t>
  </si>
  <si>
    <t>UCPXmIcJ45cIHeUBOpIzsdGw</t>
  </si>
  <si>
    <t>ok this fun game</t>
  </si>
  <si>
    <t>UC0tZxynqen6826A9zwY1_sg</t>
  </si>
  <si>
    <t>2023-09-14T15:05:57Z</t>
  </si>
  <si>
    <t>My highlight for the Direct today. Peach finally gets a new game after 19 years, and it looks distinct from everything that came before it.</t>
  </si>
  <si>
    <t>UCKaWCVq2xQm03ee3aT6KVJA</t>
  </si>
  <si>
    <t>2023-09-14T15:05:39Z</t>
  </si>
  <si>
    <t>This looks so good</t>
  </si>
  <si>
    <t>UCKQFKdm74x5aQhfXSICComA</t>
  </si>
  <si>
    <t>2023-09-14T15:05:32Z</t>
  </si>
  <si>
    <t>Yay!
Princess Peach hasn't gotten her own game since Super Princess Peach!
:D</t>
  </si>
  <si>
    <t>UC-MCrwJDj7pQKMDbeMb1AsA</t>
  </si>
  <si>
    <t>2023-09-14T15:05:19Z</t>
  </si>
  <si>
    <t>We lost Wind Waker and Twilight Princess HD because of this? 
What a waste dude</t>
  </si>
  <si>
    <t>UCCTvybVhlPdUiy54v2yOGHw</t>
  </si>
  <si>
    <t>2023-09-14T15:05:18Z</t>
  </si>
  <si>
    <t>this gives me very random but cute and fun vibes, I actually want to see more. Never thought I'd be this excited for a peach game</t>
  </si>
  <si>
    <t>UC6B9WYsXP1K6Gper4Wzh9Kw</t>
  </si>
  <si>
    <t>2023-09-14T15:05:11Z</t>
  </si>
  <si>
    <t>Girlbossing</t>
  </si>
  <si>
    <t>UCR61Fbx4JwUKmrWOgTFgDNg</t>
  </si>
  <si>
    <t>2023-09-14T15:04:59Z</t>
  </si>
  <si>
    <t>FINALLY She has some Relevance for once</t>
  </si>
  <si>
    <t>UCHx1uCfH1TZ_8ND2DfpCXlQ</t>
  </si>
  <si>
    <t>2023-09-14T15:04:52Z</t>
  </si>
  <si>
    <t>princess peach with drive forms ? im loving this😂</t>
  </si>
  <si>
    <t>UCO6W04jeyf8qr5nwOQsTD1g</t>
  </si>
  <si>
    <t>2023-09-14T15:04:48Z</t>
  </si>
  <si>
    <t>Love her so much 🎉</t>
  </si>
  <si>
    <t>UC5wtz0VLBm8tekOAFGCrCVw</t>
  </si>
  <si>
    <t>It's showtime.</t>
  </si>
  <si>
    <t>UCQ4GyZTdu2A4qFInf3y9fZg</t>
  </si>
  <si>
    <t>2023-09-14T15:04:47Z</t>
  </si>
  <si>
    <t>Most interesting new game of the direct</t>
  </si>
  <si>
    <t>UCXl3vlQbRlzQsqD4V7aO8pA</t>
  </si>
  <si>
    <t>*please have the outfits from odyssey somewhere*</t>
  </si>
  <si>
    <t>UCB-WZ2vO58PfjaFPq-tVOWw</t>
  </si>
  <si>
    <t>2023-09-14T15:04:41Z</t>
  </si>
  <si>
    <t>Just like Mario has Bowser, Luigi has King Boo, Toad and Toadette has Wingo, and of course we can't forget Wario and Captain Syrup, Donkey Kong and King K Rool, and now Princess Peach has a character named Grape. I'm happy to see the addition of a peach give nemesis and the addition of more female villains.The Mario universe will further expand.</t>
  </si>
  <si>
    <t>UCnn2Z3vM5Fv47B-fXl5MiWg</t>
  </si>
  <si>
    <t>2023-09-14T15:04:39Z</t>
  </si>
  <si>
    <t>Did this Princess Peach game gets called "Showtime"?!
*(Bowser's Inside Story reference!!)*</t>
  </si>
  <si>
    <t>UCenGKtdYhkUut-f1rQoUeNQ</t>
  </si>
  <si>
    <t>2023-09-14T15:04:34Z</t>
  </si>
  <si>
    <t>SO HYPED</t>
  </si>
  <si>
    <t>UCji7FpkmV7cZmpIzhlqRFAw</t>
  </si>
  <si>
    <t>2023-09-14T15:04:29Z</t>
  </si>
  <si>
    <t>GYAAAATTTT</t>
  </si>
  <si>
    <t>UC9b8ESWPuLXF9ZcvjeZLKIQ</t>
  </si>
  <si>
    <t>2023-09-14T15:04:26Z</t>
  </si>
  <si>
    <t>Super Princess Peach was a fun game, and this looks so dang fun, too! I'm excited for this!</t>
  </si>
  <si>
    <t>UC5NAlsfxn3RSgFFRze0x_ig</t>
  </si>
  <si>
    <t>2023-09-14T15:04:23Z</t>
  </si>
  <si>
    <t>TTYD is great, but it is, at the end of the day, simply a GC game that I now don't have to fork out $200 to play. This is the reveal that got me most hyped. More of this, please!</t>
  </si>
  <si>
    <t>UC3LOtC-0AeNbUr0ie4VUv7A</t>
  </si>
  <si>
    <t>2023-09-14T15:04:20Z</t>
  </si>
  <si>
    <t>Princess Kirby and the Thousand Year Door</t>
  </si>
  <si>
    <t>UC99HLMjrFIw6adrBhzfM8Xg</t>
  </si>
  <si>
    <t>2023-09-14T15:04:08Z</t>
  </si>
  <si>
    <t>Oh cool won’t buy it</t>
  </si>
  <si>
    <t>UCIhES51P25IRj_eXQR7F0xg</t>
  </si>
  <si>
    <t>2023-09-14T15:03:57Z</t>
  </si>
  <si>
    <t>in first glance it looks like a fan animation</t>
  </si>
  <si>
    <t>UCIx5ZLjmBkaeeYgmMp7yvAA</t>
  </si>
  <si>
    <t>2023-09-14T15:03:41Z</t>
  </si>
  <si>
    <t>Mario better put a ring on that kung-fu girl Peach.</t>
  </si>
  <si>
    <t>UCSnTLmgjXhmUMxrI32wLN4Q</t>
  </si>
  <si>
    <t>2023-09-14T15:03:34Z</t>
  </si>
  <si>
    <t>Can't wait for Peach to use an all out attack</t>
  </si>
  <si>
    <t>UCnpuzyDmU7EyFWnH9_ZqyJg</t>
  </si>
  <si>
    <t>2023-09-14T15:03:31Z</t>
  </si>
  <si>
    <t>Did... peaches voice change?</t>
  </si>
  <si>
    <t>UCiEN22Fq40-KeDS-jEyJE-A</t>
  </si>
  <si>
    <t>2023-09-14T15:03:27Z</t>
  </si>
  <si>
    <t>"Whoa peach transformed into sword fighter peach!"
Why did it sound like she was kirby using a copy ability from the anime?</t>
  </si>
  <si>
    <t>UCDaY3e_42BVFHUPh8OF9MWQ</t>
  </si>
  <si>
    <t>2023-09-14T15:03:18Z</t>
  </si>
  <si>
    <t>Detective Peach looks more fun than Detective Pikachu for me.</t>
  </si>
  <si>
    <t>UC301H9YjDrJeEUB7Wg5wHfw</t>
  </si>
  <si>
    <t>2023-09-14T15:03:07Z</t>
  </si>
  <si>
    <t>Peach's showtime is coming 🍑🍑🍑🔥🔥🔥</t>
  </si>
  <si>
    <t>UChPckcybqc4Yh-F-KvdJGxQ</t>
  </si>
  <si>
    <t>Peach looks so good in all these outfits and the game looks cool ❤❤</t>
  </si>
  <si>
    <t>UCAyuxN7IlrlUrAXWjBz-Piw</t>
  </si>
  <si>
    <t>2023-09-14T15:02:50Z</t>
  </si>
  <si>
    <t>Heh heh... I am The Wolf King... And when the full moon rises... Me and my army of wolves... Heh... Well
 You'll see</t>
  </si>
  <si>
    <t>UC6a-98aiThE0epb9ffYiQSg</t>
  </si>
  <si>
    <t>2023-09-14T15:02:46Z</t>
  </si>
  <si>
    <t>this is going to be the Barbie of video games</t>
  </si>
  <si>
    <t>UCq-Q_DmrJaWqQrRTBN-e-Xg</t>
  </si>
  <si>
    <t>2023-09-14T15:02:43Z</t>
  </si>
  <si>
    <t>Been waiting for YEARS for a new Peach game! 100% buying it!</t>
  </si>
  <si>
    <t>UC3BlEskP9JhvJIv-7xLyJmA</t>
  </si>
  <si>
    <t>Nintendo is on to something great here, I can feel it!</t>
  </si>
  <si>
    <t>UCn7COu-qcBPoslhfum5mtcg</t>
  </si>
  <si>
    <t>2023-09-14T15:02:34Z</t>
  </si>
  <si>
    <t>What is this, Wario Master of Disguise?</t>
  </si>
  <si>
    <t>UC83zmCJ0splaK6VfdiWvUqg</t>
  </si>
  <si>
    <t>2023-09-14T15:02:03Z</t>
  </si>
  <si>
    <t>For an unusual concept it actually looks kind of interesting. This is definitely the most curious game from the showcase that I would like to see more of.</t>
  </si>
  <si>
    <t>UCOHqZb0ZIpxngV4aeY6719A</t>
  </si>
  <si>
    <t>2023-09-14T15:01:42Z</t>
  </si>
  <si>
    <t>The “wicked grape” looks like queen sectonia from Kirby triple deluxe and princess shroob from partners in time</t>
  </si>
  <si>
    <t>UCsTDXUPDXNB8NMYYc_QHFTw</t>
  </si>
  <si>
    <t>2023-09-14T15:01:37Z</t>
  </si>
  <si>
    <t>For some reason, this got me more hyped than Mario Wonder. Can’t wait to play it! 💖</t>
  </si>
  <si>
    <t>UCffqjTe_pvxaIILmLYOp4rg</t>
  </si>
  <si>
    <t>so excited for this! the outfits are so cool and it'll be fun to use the abilities linked to them!</t>
  </si>
  <si>
    <t>UCF-sLyIAzzr3mjUSVQm7MPw</t>
  </si>
  <si>
    <t>2023-09-14T15:01:36Z</t>
  </si>
  <si>
    <t>IM SO EXCITED FOR PEACH! And as a theatre kid, this stuff couldn’t make me ANY happier!</t>
  </si>
  <si>
    <t>UCoH3qYTfTEfQ2fikAO8omuw</t>
  </si>
  <si>
    <t>2023-09-14T15:01:33Z</t>
  </si>
  <si>
    <t>Is anyone else getting Ballan Wonderworld vibes from the cutscenes? Eh, probably just me.</t>
  </si>
  <si>
    <t>UCYyMnGtmgIOKwYAXv5_XvbA</t>
  </si>
  <si>
    <t>2023-09-14T15:01:30Z</t>
  </si>
  <si>
    <t>can you please maybe give her a face that doesnt look like a blowup doll? something with more character?</t>
  </si>
  <si>
    <t>UCHE2y-AVplTjyOWBuL8t8dQ</t>
  </si>
  <si>
    <t>2023-09-14T15:01:21Z</t>
  </si>
  <si>
    <t>Amy Rose Game</t>
  </si>
  <si>
    <t>UCkl-gqhTb6tYir0LvYV-4VQ</t>
  </si>
  <si>
    <t>2023-09-14T15:01:13Z</t>
  </si>
  <si>
    <t>This looks really fun and I love the variety. Every Peach costume looks awesome and gives us a different gameplay style. I am Happy that Peach can take center stage!  (It also reminds me a bit of Puppeteer for PS3 with the show stages and platforming so that is also a positive!)</t>
  </si>
  <si>
    <t>UCwVtnHo6rFKfv6rcRhZ4-Yw</t>
  </si>
  <si>
    <t>2023-09-14T15:01:07Z</t>
  </si>
  <si>
    <t>After watching the movie Peach Deserves another game and she deserves more love for being badass instead of being damsel in distress</t>
  </si>
  <si>
    <t>UC6TPh1IO-v_MAzL-bTvNsHQ</t>
  </si>
  <si>
    <t>2023-09-14T15:00:58Z</t>
  </si>
  <si>
    <t>This actually looks really cool</t>
  </si>
  <si>
    <t>UCABCyVnxw6cIVeX10pkPl_g</t>
  </si>
  <si>
    <t>The part where I was the most hyped tbh!</t>
  </si>
  <si>
    <t>UC6EUoaJZ2NXpA6h3kJo6AQQ</t>
  </si>
  <si>
    <t>2023-09-14T15:00:52Z</t>
  </si>
  <si>
    <t>looks mint, deffo hyped.</t>
  </si>
  <si>
    <t>UCbrXu_aP18Z84ENli3DmsUw</t>
  </si>
  <si>
    <t>2023-09-14T15:00:46Z</t>
  </si>
  <si>
    <t>This actually looks good to me. I'm glad it's not bowser as a villain.</t>
  </si>
  <si>
    <t>UCRkXWy15Rz4vy7LGXKrax4A</t>
  </si>
  <si>
    <t>2023-09-14T15:00:20Z</t>
  </si>
  <si>
    <t>Kung fu Peach is best Peach, fight me</t>
  </si>
  <si>
    <t>UCfISUwABk_30-18yKKDw62A</t>
  </si>
  <si>
    <t>2023-09-14T15:00:18Z</t>
  </si>
  <si>
    <t>This seems fun, hope it sells well so this becomes a solid series</t>
  </si>
  <si>
    <t>UC9BvU1gs-yblMQnAZKsbB6g</t>
  </si>
  <si>
    <t>2023-09-14T15:00:15Z</t>
  </si>
  <si>
    <t>looks like balan wonderland but good</t>
  </si>
  <si>
    <t>UCir98K9EOZqtbfpTeS0tzzg</t>
  </si>
  <si>
    <t>2023-09-14T15:00:04Z</t>
  </si>
  <si>
    <t>A wonderful game for our favorite Princess! It's different! So different, it FINALLY has a new villain that isn't Bowser for the millionth time. Looks great!</t>
  </si>
  <si>
    <t>UCa3fsaCFLoXmVWdEEvvA6BQ</t>
  </si>
  <si>
    <t>2023-09-14T15:00:03Z</t>
  </si>
  <si>
    <t>I mean I had hoped someone would remake Balan Wonderworld one day
I just didn't expect it to be 1) so soon, 2) by Nintendo and 3) it starring Princess Peach 😂</t>
  </si>
  <si>
    <t>UCT9WWfjIb_6Bd1P4IiBqjKA</t>
  </si>
  <si>
    <t>2023-09-14T15:00:00Z</t>
  </si>
  <si>
    <t>I hope Peach (and Daisy) start getting more of the spotlight after this 💕</t>
  </si>
  <si>
    <t>UCbpcdaIVTo89k-TEIENXrvg</t>
  </si>
  <si>
    <t>2023-09-14T14:59:53Z</t>
  </si>
  <si>
    <t>Lol what</t>
  </si>
  <si>
    <t>UC24DQ2YWVKkIshlbGzS4dxg</t>
  </si>
  <si>
    <t>I hope this game is successful, we need much more games from all Mario characters!</t>
  </si>
  <si>
    <t>UCsP2gWqOrwf4YQnFk0ztbcQ</t>
  </si>
  <si>
    <t>2023-09-14T14:59:52Z</t>
  </si>
  <si>
    <t>Really can’t wait for this game to release. 😊</t>
  </si>
  <si>
    <t>UC7_wNhrLwKqIHcrNKJVQe0g</t>
  </si>
  <si>
    <t>2023-09-14T14:59:48Z</t>
  </si>
  <si>
    <t>My girl Peach got some new drip outfits! March of next year is going to be awesome for me!</t>
  </si>
  <si>
    <t>UCrWpr9VG7kAzkzArdxaPiCA</t>
  </si>
  <si>
    <t>2023-09-14T14:59:43Z</t>
  </si>
  <si>
    <t>Cosplayers are going to get wild with this I can tell</t>
  </si>
  <si>
    <t>UCQ25s2ve4ekaws_ky1Hm4Eg</t>
  </si>
  <si>
    <t>2023-09-14T14:59:39Z</t>
  </si>
  <si>
    <t>Will She Have An Armor Suit From The Metroid Series?</t>
  </si>
  <si>
    <t>UC6Ahai8QQClF5c3RdToIcEg</t>
  </si>
  <si>
    <t>2023-09-14T14:59:34Z</t>
  </si>
  <si>
    <t>I mean it looks interesting but I can’t help but still wonder what you do in this game specifically. Just seems a bit all over the place.</t>
  </si>
  <si>
    <t>UCpl-F3ro2F3pIjfBTdult7A</t>
  </si>
  <si>
    <t>2023-09-14T14:59:22Z</t>
  </si>
  <si>
    <t>The preorder link isn’t working? And I can’t find the game on the Switch eShop? Did the servers get overloaded 😭</t>
  </si>
  <si>
    <t>UClyApY8iO0V1DYKQ5kzflGQ</t>
  </si>
  <si>
    <t>2023-09-14T14:59:15Z</t>
  </si>
  <si>
    <t>🌸💖❤️😍</t>
  </si>
  <si>
    <t>UCouor7HnWofnkKX9d_2I-aw</t>
  </si>
  <si>
    <t>2023-09-14T14:59:10Z</t>
  </si>
  <si>
    <t>Peaches I love you!!! She's a Kirby now</t>
  </si>
  <si>
    <t>UCcsOdhzjCcGCHRF9BIS1x4g</t>
  </si>
  <si>
    <t>2023-09-14T14:59:04Z</t>
  </si>
  <si>
    <t>I don't know what it is, but there's something about this game that just seems... empty
They missed the mark somewhere here</t>
  </si>
  <si>
    <t>UC_VUCTduI7nDtwPMkOUHNaQ</t>
  </si>
  <si>
    <t>Peach casually going Super Sayain at 0:48</t>
  </si>
  <si>
    <t>UCCMzu_UNS1zJ5HKJdfQ7HSQ</t>
  </si>
  <si>
    <t>Peach became the cosplay of theater.</t>
  </si>
  <si>
    <t>UCSFwM9fQBpFqBtDL44FOgmw</t>
  </si>
  <si>
    <t>2023-09-14T14:58:59Z</t>
  </si>
  <si>
    <t>Trash</t>
  </si>
  <si>
    <t>UCwKL1ZiQ-eai0ESMOZuXgCQ</t>
  </si>
  <si>
    <t>2023-09-14T14:58:54Z</t>
  </si>
  <si>
    <t>I Am Looking Forward On March 22</t>
  </si>
  <si>
    <t>UC_Xe0a-ejW4uihN0wl7B3XQ</t>
  </si>
  <si>
    <t>2023-09-14T14:58:52Z</t>
  </si>
  <si>
    <t>So Nintendo stole Balan Wonderworld's idea and Sega stole its developer.</t>
  </si>
  <si>
    <t>UCXWICLi1VZQNolPlk_YCrig</t>
  </si>
  <si>
    <t>2023-09-14T14:58:31Z</t>
  </si>
  <si>
    <t>And the artists are ready to do the work</t>
  </si>
  <si>
    <t>UCJdyirThvD6ON3yEdTC6g1w</t>
  </si>
  <si>
    <t>2023-09-14T14:58:26Z</t>
  </si>
  <si>
    <t>I would never want to play as a women. Why hasn’t Mario ever had his own game!!</t>
  </si>
  <si>
    <t>UCOSrN67fd_kdUbiJYMGTHsA</t>
  </si>
  <si>
    <t>2023-09-14T14:58:23Z</t>
  </si>
  <si>
    <t>They really just saw Balan Wonderworld and said "You're doing it wrong, give me the controller".</t>
  </si>
  <si>
    <t>UCDr3WslNYfPRis5BTBnLvvA</t>
  </si>
  <si>
    <t>2023-09-14T14:58:15Z</t>
  </si>
  <si>
    <t>Jazzand:Already tickles because the castle looks like the one from cancer game, but the angle impedes seeing if the towers are hanging, and it would most likely appear only in the intro cutscene, so it shouldn't have that much cancer</t>
  </si>
  <si>
    <t>UCoJOabaMMqMhiDwAMUA3kwQ</t>
  </si>
  <si>
    <t>2023-09-14T14:58:09Z</t>
  </si>
  <si>
    <t>They couldn't have came up with a better name really just called them the sour bunch</t>
  </si>
  <si>
    <t>UC7ye9smErCRDOTn3jrSy-cA</t>
  </si>
  <si>
    <t>2023-09-14T14:57:56Z</t>
  </si>
  <si>
    <t>Best new game this direct imho</t>
  </si>
  <si>
    <t>UCpnoSpdy97ZlIz6F7EhEjpQ</t>
  </si>
  <si>
    <t>2023-09-14T14:57:40Z</t>
  </si>
  <si>
    <t>This game looks violent</t>
  </si>
  <si>
    <t>UCFbXhxwvbPTdbkOAgUEayXg</t>
  </si>
  <si>
    <t>2023-09-14T14:57:39Z</t>
  </si>
  <si>
    <t>PEACH HAS A NEW VOICE TOO?</t>
  </si>
  <si>
    <t>UCiA59NQBRO3c3nu0jR4OhBg</t>
  </si>
  <si>
    <t>2023-09-14T14:57:14Z</t>
  </si>
  <si>
    <t>🍑🎭 Peaches is the super star of the show!</t>
  </si>
  <si>
    <t>UCEAmFk5q1gyKVckA5oa1zzQ</t>
  </si>
  <si>
    <t>2023-09-14T14:57:10Z</t>
  </si>
  <si>
    <t>I remember playing super princess peach on my 3Ds,I really enjoyed it, but seeing another one is very shocking but I’m excited for this one as well!</t>
  </si>
  <si>
    <t>UCQzsoUUQwxwxVUvqH2BPMZw</t>
  </si>
  <si>
    <t>2023-09-14T14:57:06Z</t>
  </si>
  <si>
    <t>This game would be better if it was more open world. Not as big as botw but just more space to travel, solve puzzles, fight, ect</t>
  </si>
  <si>
    <t>UCmEjeQ9_5ORJGovOOgpNwDQ</t>
  </si>
  <si>
    <t>2023-09-14T14:56:53Z</t>
  </si>
  <si>
    <t>Now a Bowser game next</t>
  </si>
  <si>
    <t>UC6NHdBIMKKKEfJaadQyBrVQ</t>
  </si>
  <si>
    <t>2023-09-14T14:56:51Z</t>
  </si>
  <si>
    <t>Waluigi game when</t>
  </si>
  <si>
    <t>UCmK1nJzdq4-HMUVgJQs3a-A</t>
  </si>
  <si>
    <t>2023-09-14T14:56:49Z</t>
  </si>
  <si>
    <t>Bro people hating on this direct. It was awesome! This game looks fun.
EDIT: reminds me of Luigi’s Mansion I terms of rooms with costumes instead of vacuum</t>
  </si>
  <si>
    <t>UCZjgd88mCIKI2gCbb0V2GcA</t>
  </si>
  <si>
    <t>2023-09-14T14:56:25Z</t>
  </si>
  <si>
    <t>kirby peach</t>
  </si>
  <si>
    <t>UCkH7589FXN9wpC8UKpjaA4Q</t>
  </si>
  <si>
    <t>2023-09-14T14:56:21Z</t>
  </si>
  <si>
    <t>Oh, so this is that new Princess Peach game. I thought it was gonna be a sequel to Super Princess Peach. That game was actually pretty good. This new game looks pretty good though. It seems to have gameplay that revolves around her different transformations. Interesting.</t>
  </si>
  <si>
    <t>UCjTBAVHsHCVnJJ5ZR4NCt0g</t>
  </si>
  <si>
    <t>2023-09-14T14:56:08Z</t>
  </si>
  <si>
    <t>The direct peaked here.</t>
  </si>
  <si>
    <t>UCnMwbMvfm4VA0y2r0Oi5xbA</t>
  </si>
  <si>
    <t>2023-09-14T14:56:04Z</t>
  </si>
  <si>
    <t>Isnt this just a Kirby game basically? If you combined all of kirby's subgames into one and it mutated into its own game and replace kirby with peach, youd get this.</t>
  </si>
  <si>
    <t>UCw0eQOcBqLWH7tj_1zbocjw</t>
  </si>
  <si>
    <t>1:13 UTENA REF IM NOT TAKING CRITISISM</t>
  </si>
  <si>
    <t>UCW7vTe7JNrKWpqeaxAjgZWQ</t>
  </si>
  <si>
    <t>2023-09-14T14:55:59Z</t>
  </si>
  <si>
    <t>love this ! ❤</t>
  </si>
  <si>
    <t>UCJTdzOBbGnX2aNkHWgb9Q4w</t>
  </si>
  <si>
    <t>2023-09-14T14:55:48Z</t>
  </si>
  <si>
    <t>Detective Peachkachu</t>
  </si>
  <si>
    <t>UCFldH2siNXoEieE5r7B4mgw</t>
  </si>
  <si>
    <t>2023-09-14T14:55:37Z</t>
  </si>
  <si>
    <t>Out of all the games this is the one I am excited for. This looks creative and new</t>
  </si>
  <si>
    <t>UC7ddHyuW2BNELWbdCW1gW5w</t>
  </si>
  <si>
    <t>2023-09-14T14:55:34Z</t>
  </si>
  <si>
    <t>I’m so glad they kept her feminine yet took her seriously! I’m so incredibly excited 😭🩷</t>
  </si>
  <si>
    <t>UC4VCZsE6PyCoZ2l01NLhKfQ</t>
  </si>
  <si>
    <t>2023-09-14T14:55:29Z</t>
  </si>
  <si>
    <t>Nintendo just gave fanartists so much Peach content. I do love her various costumes and I'm look forward to seeing more when the full game is released next year.</t>
  </si>
  <si>
    <t>UCA4BT7L1ny-6_KPJ34o7gnw</t>
  </si>
  <si>
    <t>2023-09-14T14:55:21Z</t>
  </si>
  <si>
    <t>I'm so happy that Peach is getting the attention she deserves ever since the downfall spin off we shall not say what a amazing time to be a Peach Fan.</t>
  </si>
  <si>
    <t>UCYv_DUiTL_PbyslXtm4OPbw</t>
  </si>
  <si>
    <t>2023-09-14T14:55:14Z</t>
  </si>
  <si>
    <t>Definitely looking forward to this one. It’s great to see Peach getting a second game!!</t>
  </si>
  <si>
    <t>UCu99O7tSK0aV_Ydc8g8mhTw</t>
  </si>
  <si>
    <t>2023-09-14T14:55:07Z</t>
  </si>
  <si>
    <t>This game is combining my two favorite things, princess, beach, and theater</t>
  </si>
  <si>
    <t>UCSxu_T_GF6YQVEhN4eOhdhA</t>
  </si>
  <si>
    <t>2023-09-14T14:54:52Z</t>
  </si>
  <si>
    <t>I was expecting a sequel or remake of super princess peach game for the ds but ok</t>
  </si>
  <si>
    <t>UCuUWG_VP3V5MF51j8rggCnw</t>
  </si>
  <si>
    <t>2023-09-14T14:54:48Z</t>
  </si>
  <si>
    <t>I loved super princess peach back in the day, but I'm so happy to see a new peach game that doesn't boil down to peach being a bizzarely emotionally unstable woman.</t>
  </si>
  <si>
    <t>UCkmzYWwync22v3d9huuR9xQ</t>
  </si>
  <si>
    <t>2023-09-14T14:54:47Z</t>
  </si>
  <si>
    <t>This looks so great! I love that Princess Peach is getting more love.</t>
  </si>
  <si>
    <t>UCW5UqUxSoOTzw35e-7pvYYw</t>
  </si>
  <si>
    <t>2023-09-14T14:54:36Z</t>
  </si>
  <si>
    <t>It's Peaching time</t>
  </si>
  <si>
    <t>UC60WyE7t10c7kEtQhlT2fuw</t>
  </si>
  <si>
    <t>2023-09-14T14:54:35Z</t>
  </si>
  <si>
    <t>balan wonderworld coded</t>
  </si>
  <si>
    <t>UCq3OWWMINy4QjVFEcHHQOFA</t>
  </si>
  <si>
    <t>2023-09-14T14:54:30Z</t>
  </si>
  <si>
    <t>POP OFF GIRLLLLLL - daisy in the crowd</t>
  </si>
  <si>
    <t>UCJ-aeYcOxDZfgAGALbrQPWg</t>
  </si>
  <si>
    <t>2023-09-14T14:53:55Z</t>
  </si>
  <si>
    <t>This is gonna be one of the best games ever!!! THIS is what Peach needed after Super Princess Peach!!</t>
  </si>
  <si>
    <t>2023-09-14T14:53:44Z</t>
  </si>
  <si>
    <t>This game looks Amazing 👏🏾 😍</t>
  </si>
  <si>
    <t>UCxzaN00LzH9NoFNb2x6SNHg</t>
  </si>
  <si>
    <t>2023-09-14T14:53:43Z</t>
  </si>
  <si>
    <t>Amazing to see we’re getting another Princess Peach game! She should have more games in the future! This looks amazing 🤩</t>
  </si>
  <si>
    <t>UCmk_Ir69YkYctKcUjSepzPA</t>
  </si>
  <si>
    <t>2023-09-14T14:53:39Z</t>
  </si>
  <si>
    <t>Her moveset in the next smash game gonna be crazy</t>
  </si>
  <si>
    <t>UC1NSjnOV_6H9zskmiFfBkIQ</t>
  </si>
  <si>
    <t>2023-09-14T14:53:38Z</t>
  </si>
  <si>
    <t>This Is Awesome</t>
  </si>
  <si>
    <t>UCT7iC0sEBgdI8nirHVUY-Bw</t>
  </si>
  <si>
    <t>2023-09-14T14:53:36Z</t>
  </si>
  <si>
    <t>I’m so excited!!! My queen!!!</t>
  </si>
  <si>
    <t>UCIjZmbstKsuiZQ1K1HRh0Zg</t>
  </si>
  <si>
    <t>2023-09-14T14:53:31Z</t>
  </si>
  <si>
    <t>Creampie Peach let's gooooooo</t>
  </si>
  <si>
    <t>UCJFx6T115EN7MYqI5G4OyUA</t>
  </si>
  <si>
    <t>2023-09-14T14:53:30Z</t>
  </si>
  <si>
    <t>Peaches Peaches Peaches
Song by Bowser</t>
  </si>
  <si>
    <t>UC3uA7KhhdrfJ_tEIWKhFMlw</t>
  </si>
  <si>
    <t>2023-09-14T14:53:20Z</t>
  </si>
  <si>
    <t>I hope that villain is Peach’s Wario counterpart!</t>
  </si>
  <si>
    <t>UCC6DPQCwC9LfW9fRsSEacYg</t>
  </si>
  <si>
    <t>2023-09-14T14:53:19Z</t>
  </si>
  <si>
    <t>If these transformations don't convince people that Peach is no longer a helpless damsel in distress, I don't know what will.</t>
  </si>
  <si>
    <t>2023-09-14T14:53:14Z</t>
  </si>
  <si>
    <t>This one is my highlight! 🙏🏾</t>
  </si>
  <si>
    <t>2023-09-14T14:53:00Z</t>
  </si>
  <si>
    <t>I was hoping that maybe Daisy and Rosalina would have some sort of presence in this, but...</t>
  </si>
  <si>
    <t>UCJqDb2qPbVhJjtn-yLDosOQ</t>
  </si>
  <si>
    <t>2023-09-14T14:52:44Z</t>
  </si>
  <si>
    <t>I wholeheartedly envy the Toads for the height they are blessed to be at since, they have Peach for their Princess...</t>
  </si>
  <si>
    <t>UCxEbpwblRdYD7Zcez3bF1iw</t>
  </si>
  <si>
    <t>2023-09-14T14:52:33Z</t>
  </si>
  <si>
    <t>Is her voice different or is it just me?</t>
  </si>
  <si>
    <t>UC2-thM8sqfrMj3cPgWfb5IQ</t>
  </si>
  <si>
    <t>2023-09-14T14:52:29Z</t>
  </si>
  <si>
    <t>Is it just me or does peach’s voice sound a little different?</t>
  </si>
  <si>
    <t>UCv3Fj4Qtc-MEMmoIwtJaf1A</t>
  </si>
  <si>
    <t>2023-09-14T14:52:09Z</t>
  </si>
  <si>
    <t>It’s like Super Mario Odyssey and Super Princess Peach had a baby.</t>
  </si>
  <si>
    <t>UC2BT5QM_wtI4t-pO3bYrfjA</t>
  </si>
  <si>
    <t>2023-09-14T14:52:04Z</t>
  </si>
  <si>
    <t>This game has a great aesthetic! 
Can't wait to play it!</t>
  </si>
  <si>
    <t>UCEZ_sW05Z-9WMlULOhfWjoA</t>
  </si>
  <si>
    <t>2023-09-14T14:52:02Z</t>
  </si>
  <si>
    <t>Garbage line up. Worst direct.</t>
  </si>
  <si>
    <t>UCMuLg5wfw1WCMmHb_ZzJVdA</t>
  </si>
  <si>
    <t>2023-09-14T14:51:54Z</t>
  </si>
  <si>
    <t>For some reason, this looks like it was supposed to be a Barbie game. Not a bad thing, just an observation. Go Peach!</t>
  </si>
  <si>
    <t>UCYk-evcS1UxVqGmzRIfo-dg</t>
  </si>
  <si>
    <t>The best Game of direct!!!!!!!!!!!!!</t>
  </si>
  <si>
    <t>UCafKMHinWQ0nB_yagedLieA</t>
  </si>
  <si>
    <t>2023-09-14T14:51:53Z</t>
  </si>
  <si>
    <t>They had to explain Peach martial arts ability in the Movie and did this</t>
  </si>
  <si>
    <t>2023-09-14T14:51:49Z</t>
  </si>
  <si>
    <t>Ninja gaiden x Peach</t>
  </si>
  <si>
    <t>UCK4sR_zgUcg2ULk_yhBAzvA</t>
  </si>
  <si>
    <t>2023-09-14T14:51:45Z</t>
  </si>
  <si>
    <t>This looks sick</t>
  </si>
  <si>
    <t>UCPZXNQAzN_eTnuzGtSCu4zw</t>
  </si>
  <si>
    <t>2023-09-14T14:51:37Z</t>
  </si>
  <si>
    <t>Bro this looks like balan wonderworld 😭</t>
  </si>
  <si>
    <t>UCiDEVRJuTe83Yd5d29GOlmg</t>
  </si>
  <si>
    <t>2023-09-14T14:51:21Z</t>
  </si>
  <si>
    <t>O melhor jogo da direct disparado!!!!!!!!!!!!!!!!!!!</t>
  </si>
  <si>
    <t>2023-09-14T14:51:20Z</t>
  </si>
  <si>
    <t>UCzsgel89OEwxZOtm8UJieJA</t>
  </si>
  <si>
    <t>2023-09-14T14:51:13Z</t>
  </si>
  <si>
    <t>Hey, wait just a darn minute, ribbons are _my_ thing! Peach, you're looking at a lawsuit!</t>
  </si>
  <si>
    <t>UC5zRItzdXy1rn5-Ml9G1Asg</t>
  </si>
  <si>
    <t>2023-09-14T14:51:01Z</t>
  </si>
  <si>
    <t>This game has so many diversity and I'm sure it'll make for a very unique experience
I can't wait to try this out
Also peach looks good in everything.</t>
  </si>
  <si>
    <t>UCHH_MMY_mO3qcb_J_dvjtIA</t>
  </si>
  <si>
    <t>2023-09-14T14:50:56Z</t>
  </si>
  <si>
    <t>This will be amazing</t>
  </si>
  <si>
    <t>UCKPKZpdMwDjcSZM8ggyu6TQ</t>
  </si>
  <si>
    <t>2023-09-14T14:50:55Z</t>
  </si>
  <si>
    <t>Seems like a great game.</t>
  </si>
  <si>
    <t>UCdl6UntitRHWciLoOgToEzQ</t>
  </si>
  <si>
    <t>2023-09-14T14:50:38Z</t>
  </si>
  <si>
    <t>Princess Peach has finally embraced her iner magical girl.</t>
  </si>
  <si>
    <t>UC7TzWzoJfsLBA48x8zQPJ9g</t>
  </si>
  <si>
    <t>2023-09-14T14:50:30Z</t>
  </si>
  <si>
    <t>Coolio another game where Princess Peach is playable.</t>
  </si>
  <si>
    <t>UC86Wnj567S_HJYBrvtabJEw</t>
  </si>
  <si>
    <t>2023-09-14T14:50:26Z</t>
  </si>
  <si>
    <t>I'M SO HAPPY I CAN'T WAIT FOR HER GAME</t>
  </si>
  <si>
    <t>UC-lJxjqGNLZDPYGCrAsN6wA</t>
  </si>
  <si>
    <t>2023-09-14T14:50:18Z</t>
  </si>
  <si>
    <t>This is the game of the year, you cant tell me otherwise</t>
  </si>
  <si>
    <t>UCkDh8mTk-oDrEOTSzMkl8ew</t>
  </si>
  <si>
    <t>2023-09-14T14:50:11Z</t>
  </si>
  <si>
    <t>I'm glad peach is getting another game, and not just some dansle in distress like we know her as, I'm definitely gonna get this game when it comes out</t>
  </si>
  <si>
    <t>UCJK51kRAZP_fHUuUZxDKgVw</t>
  </si>
  <si>
    <t>2023-09-14T14:50:07Z</t>
  </si>
  <si>
    <t>is this balan wonderworld?</t>
  </si>
  <si>
    <t>UCeVjr4MzXBfX_Mfa32jdHJg</t>
  </si>
  <si>
    <t>2023-09-14T14:50:06Z</t>
  </si>
  <si>
    <t>Finally, the Balan Wonderworld sequel we wanted!</t>
  </si>
  <si>
    <t>UCHAa6a_8UoqzGOJVMM6BQGA</t>
  </si>
  <si>
    <t>2023-09-14T14:49:35Z</t>
  </si>
  <si>
    <t>Yes yes lovely Princess Peach new game</t>
  </si>
  <si>
    <t>UC5qWoYhyR3_7qGeBWbUf_Ng</t>
  </si>
  <si>
    <t>Peach game with Dress Spheres? Sign me up</t>
  </si>
  <si>
    <t>UCL3HBHJotSo6I8a5sxIG_sA</t>
  </si>
  <si>
    <t>2023-09-14T14:49:25Z</t>
  </si>
  <si>
    <t>Soooooooooooooo .....
Future Daisy game?</t>
  </si>
  <si>
    <t>UC4dWdhl1Q1p3AgdHscB6Eog</t>
  </si>
  <si>
    <t>2023-09-14T14:49:08Z</t>
  </si>
  <si>
    <t>Hopefully in the next Smash game she gets her alternate costume like this BECAUSE IT LOOKS SO GOOD!!!</t>
  </si>
  <si>
    <t>UCvDoiQmQBVN72TLAmztmOXA</t>
  </si>
  <si>
    <t>2023-09-14T14:49:04Z</t>
  </si>
  <si>
    <t>Such a nice looking game, so many cosplayers making new plans.</t>
  </si>
  <si>
    <t>UC8yD5QO79616Ydy-PiNei2A</t>
  </si>
  <si>
    <t>2023-09-14T14:49:03Z</t>
  </si>
  <si>
    <t>When I heard peach was getting a game I was kinda eh especially after not seeing much but after this trailer I am SOLD</t>
  </si>
  <si>
    <t>UCySW8SHDxWuQc_AGZEYh3MQ</t>
  </si>
  <si>
    <t>2023-09-14T14:48:50Z</t>
  </si>
  <si>
    <t>Giving Peach the starring role WHILE making sure the game as an identity as more than 'Peach is just player one now'. I am curious to how this turns out.</t>
  </si>
  <si>
    <t>UCTCL6YCIicW4DdCBCQPX62w</t>
  </si>
  <si>
    <t>Oh there’s going to so much fanart of those transformations!</t>
  </si>
  <si>
    <t>UCJQortQWMHGSntyoNPhrPKg</t>
  </si>
  <si>
    <t>2023-09-14T14:48:44Z</t>
  </si>
  <si>
    <t>This is adorable and I love it</t>
  </si>
  <si>
    <t>UC4N0Lk33VFQlmOmUOcJzsMg</t>
  </si>
  <si>
    <t>2023-09-14T14:48:36Z</t>
  </si>
  <si>
    <t>I am swimming in happiness.😍💖😍💖😍💖😍</t>
  </si>
  <si>
    <t>UCCHllelpQiOpPZqxWVaz5Jg</t>
  </si>
  <si>
    <t>2023-09-14T14:48:19Z</t>
  </si>
  <si>
    <t>I am so excited. I've been waiting for this game for what feels like my entire life. Please, please, let her get to do more stuff like this.</t>
  </si>
  <si>
    <t>UC5zVrwxo4A2YMgOFdmFcosA</t>
  </si>
  <si>
    <t>2023-09-14T14:48:10Z</t>
  </si>
  <si>
    <t>queen</t>
  </si>
  <si>
    <t>UCbOuFc9aomFm23dsBBkfkQg</t>
  </si>
  <si>
    <t>2023-09-14T14:48:09Z</t>
  </si>
  <si>
    <t>Yas Queen!</t>
  </si>
  <si>
    <t>UCF-O9ENgvHE0oC9L8qF8VKA</t>
  </si>
  <si>
    <t>2023-09-14T14:48:06Z</t>
  </si>
  <si>
    <t>This is cool</t>
  </si>
  <si>
    <t>UCaG4O2vEp3amXo3lG88EQUw</t>
  </si>
  <si>
    <t>Hoping to buy this! It's been a while since she had a big break like this.</t>
  </si>
  <si>
    <t>UCjf5a7hi1CVkyslnrpgyy4w</t>
  </si>
  <si>
    <t>2023-09-14T14:48:04Z</t>
  </si>
  <si>
    <t>Sorry but not feeling this at all</t>
  </si>
  <si>
    <t>UCg7qFj3o6QllrZpW14TDZPA</t>
  </si>
  <si>
    <t>2023-09-14T14:47:53Z</t>
  </si>
  <si>
    <t>*¡Los nuevos diseños para Peach son lindos!*</t>
  </si>
  <si>
    <t>UCjNX6AiXz5fqYMNZPY9J_BQ</t>
  </si>
  <si>
    <t>2023-09-14T14:47:39Z</t>
  </si>
  <si>
    <t>Mario fans have been eating good this year, the amount of games/remasters/remakes coming out over the next year is insane! This could be the highlight tbh, loving what we've seen so far</t>
  </si>
  <si>
    <t>UCc42gY0p19cSvjsOeA55tHA</t>
  </si>
  <si>
    <t>Detective Peachy too?</t>
  </si>
  <si>
    <t>UCmeMzSPAGV6ModYw41DF_9g</t>
  </si>
  <si>
    <t>2023-09-14T14:47:34Z</t>
  </si>
  <si>
    <t>TAKE MY MONEY!!! I AM SO HYPE FOR THIS OMG</t>
  </si>
  <si>
    <t>UCHv82J3_zt1rTmtVmyJILNA</t>
  </si>
  <si>
    <t>2023-09-14T14:47:28Z</t>
  </si>
  <si>
    <t>Game of the century</t>
  </si>
  <si>
    <t>UCXSRI-KwAd6Zsaug4JRAPMA</t>
  </si>
  <si>
    <t>2023-09-14T14:47:25Z</t>
  </si>
  <si>
    <t>I'm just glad they aren't using her mood swings as her powers.</t>
  </si>
  <si>
    <t>UCLy5bCBKYk9v4ywcGcldlDw</t>
  </si>
  <si>
    <t>2023-09-14T14:47:18Z</t>
  </si>
  <si>
    <t>I... I want to be a princess!!!
...WAIT!!! THAT'S NOT WHAT I MEANT!!!!!</t>
  </si>
  <si>
    <t>UCuPCWu-uAbIhtog6gFEOX4g</t>
  </si>
  <si>
    <t>2023-09-14T14:47:13Z</t>
  </si>
  <si>
    <t>Bruh that's just Kirby but it's Peach. Almost as cute but how original is this really?</t>
  </si>
  <si>
    <t>UCTrgfbdN2tYDU3axqA5_69w</t>
  </si>
  <si>
    <t>2023-09-14T14:47:01Z</t>
  </si>
  <si>
    <t>Her and outfits are so good! I have no doubt this’ll be a good game and aesthetically pleasing</t>
  </si>
  <si>
    <t>UC3RW1NS7Ly1et7JsEu0tSvQ</t>
  </si>
  <si>
    <t>2023-09-14T14:46:56Z</t>
  </si>
  <si>
    <t>This is looking damn fine! I'm even more curious to find out more now!</t>
  </si>
  <si>
    <t>UCklH2OKcuqkiRKdAs871cIw</t>
  </si>
  <si>
    <t>2023-09-14T14:46:52Z</t>
  </si>
  <si>
    <t>Peach is the theater kid and Daisy is the sporty one.</t>
  </si>
  <si>
    <t>2023-09-14T14:46:42Z</t>
  </si>
  <si>
    <t>My best friend is SO excited for this game, dude. And I can’t blame her!</t>
  </si>
  <si>
    <t>UCXBpF5JjEBy8pWQjjvtwtCA</t>
  </si>
  <si>
    <t>2023-09-14T14:46:38Z</t>
  </si>
  <si>
    <t>Imagine if Peach becomes Mario Peach.</t>
  </si>
  <si>
    <t>UCSdd584ziC52awcFzcJ_akQ</t>
  </si>
  <si>
    <t>2023-09-14T14:46:35Z</t>
  </si>
  <si>
    <t>Well, Nintendo Direct was a bust this time around. This is the only game I'm even remotely interested in.</t>
  </si>
  <si>
    <t>UC9Q8HAd_4eugh9VINpcsXmg</t>
  </si>
  <si>
    <t>2023-09-14T14:46:32Z</t>
  </si>
  <si>
    <t>She has soo many styles</t>
  </si>
  <si>
    <t>UCURju76gUItfEmPGweAlrzA</t>
  </si>
  <si>
    <t>2023-09-14T14:46:29Z</t>
  </si>
  <si>
    <t>Finally! Now bring back Star Fox, Wave Race etc</t>
  </si>
  <si>
    <t>UCUbF0DEz9ztJsUSQBvEkD7A</t>
  </si>
  <si>
    <t>2023-09-14T14:46:21Z</t>
  </si>
  <si>
    <t>Princess Peach's new power...stabbing people with her sword!</t>
  </si>
  <si>
    <t>UCWwTc2lX9qS4m0j5jpeLPjg</t>
  </si>
  <si>
    <t>2023-09-14T14:46:20Z</t>
  </si>
  <si>
    <t>Rosalina &gt; Peach.</t>
  </si>
  <si>
    <t>UCnLqegFt7fxS1xKhcW9-zPw</t>
  </si>
  <si>
    <t>2023-09-14T14:46:17Z</t>
  </si>
  <si>
    <t>I NO LONGER WANT TO KILLMYSELF</t>
  </si>
  <si>
    <t>UCdYyMgP-_C_Hg1tud0q8KOg</t>
  </si>
  <si>
    <t>2023-09-14T14:46:15Z</t>
  </si>
  <si>
    <t>Not gonna lie, Swordfighter Peach is hot</t>
  </si>
  <si>
    <t>UCvtDjH4kTVdB0_0vSA5Kjmg</t>
  </si>
  <si>
    <t>2023-09-14T14:46:09Z</t>
  </si>
  <si>
    <t>Definitely the most hyped for this one</t>
  </si>
  <si>
    <t>UCVJ2GFJzJgwyN7eWWWSpcHA</t>
  </si>
  <si>
    <t>2023-09-14T14:46:06Z</t>
  </si>
  <si>
    <t>Peach amazing 😂</t>
  </si>
  <si>
    <t>UCyVe00HvX3ZtYsiO0rJb_ag</t>
  </si>
  <si>
    <t>2023-09-14T14:45:45Z</t>
  </si>
  <si>
    <t>I'm totally gonna get this game day 1! I'm so happy Princess Peach is getting her spotlight once again! ❤</t>
  </si>
  <si>
    <t>UCr0-iPUSciXLKCjRbUWJmiw</t>
  </si>
  <si>
    <t>2023-09-14T14:45:36Z</t>
  </si>
  <si>
    <t>I CANT WAIT</t>
  </si>
  <si>
    <t>UCr3jEf4QaMBk4IROH7HI0Og</t>
  </si>
  <si>
    <t>2023-09-14T14:45:30Z</t>
  </si>
  <si>
    <t>Never played a princess peach game so I am super excited about this!</t>
  </si>
  <si>
    <t>UC6rHISRK5WYfsFjurZ-VFhA</t>
  </si>
  <si>
    <t>2023-09-14T14:45:27Z</t>
  </si>
  <si>
    <t xml:space="preserve">This game comes out the day after my birthday! Can't wait to finally play as my gal </t>
  </si>
  <si>
    <t>UCHCep9Lp4tFkiDhvBsF920w</t>
  </si>
  <si>
    <t>2023-09-14T14:45:23Z</t>
  </si>
  <si>
    <t>pretty sure by today , danbooru will be flooded with peach images r34</t>
  </si>
  <si>
    <t>UCgRlj4-LwWfKvHshqUMkHpw</t>
  </si>
  <si>
    <t>2023-09-14T14:45:20Z</t>
  </si>
  <si>
    <t>0:24 I'd want her to ruin my play 😏
Edit: I know that was cringe sorry!</t>
  </si>
  <si>
    <t>UCQi7Qa_zzYPfZ-Wi_Pdb5mg</t>
  </si>
  <si>
    <t>2023-09-14T14:45:18Z</t>
  </si>
  <si>
    <t>this actually looks really cool!! I’m more impressed than I thought</t>
  </si>
  <si>
    <t>UC2WTENVg6md_pW1RbY08E3A</t>
  </si>
  <si>
    <t>2023-09-14T14:45:14Z</t>
  </si>
  <si>
    <t>This will probably not top the “Vibe Scepter Joke” in the first game but I like that this is giving peach more adventure instead of being your regular damsel in distress type chsracter</t>
  </si>
  <si>
    <t>UCNbYAjOwT7GJfDRIzSDED9g</t>
  </si>
  <si>
    <t>2023-09-14T14:45:12Z</t>
  </si>
  <si>
    <t>Peach thinks she's Kirby now HAHAHAHAHAHAHAHA 😂</t>
  </si>
  <si>
    <t>UCfdW2JmCw1TT91WrFh4Gt6w</t>
  </si>
  <si>
    <t>2023-09-14T14:45:09Z</t>
  </si>
  <si>
    <t>Amazing transformation</t>
  </si>
  <si>
    <t>UCNkQXPLPYd9gJJXRlgRq7Cw</t>
  </si>
  <si>
    <t>2023-09-14T14:45:07Z</t>
  </si>
  <si>
    <t>I can't believe they turned Peach into Barbie</t>
  </si>
  <si>
    <t>UCPL62VkvOcFL_3XIOMH7Zcw</t>
  </si>
  <si>
    <t>2023-09-14T14:44:54Z</t>
  </si>
  <si>
    <t>Dang this actually looks really fun! Also I really adore those other outfits!</t>
  </si>
  <si>
    <t>UCb3pocxXlgCJMEPA4AFyxEQ</t>
  </si>
  <si>
    <t>2023-09-14T14:44:50Z</t>
  </si>
  <si>
    <t>Did they recast Peach’s VA for this game?</t>
  </si>
  <si>
    <t>UCcOHY1JKR6FgfGtlnRnHmCQ</t>
  </si>
  <si>
    <t>2023-09-14T14:44:48Z</t>
  </si>
  <si>
    <t>So Mario Odyssey, but really leaning into the transformation. Looks good.</t>
  </si>
  <si>
    <t>UCHsF6wmEO6gWr2LwFcPGkNg</t>
  </si>
  <si>
    <t>2023-09-14T14:44:36Z</t>
  </si>
  <si>
    <t>I thought it looked whack at the start but Sword Fighter and Kung Fu forms look pretty dope</t>
  </si>
  <si>
    <t>UCXvcsctnT4CbvNbhqlF2NPg</t>
  </si>
  <si>
    <t>2023-09-14T14:44:28Z</t>
  </si>
  <si>
    <t>UCVa4VjpbgLYjRy9-oEeRfBw</t>
  </si>
  <si>
    <t>2023-09-14T14:44:22Z</t>
  </si>
  <si>
    <t>YA GURLS GETTING ANOTHER GAME LETS GO 🩷🩷🩷🩷🩷🩷</t>
  </si>
  <si>
    <t>UCl9Y6Uw7fzbba5m0hk0p1Kg</t>
  </si>
  <si>
    <t>2023-09-14T14:44:13Z</t>
  </si>
  <si>
    <t>I LOVE THIS! I'M sure the Peach Cosplayers are excited.</t>
  </si>
  <si>
    <t>UCBYzxtHXJRw7eukWwqzbwgw</t>
  </si>
  <si>
    <t>2023-09-14T14:44:04Z</t>
  </si>
  <si>
    <t>Bro imagine Peach moveset if we ever have a new Smash Bros Game</t>
  </si>
  <si>
    <t>UCxQBUjw8HjPDisJP2gOT49g</t>
  </si>
  <si>
    <t>2023-09-14T14:44:00Z</t>
  </si>
  <si>
    <t>The only thing that got me excited during the direct lol. This game looks so cool! I can't wait for it!</t>
  </si>
  <si>
    <t>UCLuEv613DcWuYaErJT9bSaA</t>
  </si>
  <si>
    <t>2023-09-14T14:43:58Z</t>
  </si>
  <si>
    <t>Us Mario fans are WINNING this year holy</t>
  </si>
  <si>
    <t>UCLGhwNEa79fn_3W5nkKMIlQ</t>
  </si>
  <si>
    <t>2023-09-14T14:43:42Z</t>
  </si>
  <si>
    <t>I was not expecting peach to start throwing hands</t>
  </si>
  <si>
    <t>UC98HthzoJDSK3G5yruIqDYQ</t>
  </si>
  <si>
    <t>2023-09-14T14:43:34Z</t>
  </si>
  <si>
    <t>Peach Fire Emblem</t>
  </si>
  <si>
    <t>2023-09-14T14:43:32Z</t>
  </si>
  <si>
    <t>This is incredible. Her outfits are so adorable.</t>
  </si>
  <si>
    <t>UCaMCVPalcopWj_ea1GrzBlA</t>
  </si>
  <si>
    <t>2023-09-14T14:43:18Z</t>
  </si>
  <si>
    <t>YAY!!!!!</t>
  </si>
  <si>
    <t>UCkD5_x1csd-ea7gkfwtiu8Q</t>
  </si>
  <si>
    <t>2023-09-14T14:43:16Z</t>
  </si>
  <si>
    <t>Immediate cop</t>
  </si>
  <si>
    <t>UCxxTiv7tgIq13FpzXLZaLQA</t>
  </si>
  <si>
    <t>2023-09-14T14:43:15Z</t>
  </si>
  <si>
    <t>Sparkol titer :)</t>
  </si>
  <si>
    <t>UC4xZ7TAZ62vGk42M132_vJA</t>
  </si>
  <si>
    <t>2023-09-14T14:43:08Z</t>
  </si>
  <si>
    <t>I'll be buying this for my daughter!
And my son.
And myself.</t>
  </si>
  <si>
    <t>UCUqDh1XxKkyvuaK6Rg2GZ5Q</t>
  </si>
  <si>
    <t>2023-09-14T14:43:04Z</t>
  </si>
  <si>
    <t>Yessssssssssss!</t>
  </si>
  <si>
    <t>UC_RlhAn06_6HnjOt9TOqJuw</t>
  </si>
  <si>
    <t>2023-09-14T14:42:57Z</t>
  </si>
  <si>
    <t>It's like princess Peach is Kirby now.</t>
  </si>
  <si>
    <t>UCOENDU_H6npQnURtqNkk-HQ</t>
  </si>
  <si>
    <t>2023-09-14T14:42:36Z</t>
  </si>
  <si>
    <t>Princess peach empowerment</t>
  </si>
  <si>
    <t>UCG4_5T1yDl_OQGGNoqIwilw</t>
  </si>
  <si>
    <t>2023-09-14T14:42:22Z</t>
  </si>
  <si>
    <t>Did... this feels Kirby-like in a fashion. Well, maybe the Big bad... and the 'form' changes.</t>
  </si>
  <si>
    <t>UC7rmQ6X0AP0NaN5A_sOz8tQ</t>
  </si>
  <si>
    <t>2023-09-14T14:42:06Z</t>
  </si>
  <si>
    <t>YESSSSSSS PEAAACHHHHHH YESSSSSS</t>
  </si>
  <si>
    <t>UCXYOuB2eJ8amZYLNIz7L5mA</t>
  </si>
  <si>
    <t>2023-09-14T14:41:55Z</t>
  </si>
  <si>
    <t>This game has so much Barbie energy!</t>
  </si>
  <si>
    <t>UCDKXYm5DLEXAhgjvfwQ61gA</t>
  </si>
  <si>
    <t>2023-09-14T14:41:46Z</t>
  </si>
  <si>
    <t>Too much Mario games 😂</t>
  </si>
  <si>
    <t>UCQWqocdHqF7z881LHZ0m_wQ</t>
  </si>
  <si>
    <t>2023-09-14T14:41:32Z</t>
  </si>
  <si>
    <t>Is this Peach's first game?</t>
  </si>
  <si>
    <t>UClj44l-jJYiGoQVyCT_Qmxw</t>
  </si>
  <si>
    <t>2023-09-14T14:41:01Z</t>
  </si>
  <si>
    <t>If she can also wear the Zero Suit, I buy it! 😅</t>
  </si>
  <si>
    <t>UCKSHXfe6wFml-nMpY-y1kDg</t>
  </si>
  <si>
    <t>2023-09-14T14:40:59Z</t>
  </si>
  <si>
    <t>I’m not even a girl and I want to play this game!</t>
  </si>
  <si>
    <t>UCYNUCjT_DTOYsUMPK6WhsaA</t>
  </si>
  <si>
    <t>2023-09-14T14:40:58Z</t>
  </si>
  <si>
    <t>Im sorry but i visibly started screeching with joy when i saw the new peach outfits</t>
  </si>
  <si>
    <t>UC5ycc7zS8GPD153oMfvm6Kg</t>
  </si>
  <si>
    <t>2023-09-14T14:40:29Z</t>
  </si>
  <si>
    <t>This is nonsense! Not only does the voice actor sound unenthused, but the game itself holds no logic for a princess peach game. Sounds like they had an idea pitch with this on another game, but instead just tacked it onto this. Nintendo has been known to do this for a long time now. I'm very confused how this story, or even the game play style is relevant to this character here. Nothing about this character development makes sense for her. It's like making Barney the dinosaur having the main part in the Matrix.</t>
  </si>
  <si>
    <t>UCUcVkb4aX0jm2HWQhMYRHfA</t>
  </si>
  <si>
    <t>Please include a model viewer.  Imma feel like a preteen again like when I'd bust 50 nuts to peach in smash bros melee 🎉🎉🎉</t>
  </si>
  <si>
    <t>UCbtJpzjp0ve-_Gkztt2UtwA</t>
  </si>
  <si>
    <t>2023-09-14T14:39:57Z</t>
  </si>
  <si>
    <t>It’s like balan wonderworld but with Princess peach and I mean that in a good way</t>
  </si>
  <si>
    <t>UCJxHGBartov5bTeQH4CCxZg</t>
  </si>
  <si>
    <t>2023-09-14T14:39:45Z</t>
  </si>
  <si>
    <t>Peach is finally getting the love she deserves ❤️</t>
  </si>
  <si>
    <t>UClU0J0Y1hJl1cmxhH-9kueg</t>
  </si>
  <si>
    <t>2023-09-14T14:39:42Z</t>
  </si>
  <si>
    <t>Peach is Nintendos Barbie.</t>
  </si>
  <si>
    <t>UC3umUdrOHbIfBTAbwGIOSQw</t>
  </si>
  <si>
    <t>2023-09-14T14:39:27Z</t>
  </si>
  <si>
    <t>Never thought I'd see Peach as a swashbuckler and a ninja in the same game, but I'm all for it!</t>
  </si>
  <si>
    <t>UC9BxQBvBuCDCD1QhIZ1mtBg</t>
  </si>
  <si>
    <t>2023-09-14T14:39:14Z</t>
  </si>
  <si>
    <t>"They're making Peach too much of a girl boss".</t>
  </si>
  <si>
    <t>UCYyBs1aQ59a6t8FNjbFrByw</t>
  </si>
  <si>
    <t>2023-09-14T14:36:48Z</t>
  </si>
  <si>
    <t>Balan Wonderland but good</t>
  </si>
  <si>
    <t>UCeG7glKp1XqeT2iqRlcSoFw</t>
  </si>
  <si>
    <t>2023-09-14T14:35:52Z</t>
  </si>
  <si>
    <t>I hope this game is really successful. It could lead into other Mario side characters getting their own game, including Waluigi.</t>
  </si>
  <si>
    <t>UClml1EvMHM_lilBFaP-Gp_g</t>
  </si>
  <si>
    <t>2023-09-14T14:35:30Z</t>
  </si>
  <si>
    <t>Yeah peaches second game.🎉🎉🎉 Well because peach has a game in the ds.</t>
  </si>
  <si>
    <t>UCE0DhLcPM-2AQQPtnTlNOeQ</t>
  </si>
  <si>
    <t>2023-09-14T14:35:11Z</t>
  </si>
  <si>
    <t>This looks adorable definitely a game to play if you have a daughter</t>
  </si>
  <si>
    <t>UCLaalH8_rA_GbdLRBb21K8Q</t>
  </si>
  <si>
    <t>2023-09-14T14:34:19Z</t>
  </si>
  <si>
    <t>As a theater lover since highschool, this appeals to me greatly.</t>
  </si>
  <si>
    <t>UCPN-6qI9yqyEZBlnI7Mq-iw</t>
  </si>
  <si>
    <t>2023-09-14T14:34:05Z</t>
  </si>
  <si>
    <t>Not gonna lie yall are cooking with this</t>
  </si>
  <si>
    <t>UCNe42yN1z7vP9LrcJiBaXkw</t>
  </si>
  <si>
    <t>2023-09-14T14:33:53Z</t>
  </si>
  <si>
    <t>As someone who played Super Princess Peach, I can say this game looks AMAZING! I am so glad Peach has gotten a NEW Game!!! 🤩❤️⭐️🥳</t>
  </si>
  <si>
    <t>UCG2emFVNnPXBXHFlIdpvZWw</t>
  </si>
  <si>
    <t>2023-09-14T14:33:38Z</t>
  </si>
  <si>
    <t>I’m kinda sad Perry won’t make an appearance, but otherwise super hyped for this!!!!!</t>
  </si>
  <si>
    <t>UCiqio0pg8RsizERqt61fLpw</t>
  </si>
  <si>
    <t>2023-09-14T14:32:57Z</t>
  </si>
  <si>
    <t>OH MY GOD WE WON</t>
  </si>
  <si>
    <t>UCfQFSbXt1GFpMbyfJA6gdHQ</t>
  </si>
  <si>
    <t>2023-09-14T14:31:47Z</t>
  </si>
  <si>
    <t>Can't wait!!</t>
  </si>
  <si>
    <t>UCSISepUrB3bsrRu_GM4o_NA</t>
  </si>
  <si>
    <t>2023-09-14T14:31:22Z</t>
  </si>
  <si>
    <t>Nocturne/Aubade: Princess Peach, it's Showtime!!!</t>
  </si>
  <si>
    <t>UCQSIgpTqdg7bsJAimLT0_Uw</t>
  </si>
  <si>
    <t>Couldn't they just have called it Super Princess Peach 2?</t>
  </si>
  <si>
    <t>UC2Vd9Wu7mw3uhywzfjv9tow</t>
  </si>
  <si>
    <t>2023-09-14T14:31:06Z</t>
  </si>
  <si>
    <t>This feels very Balan Wonderland</t>
  </si>
  <si>
    <t>UCrWbDleCcGsq_iWEbBHtLPw</t>
  </si>
  <si>
    <t>2023-09-14T14:31:02Z</t>
  </si>
  <si>
    <t>Peach knows a lot about handling swords.</t>
  </si>
  <si>
    <t>UCx6oj1y9TZAlBEcCziMux3w</t>
  </si>
  <si>
    <t>2023-09-14T14:30:31Z</t>
  </si>
  <si>
    <t>Definitely buying this game</t>
  </si>
  <si>
    <t>UCoTmBcpzzzfeJjn_KBTyvkQ</t>
  </si>
  <si>
    <t>2023-09-14T14:30:29Z</t>
  </si>
  <si>
    <t>So she is the equivalent of Kirby or Warrio now huh neat. I now get why people hate Kale and Califa</t>
  </si>
  <si>
    <t>UChyR2xEDBH4yVq7I9HezWhA</t>
  </si>
  <si>
    <t>2023-09-14T14:30:27Z</t>
  </si>
  <si>
    <t>Implement the Crane Kick from _The Karate Kid_ for Kung-Fu Peach and that might get people nostalgic for those movies extremely hyped</t>
  </si>
  <si>
    <t>UCOGgwmxnnv1gz3o7U7_UwkQ</t>
  </si>
  <si>
    <t>2023-09-14T14:29:55Z</t>
  </si>
  <si>
    <t>Imagine if when she defeats the bad woman.
Mario: *swoops in and deals the blow after the final blow*
Peach: MY HERO....~!!
Peach's partner: Wha-what? Aren't you gonna tell him that we already defeated that woman?
Peach: (just go with it. Thinking he saved my life always makes him happy)</t>
  </si>
  <si>
    <t>UCDCb9RBMxu0n84PV99mOGGg</t>
  </si>
  <si>
    <t>2023-09-14T14:29:29Z</t>
  </si>
  <si>
    <t>She's so pretty</t>
  </si>
  <si>
    <t>2023-09-14T14:29:02Z</t>
  </si>
  <si>
    <t>I AM SO HYPED FOR THIS GAME YOU HAVE NO IDEA</t>
  </si>
  <si>
    <t>UCXQl0HPKvvzsQhuCbAU77TA</t>
  </si>
  <si>
    <t>2023-09-14T14:28:28Z</t>
  </si>
  <si>
    <t>1:21 not peach having flip kick 😭 this game might be too easy</t>
  </si>
  <si>
    <t>UCuSSwcOLnkZlhCqL5GPfXNA</t>
  </si>
  <si>
    <t>2023-09-14T14:27:53Z</t>
  </si>
  <si>
    <t>Dunno why but this reminds me so much of A Hat in Time</t>
  </si>
  <si>
    <t>UCaHXlK9dsNNSdnzn0bStykQ</t>
  </si>
  <si>
    <t>2023-09-14T14:26:27Z</t>
  </si>
  <si>
    <t>Okay,l this game ACTUALLY looks like fun, like a cross between Mario Odyssey and Kirby : I am definitely copping this for my birthday 😎</t>
  </si>
  <si>
    <t>UCjdAiY3Tzzc-aRGNwTlRrEw</t>
  </si>
  <si>
    <t>2023-09-14T14:25:51Z</t>
  </si>
  <si>
    <t>Such amazingness!! 🤩</t>
  </si>
  <si>
    <t>UCyfkojxm6Vtc2ycOXtJ0qEw</t>
  </si>
  <si>
    <t>2023-09-14T14:25:38Z</t>
  </si>
  <si>
    <t>She's a Magical Girl!!!!</t>
  </si>
  <si>
    <t>UCIkr1zRYanXDv23H12XrqWQ</t>
  </si>
  <si>
    <t>2023-09-14T14:25:27Z</t>
  </si>
  <si>
    <t>Lord forgive for the art to come</t>
  </si>
  <si>
    <t>UCrQx_3IzvSN3fpKI4IpkbHw</t>
  </si>
  <si>
    <t>2023-09-14T14:25:22Z</t>
  </si>
  <si>
    <t>She had fire emblem moment in swordfighter</t>
  </si>
  <si>
    <t>UCxnTyxa5d0NRW5QB4TcDIHw</t>
  </si>
  <si>
    <t>2023-09-14T14:24:53Z</t>
  </si>
  <si>
    <t>This looks amazing and superbly original. It gives me Gamecube era vibes that haven't really been seen since the early Wii era, wonder if anyone else feels that lol. AND it's a Peach game?! Awesomeeeeee.</t>
  </si>
  <si>
    <t>UCpOeNxf6WuUg_FUFUtwkScA</t>
  </si>
  <si>
    <t>2023-09-14T14:24:20Z</t>
  </si>
  <si>
    <t>swordfighter peach looks awesome!!</t>
  </si>
  <si>
    <t>UCoWgcswkpu2BOH0iukXguAw</t>
  </si>
  <si>
    <t>2023-09-14T14:24:01Z</t>
  </si>
  <si>
    <t>Musketeer Peach!?! 
Jokes aside, she looks like a "Lady Oscar" omage.</t>
  </si>
  <si>
    <t>UCASq8gBcU-xqJzqTmex-Ieg</t>
  </si>
  <si>
    <t>2023-09-14T14:23:36Z</t>
  </si>
  <si>
    <t>What da.</t>
  </si>
  <si>
    <t>UCDTaqvNqYZKk1-QaSCv250A</t>
  </si>
  <si>
    <t>2023-09-14T14:23:33Z</t>
  </si>
  <si>
    <t>I love that!!</t>
  </si>
  <si>
    <t>UCft76VBv0CCUMV5koXKkrmQ</t>
  </si>
  <si>
    <t>2023-09-14T14:23:16Z</t>
  </si>
  <si>
    <t>She finally fights for her own life 👏👏</t>
  </si>
  <si>
    <t>UC5kSv8tutrPr87JcRtpXxIg</t>
  </si>
  <si>
    <t>2023-09-14T14:22:52Z</t>
  </si>
  <si>
    <t>Now this looks fun.</t>
  </si>
  <si>
    <t>UCOdOmqYXQuUugz_-ttqcIUQ</t>
  </si>
  <si>
    <t>2023-09-14T14:22:50Z</t>
  </si>
  <si>
    <t>looks.. peachy</t>
  </si>
  <si>
    <t>UCyIbMKfRaKeW-Nsa1Tu76fg</t>
  </si>
  <si>
    <t>2023-09-14T14:22:40Z</t>
  </si>
  <si>
    <t>❤️👑</t>
  </si>
  <si>
    <t>UCVJH9isuwDPxmQ7ZOG87b5g</t>
  </si>
  <si>
    <t>2023-09-14T14:22:32Z</t>
  </si>
  <si>
    <t>This looks fantastic! Going to buy!</t>
  </si>
  <si>
    <t>UC74Wh16o_ZpHoHpcIQs47Cw</t>
  </si>
  <si>
    <t>2023-09-14T14:22:30Z</t>
  </si>
  <si>
    <t>So mushrooms and grapes have beef?</t>
  </si>
  <si>
    <t>UC0NYq1Qk21VShrHymddzsbQ</t>
  </si>
  <si>
    <t>2023-09-14T14:22:16Z</t>
  </si>
  <si>
    <t>Princess Peach gotta be one of the most majestic Nintendo characters</t>
  </si>
  <si>
    <t>UClFDTPiMwDQpppSO-gnkFAQ</t>
  </si>
  <si>
    <t>2023-09-14T14:21:46Z</t>
  </si>
  <si>
    <t>They better ask DreamWorks for a Puss in Boots crossover DLC for this.</t>
  </si>
  <si>
    <t>UC1JHK0eg43sJZ59M4f5dfKQ</t>
  </si>
  <si>
    <t>2023-09-14T14:21:43Z</t>
  </si>
  <si>
    <t>This was my dream game😭😭❤️❤️❤️thank you</t>
  </si>
  <si>
    <t>UC-7lJt8eXR0aouDaVD_fQeg</t>
  </si>
  <si>
    <t>2023-09-14T14:21:19Z</t>
  </si>
  <si>
    <t>Looks like it’s time for Peach to finally have herself another solo adventure like Super Princess Peach, and this time she’s not fighting Bowser.</t>
  </si>
  <si>
    <t>UC9AcUTraz2WF3tN7SiOCULQ</t>
  </si>
  <si>
    <t>2023-09-14T14:21:00Z</t>
  </si>
  <si>
    <t>She is Everything, He is just Mario.</t>
  </si>
  <si>
    <t>UC2W7UwMOW2Q75rIEJTNSd3Q</t>
  </si>
  <si>
    <t>2023-09-14T14:20:59Z</t>
  </si>
  <si>
    <t>Peach's new outfits look sick. I can't wait to see the rest.</t>
  </si>
  <si>
    <t>UCwVNqME2dhAjVhKoi9W-jIw</t>
  </si>
  <si>
    <t>2023-09-14T14:20:45Z</t>
  </si>
  <si>
    <t>The costumes look so pretty on her</t>
  </si>
  <si>
    <t>2023-09-14T14:20:39Z</t>
  </si>
  <si>
    <t>I'M GETTING THIS GAME!!!!!!!!!!!!!!!!!!!!!!!!!!!!!</t>
  </si>
  <si>
    <t>UCFcd-S8vRZSwlWKmTcdZclw</t>
  </si>
  <si>
    <t>2023-09-14T14:20:37Z</t>
  </si>
  <si>
    <t>Sold!</t>
  </si>
  <si>
    <t>UCm0OoDZOdq6BNviS98JnLqw</t>
  </si>
  <si>
    <t>2023-09-14T14:20:04Z</t>
  </si>
  <si>
    <t>Ngl I’m a bit disappointed that this isn’t a super princess peach 2 I really wanted to know more about perrys story from the first game i guess maybe in another time line</t>
  </si>
  <si>
    <t>UChAVLhGRW25vPzCchiKG-Mg</t>
  </si>
  <si>
    <t>2023-09-14T14:19:56Z</t>
  </si>
  <si>
    <t>I would really love to play this Princess Peach game, she is one of my favorite Mario characters 🥰💖 I really love her 💖💞💗 This game looks amazing 😍</t>
  </si>
  <si>
    <t>UCYw53UbOTs_E4FExxhSZ8aQ</t>
  </si>
  <si>
    <t>2023-09-14T14:19:37Z</t>
  </si>
  <si>
    <t>THIS IS WHAT I'VE BEEN WAITING FOR ALL MY LIFE</t>
  </si>
  <si>
    <t>UCHiHIqNGv4X5wYd3RPTcCCQ</t>
  </si>
  <si>
    <t>2023-09-14T14:19:26Z</t>
  </si>
  <si>
    <t>2:06 Peach-Li!</t>
  </si>
  <si>
    <t>UCijfeu_rIT9b1vTbZ5w0WfQ</t>
  </si>
  <si>
    <t>2023-09-14T14:19:22Z</t>
  </si>
  <si>
    <t>I'm very confused as to what the primary gameplay is. Is this a side scroller, a puzzle game or something else entirely?</t>
  </si>
  <si>
    <t>UCwZoF1rqDP1cb8wI2-3t1LQ</t>
  </si>
  <si>
    <t>2023-09-14T14:19:19Z</t>
  </si>
  <si>
    <t>*In any other game* “The wicked grape and the sour bunch have taken over the sparkle theatre” …okay, well I don’t see why I should be concerned - seems kind of childish 🤷‍♂️ 
*In a Nintendo game* “The wicked grape and the sour bunch have taken over the sparkle theatre” 😮 What?!? Put everything on hold - I’m coming for vengeance sour bunch 😈 the Sparkle Theatre will not fall while I am Princess!!!</t>
  </si>
  <si>
    <t>UChtFSlOKSTKsbg--1xmwMJA</t>
  </si>
  <si>
    <t>2023-09-14T14:19:17Z</t>
  </si>
  <si>
    <t>I’m so sure the soar bunch is gonna end up being controlled by non other than bowser. 😜</t>
  </si>
  <si>
    <t>UCDg2azNMChh-AKzq5uUps_w</t>
  </si>
  <si>
    <t>2023-09-14T14:18:35Z</t>
  </si>
  <si>
    <t>We knew this was coming at some point lol</t>
  </si>
  <si>
    <t>UCc1bTIDi74J2s8rAOYUWgpQ</t>
  </si>
  <si>
    <t>2023-09-14T14:18:20Z</t>
  </si>
  <si>
    <t>I love how YouTube automated system labeled Princess Peach Showtime as "Super Princess Peach". I thought this was a sequel but let's call it that anyway!</t>
  </si>
  <si>
    <t>UC53mMswgmZGPA3kIJR-ERqA</t>
  </si>
  <si>
    <t>2023-09-14T14:18:18Z</t>
  </si>
  <si>
    <t>O god. Peach’s greatest enemy is Balan Wonderworld.</t>
  </si>
  <si>
    <t>UC28EwstBh7DT7ViLD4dyfvA</t>
  </si>
  <si>
    <t>2023-09-14T14:18:16Z</t>
  </si>
  <si>
    <t>This is amazing, can't wait to play it next year!  She's amazing in the Movie, and I loved her first game!</t>
  </si>
  <si>
    <t>UCyuE9hPVIp_2qxjG200ICXw</t>
  </si>
  <si>
    <t>2023-09-14T14:18:10Z</t>
  </si>
  <si>
    <t>Thank you, Nintendo. Goddamn!</t>
  </si>
  <si>
    <t>UCdZFxC6tGTCkQ6qFjD-rTJA</t>
  </si>
  <si>
    <t>2023-09-14T14:18:09Z</t>
  </si>
  <si>
    <t>This is definitely bringing in a billion dollars.</t>
  </si>
  <si>
    <t>UCv2JNzuvB6gOtx57qwfgNHQ</t>
  </si>
  <si>
    <t>2023-09-14T14:17:57Z</t>
  </si>
  <si>
    <t>We deserved it! ❤❤</t>
  </si>
  <si>
    <t>UCX7FPSfrBOjf16DkclprsbA</t>
  </si>
  <si>
    <t>Puss in boots Peach look sick</t>
  </si>
  <si>
    <t>UCh_6UG-RR3-ZsK7caJEBiCw</t>
  </si>
  <si>
    <t>2023-09-14T14:17:56Z</t>
  </si>
  <si>
    <t>This is awesome! Princess Peach is one of my favorite Super Mario characters and having the chance to play an adventure starring her puts a smile on my face!</t>
  </si>
  <si>
    <t>UCzUmub8TLlaxa61RxMbDDQA</t>
  </si>
  <si>
    <t>Is that witch related to Shadow Queen? Just a non-serious joke question. Also, no Mario to save?</t>
  </si>
  <si>
    <t>UC1k2txNRaX6O2kxSwRNfsTg</t>
  </si>
  <si>
    <t>2023-09-14T14:17:38Z</t>
  </si>
  <si>
    <t>I immediately thought of Baby Rosalina (Detective) and a few alts Peach had in Mario Kart Tour when i saw her outfits in this game. Can't wait for this game!</t>
  </si>
  <si>
    <t>2023-09-14T14:17:29Z</t>
  </si>
  <si>
    <t>This game looks great  and super fun  
I hope peach will show more personality in this game</t>
  </si>
  <si>
    <t>UCnAOq1xTO-zQ6VBKsIiGFnQ</t>
  </si>
  <si>
    <t>2023-09-14T14:17:13Z</t>
  </si>
  <si>
    <t>Слава Украине</t>
  </si>
  <si>
    <t>UCXdJfpeVNopq_-Td2RW7zXg</t>
  </si>
  <si>
    <t>2023-09-14T14:17:02Z</t>
  </si>
  <si>
    <t>Interesting...</t>
  </si>
  <si>
    <t>UC4kzIIi2bk5fz4WoEOQicJQ</t>
  </si>
  <si>
    <t>2023-09-14T14:16:58Z</t>
  </si>
  <si>
    <t>Patisserie Peach!!!!!</t>
  </si>
  <si>
    <t>UCXonfzPt-xt0-MTEOu0Y7jA</t>
  </si>
  <si>
    <t>2023-09-14T14:16:47Z</t>
  </si>
  <si>
    <t>No longer the damsel in distress. The Mario movie lead the way to it</t>
  </si>
  <si>
    <t>UCdsVdw4inOyzc0AQkm_kIeQ</t>
  </si>
  <si>
    <t>2023-09-14T14:16:42Z</t>
  </si>
  <si>
    <t>Your fast</t>
  </si>
  <si>
    <t>UCsmon1jWz1GfrvOBFx96g8Q</t>
  </si>
  <si>
    <t>2023-09-14T14:16:28Z</t>
  </si>
  <si>
    <t>More games need to give alternate costumes to suit the situation!</t>
  </si>
  <si>
    <t>UCtYTDwC-mxNDeczElbfCVbA</t>
  </si>
  <si>
    <t>2023-09-14T14:16:24Z</t>
  </si>
  <si>
    <t>million time better than elden ring</t>
  </si>
  <si>
    <t>UCThcNVtnZ0r1mBcd__UKrig</t>
  </si>
  <si>
    <t>2023-09-14T14:16:08Z</t>
  </si>
  <si>
    <t>Awesome</t>
  </si>
  <si>
    <t>UC0IGwMPAj2HDdSAyVN8lFLw</t>
  </si>
  <si>
    <t>2023-09-14T14:15:55Z</t>
  </si>
  <si>
    <t>This actually looks good</t>
  </si>
  <si>
    <t>UCml2LbYl_elbdnXhH0OPEug</t>
  </si>
  <si>
    <t>2023-09-14T14:15:52Z</t>
  </si>
  <si>
    <t>Oh thank God it's something new</t>
  </si>
  <si>
    <t>UC5w-JOCnCfF-PsKbn-qVZDg</t>
  </si>
  <si>
    <t>2023-09-14T14:15:45Z</t>
  </si>
  <si>
    <t>yes im here</t>
  </si>
  <si>
    <t>UC9EL8cmo0920eV9hrOO6hAg</t>
  </si>
  <si>
    <t>2023-09-14T14:15:43Z</t>
  </si>
  <si>
    <t>Whoa! A spin off of Super Princess Peach for DS</t>
  </si>
  <si>
    <t>UCZmL-UIXdKgM-yXwB4KKgGA</t>
  </si>
  <si>
    <t>2023-09-14T14:15:41Z</t>
  </si>
  <si>
    <t>Alright, I’m sold on Magical Girl Peach!!!</t>
  </si>
  <si>
    <t>UCULvQ0vIuJqYju84cDvCdcg</t>
  </si>
  <si>
    <t>2023-09-14T14:15:39Z</t>
  </si>
  <si>
    <t>Epic, but the game looks like it plays itself lol</t>
  </si>
  <si>
    <t>UC9gpPwqzpWr7a7WC_YI4L8Q</t>
  </si>
  <si>
    <t>2023-09-14T14:15:35Z</t>
  </si>
  <si>
    <t>HELL0</t>
  </si>
  <si>
    <t>UCOLtIpmQojGEph8bTYFVbJQ</t>
  </si>
  <si>
    <t>2023-09-14T14:15:31Z</t>
  </si>
  <si>
    <t>SO EXCITED TO PLAY THISSSS
us mario fans are eating so good</t>
  </si>
  <si>
    <t>UCdKNYDu6c2TpAaAOIPjaRcw</t>
  </si>
  <si>
    <t>2023-09-14T14:15:29Z</t>
  </si>
  <si>
    <t>second</t>
  </si>
  <si>
    <t>UCgvfj521zn9Sq7I9uH35A9w</t>
  </si>
  <si>
    <t>2023-09-14T14:15:24Z</t>
  </si>
  <si>
    <t>Hi</t>
  </si>
  <si>
    <t>2023-09-14T14:15:21Z</t>
  </si>
  <si>
    <t>Balan Wonderworld but Good</t>
  </si>
  <si>
    <t>UCBoqVhFXnop4q93f3_oWTfg</t>
  </si>
  <si>
    <t>2023-09-14T14:15:19Z</t>
  </si>
  <si>
    <t>This is why we will never get a new Wario land….</t>
  </si>
  <si>
    <t>UCWwLbOy6L_gIdZ4eZZVmFoA</t>
  </si>
  <si>
    <t>2023-09-14T14:15:05Z</t>
  </si>
  <si>
    <t>This look mad interesting</t>
  </si>
  <si>
    <t>UCts30SExxvl1yOldZMC1nRg</t>
  </si>
  <si>
    <t>2023-09-14T14:15:00Z</t>
  </si>
  <si>
    <t>Look great and adorable</t>
  </si>
  <si>
    <t>UCLTKWtag2ueBVkJIyBvZHMg</t>
  </si>
  <si>
    <t>2023-09-14T14:14:59Z</t>
  </si>
  <si>
    <t>FIRST</t>
  </si>
  <si>
    <t>UCLns_G5AR74Jdlhno124S0w</t>
  </si>
  <si>
    <t>2023-09-14T14:14:54Z</t>
  </si>
  <si>
    <t>Super Princess Peach 2 looks amazing !!!!</t>
  </si>
  <si>
    <t>UCTd4XRKPjtkygA9JkJ_qu5w</t>
  </si>
  <si>
    <t>Looks good</t>
  </si>
  <si>
    <t>UCGjjHKfWwYOK3yttuWKoANw</t>
  </si>
  <si>
    <t>2023-09-14T14:14:53Z</t>
  </si>
  <si>
    <t>Ohh</t>
  </si>
  <si>
    <t>UCQHUCNUsmZcn4vOnLtm_iFw</t>
  </si>
  <si>
    <t>2023-09-14T14:14:49Z</t>
  </si>
  <si>
    <t>First</t>
  </si>
  <si>
    <t>UCw0hZpQ7H6wf4D4U57nVzKw</t>
  </si>
  <si>
    <t>2023-09-14T14:14:46Z</t>
  </si>
  <si>
    <t>tweet_text</t>
  </si>
  <si>
    <t>Sentiment</t>
  </si>
  <si>
    <t>Score</t>
  </si>
  <si>
    <t>positive</t>
  </si>
  <si>
    <t>neutral</t>
  </si>
  <si>
    <t>negative</t>
  </si>
  <si>
    <t>link to the sentiment analysis tool tutorial</t>
  </si>
  <si>
    <t>https://youtu.be/D7TjyKGY9J0?si=DHjhLVoJVqahVdJT</t>
  </si>
  <si>
    <r>
      <t xml:space="preserve">The narration and writing are </t>
    </r>
    <r>
      <rPr>
        <sz val="11"/>
        <color rgb="FFFF0000"/>
        <rFont val="Calibri"/>
        <family val="2"/>
        <scheme val="minor"/>
      </rPr>
      <t>terrible</t>
    </r>
    <r>
      <rPr>
        <sz val="11"/>
        <color theme="1"/>
        <rFont val="Calibri"/>
        <family val="2"/>
        <scheme val="minor"/>
      </rPr>
      <t>, as expected from Nintendo.</t>
    </r>
  </si>
  <si>
    <t>Neutral</t>
  </si>
  <si>
    <t>Negative</t>
  </si>
  <si>
    <t>Mixed</t>
  </si>
  <si>
    <t>Positive</t>
  </si>
  <si>
    <t>GPT evaluation according to the protocol</t>
  </si>
  <si>
    <r>
      <t xml:space="preserve">It's </t>
    </r>
    <r>
      <rPr>
        <sz val="11"/>
        <color rgb="FFFF0000"/>
        <rFont val="Calibri"/>
        <family val="2"/>
        <scheme val="minor"/>
      </rPr>
      <t>great</t>
    </r>
    <r>
      <rPr>
        <sz val="11"/>
        <color theme="1"/>
        <rFont val="Calibri"/>
        <family val="2"/>
        <scheme val="minor"/>
      </rPr>
      <t xml:space="preserve"> to see Peach get another game of her own, as it has been over 20 years since her last adventure. I </t>
    </r>
    <r>
      <rPr>
        <sz val="11"/>
        <color theme="6"/>
        <rFont val="Calibri"/>
        <family val="2"/>
        <scheme val="minor"/>
      </rPr>
      <t>can't wait</t>
    </r>
    <r>
      <rPr>
        <sz val="11"/>
        <color theme="1"/>
        <rFont val="Calibri"/>
        <family val="2"/>
        <scheme val="minor"/>
      </rPr>
      <t xml:space="preserve"> to play this game soon.</t>
    </r>
  </si>
  <si>
    <r>
      <t>I played the Princess Peach Showtime demo I freaking love this game</t>
    </r>
    <r>
      <rPr>
        <sz val="11"/>
        <color theme="6"/>
        <rFont val="Calibri"/>
        <family val="2"/>
        <scheme val="minor"/>
      </rPr>
      <t xml:space="preserve"> can’t wait</t>
    </r>
    <r>
      <rPr>
        <sz val="11"/>
        <color theme="1"/>
        <rFont val="Calibri"/>
        <family val="2"/>
        <scheme val="minor"/>
      </rPr>
      <t xml:space="preserve"> for this game to come out I love the baking cake too it’s </t>
    </r>
    <r>
      <rPr>
        <sz val="11"/>
        <color theme="6"/>
        <rFont val="Calibri"/>
        <family val="2"/>
        <scheme val="minor"/>
      </rPr>
      <t>so much fun</t>
    </r>
  </si>
  <si>
    <r>
      <t xml:space="preserve">I </t>
    </r>
    <r>
      <rPr>
        <sz val="11"/>
        <color theme="6"/>
        <rFont val="Calibri"/>
        <family val="2"/>
        <scheme val="minor"/>
      </rPr>
      <t>can't wait</t>
    </r>
    <r>
      <rPr>
        <sz val="11"/>
        <color theme="1"/>
        <rFont val="Calibri"/>
        <family val="2"/>
        <scheme val="minor"/>
      </rPr>
      <t xml:space="preserve"> to get and play Princess Peach Showtime when the game releases this month</t>
    </r>
  </si>
  <si>
    <t>Categories</t>
  </si>
  <si>
    <t>A</t>
  </si>
  <si>
    <t>B</t>
  </si>
  <si>
    <t>C</t>
  </si>
  <si>
    <t>A+C</t>
  </si>
  <si>
    <t>B+C</t>
  </si>
  <si>
    <t>N</t>
  </si>
  <si>
    <t>None</t>
  </si>
  <si>
    <t>A+B+C</t>
  </si>
  <si>
    <t>A+B</t>
  </si>
  <si>
    <t>P</t>
  </si>
  <si>
    <r>
      <rPr>
        <sz val="11"/>
        <color rgb="FFFF0000"/>
        <rFont val="Calibri"/>
        <family val="2"/>
        <scheme val="minor"/>
      </rPr>
      <t>Garbage game</t>
    </r>
    <r>
      <rPr>
        <sz val="11"/>
        <color theme="1"/>
        <rFont val="Calibri"/>
        <family val="2"/>
        <scheme val="minor"/>
      </rPr>
      <t xml:space="preserve"> Nintendo why waste time and money on this bullcrap when you could of just made a new wario land that's what fans wanted not some girl power advertisement.</t>
    </r>
  </si>
  <si>
    <r>
      <t xml:space="preserve">I been waiting since super princess peach for another game for her. </t>
    </r>
    <r>
      <rPr>
        <sz val="11"/>
        <color rgb="FFFF0000"/>
        <rFont val="Calibri"/>
        <family val="2"/>
        <scheme val="minor"/>
      </rPr>
      <t>Can’t wait.</t>
    </r>
  </si>
  <si>
    <r>
      <t xml:space="preserve">A little bit of a missed opportunity to have the costume changes be a bit more of a magical girl transformation. But this looks </t>
    </r>
    <r>
      <rPr>
        <sz val="11"/>
        <color rgb="FFFF0000"/>
        <rFont val="Calibri"/>
        <family val="2"/>
        <scheme val="minor"/>
      </rPr>
      <t>wicked!</t>
    </r>
  </si>
  <si>
    <r>
      <t xml:space="preserve">i </t>
    </r>
    <r>
      <rPr>
        <sz val="11"/>
        <color rgb="FFFF0000"/>
        <rFont val="Calibri"/>
        <family val="2"/>
        <scheme val="minor"/>
      </rPr>
      <t>cant wait</t>
    </r>
    <r>
      <rPr>
        <sz val="11"/>
        <color theme="1"/>
        <rFont val="Calibri"/>
        <family val="2"/>
        <scheme val="minor"/>
      </rPr>
      <t xml:space="preserve"> for princess peach showtime! in 2024! but i have to wait for 6 months for the full gameplay but im going to high school next year</t>
    </r>
  </si>
  <si>
    <r>
      <t xml:space="preserve">I </t>
    </r>
    <r>
      <rPr>
        <sz val="11"/>
        <color rgb="FFFF0000"/>
        <rFont val="Calibri"/>
        <family val="2"/>
        <scheme val="minor"/>
      </rPr>
      <t>waited</t>
    </r>
    <r>
      <rPr>
        <sz val="11"/>
        <color theme="1"/>
        <rFont val="Calibri"/>
        <family val="2"/>
        <scheme val="minor"/>
      </rPr>
      <t xml:space="preserve"> eight years for this. Eight years for my favorite character Princess Peach to have her own game ever since “Super Princess Peach”. Pre-order that game so I can test it out.</t>
    </r>
  </si>
  <si>
    <r>
      <t xml:space="preserve">this feels like what Balan Wonderworld </t>
    </r>
    <r>
      <rPr>
        <sz val="11"/>
        <color rgb="FFFF0000"/>
        <rFont val="Calibri"/>
        <family val="2"/>
        <scheme val="minor"/>
      </rPr>
      <t>wanted to do but failed to execute. let's go peach!</t>
    </r>
  </si>
  <si>
    <r>
      <rPr>
        <sz val="11"/>
        <color rgb="FFFF0000"/>
        <rFont val="Calibri"/>
        <family val="2"/>
        <scheme val="minor"/>
      </rPr>
      <t>tf</t>
    </r>
    <r>
      <rPr>
        <sz val="11"/>
        <color theme="1"/>
        <rFont val="Calibri"/>
        <family val="2"/>
        <scheme val="minor"/>
      </rPr>
      <t xml:space="preserve"> is this</t>
    </r>
  </si>
  <si>
    <r>
      <rPr>
        <sz val="11"/>
        <color rgb="FFFF0000"/>
        <rFont val="Calibri"/>
        <family val="2"/>
        <scheme val="minor"/>
      </rPr>
      <t>Pass</t>
    </r>
    <r>
      <rPr>
        <sz val="11"/>
        <color theme="1"/>
        <rFont val="Calibri"/>
        <family val="2"/>
        <scheme val="minor"/>
      </rPr>
      <t xml:space="preserve">. Mario vs. Donkey Kong </t>
    </r>
    <r>
      <rPr>
        <sz val="11"/>
        <color rgb="FFFF0000"/>
        <rFont val="Calibri"/>
        <family val="2"/>
        <scheme val="minor"/>
      </rPr>
      <t>looks more promising</t>
    </r>
  </si>
  <si>
    <r>
      <t xml:space="preserve">We really got this </t>
    </r>
    <r>
      <rPr>
        <sz val="11"/>
        <color rgb="FFFF0000"/>
        <rFont val="Calibri"/>
        <family val="2"/>
        <scheme val="minor"/>
      </rPr>
      <t>trash</t>
    </r>
    <r>
      <rPr>
        <sz val="11"/>
        <color theme="1"/>
        <rFont val="Calibri"/>
        <family val="2"/>
        <scheme val="minor"/>
      </rPr>
      <t xml:space="preserve"> instead of a new 3D mario game</t>
    </r>
  </si>
  <si>
    <r>
      <t xml:space="preserve">The game </t>
    </r>
    <r>
      <rPr>
        <sz val="11"/>
        <color rgb="FFFF0000"/>
        <rFont val="Calibri"/>
        <family val="2"/>
        <scheme val="minor"/>
      </rPr>
      <t>looks good so far</t>
    </r>
    <r>
      <rPr>
        <sz val="11"/>
        <color theme="1"/>
        <rFont val="Calibri"/>
        <family val="2"/>
        <scheme val="minor"/>
      </rPr>
      <t>, I wanna buy it cuz it kinda reminds me of Mario plus rabbids sparks of hope</t>
    </r>
  </si>
  <si>
    <r>
      <t xml:space="preserve">Very </t>
    </r>
    <r>
      <rPr>
        <sz val="11"/>
        <color rgb="FFFF0000"/>
        <rFont val="Calibri"/>
        <family val="2"/>
        <scheme val="minor"/>
      </rPr>
      <t>dazzling</t>
    </r>
    <r>
      <rPr>
        <sz val="11"/>
        <color theme="1"/>
        <rFont val="Calibri"/>
        <family val="2"/>
        <scheme val="minor"/>
      </rPr>
      <t>. I really hope they do a space theme stage so she has her own spacesuit to wear or a deep-sea diver outfit for an underwater play.</t>
    </r>
  </si>
  <si>
    <r>
      <t xml:space="preserve">This is going to </t>
    </r>
    <r>
      <rPr>
        <sz val="11"/>
        <color rgb="FFFF0000"/>
        <rFont val="Calibri"/>
        <family val="2"/>
        <scheme val="minor"/>
      </rPr>
      <t>flop</t>
    </r>
  </si>
  <si>
    <r>
      <t xml:space="preserve">I'm glad peach is getting another game, and not just some dansle in distress like we know her as, I'm </t>
    </r>
    <r>
      <rPr>
        <sz val="11"/>
        <color rgb="FFFF0000"/>
        <rFont val="Calibri"/>
        <family val="2"/>
        <scheme val="minor"/>
      </rPr>
      <t>definitely gonna get this game</t>
    </r>
    <r>
      <rPr>
        <sz val="11"/>
        <color theme="1"/>
        <rFont val="Calibri"/>
        <family val="2"/>
        <scheme val="minor"/>
      </rPr>
      <t xml:space="preserve"> when it comes out</t>
    </r>
  </si>
  <si>
    <r>
      <t xml:space="preserve">This is the </t>
    </r>
    <r>
      <rPr>
        <sz val="11"/>
        <color rgb="FFFF0000"/>
        <rFont val="Calibri"/>
        <family val="2"/>
        <scheme val="minor"/>
      </rPr>
      <t>game of the year</t>
    </r>
    <r>
      <rPr>
        <sz val="11"/>
        <color theme="1"/>
        <rFont val="Calibri"/>
        <family val="2"/>
        <scheme val="minor"/>
      </rPr>
      <t>, you cant tell me otherwise</t>
    </r>
  </si>
  <si>
    <r>
      <rPr>
        <sz val="11"/>
        <color rgb="FFFF0000"/>
        <rFont val="Calibri"/>
        <family val="2"/>
        <scheme val="minor"/>
      </rPr>
      <t>I am so excited</t>
    </r>
    <r>
      <rPr>
        <sz val="11"/>
        <color theme="1"/>
        <rFont val="Calibri"/>
        <family val="2"/>
        <scheme val="minor"/>
      </rPr>
      <t>. I've been waiting for this game for what feels like my entire life. Please, please, let her get to do more stuff like this.</t>
    </r>
  </si>
  <si>
    <r>
      <rPr>
        <sz val="11"/>
        <color rgb="FFFF0000"/>
        <rFont val="Calibri"/>
        <family val="2"/>
        <scheme val="minor"/>
      </rPr>
      <t>Hoping to buy this</t>
    </r>
    <r>
      <rPr>
        <sz val="11"/>
        <color theme="1"/>
        <rFont val="Calibri"/>
        <family val="2"/>
        <scheme val="minor"/>
      </rPr>
      <t>! It's been a while since she had a big break like this.</t>
    </r>
  </si>
  <si>
    <r>
      <t xml:space="preserve">I AM SO </t>
    </r>
    <r>
      <rPr>
        <sz val="11"/>
        <color rgb="FFFF0000"/>
        <rFont val="Calibri"/>
        <family val="2"/>
        <scheme val="minor"/>
      </rPr>
      <t>HYPED</t>
    </r>
    <r>
      <rPr>
        <sz val="11"/>
        <color theme="1"/>
        <rFont val="Calibri"/>
        <family val="2"/>
        <scheme val="minor"/>
      </rPr>
      <t xml:space="preserve"> FOR THIS GAME YOU HAVE NO IDEA</t>
    </r>
  </si>
  <si>
    <t>NONE</t>
  </si>
  <si>
    <t>Problematic comment</t>
  </si>
  <si>
    <t>ABRE</t>
  </si>
  <si>
    <t>MIS</t>
  </si>
  <si>
    <r>
      <t xml:space="preserve">This looks like </t>
    </r>
    <r>
      <rPr>
        <sz val="11"/>
        <color rgb="FFFF0000"/>
        <rFont val="Calibri"/>
        <family val="2"/>
        <scheme val="minor"/>
      </rPr>
      <t>so much fun</t>
    </r>
    <r>
      <rPr>
        <sz val="11"/>
        <color theme="1"/>
        <rFont val="Calibri"/>
        <family val="2"/>
        <scheme val="minor"/>
      </rPr>
      <t>! Obviously I’m buying this day one!</t>
    </r>
  </si>
  <si>
    <t>Problematic Comments</t>
  </si>
  <si>
    <r>
      <t xml:space="preserve">Alright I'm buying this, was afraid that they would make it too girlish/childish but this looks actually </t>
    </r>
    <r>
      <rPr>
        <sz val="11"/>
        <color rgb="FFFF0000"/>
        <rFont val="Calibri"/>
        <family val="2"/>
        <scheme val="minor"/>
      </rPr>
      <t>lit</t>
    </r>
    <r>
      <rPr>
        <sz val="11"/>
        <color theme="1"/>
        <rFont val="Calibri"/>
        <family val="2"/>
        <scheme val="minor"/>
      </rPr>
      <t>.</t>
    </r>
  </si>
  <si>
    <r>
      <t xml:space="preserve">My </t>
    </r>
    <r>
      <rPr>
        <sz val="11"/>
        <color rgb="FFFF0000"/>
        <rFont val="Calibri"/>
        <family val="2"/>
        <scheme val="minor"/>
      </rPr>
      <t>7yo</t>
    </r>
    <r>
      <rPr>
        <sz val="11"/>
        <color theme="1"/>
        <rFont val="Calibri"/>
        <family val="2"/>
        <scheme val="minor"/>
      </rPr>
      <t xml:space="preserve"> niece is gonna loves this</t>
    </r>
  </si>
  <si>
    <t>CAP</t>
  </si>
  <si>
    <t>SLANG</t>
  </si>
  <si>
    <t>ABBRE</t>
  </si>
  <si>
    <r>
      <t xml:space="preserve">The new cover </t>
    </r>
    <r>
      <rPr>
        <sz val="11"/>
        <color rgb="FFFF0000"/>
        <rFont val="Calibri"/>
        <family val="2"/>
        <scheme val="minor"/>
      </rPr>
      <t>sucks</t>
    </r>
  </si>
  <si>
    <t>NEGA</t>
  </si>
  <si>
    <t>Valuation</t>
  </si>
  <si>
    <t>Rea-Quality</t>
  </si>
  <si>
    <t>Rea-Impact</t>
  </si>
  <si>
    <t>Rea</t>
  </si>
  <si>
    <t>Composition</t>
  </si>
  <si>
    <t>Group</t>
  </si>
  <si>
    <t>TOTAL</t>
  </si>
  <si>
    <t>Total</t>
  </si>
  <si>
    <t>NE</t>
  </si>
  <si>
    <t>NEU</t>
  </si>
  <si>
    <t>PO</t>
  </si>
  <si>
    <r>
      <t xml:space="preserve">Wow... "Swordfighter Peach"... Anything to get "Princess" out of the name, right?
Just more woke </t>
    </r>
    <r>
      <rPr>
        <sz val="11"/>
        <color rgb="FFFF0000"/>
        <rFont val="Calibri"/>
        <family val="2"/>
        <scheme val="minor"/>
      </rPr>
      <t>trash.</t>
    </r>
  </si>
  <si>
    <t>Positive(manual)</t>
  </si>
  <si>
    <t>Negative(manual)</t>
  </si>
  <si>
    <t>Neutral(manual)</t>
  </si>
  <si>
    <t>Positive(tool)</t>
  </si>
  <si>
    <t>Negative(tool)</t>
  </si>
  <si>
    <t>Neutral(tool)</t>
  </si>
  <si>
    <t>Numbers of Tokens</t>
  </si>
  <si>
    <r>
      <t xml:space="preserve">Nintendo </t>
    </r>
    <r>
      <rPr>
        <sz val="11"/>
        <color rgb="FFFF0000"/>
        <rFont val="Calibri"/>
        <family val="2"/>
        <scheme val="minor"/>
      </rPr>
      <t>gon</t>
    </r>
    <r>
      <rPr>
        <sz val="11"/>
        <color theme="1"/>
        <rFont val="Calibri"/>
        <family val="2"/>
        <scheme val="minor"/>
      </rPr>
      <t xml:space="preserve"> always be alright because they prioritize fun over everything else</t>
    </r>
  </si>
  <si>
    <t>Affect</t>
  </si>
  <si>
    <t>Un/Happiness (Surprise)</t>
  </si>
  <si>
    <t>Un/Happiness (Mild humor)</t>
  </si>
  <si>
    <t>Desire</t>
  </si>
  <si>
    <t>Desire/Un/Happiness</t>
  </si>
  <si>
    <t>Un/Happiness (Mild displeasure)</t>
  </si>
  <si>
    <t>Un/Happiness (Excitement)</t>
  </si>
  <si>
    <t>Un/Happiness (Satisfaction)</t>
  </si>
  <si>
    <t>In/Security (Uncertainty)</t>
  </si>
  <si>
    <t>Un/Happiness (Happiness)</t>
  </si>
  <si>
    <t>Un/Happiness (Anticipation)</t>
  </si>
  <si>
    <t>In/Security (Hopefulness)</t>
  </si>
  <si>
    <t>In/Security (Surprise)</t>
  </si>
  <si>
    <t>In/Security (Relief)</t>
  </si>
  <si>
    <t>Desire/Un/Happiness (Excitement)</t>
  </si>
  <si>
    <t>In/Security (Anxiety)</t>
  </si>
  <si>
    <t>Un/Happiness (Humor)</t>
  </si>
  <si>
    <t>Un/Happiness (Humor/Satisfaction)</t>
  </si>
  <si>
    <t>Un/Happiness (Humor/Surprise)</t>
  </si>
  <si>
    <t>Un/Happiness (Anticipation)In/Security (Hopefulness)</t>
  </si>
  <si>
    <t>sat</t>
  </si>
  <si>
    <t>des</t>
  </si>
  <si>
    <t>hap</t>
  </si>
  <si>
    <t>sec</t>
  </si>
  <si>
    <t>Problematic Positive</t>
  </si>
  <si>
    <t>Problematic Negative</t>
  </si>
  <si>
    <t>Problematic Neutral</t>
  </si>
  <si>
    <t>Slang</t>
  </si>
  <si>
    <t>Negation</t>
  </si>
  <si>
    <t>ABBRE/Negation/Slang</t>
  </si>
  <si>
    <t>CAP/Negation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</si>
</sst>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11"/>
      <color rgb="FFFF0000"/>
      <name val="Calibri"/>
      <family val="2"/>
      <scheme val="minor"/>
    </font>
    <font>
      <sz val="11"/>
      <color theme="6"/>
      <name val="Calibri"/>
      <family val="2"/>
      <scheme val="minor"/>
    </font>
    <font>
      <sz val="11"/>
      <color rgb="FF383A42"/>
      <name val="Consolas"/>
      <family val="3"/>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11" fontId="0" fillId="0" borderId="0" xfId="0" applyNumberFormat="1"/>
    <xf numFmtId="0" fontId="1" fillId="0" borderId="0" xfId="1"/>
    <xf numFmtId="0" fontId="0" fillId="2" borderId="0" xfId="0" applyFill="1"/>
    <xf numFmtId="0" fontId="0" fillId="3" borderId="0" xfId="0" applyFill="1"/>
    <xf numFmtId="0" fontId="0" fillId="4" borderId="0" xfId="0" applyFill="1"/>
    <xf numFmtId="0" fontId="0" fillId="0" borderId="0" xfId="0" applyAlignment="1">
      <alignment horizontal="center"/>
    </xf>
    <xf numFmtId="0" fontId="0" fillId="0" borderId="0" xfId="0" applyAlignment="1">
      <alignment horizontal="center" vertical="center" wrapText="1"/>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0" borderId="0" xfId="0" applyAlignment="1">
      <alignment vertical="center" wrapText="1"/>
    </xf>
    <xf numFmtId="0" fontId="0" fillId="8" borderId="0" xfId="0" applyFill="1"/>
    <xf numFmtId="0" fontId="0" fillId="2" borderId="0" xfId="0" applyFill="1" applyAlignment="1">
      <alignment wrapText="1"/>
    </xf>
    <xf numFmtId="0" fontId="0" fillId="7" borderId="0" xfId="0" applyFill="1" applyAlignment="1">
      <alignment vertical="center" wrapText="1"/>
    </xf>
    <xf numFmtId="0" fontId="5" fillId="0" borderId="0" xfId="0" applyFon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5"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005E244-AB74-4070-AD5F-29AC6FD14C0E}">
  <we:reference id="wa104379638" version="1.0.0.0" store="zh-CN"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H1\&quot;,\&quot;includeHeaders\&quot;:true}},\&quot;showOverwriteWarning\&quot;:false,\&quot;inputBindingsAddresses\&quot;:{\&quot;input1\&quot;:{\&quot;bindingAddress\&quot;:\&quot;\&quot;,\&quot;hasHeaders\&quot;:true}}}]&quot;"/>
  </we:properties>
  <we:bindings>
    <we:binding id="UnnamedBinding_2_1713488641015" type="matrix" appref="{47F85F3D-8FA5-4472-B0F7-C1832E61A022}"/>
    <we:binding id="UnnamedBinding_3_1713488830792" type="matrix" appref="{789D0EC3-E0C2-4D76-8766-1630D3CCCF06}"/>
    <we:binding id="UnnamedBinding_4_1713488830801" type="matrix" appref="{38A4FF6F-512B-4176-A7CB-5AFE1653595E}"/>
    <we:binding id="Sheet!F1:G3065" type="matrix" appref="{8983DBB8-544A-4EC9-99D5-AC4742BB44DC}"/>
    <we:binding id="UnnamedBinding_0_1713521259486" type="matrix" appref="{B2847B4B-32EF-4B09-8081-BE090E25E637}"/>
    <we:binding id="UnnamedBinding_0_1715821522517" type="matrix" appref="{09F2B33A-C131-452C-AD50-73AF92623C29}"/>
    <we:binding id="UnnamedBinding_1_1715821522522" type="matrix" appref="{B4CB6F8B-79D6-4756-AEB9-16F9EFEA5108}"/>
    <we:binding id="UnnamedBinding_4_1715821555939" type="matrix" appref="{0B108B83-367B-4266-9C0D-7AFDE6ECBAFE}"/>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youtu.be/D7TjyKGY9J0?si=DHjhLVoJVqahVdJ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65"/>
  <sheetViews>
    <sheetView workbookViewId="0"/>
  </sheetViews>
  <sheetFormatPr defaultRowHeight="14.4" x14ac:dyDescent="0.55000000000000004"/>
  <cols>
    <col min="1" max="1" width="88.47265625" customWidth="1"/>
    <col min="9" max="9" width="48.26171875" customWidth="1"/>
  </cols>
  <sheetData>
    <row r="1" spans="1:9" x14ac:dyDescent="0.55000000000000004">
      <c r="A1" t="s">
        <v>9062</v>
      </c>
      <c r="B1" t="s">
        <v>0</v>
      </c>
      <c r="C1" t="s">
        <v>1</v>
      </c>
      <c r="F1" t="s">
        <v>9063</v>
      </c>
      <c r="G1" t="s">
        <v>9064</v>
      </c>
      <c r="I1" t="s">
        <v>9068</v>
      </c>
    </row>
    <row r="2" spans="1:9" x14ac:dyDescent="0.55000000000000004">
      <c r="A2" t="s">
        <v>2</v>
      </c>
      <c r="B2" t="s">
        <v>3</v>
      </c>
      <c r="C2" t="s">
        <v>4</v>
      </c>
      <c r="F2" t="s">
        <v>9065</v>
      </c>
      <c r="G2">
        <v>0.65786713361740101</v>
      </c>
      <c r="I2" s="2" t="s">
        <v>9069</v>
      </c>
    </row>
    <row r="3" spans="1:9" x14ac:dyDescent="0.55000000000000004">
      <c r="A3" t="s">
        <v>5</v>
      </c>
      <c r="B3" t="s">
        <v>6</v>
      </c>
      <c r="C3" t="s">
        <v>7</v>
      </c>
      <c r="F3" t="s">
        <v>9065</v>
      </c>
      <c r="G3">
        <v>0.66110008955001798</v>
      </c>
    </row>
    <row r="4" spans="1:9" x14ac:dyDescent="0.55000000000000004">
      <c r="A4" t="s">
        <v>8</v>
      </c>
      <c r="B4" t="s">
        <v>9</v>
      </c>
      <c r="C4" t="s">
        <v>10</v>
      </c>
      <c r="F4" t="s">
        <v>9065</v>
      </c>
      <c r="G4">
        <v>0.68662846088409402</v>
      </c>
    </row>
    <row r="5" spans="1:9" x14ac:dyDescent="0.55000000000000004">
      <c r="A5" t="s">
        <v>11</v>
      </c>
      <c r="B5" t="s">
        <v>12</v>
      </c>
      <c r="C5" t="s">
        <v>13</v>
      </c>
      <c r="F5" t="s">
        <v>9065</v>
      </c>
      <c r="G5">
        <v>0.61033040285110496</v>
      </c>
    </row>
    <row r="6" spans="1:9" x14ac:dyDescent="0.55000000000000004">
      <c r="A6" t="s">
        <v>14</v>
      </c>
      <c r="B6" t="s">
        <v>15</v>
      </c>
      <c r="C6" t="s">
        <v>16</v>
      </c>
      <c r="F6" t="s">
        <v>9066</v>
      </c>
      <c r="G6">
        <v>0.47416582703590399</v>
      </c>
    </row>
    <row r="7" spans="1:9" x14ac:dyDescent="0.55000000000000004">
      <c r="A7" t="s">
        <v>17</v>
      </c>
      <c r="B7" t="s">
        <v>18</v>
      </c>
      <c r="C7" t="s">
        <v>19</v>
      </c>
      <c r="F7" t="s">
        <v>9065</v>
      </c>
      <c r="G7">
        <v>0.74465960264205899</v>
      </c>
    </row>
    <row r="8" spans="1:9" x14ac:dyDescent="0.55000000000000004">
      <c r="A8" t="s">
        <v>20</v>
      </c>
      <c r="B8" t="s">
        <v>21</v>
      </c>
      <c r="C8" t="s">
        <v>22</v>
      </c>
      <c r="F8" t="s">
        <v>9065</v>
      </c>
      <c r="G8">
        <v>0.63051080703735396</v>
      </c>
    </row>
    <row r="9" spans="1:9" x14ac:dyDescent="0.55000000000000004">
      <c r="A9" t="s">
        <v>23</v>
      </c>
      <c r="B9" t="s">
        <v>24</v>
      </c>
      <c r="C9" t="s">
        <v>25</v>
      </c>
      <c r="F9" t="s">
        <v>9065</v>
      </c>
      <c r="G9">
        <v>0.64948529005050704</v>
      </c>
    </row>
    <row r="10" spans="1:9" x14ac:dyDescent="0.55000000000000004">
      <c r="A10" t="s">
        <v>26</v>
      </c>
      <c r="B10" t="s">
        <v>27</v>
      </c>
      <c r="C10" t="s">
        <v>28</v>
      </c>
      <c r="F10" t="s">
        <v>9065</v>
      </c>
      <c r="G10">
        <v>0.61649906635284402</v>
      </c>
    </row>
    <row r="11" spans="1:9" x14ac:dyDescent="0.55000000000000004">
      <c r="A11" t="s">
        <v>29</v>
      </c>
      <c r="B11" t="s">
        <v>30</v>
      </c>
      <c r="C11" t="s">
        <v>31</v>
      </c>
      <c r="F11" t="s">
        <v>9065</v>
      </c>
      <c r="G11">
        <v>0.714377641677856</v>
      </c>
    </row>
    <row r="12" spans="1:9" x14ac:dyDescent="0.55000000000000004">
      <c r="A12" t="s">
        <v>32</v>
      </c>
      <c r="B12" t="s">
        <v>33</v>
      </c>
      <c r="C12" t="s">
        <v>34</v>
      </c>
      <c r="F12" t="s">
        <v>9065</v>
      </c>
      <c r="G12">
        <v>0.68328392505645796</v>
      </c>
    </row>
    <row r="13" spans="1:9" x14ac:dyDescent="0.55000000000000004">
      <c r="A13" t="s">
        <v>35</v>
      </c>
      <c r="B13" t="s">
        <v>36</v>
      </c>
      <c r="C13" t="s">
        <v>37</v>
      </c>
      <c r="F13" t="s">
        <v>9066</v>
      </c>
      <c r="G13">
        <v>0.59033811092376698</v>
      </c>
    </row>
    <row r="14" spans="1:9" x14ac:dyDescent="0.55000000000000004">
      <c r="A14" t="s">
        <v>38</v>
      </c>
      <c r="B14" t="s">
        <v>39</v>
      </c>
      <c r="C14" t="s">
        <v>40</v>
      </c>
      <c r="F14" t="s">
        <v>9067</v>
      </c>
      <c r="G14">
        <v>0.20681779086589799</v>
      </c>
    </row>
    <row r="15" spans="1:9" x14ac:dyDescent="0.55000000000000004">
      <c r="A15" t="s">
        <v>41</v>
      </c>
      <c r="B15" t="s">
        <v>42</v>
      </c>
      <c r="C15" t="s">
        <v>43</v>
      </c>
      <c r="F15" t="s">
        <v>9066</v>
      </c>
      <c r="G15">
        <v>0.54091942310333296</v>
      </c>
    </row>
    <row r="16" spans="1:9" x14ac:dyDescent="0.55000000000000004">
      <c r="A16" t="s">
        <v>44</v>
      </c>
      <c r="B16" t="s">
        <v>45</v>
      </c>
      <c r="C16" t="s">
        <v>46</v>
      </c>
      <c r="F16" t="s">
        <v>9065</v>
      </c>
      <c r="G16">
        <v>0.65381044149398804</v>
      </c>
    </row>
    <row r="17" spans="1:7" x14ac:dyDescent="0.55000000000000004">
      <c r="A17" t="s">
        <v>47</v>
      </c>
      <c r="B17" t="s">
        <v>45</v>
      </c>
      <c r="C17" t="s">
        <v>48</v>
      </c>
      <c r="F17" t="s">
        <v>9065</v>
      </c>
      <c r="G17">
        <v>0.89686554670333896</v>
      </c>
    </row>
    <row r="18" spans="1:7" x14ac:dyDescent="0.55000000000000004">
      <c r="A18" t="s">
        <v>49</v>
      </c>
      <c r="B18" t="s">
        <v>50</v>
      </c>
      <c r="C18" t="s">
        <v>51</v>
      </c>
      <c r="F18" t="s">
        <v>9065</v>
      </c>
      <c r="G18">
        <v>0.79590368270874001</v>
      </c>
    </row>
    <row r="19" spans="1:7" x14ac:dyDescent="0.55000000000000004">
      <c r="A19" t="s">
        <v>52</v>
      </c>
      <c r="B19" t="s">
        <v>53</v>
      </c>
      <c r="C19" t="s">
        <v>54</v>
      </c>
      <c r="F19" t="s">
        <v>9065</v>
      </c>
      <c r="G19">
        <v>0.739152312278748</v>
      </c>
    </row>
    <row r="20" spans="1:7" x14ac:dyDescent="0.55000000000000004">
      <c r="A20" t="s">
        <v>55</v>
      </c>
      <c r="B20" t="s">
        <v>56</v>
      </c>
      <c r="C20" t="s">
        <v>57</v>
      </c>
      <c r="F20" t="s">
        <v>9065</v>
      </c>
      <c r="G20">
        <v>0.60909438133239702</v>
      </c>
    </row>
    <row r="21" spans="1:7" x14ac:dyDescent="0.55000000000000004">
      <c r="A21" t="s">
        <v>58</v>
      </c>
      <c r="B21" t="s">
        <v>59</v>
      </c>
      <c r="C21" t="s">
        <v>60</v>
      </c>
      <c r="F21" t="s">
        <v>9066</v>
      </c>
      <c r="G21">
        <v>0.57959324121475198</v>
      </c>
    </row>
    <row r="22" spans="1:7" x14ac:dyDescent="0.55000000000000004">
      <c r="A22" t="s">
        <v>61</v>
      </c>
      <c r="B22" t="s">
        <v>62</v>
      </c>
      <c r="C22" t="s">
        <v>63</v>
      </c>
      <c r="F22" t="s">
        <v>9066</v>
      </c>
      <c r="G22">
        <v>0.47397097945213301</v>
      </c>
    </row>
    <row r="23" spans="1:7" x14ac:dyDescent="0.55000000000000004">
      <c r="A23" t="s">
        <v>64</v>
      </c>
      <c r="B23" t="s">
        <v>65</v>
      </c>
      <c r="C23" t="s">
        <v>66</v>
      </c>
      <c r="F23" t="s">
        <v>9067</v>
      </c>
      <c r="G23">
        <v>2.46946350671351E-3</v>
      </c>
    </row>
    <row r="24" spans="1:7" x14ac:dyDescent="0.55000000000000004">
      <c r="A24" t="s">
        <v>67</v>
      </c>
      <c r="B24" t="s">
        <v>68</v>
      </c>
      <c r="C24" t="s">
        <v>69</v>
      </c>
      <c r="F24" t="s">
        <v>9065</v>
      </c>
      <c r="G24">
        <v>0.66110008955001798</v>
      </c>
    </row>
    <row r="25" spans="1:7" x14ac:dyDescent="0.55000000000000004">
      <c r="A25" t="s">
        <v>70</v>
      </c>
      <c r="B25" t="s">
        <v>71</v>
      </c>
      <c r="C25" t="s">
        <v>72</v>
      </c>
      <c r="F25" t="s">
        <v>9066</v>
      </c>
      <c r="G25">
        <v>0.535059034824371</v>
      </c>
    </row>
    <row r="26" spans="1:7" x14ac:dyDescent="0.55000000000000004">
      <c r="A26" t="s">
        <v>73</v>
      </c>
      <c r="B26" t="s">
        <v>74</v>
      </c>
      <c r="C26" t="s">
        <v>75</v>
      </c>
      <c r="F26" t="s">
        <v>9065</v>
      </c>
      <c r="G26">
        <v>0.60240912437438998</v>
      </c>
    </row>
    <row r="27" spans="1:7" x14ac:dyDescent="0.55000000000000004">
      <c r="A27" t="s">
        <v>76</v>
      </c>
      <c r="B27" t="s">
        <v>77</v>
      </c>
      <c r="C27" t="s">
        <v>78</v>
      </c>
      <c r="F27" t="s">
        <v>9067</v>
      </c>
      <c r="G27">
        <v>0.375611782073975</v>
      </c>
    </row>
    <row r="28" spans="1:7" x14ac:dyDescent="0.55000000000000004">
      <c r="A28" t="s">
        <v>79</v>
      </c>
      <c r="B28" t="s">
        <v>80</v>
      </c>
      <c r="C28" t="s">
        <v>81</v>
      </c>
      <c r="F28" t="s">
        <v>9065</v>
      </c>
      <c r="G28">
        <v>0.76039505004882801</v>
      </c>
    </row>
    <row r="29" spans="1:7" x14ac:dyDescent="0.55000000000000004">
      <c r="A29" t="s">
        <v>82</v>
      </c>
      <c r="B29" t="s">
        <v>83</v>
      </c>
      <c r="C29" t="s">
        <v>84</v>
      </c>
      <c r="F29" t="s">
        <v>9066</v>
      </c>
      <c r="G29">
        <v>0.522741258144379</v>
      </c>
    </row>
    <row r="30" spans="1:7" x14ac:dyDescent="0.55000000000000004">
      <c r="A30" t="s">
        <v>85</v>
      </c>
      <c r="B30" t="s">
        <v>86</v>
      </c>
      <c r="C30" t="s">
        <v>87</v>
      </c>
      <c r="F30" t="s">
        <v>9067</v>
      </c>
      <c r="G30">
        <v>2.30939267203212E-3</v>
      </c>
    </row>
    <row r="31" spans="1:7" x14ac:dyDescent="0.55000000000000004">
      <c r="A31" t="s">
        <v>88</v>
      </c>
      <c r="B31" t="s">
        <v>89</v>
      </c>
      <c r="C31" t="s">
        <v>90</v>
      </c>
      <c r="F31" t="s">
        <v>9065</v>
      </c>
      <c r="G31">
        <v>0.68267226219177202</v>
      </c>
    </row>
    <row r="32" spans="1:7" x14ac:dyDescent="0.55000000000000004">
      <c r="A32" t="s">
        <v>91</v>
      </c>
      <c r="B32" t="s">
        <v>92</v>
      </c>
      <c r="C32" t="s">
        <v>93</v>
      </c>
      <c r="F32" t="s">
        <v>9065</v>
      </c>
      <c r="G32">
        <v>0.77919512987136796</v>
      </c>
    </row>
    <row r="33" spans="1:7" x14ac:dyDescent="0.55000000000000004">
      <c r="A33" t="s">
        <v>94</v>
      </c>
      <c r="B33" t="s">
        <v>95</v>
      </c>
      <c r="C33" t="s">
        <v>96</v>
      </c>
      <c r="F33" t="s">
        <v>9067</v>
      </c>
      <c r="G33">
        <v>0.33316349983215299</v>
      </c>
    </row>
    <row r="34" spans="1:7" x14ac:dyDescent="0.55000000000000004">
      <c r="A34" t="s">
        <v>97</v>
      </c>
      <c r="B34" t="s">
        <v>98</v>
      </c>
      <c r="C34" t="s">
        <v>99</v>
      </c>
      <c r="F34" t="s">
        <v>9065</v>
      </c>
      <c r="G34">
        <v>0.78892552852630604</v>
      </c>
    </row>
    <row r="35" spans="1:7" x14ac:dyDescent="0.55000000000000004">
      <c r="A35" t="s">
        <v>100</v>
      </c>
      <c r="B35" t="s">
        <v>101</v>
      </c>
      <c r="C35" t="s">
        <v>102</v>
      </c>
      <c r="F35" t="s">
        <v>9067</v>
      </c>
      <c r="G35">
        <v>0.40749490261077898</v>
      </c>
    </row>
    <row r="36" spans="1:7" x14ac:dyDescent="0.55000000000000004">
      <c r="A36" t="s">
        <v>103</v>
      </c>
      <c r="B36" t="s">
        <v>104</v>
      </c>
      <c r="C36" t="s">
        <v>105</v>
      </c>
      <c r="F36" t="s">
        <v>9065</v>
      </c>
      <c r="G36">
        <v>0.85114175081253096</v>
      </c>
    </row>
    <row r="37" spans="1:7" x14ac:dyDescent="0.55000000000000004">
      <c r="A37" t="s">
        <v>106</v>
      </c>
      <c r="B37" t="s">
        <v>107</v>
      </c>
      <c r="C37" t="s">
        <v>108</v>
      </c>
      <c r="F37" t="s">
        <v>9065</v>
      </c>
      <c r="G37">
        <v>0.76021558046340898</v>
      </c>
    </row>
    <row r="38" spans="1:7" x14ac:dyDescent="0.55000000000000004">
      <c r="A38" t="s">
        <v>109</v>
      </c>
      <c r="B38" t="s">
        <v>110</v>
      </c>
      <c r="C38" t="s">
        <v>111</v>
      </c>
      <c r="F38" t="s">
        <v>9065</v>
      </c>
      <c r="G38">
        <v>0.67390125989913896</v>
      </c>
    </row>
    <row r="39" spans="1:7" x14ac:dyDescent="0.55000000000000004">
      <c r="A39" t="s">
        <v>112</v>
      </c>
      <c r="B39" t="s">
        <v>113</v>
      </c>
      <c r="C39" t="s">
        <v>114</v>
      </c>
      <c r="F39" t="s">
        <v>9065</v>
      </c>
      <c r="G39">
        <v>0.88397979736328103</v>
      </c>
    </row>
    <row r="40" spans="1:7" x14ac:dyDescent="0.55000000000000004">
      <c r="A40" t="s">
        <v>115</v>
      </c>
      <c r="B40" t="s">
        <v>116</v>
      </c>
      <c r="C40" t="s">
        <v>117</v>
      </c>
      <c r="F40" t="s">
        <v>9065</v>
      </c>
      <c r="G40">
        <v>0.76587289571762096</v>
      </c>
    </row>
    <row r="41" spans="1:7" x14ac:dyDescent="0.55000000000000004">
      <c r="A41" t="s">
        <v>118</v>
      </c>
      <c r="B41" t="s">
        <v>119</v>
      </c>
      <c r="C41" t="s">
        <v>120</v>
      </c>
      <c r="F41" t="s">
        <v>9065</v>
      </c>
      <c r="G41">
        <v>0.76021558046340898</v>
      </c>
    </row>
    <row r="42" spans="1:7" x14ac:dyDescent="0.55000000000000004">
      <c r="A42" t="s">
        <v>121</v>
      </c>
      <c r="B42" t="s">
        <v>122</v>
      </c>
      <c r="C42" t="s">
        <v>123</v>
      </c>
      <c r="F42" t="s">
        <v>9065</v>
      </c>
      <c r="G42">
        <v>0.79753869771957397</v>
      </c>
    </row>
    <row r="43" spans="1:7" x14ac:dyDescent="0.55000000000000004">
      <c r="A43" t="s">
        <v>124</v>
      </c>
      <c r="B43" t="s">
        <v>125</v>
      </c>
      <c r="C43" t="s">
        <v>126</v>
      </c>
      <c r="F43" t="s">
        <v>9065</v>
      </c>
      <c r="G43">
        <v>0.75865614414215099</v>
      </c>
    </row>
    <row r="44" spans="1:7" x14ac:dyDescent="0.55000000000000004">
      <c r="A44" t="s">
        <v>127</v>
      </c>
      <c r="B44" t="s">
        <v>128</v>
      </c>
      <c r="C44" t="s">
        <v>129</v>
      </c>
      <c r="F44" t="s">
        <v>9065</v>
      </c>
      <c r="G44">
        <v>0.614399433135986</v>
      </c>
    </row>
    <row r="45" spans="1:7" x14ac:dyDescent="0.55000000000000004">
      <c r="A45" t="s">
        <v>130</v>
      </c>
      <c r="B45" t="s">
        <v>131</v>
      </c>
      <c r="C45" t="s">
        <v>132</v>
      </c>
      <c r="F45" t="s">
        <v>9066</v>
      </c>
      <c r="G45">
        <v>0.59536749124527</v>
      </c>
    </row>
    <row r="46" spans="1:7" x14ac:dyDescent="0.55000000000000004">
      <c r="A46" t="s">
        <v>133</v>
      </c>
      <c r="B46" t="s">
        <v>134</v>
      </c>
      <c r="C46" t="s">
        <v>135</v>
      </c>
      <c r="F46" t="s">
        <v>9065</v>
      </c>
      <c r="G46">
        <v>0.64156115055084195</v>
      </c>
    </row>
    <row r="47" spans="1:7" x14ac:dyDescent="0.55000000000000004">
      <c r="A47" t="s">
        <v>136</v>
      </c>
      <c r="B47" t="s">
        <v>137</v>
      </c>
      <c r="C47" t="s">
        <v>138</v>
      </c>
      <c r="F47" t="s">
        <v>9065</v>
      </c>
      <c r="G47">
        <v>0.76446104049682595</v>
      </c>
    </row>
    <row r="48" spans="1:7" x14ac:dyDescent="0.55000000000000004">
      <c r="A48" t="s">
        <v>139</v>
      </c>
      <c r="B48" t="s">
        <v>140</v>
      </c>
      <c r="C48" t="s">
        <v>141</v>
      </c>
      <c r="F48" t="s">
        <v>9065</v>
      </c>
      <c r="G48">
        <v>0.68436801433563199</v>
      </c>
    </row>
    <row r="49" spans="1:7" x14ac:dyDescent="0.55000000000000004">
      <c r="A49" t="s">
        <v>142</v>
      </c>
      <c r="B49" t="s">
        <v>143</v>
      </c>
      <c r="C49" t="s">
        <v>144</v>
      </c>
      <c r="F49" t="s">
        <v>9065</v>
      </c>
      <c r="G49">
        <v>0.704789578914642</v>
      </c>
    </row>
    <row r="50" spans="1:7" x14ac:dyDescent="0.55000000000000004">
      <c r="A50" t="s">
        <v>145</v>
      </c>
      <c r="B50" t="s">
        <v>146</v>
      </c>
      <c r="C50" t="s">
        <v>147</v>
      </c>
      <c r="F50" t="s">
        <v>9066</v>
      </c>
      <c r="G50">
        <v>0.451396703720093</v>
      </c>
    </row>
    <row r="51" spans="1:7" x14ac:dyDescent="0.55000000000000004">
      <c r="A51" t="s">
        <v>148</v>
      </c>
      <c r="B51" t="s">
        <v>30</v>
      </c>
      <c r="C51" t="s">
        <v>149</v>
      </c>
      <c r="F51" t="s">
        <v>9067</v>
      </c>
      <c r="G51">
        <v>2.56968149915338E-3</v>
      </c>
    </row>
    <row r="52" spans="1:7" x14ac:dyDescent="0.55000000000000004">
      <c r="A52" t="s">
        <v>150</v>
      </c>
      <c r="B52" t="s">
        <v>151</v>
      </c>
      <c r="C52" t="s">
        <v>152</v>
      </c>
      <c r="F52" t="s">
        <v>9065</v>
      </c>
      <c r="G52">
        <v>0.63485807180404696</v>
      </c>
    </row>
    <row r="53" spans="1:7" x14ac:dyDescent="0.55000000000000004">
      <c r="A53" t="s">
        <v>153</v>
      </c>
      <c r="B53" t="s">
        <v>30</v>
      </c>
      <c r="C53" t="s">
        <v>154</v>
      </c>
      <c r="F53" t="s">
        <v>9066</v>
      </c>
      <c r="G53">
        <v>0.455843955278397</v>
      </c>
    </row>
    <row r="54" spans="1:7" x14ac:dyDescent="0.55000000000000004">
      <c r="A54" t="s">
        <v>155</v>
      </c>
      <c r="B54" t="s">
        <v>156</v>
      </c>
      <c r="C54" t="s">
        <v>157</v>
      </c>
      <c r="F54" t="s">
        <v>9065</v>
      </c>
      <c r="G54">
        <v>0.74040859937667802</v>
      </c>
    </row>
    <row r="55" spans="1:7" x14ac:dyDescent="0.55000000000000004">
      <c r="A55" t="s">
        <v>158</v>
      </c>
      <c r="B55" t="s">
        <v>159</v>
      </c>
      <c r="C55" t="s">
        <v>160</v>
      </c>
      <c r="F55" t="s">
        <v>9067</v>
      </c>
      <c r="G55">
        <v>0.278943032026291</v>
      </c>
    </row>
    <row r="56" spans="1:7" x14ac:dyDescent="0.55000000000000004">
      <c r="A56" t="s">
        <v>161</v>
      </c>
      <c r="B56" t="s">
        <v>162</v>
      </c>
      <c r="C56" t="s">
        <v>163</v>
      </c>
      <c r="F56" t="s">
        <v>9065</v>
      </c>
      <c r="G56">
        <v>0.60610502958297696</v>
      </c>
    </row>
    <row r="57" spans="1:7" x14ac:dyDescent="0.55000000000000004">
      <c r="A57" t="s">
        <v>164</v>
      </c>
      <c r="B57" t="s">
        <v>165</v>
      </c>
      <c r="C57" t="s">
        <v>166</v>
      </c>
      <c r="F57" t="s">
        <v>9067</v>
      </c>
      <c r="G57">
        <v>1.7714617773890499E-2</v>
      </c>
    </row>
    <row r="58" spans="1:7" x14ac:dyDescent="0.55000000000000004">
      <c r="A58" t="s">
        <v>167</v>
      </c>
      <c r="B58" t="s">
        <v>168</v>
      </c>
      <c r="C58" t="s">
        <v>169</v>
      </c>
      <c r="F58" t="s">
        <v>9066</v>
      </c>
      <c r="G58">
        <v>0.52429842948913596</v>
      </c>
    </row>
    <row r="59" spans="1:7" x14ac:dyDescent="0.55000000000000004">
      <c r="A59" t="s">
        <v>170</v>
      </c>
      <c r="B59" t="s">
        <v>171</v>
      </c>
      <c r="C59" t="s">
        <v>172</v>
      </c>
      <c r="F59" t="s">
        <v>9066</v>
      </c>
      <c r="G59">
        <v>0.58581423759460405</v>
      </c>
    </row>
    <row r="60" spans="1:7" x14ac:dyDescent="0.55000000000000004">
      <c r="A60" t="s">
        <v>173</v>
      </c>
      <c r="B60" t="s">
        <v>174</v>
      </c>
      <c r="C60" t="s">
        <v>175</v>
      </c>
      <c r="F60" t="s">
        <v>9065</v>
      </c>
      <c r="G60">
        <v>0.72921907901763905</v>
      </c>
    </row>
    <row r="61" spans="1:7" x14ac:dyDescent="0.55000000000000004">
      <c r="A61" t="s">
        <v>176</v>
      </c>
      <c r="B61" t="s">
        <v>177</v>
      </c>
      <c r="C61" t="s">
        <v>178</v>
      </c>
      <c r="F61" t="s">
        <v>9066</v>
      </c>
      <c r="G61">
        <v>0.46469268202781699</v>
      </c>
    </row>
    <row r="62" spans="1:7" x14ac:dyDescent="0.55000000000000004">
      <c r="A62" t="s">
        <v>179</v>
      </c>
      <c r="B62" t="s">
        <v>180</v>
      </c>
      <c r="C62" t="s">
        <v>181</v>
      </c>
      <c r="F62" t="s">
        <v>9067</v>
      </c>
      <c r="G62">
        <v>0.10448682308197001</v>
      </c>
    </row>
    <row r="63" spans="1:7" x14ac:dyDescent="0.55000000000000004">
      <c r="A63" t="s">
        <v>182</v>
      </c>
      <c r="B63" t="s">
        <v>183</v>
      </c>
      <c r="C63" t="s">
        <v>184</v>
      </c>
      <c r="F63" t="s">
        <v>9065</v>
      </c>
      <c r="G63">
        <v>0.76210230588912997</v>
      </c>
    </row>
    <row r="64" spans="1:7" x14ac:dyDescent="0.55000000000000004">
      <c r="A64" t="s">
        <v>185</v>
      </c>
      <c r="B64" t="s">
        <v>186</v>
      </c>
      <c r="C64" t="s">
        <v>187</v>
      </c>
      <c r="F64" t="s">
        <v>9065</v>
      </c>
      <c r="G64">
        <v>0.68002921342849698</v>
      </c>
    </row>
    <row r="65" spans="1:7" x14ac:dyDescent="0.55000000000000004">
      <c r="A65" t="s">
        <v>188</v>
      </c>
      <c r="B65" t="s">
        <v>189</v>
      </c>
      <c r="C65" t="s">
        <v>190</v>
      </c>
      <c r="F65" t="s">
        <v>9065</v>
      </c>
      <c r="G65">
        <v>0.66873794794082597</v>
      </c>
    </row>
    <row r="66" spans="1:7" x14ac:dyDescent="0.55000000000000004">
      <c r="A66" t="s">
        <v>191</v>
      </c>
      <c r="B66" t="s">
        <v>192</v>
      </c>
      <c r="C66" t="s">
        <v>193</v>
      </c>
      <c r="F66" t="s">
        <v>9067</v>
      </c>
      <c r="G66">
        <v>5.8434527367353398E-2</v>
      </c>
    </row>
    <row r="67" spans="1:7" x14ac:dyDescent="0.55000000000000004">
      <c r="A67" t="s">
        <v>194</v>
      </c>
      <c r="B67" t="s">
        <v>195</v>
      </c>
      <c r="C67" t="s">
        <v>196</v>
      </c>
      <c r="F67" t="s">
        <v>9066</v>
      </c>
      <c r="G67">
        <v>0.49720561504364003</v>
      </c>
    </row>
    <row r="68" spans="1:7" x14ac:dyDescent="0.55000000000000004">
      <c r="A68" t="s">
        <v>197</v>
      </c>
      <c r="B68" t="s">
        <v>198</v>
      </c>
      <c r="C68" t="s">
        <v>199</v>
      </c>
      <c r="F68" t="s">
        <v>9065</v>
      </c>
      <c r="G68">
        <v>0.67628824710845903</v>
      </c>
    </row>
    <row r="69" spans="1:7" x14ac:dyDescent="0.55000000000000004">
      <c r="A69" t="s">
        <v>200</v>
      </c>
      <c r="B69" t="s">
        <v>201</v>
      </c>
      <c r="C69" t="s">
        <v>202</v>
      </c>
      <c r="F69" t="s">
        <v>9067</v>
      </c>
      <c r="G69">
        <v>0.20874598622322099</v>
      </c>
    </row>
    <row r="70" spans="1:7" x14ac:dyDescent="0.55000000000000004">
      <c r="A70" t="s">
        <v>203</v>
      </c>
      <c r="B70" t="s">
        <v>204</v>
      </c>
      <c r="C70" t="s">
        <v>205</v>
      </c>
      <c r="F70" t="s">
        <v>9065</v>
      </c>
      <c r="G70">
        <v>0.86920869350433405</v>
      </c>
    </row>
    <row r="71" spans="1:7" x14ac:dyDescent="0.55000000000000004">
      <c r="A71" t="s">
        <v>206</v>
      </c>
      <c r="B71" t="s">
        <v>207</v>
      </c>
      <c r="C71" t="s">
        <v>208</v>
      </c>
      <c r="F71" t="s">
        <v>9065</v>
      </c>
      <c r="G71">
        <v>0.96256816387176503</v>
      </c>
    </row>
    <row r="72" spans="1:7" x14ac:dyDescent="0.55000000000000004">
      <c r="A72" t="s">
        <v>209</v>
      </c>
      <c r="B72" t="s">
        <v>210</v>
      </c>
      <c r="C72" t="s">
        <v>211</v>
      </c>
      <c r="F72" t="s">
        <v>9067</v>
      </c>
      <c r="G72">
        <v>0.16504722833633401</v>
      </c>
    </row>
    <row r="73" spans="1:7" x14ac:dyDescent="0.55000000000000004">
      <c r="A73" t="s">
        <v>212</v>
      </c>
      <c r="B73" t="s">
        <v>213</v>
      </c>
      <c r="C73" t="s">
        <v>214</v>
      </c>
      <c r="F73" t="s">
        <v>9066</v>
      </c>
      <c r="G73">
        <v>0.47910007834434498</v>
      </c>
    </row>
    <row r="74" spans="1:7" x14ac:dyDescent="0.55000000000000004">
      <c r="A74" t="s">
        <v>215</v>
      </c>
      <c r="B74" t="s">
        <v>216</v>
      </c>
      <c r="C74" t="s">
        <v>217</v>
      </c>
      <c r="F74" t="s">
        <v>9067</v>
      </c>
      <c r="G74">
        <v>0.43747556209564198</v>
      </c>
    </row>
    <row r="75" spans="1:7" x14ac:dyDescent="0.55000000000000004">
      <c r="A75" t="s">
        <v>218</v>
      </c>
      <c r="B75" t="s">
        <v>219</v>
      </c>
      <c r="C75" t="s">
        <v>220</v>
      </c>
      <c r="F75" t="s">
        <v>9067</v>
      </c>
      <c r="G75">
        <v>0.297672659158707</v>
      </c>
    </row>
    <row r="76" spans="1:7" x14ac:dyDescent="0.55000000000000004">
      <c r="A76" t="s">
        <v>221</v>
      </c>
      <c r="B76" t="s">
        <v>222</v>
      </c>
      <c r="C76" t="s">
        <v>223</v>
      </c>
      <c r="F76" t="s">
        <v>9065</v>
      </c>
      <c r="G76">
        <v>0.74159812927246105</v>
      </c>
    </row>
    <row r="77" spans="1:7" x14ac:dyDescent="0.55000000000000004">
      <c r="A77" t="s">
        <v>224</v>
      </c>
      <c r="B77" t="s">
        <v>225</v>
      </c>
      <c r="C77" t="s">
        <v>226</v>
      </c>
      <c r="F77" t="s">
        <v>9065</v>
      </c>
      <c r="G77">
        <v>0.63259381055831898</v>
      </c>
    </row>
    <row r="78" spans="1:7" x14ac:dyDescent="0.55000000000000004">
      <c r="A78" t="s">
        <v>227</v>
      </c>
      <c r="B78" t="s">
        <v>228</v>
      </c>
      <c r="C78" t="s">
        <v>229</v>
      </c>
      <c r="F78" t="s">
        <v>9067</v>
      </c>
      <c r="G78">
        <v>0.42368504405021701</v>
      </c>
    </row>
    <row r="79" spans="1:7" x14ac:dyDescent="0.55000000000000004">
      <c r="A79" t="s">
        <v>230</v>
      </c>
      <c r="B79" t="s">
        <v>231</v>
      </c>
      <c r="C79" t="s">
        <v>232</v>
      </c>
      <c r="F79" t="s">
        <v>9066</v>
      </c>
      <c r="G79">
        <v>0.50118863582611095</v>
      </c>
    </row>
    <row r="80" spans="1:7" x14ac:dyDescent="0.55000000000000004">
      <c r="A80" t="s">
        <v>233</v>
      </c>
      <c r="B80" t="s">
        <v>9</v>
      </c>
      <c r="C80" t="s">
        <v>234</v>
      </c>
      <c r="F80" t="s">
        <v>9066</v>
      </c>
      <c r="G80">
        <v>0.57643425464630105</v>
      </c>
    </row>
    <row r="81" spans="1:7" x14ac:dyDescent="0.55000000000000004">
      <c r="A81" t="s">
        <v>235</v>
      </c>
      <c r="B81" t="s">
        <v>236</v>
      </c>
      <c r="C81" t="s">
        <v>237</v>
      </c>
      <c r="F81" t="s">
        <v>9065</v>
      </c>
      <c r="G81">
        <v>0.64801967144012496</v>
      </c>
    </row>
    <row r="82" spans="1:7" x14ac:dyDescent="0.55000000000000004">
      <c r="A82" t="s">
        <v>238</v>
      </c>
      <c r="B82" t="s">
        <v>239</v>
      </c>
      <c r="C82" t="s">
        <v>240</v>
      </c>
      <c r="F82" t="s">
        <v>9065</v>
      </c>
      <c r="G82">
        <v>0.82622492313384999</v>
      </c>
    </row>
    <row r="83" spans="1:7" x14ac:dyDescent="0.55000000000000004">
      <c r="A83" t="s">
        <v>241</v>
      </c>
      <c r="B83" t="s">
        <v>242</v>
      </c>
      <c r="C83" t="s">
        <v>243</v>
      </c>
      <c r="F83" t="s">
        <v>9065</v>
      </c>
      <c r="G83">
        <v>0.71791756153106701</v>
      </c>
    </row>
    <row r="84" spans="1:7" x14ac:dyDescent="0.55000000000000004">
      <c r="A84" t="s">
        <v>244</v>
      </c>
      <c r="B84" t="s">
        <v>245</v>
      </c>
      <c r="C84" t="s">
        <v>246</v>
      </c>
      <c r="F84" t="s">
        <v>9065</v>
      </c>
      <c r="G84">
        <v>0.654932200908661</v>
      </c>
    </row>
    <row r="85" spans="1:7" x14ac:dyDescent="0.55000000000000004">
      <c r="A85" t="s">
        <v>247</v>
      </c>
      <c r="B85" t="s">
        <v>248</v>
      </c>
      <c r="C85" t="s">
        <v>249</v>
      </c>
      <c r="F85" t="s">
        <v>9066</v>
      </c>
      <c r="G85">
        <v>0.45270809531211897</v>
      </c>
    </row>
    <row r="86" spans="1:7" x14ac:dyDescent="0.55000000000000004">
      <c r="A86" t="s">
        <v>250</v>
      </c>
      <c r="B86" t="s">
        <v>248</v>
      </c>
      <c r="C86" t="s">
        <v>251</v>
      </c>
      <c r="F86" t="s">
        <v>9065</v>
      </c>
      <c r="G86">
        <v>0.646661937236786</v>
      </c>
    </row>
    <row r="87" spans="1:7" x14ac:dyDescent="0.55000000000000004">
      <c r="A87" t="s">
        <v>252</v>
      </c>
      <c r="B87" t="s">
        <v>253</v>
      </c>
      <c r="C87" t="s">
        <v>254</v>
      </c>
      <c r="F87" t="s">
        <v>9066</v>
      </c>
      <c r="G87">
        <v>0.58391827344894398</v>
      </c>
    </row>
    <row r="88" spans="1:7" x14ac:dyDescent="0.55000000000000004">
      <c r="A88" t="s">
        <v>255</v>
      </c>
      <c r="B88" t="s">
        <v>256</v>
      </c>
      <c r="C88" t="s">
        <v>257</v>
      </c>
      <c r="F88" t="s">
        <v>9067</v>
      </c>
      <c r="G88">
        <v>0.32359117269516002</v>
      </c>
    </row>
    <row r="89" spans="1:7" x14ac:dyDescent="0.55000000000000004">
      <c r="A89" t="s">
        <v>258</v>
      </c>
      <c r="B89" t="s">
        <v>259</v>
      </c>
      <c r="C89" t="s">
        <v>260</v>
      </c>
      <c r="F89" t="s">
        <v>9065</v>
      </c>
      <c r="G89">
        <v>0.75229734182357799</v>
      </c>
    </row>
    <row r="90" spans="1:7" x14ac:dyDescent="0.55000000000000004">
      <c r="A90" t="s">
        <v>261</v>
      </c>
      <c r="B90" t="s">
        <v>262</v>
      </c>
      <c r="C90" t="s">
        <v>263</v>
      </c>
      <c r="F90" t="s">
        <v>9066</v>
      </c>
      <c r="G90">
        <v>0.48465022444724998</v>
      </c>
    </row>
    <row r="91" spans="1:7" x14ac:dyDescent="0.55000000000000004">
      <c r="A91" t="s">
        <v>264</v>
      </c>
      <c r="B91" t="s">
        <v>265</v>
      </c>
      <c r="C91" t="s">
        <v>266</v>
      </c>
      <c r="F91" t="s">
        <v>9066</v>
      </c>
      <c r="G91">
        <v>0.45570406317710899</v>
      </c>
    </row>
    <row r="92" spans="1:7" x14ac:dyDescent="0.55000000000000004">
      <c r="A92" t="s">
        <v>267</v>
      </c>
      <c r="B92" t="s">
        <v>268</v>
      </c>
      <c r="C92" t="s">
        <v>269</v>
      </c>
      <c r="F92" t="s">
        <v>9065</v>
      </c>
      <c r="G92">
        <v>0.90950524806976296</v>
      </c>
    </row>
    <row r="93" spans="1:7" x14ac:dyDescent="0.55000000000000004">
      <c r="A93" t="s">
        <v>270</v>
      </c>
      <c r="B93" t="s">
        <v>271</v>
      </c>
      <c r="C93" t="s">
        <v>272</v>
      </c>
      <c r="F93" t="s">
        <v>9065</v>
      </c>
      <c r="G93">
        <v>0.72475326061248802</v>
      </c>
    </row>
    <row r="94" spans="1:7" x14ac:dyDescent="0.55000000000000004">
      <c r="A94" t="s">
        <v>273</v>
      </c>
      <c r="B94" t="s">
        <v>274</v>
      </c>
      <c r="C94" t="s">
        <v>275</v>
      </c>
      <c r="F94" t="s">
        <v>9065</v>
      </c>
      <c r="G94">
        <v>0.66110008955001798</v>
      </c>
    </row>
    <row r="95" spans="1:7" x14ac:dyDescent="0.55000000000000004">
      <c r="A95" t="s">
        <v>276</v>
      </c>
      <c r="B95" t="s">
        <v>277</v>
      </c>
      <c r="C95" t="s">
        <v>278</v>
      </c>
      <c r="F95" t="s">
        <v>9065</v>
      </c>
      <c r="G95">
        <v>0.62920337915420499</v>
      </c>
    </row>
    <row r="96" spans="1:7" x14ac:dyDescent="0.55000000000000004">
      <c r="A96" t="s">
        <v>279</v>
      </c>
      <c r="B96" t="s">
        <v>280</v>
      </c>
      <c r="C96" t="s">
        <v>281</v>
      </c>
      <c r="F96" t="s">
        <v>9065</v>
      </c>
      <c r="G96">
        <v>0.89794826507568404</v>
      </c>
    </row>
    <row r="97" spans="1:7" x14ac:dyDescent="0.55000000000000004">
      <c r="A97" t="s">
        <v>282</v>
      </c>
      <c r="B97" t="s">
        <v>283</v>
      </c>
      <c r="C97" t="s">
        <v>284</v>
      </c>
      <c r="F97" t="s">
        <v>9067</v>
      </c>
      <c r="G97">
        <v>0.100854247808456</v>
      </c>
    </row>
    <row r="98" spans="1:7" x14ac:dyDescent="0.55000000000000004">
      <c r="A98" t="s">
        <v>285</v>
      </c>
      <c r="B98" t="s">
        <v>286</v>
      </c>
      <c r="C98" t="s">
        <v>287</v>
      </c>
      <c r="F98" t="s">
        <v>9065</v>
      </c>
      <c r="G98">
        <v>0.84351038932800304</v>
      </c>
    </row>
    <row r="99" spans="1:7" x14ac:dyDescent="0.55000000000000004">
      <c r="A99" t="s">
        <v>288</v>
      </c>
      <c r="B99" t="s">
        <v>289</v>
      </c>
      <c r="C99" t="s">
        <v>290</v>
      </c>
      <c r="F99" t="s">
        <v>9065</v>
      </c>
      <c r="G99">
        <v>0.61259424686431896</v>
      </c>
    </row>
    <row r="100" spans="1:7" x14ac:dyDescent="0.55000000000000004">
      <c r="A100" t="s">
        <v>291</v>
      </c>
      <c r="B100" t="s">
        <v>292</v>
      </c>
      <c r="C100" t="s">
        <v>293</v>
      </c>
      <c r="F100" t="s">
        <v>9065</v>
      </c>
      <c r="G100">
        <v>0.60285931825637795</v>
      </c>
    </row>
    <row r="101" spans="1:7" x14ac:dyDescent="0.55000000000000004">
      <c r="A101" t="s">
        <v>294</v>
      </c>
      <c r="B101" t="s">
        <v>295</v>
      </c>
      <c r="C101" t="s">
        <v>296</v>
      </c>
      <c r="F101" t="s">
        <v>9067</v>
      </c>
      <c r="G101">
        <v>3.9432030171155902E-2</v>
      </c>
    </row>
    <row r="102" spans="1:7" x14ac:dyDescent="0.55000000000000004">
      <c r="A102" t="s">
        <v>297</v>
      </c>
      <c r="B102" t="s">
        <v>298</v>
      </c>
      <c r="C102" t="s">
        <v>299</v>
      </c>
      <c r="F102" t="s">
        <v>9067</v>
      </c>
      <c r="G102">
        <v>3.1719945371150998E-2</v>
      </c>
    </row>
    <row r="103" spans="1:7" x14ac:dyDescent="0.55000000000000004">
      <c r="A103" t="s">
        <v>300</v>
      </c>
      <c r="B103" t="s">
        <v>301</v>
      </c>
      <c r="C103" t="s">
        <v>302</v>
      </c>
      <c r="F103" t="s">
        <v>9065</v>
      </c>
      <c r="G103">
        <v>0.80368226766586304</v>
      </c>
    </row>
    <row r="104" spans="1:7" x14ac:dyDescent="0.55000000000000004">
      <c r="A104" t="s">
        <v>303</v>
      </c>
      <c r="B104" t="s">
        <v>304</v>
      </c>
      <c r="C104" t="s">
        <v>305</v>
      </c>
      <c r="F104" t="s">
        <v>9065</v>
      </c>
      <c r="G104">
        <v>0.81984293460845903</v>
      </c>
    </row>
    <row r="105" spans="1:7" x14ac:dyDescent="0.55000000000000004">
      <c r="A105" t="s">
        <v>306</v>
      </c>
      <c r="B105" t="s">
        <v>307</v>
      </c>
      <c r="C105" t="s">
        <v>308</v>
      </c>
      <c r="F105" t="s">
        <v>9065</v>
      </c>
      <c r="G105">
        <v>0.64011067152023304</v>
      </c>
    </row>
    <row r="106" spans="1:7" x14ac:dyDescent="0.55000000000000004">
      <c r="A106" t="s">
        <v>309</v>
      </c>
      <c r="B106" t="s">
        <v>310</v>
      </c>
      <c r="C106" t="s">
        <v>311</v>
      </c>
      <c r="F106" t="s">
        <v>9065</v>
      </c>
      <c r="G106">
        <v>0.615639388561249</v>
      </c>
    </row>
    <row r="107" spans="1:7" x14ac:dyDescent="0.55000000000000004">
      <c r="A107" t="s">
        <v>312</v>
      </c>
      <c r="B107" t="s">
        <v>313</v>
      </c>
      <c r="C107" t="s">
        <v>314</v>
      </c>
      <c r="F107" t="s">
        <v>9065</v>
      </c>
      <c r="G107">
        <v>0.84837412834167503</v>
      </c>
    </row>
    <row r="108" spans="1:7" x14ac:dyDescent="0.55000000000000004">
      <c r="A108" t="s">
        <v>315</v>
      </c>
      <c r="B108" t="s">
        <v>316</v>
      </c>
      <c r="C108" t="s">
        <v>317</v>
      </c>
      <c r="F108" t="s">
        <v>9065</v>
      </c>
      <c r="G108">
        <v>0.70591413974761996</v>
      </c>
    </row>
    <row r="109" spans="1:7" x14ac:dyDescent="0.55000000000000004">
      <c r="A109" t="s">
        <v>318</v>
      </c>
      <c r="B109" t="s">
        <v>319</v>
      </c>
      <c r="C109" t="s">
        <v>320</v>
      </c>
      <c r="F109" t="s">
        <v>9065</v>
      </c>
      <c r="G109">
        <v>0.66110008955001798</v>
      </c>
    </row>
    <row r="110" spans="1:7" x14ac:dyDescent="0.55000000000000004">
      <c r="A110" t="s">
        <v>321</v>
      </c>
      <c r="B110" t="s">
        <v>322</v>
      </c>
      <c r="C110" t="s">
        <v>323</v>
      </c>
      <c r="F110" t="s">
        <v>9065</v>
      </c>
      <c r="G110">
        <v>0.68020290136337302</v>
      </c>
    </row>
    <row r="111" spans="1:7" x14ac:dyDescent="0.55000000000000004">
      <c r="A111" t="s">
        <v>324</v>
      </c>
      <c r="B111" t="s">
        <v>325</v>
      </c>
      <c r="C111" t="s">
        <v>326</v>
      </c>
      <c r="F111" t="s">
        <v>9065</v>
      </c>
      <c r="G111">
        <v>0.64225244522094704</v>
      </c>
    </row>
    <row r="112" spans="1:7" x14ac:dyDescent="0.55000000000000004">
      <c r="A112" t="s">
        <v>327</v>
      </c>
      <c r="B112" t="s">
        <v>9</v>
      </c>
      <c r="C112" t="s">
        <v>328</v>
      </c>
      <c r="F112" t="s">
        <v>9065</v>
      </c>
      <c r="G112">
        <v>0.687441825866699</v>
      </c>
    </row>
    <row r="113" spans="1:7" x14ac:dyDescent="0.55000000000000004">
      <c r="A113" t="s">
        <v>329</v>
      </c>
      <c r="B113" t="s">
        <v>330</v>
      </c>
      <c r="C113" t="s">
        <v>331</v>
      </c>
      <c r="F113" t="s">
        <v>9067</v>
      </c>
      <c r="G113">
        <v>2.2446636576205501E-3</v>
      </c>
    </row>
    <row r="114" spans="1:7" x14ac:dyDescent="0.55000000000000004">
      <c r="A114" t="s">
        <v>332</v>
      </c>
      <c r="B114" t="s">
        <v>333</v>
      </c>
      <c r="C114" t="s">
        <v>334</v>
      </c>
      <c r="F114" t="s">
        <v>9065</v>
      </c>
      <c r="G114">
        <v>0.62889766693115201</v>
      </c>
    </row>
    <row r="115" spans="1:7" x14ac:dyDescent="0.55000000000000004">
      <c r="A115" t="s">
        <v>335</v>
      </c>
      <c r="B115" t="s">
        <v>336</v>
      </c>
      <c r="C115" t="s">
        <v>337</v>
      </c>
      <c r="F115" t="s">
        <v>9065</v>
      </c>
      <c r="G115">
        <v>0.87834060192108199</v>
      </c>
    </row>
    <row r="116" spans="1:7" x14ac:dyDescent="0.55000000000000004">
      <c r="A116" t="s">
        <v>338</v>
      </c>
      <c r="B116" t="s">
        <v>339</v>
      </c>
      <c r="C116" t="s">
        <v>340</v>
      </c>
      <c r="F116" t="s">
        <v>9065</v>
      </c>
      <c r="G116">
        <v>0.624994516372681</v>
      </c>
    </row>
    <row r="117" spans="1:7" x14ac:dyDescent="0.55000000000000004">
      <c r="A117" t="s">
        <v>341</v>
      </c>
      <c r="B117" t="s">
        <v>342</v>
      </c>
      <c r="C117" t="s">
        <v>343</v>
      </c>
      <c r="F117" t="s">
        <v>9065</v>
      </c>
      <c r="G117">
        <v>0.65981853008270297</v>
      </c>
    </row>
    <row r="118" spans="1:7" x14ac:dyDescent="0.55000000000000004">
      <c r="A118" t="s">
        <v>344</v>
      </c>
      <c r="B118" t="s">
        <v>345</v>
      </c>
      <c r="C118" t="s">
        <v>346</v>
      </c>
      <c r="F118" t="s">
        <v>9065</v>
      </c>
      <c r="G118">
        <v>0.68928134441375699</v>
      </c>
    </row>
    <row r="119" spans="1:7" x14ac:dyDescent="0.55000000000000004">
      <c r="A119" t="s">
        <v>347</v>
      </c>
      <c r="B119" t="s">
        <v>348</v>
      </c>
      <c r="C119" t="s">
        <v>349</v>
      </c>
      <c r="F119" t="s">
        <v>9066</v>
      </c>
      <c r="G119">
        <v>0.56402969360351596</v>
      </c>
    </row>
    <row r="120" spans="1:7" x14ac:dyDescent="0.55000000000000004">
      <c r="A120" t="s">
        <v>350</v>
      </c>
      <c r="B120" t="s">
        <v>351</v>
      </c>
      <c r="C120" t="s">
        <v>352</v>
      </c>
      <c r="F120" t="s">
        <v>9067</v>
      </c>
      <c r="G120">
        <v>0.31048753857612599</v>
      </c>
    </row>
    <row r="121" spans="1:7" x14ac:dyDescent="0.55000000000000004">
      <c r="A121" t="s">
        <v>353</v>
      </c>
      <c r="B121" t="s">
        <v>354</v>
      </c>
      <c r="C121" t="s">
        <v>355</v>
      </c>
      <c r="F121" t="s">
        <v>9065</v>
      </c>
      <c r="G121">
        <v>0.84928900003433205</v>
      </c>
    </row>
    <row r="122" spans="1:7" x14ac:dyDescent="0.55000000000000004">
      <c r="A122" t="s">
        <v>356</v>
      </c>
      <c r="B122" t="s">
        <v>357</v>
      </c>
      <c r="C122" t="s">
        <v>358</v>
      </c>
      <c r="F122" t="s">
        <v>9067</v>
      </c>
      <c r="G122">
        <v>0.43090310692787198</v>
      </c>
    </row>
    <row r="123" spans="1:7" x14ac:dyDescent="0.55000000000000004">
      <c r="A123" t="s">
        <v>359</v>
      </c>
      <c r="B123" t="s">
        <v>360</v>
      </c>
      <c r="C123" t="s">
        <v>361</v>
      </c>
      <c r="F123" t="s">
        <v>9065</v>
      </c>
      <c r="G123">
        <v>0.60580462217330899</v>
      </c>
    </row>
    <row r="124" spans="1:7" x14ac:dyDescent="0.55000000000000004">
      <c r="A124" t="s">
        <v>362</v>
      </c>
      <c r="B124" t="s">
        <v>363</v>
      </c>
      <c r="C124" t="s">
        <v>364</v>
      </c>
      <c r="F124" t="s">
        <v>9065</v>
      </c>
      <c r="G124">
        <v>0.82474088668823198</v>
      </c>
    </row>
    <row r="125" spans="1:7" x14ac:dyDescent="0.55000000000000004">
      <c r="A125" t="s">
        <v>365</v>
      </c>
      <c r="B125" t="s">
        <v>366</v>
      </c>
      <c r="C125" t="s">
        <v>367</v>
      </c>
      <c r="F125" t="s">
        <v>9065</v>
      </c>
      <c r="G125">
        <v>0.66110008955001798</v>
      </c>
    </row>
    <row r="126" spans="1:7" x14ac:dyDescent="0.55000000000000004">
      <c r="A126" t="s">
        <v>368</v>
      </c>
      <c r="B126" t="s">
        <v>369</v>
      </c>
      <c r="C126" t="s">
        <v>370</v>
      </c>
      <c r="F126" t="s">
        <v>9065</v>
      </c>
      <c r="G126">
        <v>0.76236414909362804</v>
      </c>
    </row>
    <row r="127" spans="1:7" x14ac:dyDescent="0.55000000000000004">
      <c r="A127" t="s">
        <v>371</v>
      </c>
      <c r="B127" t="s">
        <v>372</v>
      </c>
      <c r="C127" t="s">
        <v>373</v>
      </c>
      <c r="F127" t="s">
        <v>9066</v>
      </c>
      <c r="G127">
        <v>0.50794368982315097</v>
      </c>
    </row>
    <row r="128" spans="1:7" x14ac:dyDescent="0.55000000000000004">
      <c r="A128" t="s">
        <v>374</v>
      </c>
      <c r="B128" t="s">
        <v>375</v>
      </c>
      <c r="C128" t="s">
        <v>376</v>
      </c>
      <c r="F128" t="s">
        <v>9065</v>
      </c>
      <c r="G128">
        <v>0.68689769506454501</v>
      </c>
    </row>
    <row r="129" spans="1:7" x14ac:dyDescent="0.55000000000000004">
      <c r="A129" t="s">
        <v>377</v>
      </c>
      <c r="B129" t="s">
        <v>45</v>
      </c>
      <c r="C129" t="s">
        <v>378</v>
      </c>
      <c r="F129" t="s">
        <v>9066</v>
      </c>
      <c r="G129">
        <v>0.585005223751068</v>
      </c>
    </row>
    <row r="130" spans="1:7" x14ac:dyDescent="0.55000000000000004">
      <c r="A130" t="s">
        <v>379</v>
      </c>
      <c r="B130" t="s">
        <v>380</v>
      </c>
      <c r="C130" t="s">
        <v>381</v>
      </c>
      <c r="F130" t="s">
        <v>9065</v>
      </c>
      <c r="G130">
        <v>0.66110008955001798</v>
      </c>
    </row>
    <row r="131" spans="1:7" x14ac:dyDescent="0.55000000000000004">
      <c r="A131" t="s">
        <v>382</v>
      </c>
      <c r="B131" t="s">
        <v>383</v>
      </c>
      <c r="C131" t="s">
        <v>384</v>
      </c>
      <c r="F131" t="s">
        <v>9066</v>
      </c>
      <c r="G131">
        <v>0.52327024936676003</v>
      </c>
    </row>
    <row r="132" spans="1:7" x14ac:dyDescent="0.55000000000000004">
      <c r="A132" t="s">
        <v>385</v>
      </c>
      <c r="B132" t="s">
        <v>386</v>
      </c>
      <c r="C132" t="s">
        <v>387</v>
      </c>
      <c r="F132" t="s">
        <v>9065</v>
      </c>
      <c r="G132">
        <v>0.801355600357056</v>
      </c>
    </row>
    <row r="133" spans="1:7" x14ac:dyDescent="0.55000000000000004">
      <c r="A133" t="s">
        <v>388</v>
      </c>
      <c r="B133" t="s">
        <v>389</v>
      </c>
      <c r="C133" t="s">
        <v>390</v>
      </c>
      <c r="F133" t="s">
        <v>9065</v>
      </c>
      <c r="G133">
        <v>0.73479998111724898</v>
      </c>
    </row>
    <row r="134" spans="1:7" x14ac:dyDescent="0.55000000000000004">
      <c r="A134" t="s">
        <v>391</v>
      </c>
      <c r="B134" t="s">
        <v>392</v>
      </c>
      <c r="C134" t="s">
        <v>393</v>
      </c>
      <c r="F134" t="s">
        <v>9067</v>
      </c>
      <c r="G134">
        <v>4.7528415918350199E-2</v>
      </c>
    </row>
    <row r="135" spans="1:7" x14ac:dyDescent="0.55000000000000004">
      <c r="A135" t="s">
        <v>394</v>
      </c>
      <c r="B135" t="s">
        <v>395</v>
      </c>
      <c r="C135" t="s">
        <v>396</v>
      </c>
      <c r="F135" t="s">
        <v>9066</v>
      </c>
      <c r="G135">
        <v>0.55104547739028897</v>
      </c>
    </row>
    <row r="136" spans="1:7" x14ac:dyDescent="0.55000000000000004">
      <c r="A136" t="s">
        <v>397</v>
      </c>
      <c r="B136" t="s">
        <v>398</v>
      </c>
      <c r="C136" t="s">
        <v>399</v>
      </c>
      <c r="F136" t="s">
        <v>9065</v>
      </c>
      <c r="G136">
        <v>0.67459309101104703</v>
      </c>
    </row>
    <row r="137" spans="1:7" x14ac:dyDescent="0.55000000000000004">
      <c r="A137" t="s">
        <v>400</v>
      </c>
      <c r="B137" t="s">
        <v>401</v>
      </c>
      <c r="C137" t="s">
        <v>402</v>
      </c>
      <c r="F137" t="s">
        <v>9065</v>
      </c>
      <c r="G137">
        <v>0.686526119709015</v>
      </c>
    </row>
    <row r="138" spans="1:7" x14ac:dyDescent="0.55000000000000004">
      <c r="A138" t="s">
        <v>403</v>
      </c>
      <c r="B138" t="s">
        <v>404</v>
      </c>
      <c r="C138" t="s">
        <v>405</v>
      </c>
      <c r="F138" t="s">
        <v>9065</v>
      </c>
      <c r="G138">
        <v>0.75150132179260298</v>
      </c>
    </row>
    <row r="139" spans="1:7" x14ac:dyDescent="0.55000000000000004">
      <c r="A139" t="s">
        <v>406</v>
      </c>
      <c r="B139" t="s">
        <v>407</v>
      </c>
      <c r="C139" t="s">
        <v>408</v>
      </c>
      <c r="F139" t="s">
        <v>9065</v>
      </c>
      <c r="G139">
        <v>0.70975869894027699</v>
      </c>
    </row>
    <row r="140" spans="1:7" x14ac:dyDescent="0.55000000000000004">
      <c r="A140" t="s">
        <v>409</v>
      </c>
      <c r="B140" t="s">
        <v>410</v>
      </c>
      <c r="C140" t="s">
        <v>411</v>
      </c>
      <c r="F140" t="s">
        <v>9065</v>
      </c>
      <c r="G140">
        <v>0.70555460453033403</v>
      </c>
    </row>
    <row r="141" spans="1:7" x14ac:dyDescent="0.55000000000000004">
      <c r="A141" t="s">
        <v>412</v>
      </c>
      <c r="B141" t="s">
        <v>413</v>
      </c>
      <c r="C141" t="s">
        <v>414</v>
      </c>
      <c r="F141" t="s">
        <v>9065</v>
      </c>
      <c r="G141">
        <v>0.69187253713607799</v>
      </c>
    </row>
    <row r="142" spans="1:7" x14ac:dyDescent="0.55000000000000004">
      <c r="A142" t="s">
        <v>415</v>
      </c>
      <c r="B142" t="s">
        <v>416</v>
      </c>
      <c r="C142" t="s">
        <v>417</v>
      </c>
      <c r="F142" t="s">
        <v>9067</v>
      </c>
      <c r="G142">
        <v>0.24221362173557301</v>
      </c>
    </row>
    <row r="143" spans="1:7" x14ac:dyDescent="0.55000000000000004">
      <c r="A143" t="s">
        <v>418</v>
      </c>
      <c r="B143" t="s">
        <v>419</v>
      </c>
      <c r="C143" t="s">
        <v>420</v>
      </c>
      <c r="F143" t="s">
        <v>9067</v>
      </c>
      <c r="G143">
        <v>0.15697181224823001</v>
      </c>
    </row>
    <row r="144" spans="1:7" x14ac:dyDescent="0.55000000000000004">
      <c r="A144" t="s">
        <v>421</v>
      </c>
      <c r="B144" t="s">
        <v>422</v>
      </c>
      <c r="C144" t="s">
        <v>423</v>
      </c>
      <c r="F144" t="s">
        <v>9065</v>
      </c>
      <c r="G144">
        <v>0.73508995771408103</v>
      </c>
    </row>
    <row r="145" spans="1:7" x14ac:dyDescent="0.55000000000000004">
      <c r="A145" t="s">
        <v>424</v>
      </c>
      <c r="B145" t="s">
        <v>425</v>
      </c>
      <c r="C145" t="s">
        <v>426</v>
      </c>
      <c r="F145" t="s">
        <v>9065</v>
      </c>
      <c r="G145">
        <v>0.77913254499435403</v>
      </c>
    </row>
    <row r="146" spans="1:7" x14ac:dyDescent="0.55000000000000004">
      <c r="A146" t="s">
        <v>427</v>
      </c>
      <c r="B146" t="s">
        <v>428</v>
      </c>
      <c r="C146" t="s">
        <v>429</v>
      </c>
      <c r="F146" t="s">
        <v>9067</v>
      </c>
      <c r="G146">
        <v>0.27187126874923701</v>
      </c>
    </row>
    <row r="147" spans="1:7" x14ac:dyDescent="0.55000000000000004">
      <c r="A147" t="s">
        <v>430</v>
      </c>
      <c r="B147" t="s">
        <v>431</v>
      </c>
      <c r="C147" t="s">
        <v>432</v>
      </c>
      <c r="F147" t="s">
        <v>9065</v>
      </c>
      <c r="G147">
        <v>0.78026098012924205</v>
      </c>
    </row>
    <row r="148" spans="1:7" x14ac:dyDescent="0.55000000000000004">
      <c r="A148" t="s">
        <v>433</v>
      </c>
      <c r="B148" t="s">
        <v>431</v>
      </c>
      <c r="C148" t="s">
        <v>434</v>
      </c>
      <c r="F148" t="s">
        <v>9065</v>
      </c>
      <c r="G148">
        <v>0.66110008955001798</v>
      </c>
    </row>
    <row r="149" spans="1:7" x14ac:dyDescent="0.55000000000000004">
      <c r="A149" t="s">
        <v>435</v>
      </c>
      <c r="B149" t="s">
        <v>436</v>
      </c>
      <c r="C149" t="s">
        <v>437</v>
      </c>
      <c r="F149" t="s">
        <v>9065</v>
      </c>
      <c r="G149">
        <v>0.94083714485168501</v>
      </c>
    </row>
    <row r="150" spans="1:7" x14ac:dyDescent="0.55000000000000004">
      <c r="A150" t="s">
        <v>438</v>
      </c>
      <c r="B150" t="s">
        <v>439</v>
      </c>
      <c r="C150" t="s">
        <v>440</v>
      </c>
      <c r="F150" t="s">
        <v>9067</v>
      </c>
      <c r="G150">
        <v>0.26880687475204501</v>
      </c>
    </row>
    <row r="151" spans="1:7" x14ac:dyDescent="0.55000000000000004">
      <c r="A151" t="s">
        <v>441</v>
      </c>
      <c r="B151" t="s">
        <v>442</v>
      </c>
      <c r="C151" t="s">
        <v>443</v>
      </c>
      <c r="F151" t="s">
        <v>9066</v>
      </c>
      <c r="G151">
        <v>0.59498685598373402</v>
      </c>
    </row>
    <row r="152" spans="1:7" x14ac:dyDescent="0.55000000000000004">
      <c r="A152" t="s">
        <v>444</v>
      </c>
      <c r="B152" t="s">
        <v>445</v>
      </c>
      <c r="C152" t="s">
        <v>446</v>
      </c>
      <c r="F152" t="s">
        <v>9065</v>
      </c>
      <c r="G152">
        <v>0.66110008955001798</v>
      </c>
    </row>
    <row r="153" spans="1:7" x14ac:dyDescent="0.55000000000000004">
      <c r="A153" t="s">
        <v>447</v>
      </c>
      <c r="B153" t="s">
        <v>448</v>
      </c>
      <c r="C153" t="s">
        <v>449</v>
      </c>
      <c r="F153" t="s">
        <v>9065</v>
      </c>
      <c r="G153">
        <v>0.77345484495162997</v>
      </c>
    </row>
    <row r="154" spans="1:7" x14ac:dyDescent="0.55000000000000004">
      <c r="A154" t="s">
        <v>450</v>
      </c>
      <c r="B154" t="s">
        <v>451</v>
      </c>
      <c r="C154" t="s">
        <v>452</v>
      </c>
      <c r="F154" t="s">
        <v>9067</v>
      </c>
      <c r="G154">
        <v>0.260582774877548</v>
      </c>
    </row>
    <row r="155" spans="1:7" x14ac:dyDescent="0.55000000000000004">
      <c r="A155" t="s">
        <v>453</v>
      </c>
      <c r="B155" t="s">
        <v>454</v>
      </c>
      <c r="C155" t="s">
        <v>455</v>
      </c>
      <c r="F155" t="s">
        <v>9065</v>
      </c>
      <c r="G155">
        <v>0.88797700405120905</v>
      </c>
    </row>
    <row r="156" spans="1:7" x14ac:dyDescent="0.55000000000000004">
      <c r="A156" t="s">
        <v>456</v>
      </c>
      <c r="B156" t="s">
        <v>457</v>
      </c>
      <c r="C156" t="s">
        <v>458</v>
      </c>
      <c r="F156" t="s">
        <v>9066</v>
      </c>
      <c r="G156">
        <v>0.58875423669815097</v>
      </c>
    </row>
    <row r="157" spans="1:7" x14ac:dyDescent="0.55000000000000004">
      <c r="A157" t="s">
        <v>459</v>
      </c>
      <c r="B157" t="s">
        <v>460</v>
      </c>
      <c r="C157" t="s">
        <v>461</v>
      </c>
      <c r="F157" t="s">
        <v>9067</v>
      </c>
      <c r="G157">
        <v>0.41566869616508501</v>
      </c>
    </row>
    <row r="158" spans="1:7" x14ac:dyDescent="0.55000000000000004">
      <c r="A158" t="s">
        <v>462</v>
      </c>
      <c r="B158" t="s">
        <v>407</v>
      </c>
      <c r="C158" t="s">
        <v>463</v>
      </c>
      <c r="F158" t="s">
        <v>9065</v>
      </c>
      <c r="G158">
        <v>0.74839299917221103</v>
      </c>
    </row>
    <row r="159" spans="1:7" x14ac:dyDescent="0.55000000000000004">
      <c r="A159" t="s">
        <v>464</v>
      </c>
      <c r="B159" t="s">
        <v>465</v>
      </c>
      <c r="C159" t="s">
        <v>466</v>
      </c>
      <c r="F159" t="s">
        <v>9065</v>
      </c>
      <c r="G159">
        <v>0.97987926006317105</v>
      </c>
    </row>
    <row r="160" spans="1:7" x14ac:dyDescent="0.55000000000000004">
      <c r="A160" t="s">
        <v>467</v>
      </c>
      <c r="B160" t="s">
        <v>468</v>
      </c>
      <c r="C160" t="s">
        <v>469</v>
      </c>
      <c r="F160" t="s">
        <v>9067</v>
      </c>
      <c r="G160">
        <v>0.36437141895294201</v>
      </c>
    </row>
    <row r="161" spans="1:7" x14ac:dyDescent="0.55000000000000004">
      <c r="A161" t="s">
        <v>470</v>
      </c>
      <c r="B161" t="s">
        <v>471</v>
      </c>
      <c r="C161" t="s">
        <v>472</v>
      </c>
      <c r="F161" t="s">
        <v>9067</v>
      </c>
      <c r="G161">
        <v>0.39831244945526101</v>
      </c>
    </row>
    <row r="162" spans="1:7" x14ac:dyDescent="0.55000000000000004">
      <c r="A162" t="s">
        <v>473</v>
      </c>
      <c r="B162" t="s">
        <v>474</v>
      </c>
      <c r="C162" t="s">
        <v>475</v>
      </c>
      <c r="F162" t="s">
        <v>9065</v>
      </c>
      <c r="G162">
        <v>0.79707437753677401</v>
      </c>
    </row>
    <row r="163" spans="1:7" x14ac:dyDescent="0.55000000000000004">
      <c r="A163" t="s">
        <v>476</v>
      </c>
      <c r="B163" t="s">
        <v>477</v>
      </c>
      <c r="C163" t="s">
        <v>478</v>
      </c>
      <c r="F163" t="s">
        <v>9067</v>
      </c>
      <c r="G163">
        <v>0.42965108156204201</v>
      </c>
    </row>
    <row r="164" spans="1:7" x14ac:dyDescent="0.55000000000000004">
      <c r="A164" t="s">
        <v>479</v>
      </c>
      <c r="B164" t="s">
        <v>480</v>
      </c>
      <c r="C164" t="s">
        <v>481</v>
      </c>
      <c r="F164" t="s">
        <v>9066</v>
      </c>
      <c r="G164">
        <v>0.59152132272720304</v>
      </c>
    </row>
    <row r="165" spans="1:7" x14ac:dyDescent="0.55000000000000004">
      <c r="A165" t="s">
        <v>482</v>
      </c>
      <c r="B165" t="s">
        <v>483</v>
      </c>
      <c r="C165" t="s">
        <v>484</v>
      </c>
      <c r="F165" t="s">
        <v>9067</v>
      </c>
      <c r="G165">
        <v>4.1627824306488002E-2</v>
      </c>
    </row>
    <row r="166" spans="1:7" x14ac:dyDescent="0.55000000000000004">
      <c r="A166" t="s">
        <v>485</v>
      </c>
      <c r="B166" t="s">
        <v>486</v>
      </c>
      <c r="C166" t="s">
        <v>487</v>
      </c>
      <c r="F166" t="s">
        <v>9066</v>
      </c>
      <c r="G166">
        <v>0.45776301622390703</v>
      </c>
    </row>
    <row r="167" spans="1:7" x14ac:dyDescent="0.55000000000000004">
      <c r="A167" t="s">
        <v>488</v>
      </c>
      <c r="B167" t="s">
        <v>486</v>
      </c>
      <c r="C167" t="s">
        <v>489</v>
      </c>
      <c r="F167" t="s">
        <v>9065</v>
      </c>
      <c r="G167">
        <v>0.893257856369019</v>
      </c>
    </row>
    <row r="168" spans="1:7" x14ac:dyDescent="0.55000000000000004">
      <c r="A168" t="s">
        <v>490</v>
      </c>
      <c r="B168" t="s">
        <v>491</v>
      </c>
      <c r="C168" t="s">
        <v>492</v>
      </c>
      <c r="F168" t="s">
        <v>9066</v>
      </c>
      <c r="G168">
        <v>0.475155919790268</v>
      </c>
    </row>
    <row r="169" spans="1:7" x14ac:dyDescent="0.55000000000000004">
      <c r="A169" t="s">
        <v>493</v>
      </c>
      <c r="B169" t="s">
        <v>494</v>
      </c>
      <c r="C169" t="s">
        <v>495</v>
      </c>
      <c r="F169" t="s">
        <v>9065</v>
      </c>
      <c r="G169">
        <v>0.66110008955001798</v>
      </c>
    </row>
    <row r="170" spans="1:7" x14ac:dyDescent="0.55000000000000004">
      <c r="A170" t="s">
        <v>496</v>
      </c>
      <c r="B170" t="s">
        <v>497</v>
      </c>
      <c r="C170" t="s">
        <v>498</v>
      </c>
      <c r="F170" t="s">
        <v>9066</v>
      </c>
      <c r="G170">
        <v>0.55276352167129505</v>
      </c>
    </row>
    <row r="171" spans="1:7" x14ac:dyDescent="0.55000000000000004">
      <c r="A171" t="s">
        <v>499</v>
      </c>
      <c r="B171" t="s">
        <v>500</v>
      </c>
      <c r="C171" t="s">
        <v>501</v>
      </c>
      <c r="F171" t="s">
        <v>9065</v>
      </c>
      <c r="G171">
        <v>0.63231492042541504</v>
      </c>
    </row>
    <row r="172" spans="1:7" x14ac:dyDescent="0.55000000000000004">
      <c r="A172" t="s">
        <v>502</v>
      </c>
      <c r="B172" t="s">
        <v>503</v>
      </c>
      <c r="C172" t="s">
        <v>504</v>
      </c>
      <c r="F172" t="s">
        <v>9065</v>
      </c>
      <c r="G172">
        <v>0.71509742736816395</v>
      </c>
    </row>
    <row r="173" spans="1:7" x14ac:dyDescent="0.55000000000000004">
      <c r="A173" t="s">
        <v>505</v>
      </c>
      <c r="B173" t="s">
        <v>506</v>
      </c>
      <c r="C173" t="s">
        <v>507</v>
      </c>
      <c r="F173" t="s">
        <v>9065</v>
      </c>
      <c r="G173">
        <v>0.66150099039077803</v>
      </c>
    </row>
    <row r="174" spans="1:7" x14ac:dyDescent="0.55000000000000004">
      <c r="A174" t="s">
        <v>508</v>
      </c>
      <c r="B174" t="s">
        <v>509</v>
      </c>
      <c r="C174" t="s">
        <v>510</v>
      </c>
      <c r="F174" t="s">
        <v>9065</v>
      </c>
      <c r="G174">
        <v>0.94623744487762496</v>
      </c>
    </row>
    <row r="175" spans="1:7" x14ac:dyDescent="0.55000000000000004">
      <c r="A175" t="s">
        <v>511</v>
      </c>
      <c r="B175" t="s">
        <v>512</v>
      </c>
      <c r="C175" t="s">
        <v>513</v>
      </c>
      <c r="F175" t="s">
        <v>9067</v>
      </c>
      <c r="G175">
        <v>0.22855071723461201</v>
      </c>
    </row>
    <row r="176" spans="1:7" x14ac:dyDescent="0.55000000000000004">
      <c r="A176" t="s">
        <v>514</v>
      </c>
      <c r="B176" t="s">
        <v>515</v>
      </c>
      <c r="C176" t="s">
        <v>516</v>
      </c>
      <c r="F176" t="s">
        <v>9067</v>
      </c>
      <c r="G176">
        <v>0.35852721333503701</v>
      </c>
    </row>
    <row r="177" spans="1:7" x14ac:dyDescent="0.55000000000000004">
      <c r="A177" t="s">
        <v>517</v>
      </c>
      <c r="B177" t="s">
        <v>518</v>
      </c>
      <c r="C177" t="s">
        <v>519</v>
      </c>
      <c r="F177" t="s">
        <v>9065</v>
      </c>
      <c r="G177">
        <v>0.90636605024337802</v>
      </c>
    </row>
    <row r="178" spans="1:7" x14ac:dyDescent="0.55000000000000004">
      <c r="A178" t="s">
        <v>520</v>
      </c>
      <c r="B178" t="s">
        <v>521</v>
      </c>
      <c r="C178" t="s">
        <v>522</v>
      </c>
      <c r="F178" t="s">
        <v>9067</v>
      </c>
      <c r="G178">
        <v>0.15670754015445701</v>
      </c>
    </row>
    <row r="179" spans="1:7" x14ac:dyDescent="0.55000000000000004">
      <c r="A179" t="s">
        <v>523</v>
      </c>
      <c r="B179" t="s">
        <v>524</v>
      </c>
      <c r="C179" t="s">
        <v>525</v>
      </c>
      <c r="F179" t="s">
        <v>9065</v>
      </c>
      <c r="G179">
        <v>0.85778367519378695</v>
      </c>
    </row>
    <row r="180" spans="1:7" x14ac:dyDescent="0.55000000000000004">
      <c r="A180" t="s">
        <v>526</v>
      </c>
      <c r="B180" t="s">
        <v>527</v>
      </c>
      <c r="C180" t="s">
        <v>528</v>
      </c>
      <c r="F180" t="s">
        <v>9066</v>
      </c>
      <c r="G180">
        <v>0.56767618656158403</v>
      </c>
    </row>
    <row r="181" spans="1:7" x14ac:dyDescent="0.55000000000000004">
      <c r="A181" t="s">
        <v>529</v>
      </c>
      <c r="B181" t="s">
        <v>530</v>
      </c>
      <c r="C181" t="s">
        <v>531</v>
      </c>
      <c r="F181" t="s">
        <v>9065</v>
      </c>
      <c r="G181">
        <v>0.79913824796676602</v>
      </c>
    </row>
    <row r="182" spans="1:7" x14ac:dyDescent="0.55000000000000004">
      <c r="A182" t="s">
        <v>532</v>
      </c>
      <c r="B182" t="s">
        <v>533</v>
      </c>
      <c r="C182" t="s">
        <v>534</v>
      </c>
      <c r="F182" t="s">
        <v>9067</v>
      </c>
      <c r="G182">
        <v>0.29754179716110202</v>
      </c>
    </row>
    <row r="183" spans="1:7" x14ac:dyDescent="0.55000000000000004">
      <c r="A183" t="s">
        <v>535</v>
      </c>
      <c r="B183" t="s">
        <v>536</v>
      </c>
      <c r="C183" t="s">
        <v>537</v>
      </c>
      <c r="F183" t="s">
        <v>9065</v>
      </c>
      <c r="G183">
        <v>0.66201376914978005</v>
      </c>
    </row>
    <row r="184" spans="1:7" x14ac:dyDescent="0.55000000000000004">
      <c r="A184" t="s">
        <v>538</v>
      </c>
      <c r="B184" t="s">
        <v>539</v>
      </c>
      <c r="C184" t="s">
        <v>540</v>
      </c>
      <c r="F184" t="s">
        <v>9065</v>
      </c>
      <c r="G184">
        <v>0.63151949644088701</v>
      </c>
    </row>
    <row r="185" spans="1:7" x14ac:dyDescent="0.55000000000000004">
      <c r="A185" t="s">
        <v>541</v>
      </c>
      <c r="B185" t="s">
        <v>542</v>
      </c>
      <c r="C185" t="s">
        <v>543</v>
      </c>
      <c r="F185" t="s">
        <v>9067</v>
      </c>
      <c r="G185">
        <v>0.352493315935135</v>
      </c>
    </row>
    <row r="186" spans="1:7" x14ac:dyDescent="0.55000000000000004">
      <c r="A186" t="s">
        <v>544</v>
      </c>
      <c r="B186" t="s">
        <v>545</v>
      </c>
      <c r="C186" t="s">
        <v>546</v>
      </c>
      <c r="F186" t="s">
        <v>9067</v>
      </c>
      <c r="G186">
        <v>0.31506526470184298</v>
      </c>
    </row>
    <row r="187" spans="1:7" x14ac:dyDescent="0.55000000000000004">
      <c r="A187" t="s">
        <v>547</v>
      </c>
      <c r="B187" t="s">
        <v>548</v>
      </c>
      <c r="C187" t="s">
        <v>549</v>
      </c>
      <c r="F187" t="s">
        <v>9065</v>
      </c>
      <c r="G187">
        <v>0.65734106302261397</v>
      </c>
    </row>
    <row r="188" spans="1:7" x14ac:dyDescent="0.55000000000000004">
      <c r="A188" t="s">
        <v>550</v>
      </c>
      <c r="B188" t="s">
        <v>551</v>
      </c>
      <c r="C188" t="s">
        <v>552</v>
      </c>
      <c r="F188" t="s">
        <v>9067</v>
      </c>
      <c r="G188">
        <v>0.217821940779686</v>
      </c>
    </row>
    <row r="189" spans="1:7" x14ac:dyDescent="0.55000000000000004">
      <c r="A189" t="s">
        <v>553</v>
      </c>
      <c r="B189" t="s">
        <v>554</v>
      </c>
      <c r="C189" t="s">
        <v>555</v>
      </c>
      <c r="F189" t="s">
        <v>9065</v>
      </c>
      <c r="G189">
        <v>0.67104166746139504</v>
      </c>
    </row>
    <row r="190" spans="1:7" x14ac:dyDescent="0.55000000000000004">
      <c r="A190" t="s">
        <v>556</v>
      </c>
      <c r="B190" t="s">
        <v>557</v>
      </c>
      <c r="C190" t="s">
        <v>558</v>
      </c>
      <c r="F190" t="s">
        <v>9065</v>
      </c>
      <c r="G190">
        <v>0.73053646087646495</v>
      </c>
    </row>
    <row r="191" spans="1:7" x14ac:dyDescent="0.55000000000000004">
      <c r="A191" t="s">
        <v>559</v>
      </c>
      <c r="B191" t="s">
        <v>560</v>
      </c>
      <c r="C191" t="s">
        <v>561</v>
      </c>
      <c r="F191" t="s">
        <v>9066</v>
      </c>
      <c r="G191">
        <v>0.48550370335578902</v>
      </c>
    </row>
    <row r="192" spans="1:7" x14ac:dyDescent="0.55000000000000004">
      <c r="A192" t="s">
        <v>562</v>
      </c>
      <c r="B192" t="s">
        <v>563</v>
      </c>
      <c r="C192" t="s">
        <v>564</v>
      </c>
      <c r="F192" t="s">
        <v>9067</v>
      </c>
      <c r="G192">
        <v>0.27121362090110801</v>
      </c>
    </row>
    <row r="193" spans="1:7" x14ac:dyDescent="0.55000000000000004">
      <c r="A193" t="s">
        <v>565</v>
      </c>
      <c r="B193" t="s">
        <v>566</v>
      </c>
      <c r="C193" t="s">
        <v>567</v>
      </c>
      <c r="F193" t="s">
        <v>9066</v>
      </c>
      <c r="G193">
        <v>0.57390445470809903</v>
      </c>
    </row>
    <row r="194" spans="1:7" x14ac:dyDescent="0.55000000000000004">
      <c r="A194" t="s">
        <v>568</v>
      </c>
      <c r="B194" t="s">
        <v>569</v>
      </c>
      <c r="C194" t="s">
        <v>570</v>
      </c>
      <c r="F194" t="s">
        <v>9065</v>
      </c>
      <c r="G194">
        <v>0.66110008955001798</v>
      </c>
    </row>
    <row r="195" spans="1:7" x14ac:dyDescent="0.55000000000000004">
      <c r="A195" t="s">
        <v>571</v>
      </c>
      <c r="B195" t="s">
        <v>572</v>
      </c>
      <c r="C195" t="s">
        <v>573</v>
      </c>
      <c r="F195" t="s">
        <v>9066</v>
      </c>
      <c r="G195">
        <v>0.54003161191940297</v>
      </c>
    </row>
    <row r="196" spans="1:7" x14ac:dyDescent="0.55000000000000004">
      <c r="A196" t="s">
        <v>574</v>
      </c>
      <c r="B196" t="s">
        <v>575</v>
      </c>
      <c r="C196" t="s">
        <v>576</v>
      </c>
      <c r="F196" t="s">
        <v>9067</v>
      </c>
      <c r="G196">
        <v>0.39406165480613697</v>
      </c>
    </row>
    <row r="197" spans="1:7" x14ac:dyDescent="0.55000000000000004">
      <c r="A197" t="s">
        <v>577</v>
      </c>
      <c r="B197" t="s">
        <v>578</v>
      </c>
      <c r="C197" t="s">
        <v>579</v>
      </c>
      <c r="F197" t="s">
        <v>9065</v>
      </c>
      <c r="G197">
        <v>0.78271794319152799</v>
      </c>
    </row>
    <row r="198" spans="1:7" x14ac:dyDescent="0.55000000000000004">
      <c r="A198" t="s">
        <v>580</v>
      </c>
      <c r="B198" t="s">
        <v>581</v>
      </c>
      <c r="C198" t="s">
        <v>582</v>
      </c>
      <c r="F198" t="s">
        <v>9066</v>
      </c>
      <c r="G198">
        <v>0.54860204458236705</v>
      </c>
    </row>
    <row r="199" spans="1:7" x14ac:dyDescent="0.55000000000000004">
      <c r="A199" t="s">
        <v>583</v>
      </c>
      <c r="B199" t="s">
        <v>584</v>
      </c>
      <c r="C199" t="s">
        <v>585</v>
      </c>
      <c r="F199" t="s">
        <v>9065</v>
      </c>
      <c r="G199">
        <v>0.84953248500823997</v>
      </c>
    </row>
    <row r="200" spans="1:7" x14ac:dyDescent="0.55000000000000004">
      <c r="A200" t="s">
        <v>586</v>
      </c>
      <c r="B200" t="s">
        <v>587</v>
      </c>
      <c r="C200" t="s">
        <v>588</v>
      </c>
      <c r="F200" t="s">
        <v>9066</v>
      </c>
      <c r="G200">
        <v>0.48440507054328902</v>
      </c>
    </row>
    <row r="201" spans="1:7" x14ac:dyDescent="0.55000000000000004">
      <c r="A201" t="s">
        <v>589</v>
      </c>
      <c r="B201" t="s">
        <v>590</v>
      </c>
      <c r="C201" t="s">
        <v>591</v>
      </c>
      <c r="F201" t="s">
        <v>9066</v>
      </c>
      <c r="G201">
        <v>0.46109944581985501</v>
      </c>
    </row>
    <row r="202" spans="1:7" x14ac:dyDescent="0.55000000000000004">
      <c r="A202" t="s">
        <v>592</v>
      </c>
      <c r="B202" t="s">
        <v>593</v>
      </c>
      <c r="C202" t="s">
        <v>594</v>
      </c>
      <c r="F202" t="s">
        <v>9066</v>
      </c>
      <c r="G202">
        <v>0.45834365487098699</v>
      </c>
    </row>
    <row r="203" spans="1:7" x14ac:dyDescent="0.55000000000000004">
      <c r="A203" t="s">
        <v>595</v>
      </c>
      <c r="B203" t="s">
        <v>596</v>
      </c>
      <c r="C203" t="s">
        <v>597</v>
      </c>
      <c r="F203" t="s">
        <v>9065</v>
      </c>
      <c r="G203">
        <v>0.66110008955001798</v>
      </c>
    </row>
    <row r="204" spans="1:7" x14ac:dyDescent="0.55000000000000004">
      <c r="A204" t="s">
        <v>598</v>
      </c>
      <c r="B204" t="s">
        <v>599</v>
      </c>
      <c r="C204" t="s">
        <v>600</v>
      </c>
      <c r="F204" t="s">
        <v>9067</v>
      </c>
      <c r="G204">
        <v>0.131064727902412</v>
      </c>
    </row>
    <row r="205" spans="1:7" x14ac:dyDescent="0.55000000000000004">
      <c r="A205" t="s">
        <v>601</v>
      </c>
      <c r="B205" t="s">
        <v>602</v>
      </c>
      <c r="C205" t="s">
        <v>603</v>
      </c>
      <c r="F205" t="s">
        <v>9067</v>
      </c>
      <c r="G205">
        <v>0.32419434189796398</v>
      </c>
    </row>
    <row r="206" spans="1:7" x14ac:dyDescent="0.55000000000000004">
      <c r="A206" t="s">
        <v>604</v>
      </c>
      <c r="B206" t="s">
        <v>605</v>
      </c>
      <c r="C206" t="s">
        <v>606</v>
      </c>
      <c r="F206" t="s">
        <v>9066</v>
      </c>
      <c r="G206">
        <v>0.51033961772918701</v>
      </c>
    </row>
    <row r="207" spans="1:7" x14ac:dyDescent="0.55000000000000004">
      <c r="A207" t="s">
        <v>607</v>
      </c>
      <c r="B207" t="s">
        <v>608</v>
      </c>
      <c r="C207" t="s">
        <v>609</v>
      </c>
      <c r="F207" t="s">
        <v>9067</v>
      </c>
      <c r="G207">
        <v>0.15454946458339699</v>
      </c>
    </row>
    <row r="208" spans="1:7" x14ac:dyDescent="0.55000000000000004">
      <c r="A208" t="s">
        <v>610</v>
      </c>
      <c r="B208" t="s">
        <v>611</v>
      </c>
      <c r="C208" t="s">
        <v>612</v>
      </c>
      <c r="F208" t="s">
        <v>9066</v>
      </c>
      <c r="G208">
        <v>0.57327294349670399</v>
      </c>
    </row>
    <row r="209" spans="1:7" x14ac:dyDescent="0.55000000000000004">
      <c r="A209" t="s">
        <v>613</v>
      </c>
      <c r="B209" t="s">
        <v>614</v>
      </c>
      <c r="C209" t="s">
        <v>615</v>
      </c>
      <c r="F209" t="s">
        <v>9065</v>
      </c>
      <c r="G209">
        <v>0.71496087312698398</v>
      </c>
    </row>
    <row r="210" spans="1:7" x14ac:dyDescent="0.55000000000000004">
      <c r="A210" t="s">
        <v>616</v>
      </c>
      <c r="B210" t="s">
        <v>617</v>
      </c>
      <c r="C210" t="s">
        <v>618</v>
      </c>
      <c r="F210" t="s">
        <v>9067</v>
      </c>
      <c r="G210">
        <v>0.33208504319191001</v>
      </c>
    </row>
    <row r="211" spans="1:7" x14ac:dyDescent="0.55000000000000004">
      <c r="A211" t="s">
        <v>619</v>
      </c>
      <c r="B211" t="s">
        <v>620</v>
      </c>
      <c r="C211" t="s">
        <v>621</v>
      </c>
      <c r="F211" t="s">
        <v>9065</v>
      </c>
      <c r="G211">
        <v>0.66110008955001798</v>
      </c>
    </row>
    <row r="212" spans="1:7" x14ac:dyDescent="0.55000000000000004">
      <c r="A212" t="s">
        <v>622</v>
      </c>
      <c r="B212" t="s">
        <v>623</v>
      </c>
      <c r="C212" t="s">
        <v>624</v>
      </c>
      <c r="F212" t="s">
        <v>9067</v>
      </c>
      <c r="G212">
        <v>0.27681261301040599</v>
      </c>
    </row>
    <row r="213" spans="1:7" x14ac:dyDescent="0.55000000000000004">
      <c r="A213" t="s">
        <v>625</v>
      </c>
      <c r="B213" t="s">
        <v>626</v>
      </c>
      <c r="C213" t="s">
        <v>627</v>
      </c>
      <c r="F213" t="s">
        <v>9067</v>
      </c>
      <c r="G213">
        <v>0.38972240686416598</v>
      </c>
    </row>
    <row r="214" spans="1:7" x14ac:dyDescent="0.55000000000000004">
      <c r="A214" t="s">
        <v>628</v>
      </c>
      <c r="B214" t="s">
        <v>629</v>
      </c>
      <c r="C214" t="s">
        <v>630</v>
      </c>
      <c r="F214" t="s">
        <v>9065</v>
      </c>
      <c r="G214">
        <v>0.67516374588012695</v>
      </c>
    </row>
    <row r="215" spans="1:7" x14ac:dyDescent="0.55000000000000004">
      <c r="A215" t="s">
        <v>631</v>
      </c>
      <c r="B215" t="s">
        <v>632</v>
      </c>
      <c r="C215" t="s">
        <v>633</v>
      </c>
      <c r="F215" t="s">
        <v>9065</v>
      </c>
      <c r="G215">
        <v>0.62379854917526201</v>
      </c>
    </row>
    <row r="216" spans="1:7" x14ac:dyDescent="0.55000000000000004">
      <c r="A216" t="s">
        <v>634</v>
      </c>
      <c r="B216" t="s">
        <v>635</v>
      </c>
      <c r="C216" t="s">
        <v>636</v>
      </c>
      <c r="F216" t="s">
        <v>9066</v>
      </c>
      <c r="G216">
        <v>0.59946990013122603</v>
      </c>
    </row>
    <row r="217" spans="1:7" x14ac:dyDescent="0.55000000000000004">
      <c r="A217" t="s">
        <v>637</v>
      </c>
      <c r="B217" t="s">
        <v>638</v>
      </c>
      <c r="C217" t="s">
        <v>639</v>
      </c>
      <c r="F217" t="s">
        <v>9067</v>
      </c>
      <c r="G217">
        <v>8.5323736071586595E-2</v>
      </c>
    </row>
    <row r="218" spans="1:7" x14ac:dyDescent="0.55000000000000004">
      <c r="A218" t="s">
        <v>640</v>
      </c>
      <c r="B218" t="s">
        <v>641</v>
      </c>
      <c r="C218" t="s">
        <v>642</v>
      </c>
      <c r="F218" t="s">
        <v>9067</v>
      </c>
      <c r="G218">
        <v>0.30948773026466397</v>
      </c>
    </row>
    <row r="219" spans="1:7" x14ac:dyDescent="0.55000000000000004">
      <c r="A219" t="s">
        <v>643</v>
      </c>
      <c r="B219" t="s">
        <v>644</v>
      </c>
      <c r="C219" t="s">
        <v>645</v>
      </c>
      <c r="F219" t="s">
        <v>9066</v>
      </c>
      <c r="G219">
        <v>0.55330979824066195</v>
      </c>
    </row>
    <row r="220" spans="1:7" x14ac:dyDescent="0.55000000000000004">
      <c r="A220" t="s">
        <v>646</v>
      </c>
      <c r="B220" t="s">
        <v>647</v>
      </c>
      <c r="C220" t="s">
        <v>648</v>
      </c>
      <c r="F220" t="s">
        <v>9065</v>
      </c>
      <c r="G220">
        <v>0.60229218006134</v>
      </c>
    </row>
    <row r="221" spans="1:7" x14ac:dyDescent="0.55000000000000004">
      <c r="A221" t="s">
        <v>649</v>
      </c>
      <c r="B221" t="s">
        <v>650</v>
      </c>
      <c r="C221" t="s">
        <v>651</v>
      </c>
      <c r="F221" t="s">
        <v>9067</v>
      </c>
      <c r="G221">
        <v>9.4690978527069106E-2</v>
      </c>
    </row>
    <row r="222" spans="1:7" x14ac:dyDescent="0.55000000000000004">
      <c r="A222" t="s">
        <v>652</v>
      </c>
      <c r="B222" t="s">
        <v>653</v>
      </c>
      <c r="C222" t="s">
        <v>654</v>
      </c>
      <c r="F222" t="s">
        <v>9065</v>
      </c>
      <c r="G222">
        <v>0.64839953184127797</v>
      </c>
    </row>
    <row r="223" spans="1:7" x14ac:dyDescent="0.55000000000000004">
      <c r="A223" t="s">
        <v>655</v>
      </c>
      <c r="B223" t="s">
        <v>448</v>
      </c>
      <c r="C223" t="s">
        <v>656</v>
      </c>
      <c r="F223" t="s">
        <v>9067</v>
      </c>
      <c r="G223">
        <v>0.17096550762653401</v>
      </c>
    </row>
    <row r="224" spans="1:7" x14ac:dyDescent="0.55000000000000004">
      <c r="A224" t="s">
        <v>657</v>
      </c>
      <c r="B224" t="s">
        <v>658</v>
      </c>
      <c r="C224" t="s">
        <v>659</v>
      </c>
      <c r="F224" t="s">
        <v>9066</v>
      </c>
      <c r="G224">
        <v>0.57810813188552901</v>
      </c>
    </row>
    <row r="225" spans="1:7" x14ac:dyDescent="0.55000000000000004">
      <c r="A225" t="s">
        <v>660</v>
      </c>
      <c r="B225" t="s">
        <v>661</v>
      </c>
      <c r="C225" t="s">
        <v>662</v>
      </c>
      <c r="F225" t="s">
        <v>9065</v>
      </c>
      <c r="G225">
        <v>0.66110008955001798</v>
      </c>
    </row>
    <row r="226" spans="1:7" x14ac:dyDescent="0.55000000000000004">
      <c r="A226" t="s">
        <v>663</v>
      </c>
      <c r="B226" t="s">
        <v>664</v>
      </c>
      <c r="C226" t="s">
        <v>665</v>
      </c>
      <c r="F226" t="s">
        <v>9065</v>
      </c>
      <c r="G226">
        <v>0.66413342952728305</v>
      </c>
    </row>
    <row r="227" spans="1:7" x14ac:dyDescent="0.55000000000000004">
      <c r="A227" t="s">
        <v>666</v>
      </c>
      <c r="B227" t="s">
        <v>667</v>
      </c>
      <c r="C227" t="s">
        <v>668</v>
      </c>
      <c r="F227" t="s">
        <v>9067</v>
      </c>
      <c r="G227">
        <v>0.175155699253082</v>
      </c>
    </row>
    <row r="228" spans="1:7" x14ac:dyDescent="0.55000000000000004">
      <c r="A228" t="s">
        <v>669</v>
      </c>
      <c r="B228" t="s">
        <v>670</v>
      </c>
      <c r="C228" t="s">
        <v>671</v>
      </c>
      <c r="F228" t="s">
        <v>9067</v>
      </c>
      <c r="G228">
        <v>8.2493640482425704E-2</v>
      </c>
    </row>
    <row r="229" spans="1:7" x14ac:dyDescent="0.55000000000000004">
      <c r="A229" t="s">
        <v>672</v>
      </c>
      <c r="B229" t="s">
        <v>673</v>
      </c>
      <c r="C229" t="s">
        <v>674</v>
      </c>
      <c r="F229" t="s">
        <v>9067</v>
      </c>
      <c r="G229">
        <v>0.12251260876655599</v>
      </c>
    </row>
    <row r="230" spans="1:7" x14ac:dyDescent="0.55000000000000004">
      <c r="A230" t="s">
        <v>675</v>
      </c>
      <c r="B230" t="s">
        <v>676</v>
      </c>
      <c r="C230" t="s">
        <v>677</v>
      </c>
      <c r="F230" t="s">
        <v>9065</v>
      </c>
      <c r="G230">
        <v>0.94080561399459794</v>
      </c>
    </row>
    <row r="231" spans="1:7" x14ac:dyDescent="0.55000000000000004">
      <c r="A231" t="s">
        <v>678</v>
      </c>
      <c r="B231" t="s">
        <v>679</v>
      </c>
      <c r="C231" t="s">
        <v>680</v>
      </c>
      <c r="F231" t="s">
        <v>9067</v>
      </c>
      <c r="G231">
        <v>6.2710247933864594E-2</v>
      </c>
    </row>
    <row r="232" spans="1:7" x14ac:dyDescent="0.55000000000000004">
      <c r="A232" t="s">
        <v>681</v>
      </c>
      <c r="B232" t="s">
        <v>682</v>
      </c>
      <c r="C232" t="s">
        <v>683</v>
      </c>
      <c r="F232" t="s">
        <v>9067</v>
      </c>
      <c r="G232">
        <v>0.10252171009779</v>
      </c>
    </row>
    <row r="233" spans="1:7" x14ac:dyDescent="0.55000000000000004">
      <c r="A233" t="s">
        <v>684</v>
      </c>
      <c r="B233" t="s">
        <v>685</v>
      </c>
      <c r="C233" t="s">
        <v>686</v>
      </c>
      <c r="F233" t="s">
        <v>9066</v>
      </c>
      <c r="G233">
        <v>0.47880262136459401</v>
      </c>
    </row>
    <row r="234" spans="1:7" x14ac:dyDescent="0.55000000000000004">
      <c r="A234" t="s">
        <v>687</v>
      </c>
      <c r="B234" t="s">
        <v>688</v>
      </c>
      <c r="C234" t="s">
        <v>689</v>
      </c>
      <c r="F234" t="s">
        <v>9066</v>
      </c>
      <c r="G234">
        <v>0.51673507690429699</v>
      </c>
    </row>
    <row r="235" spans="1:7" x14ac:dyDescent="0.55000000000000004">
      <c r="A235" t="s">
        <v>690</v>
      </c>
      <c r="B235" t="s">
        <v>691</v>
      </c>
      <c r="C235" t="s">
        <v>692</v>
      </c>
      <c r="F235" t="s">
        <v>9065</v>
      </c>
      <c r="G235">
        <v>0.71234554052352905</v>
      </c>
    </row>
    <row r="236" spans="1:7" x14ac:dyDescent="0.55000000000000004">
      <c r="A236" t="s">
        <v>693</v>
      </c>
      <c r="B236" t="s">
        <v>694</v>
      </c>
      <c r="C236" t="s">
        <v>695</v>
      </c>
      <c r="F236" t="s">
        <v>9067</v>
      </c>
      <c r="G236">
        <v>2.5575160980224599E-2</v>
      </c>
    </row>
    <row r="237" spans="1:7" x14ac:dyDescent="0.55000000000000004">
      <c r="A237" t="s">
        <v>696</v>
      </c>
      <c r="B237" t="s">
        <v>697</v>
      </c>
      <c r="C237" t="s">
        <v>698</v>
      </c>
      <c r="F237" t="s">
        <v>9067</v>
      </c>
      <c r="G237">
        <v>0.39162558317184398</v>
      </c>
    </row>
    <row r="238" spans="1:7" x14ac:dyDescent="0.55000000000000004">
      <c r="A238" t="s">
        <v>699</v>
      </c>
      <c r="B238" t="s">
        <v>700</v>
      </c>
      <c r="C238" t="s">
        <v>701</v>
      </c>
      <c r="F238" t="s">
        <v>9067</v>
      </c>
      <c r="G238">
        <v>3.1626030802726697E-2</v>
      </c>
    </row>
    <row r="239" spans="1:7" x14ac:dyDescent="0.55000000000000004">
      <c r="A239" t="s">
        <v>702</v>
      </c>
      <c r="B239" t="s">
        <v>703</v>
      </c>
      <c r="C239" t="s">
        <v>704</v>
      </c>
      <c r="F239" t="s">
        <v>9065</v>
      </c>
      <c r="G239">
        <v>0.604814052581787</v>
      </c>
    </row>
    <row r="240" spans="1:7" x14ac:dyDescent="0.55000000000000004">
      <c r="A240" t="s">
        <v>705</v>
      </c>
      <c r="B240" t="s">
        <v>706</v>
      </c>
      <c r="C240" t="s">
        <v>707</v>
      </c>
      <c r="F240" t="s">
        <v>9067</v>
      </c>
      <c r="G240">
        <v>0.25142562389373802</v>
      </c>
    </row>
    <row r="241" spans="1:7" x14ac:dyDescent="0.55000000000000004">
      <c r="A241" t="s">
        <v>708</v>
      </c>
      <c r="B241" t="s">
        <v>709</v>
      </c>
      <c r="C241" t="s">
        <v>710</v>
      </c>
      <c r="F241" t="s">
        <v>9066</v>
      </c>
      <c r="G241">
        <v>0.53841936588287398</v>
      </c>
    </row>
    <row r="242" spans="1:7" x14ac:dyDescent="0.55000000000000004">
      <c r="A242" t="s">
        <v>711</v>
      </c>
      <c r="B242" t="s">
        <v>712</v>
      </c>
      <c r="C242" t="s">
        <v>713</v>
      </c>
      <c r="F242" t="s">
        <v>9067</v>
      </c>
      <c r="G242">
        <v>0.29273891448974598</v>
      </c>
    </row>
    <row r="243" spans="1:7" x14ac:dyDescent="0.55000000000000004">
      <c r="A243" t="s">
        <v>714</v>
      </c>
      <c r="B243" t="s">
        <v>715</v>
      </c>
      <c r="C243" t="s">
        <v>716</v>
      </c>
      <c r="F243" t="s">
        <v>9066</v>
      </c>
      <c r="G243">
        <v>0.58463877439498901</v>
      </c>
    </row>
    <row r="244" spans="1:7" x14ac:dyDescent="0.55000000000000004">
      <c r="A244" t="s">
        <v>717</v>
      </c>
      <c r="B244" t="s">
        <v>718</v>
      </c>
      <c r="C244" t="s">
        <v>719</v>
      </c>
      <c r="F244" t="s">
        <v>9066</v>
      </c>
      <c r="G244">
        <v>0.50550174713134799</v>
      </c>
    </row>
    <row r="245" spans="1:7" x14ac:dyDescent="0.55000000000000004">
      <c r="A245" t="s">
        <v>720</v>
      </c>
      <c r="B245" t="s">
        <v>721</v>
      </c>
      <c r="C245" t="s">
        <v>722</v>
      </c>
      <c r="F245" t="s">
        <v>9065</v>
      </c>
      <c r="G245">
        <v>0.76135778427124001</v>
      </c>
    </row>
    <row r="246" spans="1:7" x14ac:dyDescent="0.55000000000000004">
      <c r="A246" t="s">
        <v>723</v>
      </c>
      <c r="B246" t="s">
        <v>724</v>
      </c>
      <c r="C246" t="s">
        <v>725</v>
      </c>
      <c r="F246" t="s">
        <v>9066</v>
      </c>
      <c r="G246">
        <v>0.55678355693817105</v>
      </c>
    </row>
    <row r="247" spans="1:7" x14ac:dyDescent="0.55000000000000004">
      <c r="A247" t="s">
        <v>726</v>
      </c>
      <c r="B247" t="s">
        <v>727</v>
      </c>
      <c r="C247" t="s">
        <v>728</v>
      </c>
      <c r="F247" t="s">
        <v>9065</v>
      </c>
      <c r="G247">
        <v>0.78562188148498502</v>
      </c>
    </row>
    <row r="248" spans="1:7" x14ac:dyDescent="0.55000000000000004">
      <c r="A248" t="s">
        <v>729</v>
      </c>
      <c r="B248" t="s">
        <v>730</v>
      </c>
      <c r="C248" t="s">
        <v>731</v>
      </c>
      <c r="F248" t="s">
        <v>9067</v>
      </c>
      <c r="G248">
        <v>0.35720181465148898</v>
      </c>
    </row>
    <row r="249" spans="1:7" x14ac:dyDescent="0.55000000000000004">
      <c r="A249" t="s">
        <v>732</v>
      </c>
      <c r="B249" t="s">
        <v>733</v>
      </c>
      <c r="C249" t="s">
        <v>734</v>
      </c>
      <c r="F249" t="s">
        <v>9066</v>
      </c>
      <c r="G249">
        <v>0.58496898412704501</v>
      </c>
    </row>
    <row r="250" spans="1:7" x14ac:dyDescent="0.55000000000000004">
      <c r="A250" t="s">
        <v>735</v>
      </c>
      <c r="B250" t="s">
        <v>736</v>
      </c>
      <c r="C250" t="s">
        <v>737</v>
      </c>
      <c r="F250" t="s">
        <v>9065</v>
      </c>
      <c r="G250">
        <v>0.79262083768844604</v>
      </c>
    </row>
    <row r="251" spans="1:7" x14ac:dyDescent="0.55000000000000004">
      <c r="A251" t="s">
        <v>738</v>
      </c>
      <c r="B251" t="s">
        <v>739</v>
      </c>
      <c r="C251" t="s">
        <v>740</v>
      </c>
      <c r="F251" t="s">
        <v>9065</v>
      </c>
      <c r="G251">
        <v>0.66110008955001798</v>
      </c>
    </row>
    <row r="252" spans="1:7" x14ac:dyDescent="0.55000000000000004">
      <c r="A252" t="s">
        <v>741</v>
      </c>
      <c r="B252" t="s">
        <v>742</v>
      </c>
      <c r="C252" t="s">
        <v>743</v>
      </c>
      <c r="F252" t="s">
        <v>9065</v>
      </c>
      <c r="G252">
        <v>0.85429549217224099</v>
      </c>
    </row>
    <row r="253" spans="1:7" x14ac:dyDescent="0.55000000000000004">
      <c r="A253" t="s">
        <v>744</v>
      </c>
      <c r="B253" t="s">
        <v>745</v>
      </c>
      <c r="C253" t="s">
        <v>746</v>
      </c>
      <c r="F253" t="s">
        <v>9065</v>
      </c>
      <c r="G253">
        <v>0.91652667522430398</v>
      </c>
    </row>
    <row r="254" spans="1:7" x14ac:dyDescent="0.55000000000000004">
      <c r="A254" t="s">
        <v>747</v>
      </c>
      <c r="B254" t="s">
        <v>748</v>
      </c>
      <c r="C254" t="s">
        <v>749</v>
      </c>
      <c r="F254" t="s">
        <v>9066</v>
      </c>
      <c r="G254">
        <v>0.53736978769302401</v>
      </c>
    </row>
    <row r="255" spans="1:7" x14ac:dyDescent="0.55000000000000004">
      <c r="A255" t="s">
        <v>750</v>
      </c>
      <c r="B255" t="s">
        <v>751</v>
      </c>
      <c r="C255" t="s">
        <v>752</v>
      </c>
      <c r="F255" t="s">
        <v>9065</v>
      </c>
      <c r="G255">
        <v>0.85896408557891801</v>
      </c>
    </row>
    <row r="256" spans="1:7" x14ac:dyDescent="0.55000000000000004">
      <c r="A256" t="s">
        <v>753</v>
      </c>
      <c r="B256" t="s">
        <v>754</v>
      </c>
      <c r="C256" t="s">
        <v>755</v>
      </c>
      <c r="F256" t="s">
        <v>9066</v>
      </c>
      <c r="G256">
        <v>0.54331648349761996</v>
      </c>
    </row>
    <row r="257" spans="1:7" x14ac:dyDescent="0.55000000000000004">
      <c r="A257" t="s">
        <v>756</v>
      </c>
      <c r="B257" t="s">
        <v>757</v>
      </c>
      <c r="C257" t="s">
        <v>758</v>
      </c>
      <c r="F257" t="s">
        <v>9066</v>
      </c>
      <c r="G257">
        <v>0.58088314533233598</v>
      </c>
    </row>
    <row r="258" spans="1:7" x14ac:dyDescent="0.55000000000000004">
      <c r="A258" t="s">
        <v>759</v>
      </c>
      <c r="B258" t="s">
        <v>760</v>
      </c>
      <c r="C258" t="s">
        <v>761</v>
      </c>
      <c r="F258" t="s">
        <v>9067</v>
      </c>
      <c r="G258">
        <v>0.103381782770157</v>
      </c>
    </row>
    <row r="259" spans="1:7" x14ac:dyDescent="0.55000000000000004">
      <c r="A259" t="s">
        <v>762</v>
      </c>
      <c r="B259" t="s">
        <v>763</v>
      </c>
      <c r="C259" t="s">
        <v>764</v>
      </c>
      <c r="F259" t="s">
        <v>9065</v>
      </c>
      <c r="G259">
        <v>0.73791646957397505</v>
      </c>
    </row>
    <row r="260" spans="1:7" x14ac:dyDescent="0.55000000000000004">
      <c r="A260" t="s">
        <v>765</v>
      </c>
      <c r="B260" t="s">
        <v>766</v>
      </c>
      <c r="C260" t="s">
        <v>767</v>
      </c>
      <c r="F260" t="s">
        <v>9066</v>
      </c>
      <c r="G260">
        <v>0.57156556844711304</v>
      </c>
    </row>
    <row r="261" spans="1:7" x14ac:dyDescent="0.55000000000000004">
      <c r="A261" t="s">
        <v>768</v>
      </c>
      <c r="B261" t="s">
        <v>769</v>
      </c>
      <c r="C261" t="s">
        <v>770</v>
      </c>
      <c r="F261" t="s">
        <v>9065</v>
      </c>
      <c r="G261">
        <v>0.72579872608184803</v>
      </c>
    </row>
    <row r="262" spans="1:7" x14ac:dyDescent="0.55000000000000004">
      <c r="A262" t="s">
        <v>771</v>
      </c>
      <c r="B262" t="s">
        <v>772</v>
      </c>
      <c r="C262" t="s">
        <v>773</v>
      </c>
      <c r="F262" t="s">
        <v>9065</v>
      </c>
      <c r="G262">
        <v>0.61920744180679299</v>
      </c>
    </row>
    <row r="263" spans="1:7" x14ac:dyDescent="0.55000000000000004">
      <c r="A263" t="s">
        <v>774</v>
      </c>
      <c r="B263" t="s">
        <v>775</v>
      </c>
      <c r="C263" t="s">
        <v>776</v>
      </c>
      <c r="F263" t="s">
        <v>9065</v>
      </c>
      <c r="G263">
        <v>0.60834401845931996</v>
      </c>
    </row>
    <row r="264" spans="1:7" x14ac:dyDescent="0.55000000000000004">
      <c r="A264" t="s">
        <v>777</v>
      </c>
      <c r="B264" t="s">
        <v>778</v>
      </c>
      <c r="C264" t="s">
        <v>779</v>
      </c>
      <c r="F264" t="s">
        <v>9065</v>
      </c>
      <c r="G264">
        <v>0.66110008955001798</v>
      </c>
    </row>
    <row r="265" spans="1:7" x14ac:dyDescent="0.55000000000000004">
      <c r="A265" t="s">
        <v>780</v>
      </c>
      <c r="B265" t="s">
        <v>781</v>
      </c>
      <c r="C265" t="s">
        <v>782</v>
      </c>
      <c r="F265" t="s">
        <v>9065</v>
      </c>
      <c r="G265">
        <v>0.79105114936828602</v>
      </c>
    </row>
    <row r="266" spans="1:7" x14ac:dyDescent="0.55000000000000004">
      <c r="A266" t="s">
        <v>783</v>
      </c>
      <c r="B266" t="s">
        <v>784</v>
      </c>
      <c r="C266" t="s">
        <v>785</v>
      </c>
      <c r="F266" t="s">
        <v>9067</v>
      </c>
      <c r="G266">
        <v>0.32885771989822399</v>
      </c>
    </row>
    <row r="267" spans="1:7" x14ac:dyDescent="0.55000000000000004">
      <c r="A267" t="s">
        <v>786</v>
      </c>
      <c r="B267" t="s">
        <v>787</v>
      </c>
      <c r="C267" t="s">
        <v>788</v>
      </c>
      <c r="F267" t="s">
        <v>9065</v>
      </c>
      <c r="G267">
        <v>0.66110008955001798</v>
      </c>
    </row>
    <row r="268" spans="1:7" x14ac:dyDescent="0.55000000000000004">
      <c r="A268" t="s">
        <v>789</v>
      </c>
      <c r="B268" t="s">
        <v>790</v>
      </c>
      <c r="C268" t="s">
        <v>791</v>
      </c>
      <c r="F268" t="s">
        <v>9066</v>
      </c>
      <c r="G268">
        <v>0.450801491737366</v>
      </c>
    </row>
    <row r="269" spans="1:7" x14ac:dyDescent="0.55000000000000004">
      <c r="A269" t="s">
        <v>792</v>
      </c>
      <c r="B269" t="s">
        <v>793</v>
      </c>
      <c r="C269" t="s">
        <v>794</v>
      </c>
      <c r="F269" t="s">
        <v>9067</v>
      </c>
      <c r="G269">
        <v>0.27093398571014399</v>
      </c>
    </row>
    <row r="270" spans="1:7" x14ac:dyDescent="0.55000000000000004">
      <c r="A270" t="s">
        <v>795</v>
      </c>
      <c r="B270" t="s">
        <v>796</v>
      </c>
      <c r="C270" t="s">
        <v>797</v>
      </c>
      <c r="F270" t="s">
        <v>9065</v>
      </c>
      <c r="G270">
        <v>0.83766627311706499</v>
      </c>
    </row>
    <row r="271" spans="1:7" x14ac:dyDescent="0.55000000000000004">
      <c r="A271" t="s">
        <v>798</v>
      </c>
      <c r="B271" t="s">
        <v>799</v>
      </c>
      <c r="C271" t="s">
        <v>800</v>
      </c>
      <c r="F271" t="s">
        <v>9067</v>
      </c>
      <c r="G271">
        <v>1.2255596928298499E-2</v>
      </c>
    </row>
    <row r="272" spans="1:7" x14ac:dyDescent="0.55000000000000004">
      <c r="A272" t="s">
        <v>801</v>
      </c>
      <c r="B272" t="s">
        <v>802</v>
      </c>
      <c r="C272" t="s">
        <v>803</v>
      </c>
      <c r="F272" t="s">
        <v>9066</v>
      </c>
      <c r="G272">
        <v>0.46934267878532399</v>
      </c>
    </row>
    <row r="273" spans="1:7" x14ac:dyDescent="0.55000000000000004">
      <c r="A273" t="s">
        <v>804</v>
      </c>
      <c r="B273" t="s">
        <v>805</v>
      </c>
      <c r="C273" t="s">
        <v>806</v>
      </c>
      <c r="F273" t="s">
        <v>9065</v>
      </c>
      <c r="G273">
        <v>0.65797322988510099</v>
      </c>
    </row>
    <row r="274" spans="1:7" x14ac:dyDescent="0.55000000000000004">
      <c r="A274" t="s">
        <v>807</v>
      </c>
      <c r="B274" t="s">
        <v>808</v>
      </c>
      <c r="C274" t="s">
        <v>809</v>
      </c>
      <c r="F274" t="s">
        <v>9065</v>
      </c>
      <c r="G274">
        <v>0.85945695638656605</v>
      </c>
    </row>
    <row r="275" spans="1:7" x14ac:dyDescent="0.55000000000000004">
      <c r="A275" t="s">
        <v>810</v>
      </c>
      <c r="B275" t="s">
        <v>811</v>
      </c>
      <c r="C275" t="s">
        <v>812</v>
      </c>
      <c r="F275" t="s">
        <v>9065</v>
      </c>
      <c r="G275">
        <v>0.87100660800933805</v>
      </c>
    </row>
    <row r="276" spans="1:7" x14ac:dyDescent="0.55000000000000004">
      <c r="A276" t="s">
        <v>813</v>
      </c>
      <c r="B276" t="s">
        <v>814</v>
      </c>
      <c r="C276" t="s">
        <v>815</v>
      </c>
      <c r="F276" t="s">
        <v>9065</v>
      </c>
      <c r="G276">
        <v>0.73732984066009499</v>
      </c>
    </row>
    <row r="277" spans="1:7" x14ac:dyDescent="0.55000000000000004">
      <c r="A277" t="s">
        <v>816</v>
      </c>
      <c r="B277" t="s">
        <v>817</v>
      </c>
      <c r="C277" t="s">
        <v>818</v>
      </c>
      <c r="F277" t="s">
        <v>9065</v>
      </c>
      <c r="G277">
        <v>0.88779383897781405</v>
      </c>
    </row>
    <row r="278" spans="1:7" x14ac:dyDescent="0.55000000000000004">
      <c r="A278" t="s">
        <v>819</v>
      </c>
      <c r="B278" t="s">
        <v>820</v>
      </c>
      <c r="C278" t="s">
        <v>821</v>
      </c>
      <c r="F278" t="s">
        <v>9065</v>
      </c>
      <c r="G278">
        <v>0.82340157032012895</v>
      </c>
    </row>
    <row r="279" spans="1:7" x14ac:dyDescent="0.55000000000000004">
      <c r="A279" t="s">
        <v>822</v>
      </c>
      <c r="B279" t="s">
        <v>823</v>
      </c>
      <c r="C279" t="s">
        <v>824</v>
      </c>
      <c r="F279" t="s">
        <v>9065</v>
      </c>
      <c r="G279">
        <v>0.68209719657897905</v>
      </c>
    </row>
    <row r="280" spans="1:7" x14ac:dyDescent="0.55000000000000004">
      <c r="A280" t="s">
        <v>825</v>
      </c>
      <c r="B280" t="s">
        <v>826</v>
      </c>
      <c r="C280" t="s">
        <v>827</v>
      </c>
      <c r="F280" t="s">
        <v>9065</v>
      </c>
      <c r="G280">
        <v>0.97890782356262196</v>
      </c>
    </row>
    <row r="281" spans="1:7" x14ac:dyDescent="0.55000000000000004">
      <c r="A281" t="s">
        <v>828</v>
      </c>
      <c r="B281" t="s">
        <v>829</v>
      </c>
      <c r="C281" t="s">
        <v>830</v>
      </c>
      <c r="F281" t="s">
        <v>9067</v>
      </c>
      <c r="G281">
        <v>0.43594205379486101</v>
      </c>
    </row>
    <row r="282" spans="1:7" x14ac:dyDescent="0.55000000000000004">
      <c r="A282" t="s">
        <v>831</v>
      </c>
      <c r="B282" t="s">
        <v>832</v>
      </c>
      <c r="C282" t="s">
        <v>833</v>
      </c>
      <c r="F282" t="s">
        <v>9065</v>
      </c>
      <c r="G282">
        <v>0.69475990533828702</v>
      </c>
    </row>
    <row r="283" spans="1:7" x14ac:dyDescent="0.55000000000000004">
      <c r="A283" t="s">
        <v>834</v>
      </c>
      <c r="B283" t="s">
        <v>835</v>
      </c>
      <c r="C283" t="s">
        <v>836</v>
      </c>
      <c r="F283" t="s">
        <v>9065</v>
      </c>
      <c r="G283">
        <v>0.67584162950515703</v>
      </c>
    </row>
    <row r="284" spans="1:7" x14ac:dyDescent="0.55000000000000004">
      <c r="A284" t="s">
        <v>837</v>
      </c>
      <c r="B284" t="s">
        <v>838</v>
      </c>
      <c r="C284" t="s">
        <v>839</v>
      </c>
      <c r="F284" t="s">
        <v>9065</v>
      </c>
      <c r="G284">
        <v>0.679645836353302</v>
      </c>
    </row>
    <row r="285" spans="1:7" x14ac:dyDescent="0.55000000000000004">
      <c r="A285" t="s">
        <v>840</v>
      </c>
      <c r="B285" t="s">
        <v>841</v>
      </c>
      <c r="C285" t="s">
        <v>842</v>
      </c>
      <c r="F285" t="s">
        <v>9065</v>
      </c>
      <c r="G285">
        <v>0.70454216003418002</v>
      </c>
    </row>
    <row r="286" spans="1:7" x14ac:dyDescent="0.55000000000000004">
      <c r="A286" t="s">
        <v>843</v>
      </c>
      <c r="B286" t="s">
        <v>844</v>
      </c>
      <c r="C286" t="s">
        <v>845</v>
      </c>
      <c r="F286" t="s">
        <v>9066</v>
      </c>
      <c r="G286">
        <v>0.53168368339538596</v>
      </c>
    </row>
    <row r="287" spans="1:7" x14ac:dyDescent="0.55000000000000004">
      <c r="A287" t="s">
        <v>846</v>
      </c>
      <c r="B287" t="s">
        <v>847</v>
      </c>
      <c r="C287" t="s">
        <v>848</v>
      </c>
      <c r="F287" t="s">
        <v>9065</v>
      </c>
      <c r="G287">
        <v>0.88366204500198398</v>
      </c>
    </row>
    <row r="288" spans="1:7" x14ac:dyDescent="0.55000000000000004">
      <c r="A288" t="s">
        <v>849</v>
      </c>
      <c r="B288" t="s">
        <v>850</v>
      </c>
      <c r="C288" t="s">
        <v>851</v>
      </c>
      <c r="F288" t="s">
        <v>9065</v>
      </c>
      <c r="G288">
        <v>0.76911389827728305</v>
      </c>
    </row>
    <row r="289" spans="1:7" x14ac:dyDescent="0.55000000000000004">
      <c r="A289" t="s">
        <v>852</v>
      </c>
      <c r="B289" t="s">
        <v>850</v>
      </c>
      <c r="C289" t="s">
        <v>853</v>
      </c>
      <c r="F289" t="s">
        <v>9065</v>
      </c>
      <c r="G289">
        <v>0.90054267644882202</v>
      </c>
    </row>
    <row r="290" spans="1:7" x14ac:dyDescent="0.55000000000000004">
      <c r="A290" t="s">
        <v>854</v>
      </c>
      <c r="B290" t="s">
        <v>855</v>
      </c>
      <c r="C290" t="s">
        <v>856</v>
      </c>
      <c r="F290" t="s">
        <v>9066</v>
      </c>
      <c r="G290">
        <v>0.57196098566055298</v>
      </c>
    </row>
    <row r="291" spans="1:7" x14ac:dyDescent="0.55000000000000004">
      <c r="A291" t="s">
        <v>857</v>
      </c>
      <c r="B291" t="s">
        <v>858</v>
      </c>
      <c r="C291" t="s">
        <v>859</v>
      </c>
      <c r="F291" t="s">
        <v>9065</v>
      </c>
      <c r="G291">
        <v>0.70198112726211503</v>
      </c>
    </row>
    <row r="292" spans="1:7" x14ac:dyDescent="0.55000000000000004">
      <c r="A292" t="s">
        <v>860</v>
      </c>
      <c r="B292" t="s">
        <v>861</v>
      </c>
      <c r="C292" t="s">
        <v>862</v>
      </c>
      <c r="F292" t="s">
        <v>9066</v>
      </c>
      <c r="G292">
        <v>0.48806843161582902</v>
      </c>
    </row>
    <row r="293" spans="1:7" x14ac:dyDescent="0.55000000000000004">
      <c r="A293" t="s">
        <v>863</v>
      </c>
      <c r="B293" t="s">
        <v>864</v>
      </c>
      <c r="C293" t="s">
        <v>865</v>
      </c>
      <c r="F293" t="s">
        <v>9065</v>
      </c>
      <c r="G293">
        <v>0.86239308118820202</v>
      </c>
    </row>
    <row r="294" spans="1:7" x14ac:dyDescent="0.55000000000000004">
      <c r="A294" t="s">
        <v>866</v>
      </c>
      <c r="B294" t="s">
        <v>867</v>
      </c>
      <c r="C294" t="s">
        <v>868</v>
      </c>
      <c r="F294" t="s">
        <v>9065</v>
      </c>
      <c r="G294">
        <v>0.66110008955001798</v>
      </c>
    </row>
    <row r="295" spans="1:7" x14ac:dyDescent="0.55000000000000004">
      <c r="A295" t="s">
        <v>869</v>
      </c>
      <c r="B295" t="s">
        <v>870</v>
      </c>
      <c r="C295" t="s">
        <v>871</v>
      </c>
      <c r="F295" t="s">
        <v>9065</v>
      </c>
      <c r="G295">
        <v>0.80901777744293202</v>
      </c>
    </row>
    <row r="296" spans="1:7" x14ac:dyDescent="0.55000000000000004">
      <c r="A296" t="s">
        <v>872</v>
      </c>
      <c r="B296" t="s">
        <v>873</v>
      </c>
      <c r="C296" t="s">
        <v>874</v>
      </c>
      <c r="F296" t="s">
        <v>9066</v>
      </c>
      <c r="G296">
        <v>0.51089882850646995</v>
      </c>
    </row>
    <row r="297" spans="1:7" x14ac:dyDescent="0.55000000000000004">
      <c r="A297" t="s">
        <v>875</v>
      </c>
      <c r="B297" t="s">
        <v>876</v>
      </c>
      <c r="C297" t="s">
        <v>877</v>
      </c>
      <c r="F297" t="s">
        <v>9067</v>
      </c>
      <c r="G297">
        <v>0.40201932191848799</v>
      </c>
    </row>
    <row r="298" spans="1:7" x14ac:dyDescent="0.55000000000000004">
      <c r="A298" t="s">
        <v>878</v>
      </c>
      <c r="B298" t="s">
        <v>879</v>
      </c>
      <c r="C298" t="s">
        <v>880</v>
      </c>
      <c r="F298" t="s">
        <v>9065</v>
      </c>
      <c r="G298">
        <v>0.76021558046340898</v>
      </c>
    </row>
    <row r="299" spans="1:7" x14ac:dyDescent="0.55000000000000004">
      <c r="A299" t="s">
        <v>881</v>
      </c>
      <c r="B299" t="s">
        <v>882</v>
      </c>
      <c r="C299" t="s">
        <v>883</v>
      </c>
      <c r="F299" t="s">
        <v>9067</v>
      </c>
      <c r="G299">
        <v>0.138187661767006</v>
      </c>
    </row>
    <row r="300" spans="1:7" x14ac:dyDescent="0.55000000000000004">
      <c r="A300" t="s">
        <v>884</v>
      </c>
      <c r="B300" t="s">
        <v>885</v>
      </c>
      <c r="C300" t="s">
        <v>886</v>
      </c>
      <c r="F300" t="s">
        <v>9067</v>
      </c>
      <c r="G300">
        <v>0.446397334337235</v>
      </c>
    </row>
    <row r="301" spans="1:7" x14ac:dyDescent="0.55000000000000004">
      <c r="A301" t="s">
        <v>887</v>
      </c>
      <c r="B301" t="s">
        <v>888</v>
      </c>
      <c r="C301" t="s">
        <v>889</v>
      </c>
      <c r="F301" t="s">
        <v>9065</v>
      </c>
      <c r="G301">
        <v>0.71712863445282005</v>
      </c>
    </row>
    <row r="302" spans="1:7" x14ac:dyDescent="0.55000000000000004">
      <c r="A302" t="s">
        <v>890</v>
      </c>
      <c r="B302" t="s">
        <v>891</v>
      </c>
      <c r="C302" t="s">
        <v>892</v>
      </c>
      <c r="F302" t="s">
        <v>9065</v>
      </c>
      <c r="G302">
        <v>0.82751399278640703</v>
      </c>
    </row>
    <row r="303" spans="1:7" x14ac:dyDescent="0.55000000000000004">
      <c r="A303" t="s">
        <v>893</v>
      </c>
      <c r="B303" t="s">
        <v>894</v>
      </c>
      <c r="C303" t="s">
        <v>895</v>
      </c>
      <c r="F303" t="s">
        <v>9065</v>
      </c>
      <c r="G303">
        <v>0.61165648698806796</v>
      </c>
    </row>
    <row r="304" spans="1:7" x14ac:dyDescent="0.55000000000000004">
      <c r="A304" t="s">
        <v>896</v>
      </c>
      <c r="B304" t="s">
        <v>897</v>
      </c>
      <c r="C304" t="s">
        <v>898</v>
      </c>
      <c r="F304" t="s">
        <v>9067</v>
      </c>
      <c r="G304">
        <v>1.8168985843658399E-2</v>
      </c>
    </row>
    <row r="305" spans="1:7" x14ac:dyDescent="0.55000000000000004">
      <c r="A305" t="s">
        <v>899</v>
      </c>
      <c r="B305" t="s">
        <v>900</v>
      </c>
      <c r="C305" t="s">
        <v>901</v>
      </c>
      <c r="F305" t="s">
        <v>9067</v>
      </c>
      <c r="G305">
        <v>0.185114055871964</v>
      </c>
    </row>
    <row r="306" spans="1:7" x14ac:dyDescent="0.55000000000000004">
      <c r="A306" t="s">
        <v>902</v>
      </c>
      <c r="B306" t="s">
        <v>903</v>
      </c>
      <c r="C306" t="s">
        <v>904</v>
      </c>
      <c r="F306" t="s">
        <v>9065</v>
      </c>
      <c r="G306">
        <v>0.75833231210708596</v>
      </c>
    </row>
    <row r="307" spans="1:7" x14ac:dyDescent="0.55000000000000004">
      <c r="A307" t="s">
        <v>905</v>
      </c>
      <c r="B307" t="s">
        <v>906</v>
      </c>
      <c r="C307" t="s">
        <v>907</v>
      </c>
      <c r="F307" t="s">
        <v>9067</v>
      </c>
      <c r="G307">
        <v>0.43441531062126199</v>
      </c>
    </row>
    <row r="308" spans="1:7" x14ac:dyDescent="0.55000000000000004">
      <c r="A308" t="s">
        <v>908</v>
      </c>
      <c r="B308" t="s">
        <v>909</v>
      </c>
      <c r="C308" t="s">
        <v>910</v>
      </c>
      <c r="F308" t="s">
        <v>9065</v>
      </c>
      <c r="G308">
        <v>0.74039775133132901</v>
      </c>
    </row>
    <row r="309" spans="1:7" x14ac:dyDescent="0.55000000000000004">
      <c r="A309" t="s">
        <v>911</v>
      </c>
      <c r="B309" t="s">
        <v>912</v>
      </c>
      <c r="C309" t="s">
        <v>913</v>
      </c>
      <c r="F309" t="s">
        <v>9066</v>
      </c>
      <c r="G309">
        <v>0.52701479196548495</v>
      </c>
    </row>
    <row r="310" spans="1:7" x14ac:dyDescent="0.55000000000000004">
      <c r="A310" t="s">
        <v>914</v>
      </c>
      <c r="B310" t="s">
        <v>915</v>
      </c>
      <c r="C310" t="s">
        <v>916</v>
      </c>
      <c r="F310" t="s">
        <v>9065</v>
      </c>
      <c r="G310">
        <v>0.72439390420913696</v>
      </c>
    </row>
    <row r="311" spans="1:7" x14ac:dyDescent="0.55000000000000004">
      <c r="A311" t="s">
        <v>917</v>
      </c>
      <c r="B311" t="s">
        <v>918</v>
      </c>
      <c r="C311" t="s">
        <v>919</v>
      </c>
      <c r="F311" t="s">
        <v>9065</v>
      </c>
      <c r="G311">
        <v>0.82511740922927901</v>
      </c>
    </row>
    <row r="312" spans="1:7" x14ac:dyDescent="0.55000000000000004">
      <c r="A312" t="s">
        <v>920</v>
      </c>
      <c r="B312" t="s">
        <v>921</v>
      </c>
      <c r="C312" t="s">
        <v>922</v>
      </c>
      <c r="F312" t="s">
        <v>9065</v>
      </c>
      <c r="G312">
        <v>0.84651929140090898</v>
      </c>
    </row>
    <row r="313" spans="1:7" x14ac:dyDescent="0.55000000000000004">
      <c r="A313" t="s">
        <v>923</v>
      </c>
      <c r="B313" t="s">
        <v>924</v>
      </c>
      <c r="C313" t="s">
        <v>925</v>
      </c>
      <c r="F313" t="s">
        <v>9065</v>
      </c>
      <c r="G313">
        <v>0.64557301998138406</v>
      </c>
    </row>
    <row r="314" spans="1:7" x14ac:dyDescent="0.55000000000000004">
      <c r="A314" t="s">
        <v>926</v>
      </c>
      <c r="B314" t="s">
        <v>927</v>
      </c>
      <c r="C314" t="s">
        <v>928</v>
      </c>
      <c r="F314" t="s">
        <v>9065</v>
      </c>
      <c r="G314">
        <v>0.94567769765853904</v>
      </c>
    </row>
    <row r="315" spans="1:7" x14ac:dyDescent="0.55000000000000004">
      <c r="A315" t="s">
        <v>929</v>
      </c>
      <c r="B315" t="s">
        <v>930</v>
      </c>
      <c r="C315" t="s">
        <v>931</v>
      </c>
      <c r="F315" t="s">
        <v>9067</v>
      </c>
      <c r="G315">
        <v>0.389911949634552</v>
      </c>
    </row>
    <row r="316" spans="1:7" x14ac:dyDescent="0.55000000000000004">
      <c r="A316" t="s">
        <v>932</v>
      </c>
      <c r="B316" t="s">
        <v>933</v>
      </c>
      <c r="C316" t="s">
        <v>934</v>
      </c>
      <c r="F316" t="s">
        <v>9067</v>
      </c>
      <c r="G316">
        <v>9.8352596163749695E-2</v>
      </c>
    </row>
    <row r="317" spans="1:7" x14ac:dyDescent="0.55000000000000004">
      <c r="A317" t="s">
        <v>935</v>
      </c>
      <c r="B317" t="s">
        <v>936</v>
      </c>
      <c r="C317" t="s">
        <v>937</v>
      </c>
      <c r="F317" t="s">
        <v>9065</v>
      </c>
      <c r="G317">
        <v>0.68839925527572599</v>
      </c>
    </row>
    <row r="318" spans="1:7" x14ac:dyDescent="0.55000000000000004">
      <c r="A318" t="s">
        <v>938</v>
      </c>
      <c r="B318" t="s">
        <v>939</v>
      </c>
      <c r="C318" t="s">
        <v>940</v>
      </c>
      <c r="F318" t="s">
        <v>9065</v>
      </c>
      <c r="G318">
        <v>0.89793056249618497</v>
      </c>
    </row>
    <row r="319" spans="1:7" x14ac:dyDescent="0.55000000000000004">
      <c r="A319" t="s">
        <v>941</v>
      </c>
      <c r="B319" t="s">
        <v>942</v>
      </c>
      <c r="C319" t="s">
        <v>943</v>
      </c>
      <c r="F319" t="s">
        <v>9067</v>
      </c>
      <c r="G319">
        <v>0.22738736867904699</v>
      </c>
    </row>
    <row r="320" spans="1:7" x14ac:dyDescent="0.55000000000000004">
      <c r="A320" t="s">
        <v>944</v>
      </c>
      <c r="B320" t="s">
        <v>945</v>
      </c>
      <c r="C320" t="s">
        <v>946</v>
      </c>
      <c r="F320" t="s">
        <v>9065</v>
      </c>
      <c r="G320">
        <v>0.67563229799270597</v>
      </c>
    </row>
    <row r="321" spans="1:7" x14ac:dyDescent="0.55000000000000004">
      <c r="A321" t="s">
        <v>947</v>
      </c>
      <c r="B321" t="s">
        <v>948</v>
      </c>
      <c r="C321" t="s">
        <v>949</v>
      </c>
      <c r="F321" t="s">
        <v>9067</v>
      </c>
      <c r="G321">
        <v>0.196952253580093</v>
      </c>
    </row>
    <row r="322" spans="1:7" x14ac:dyDescent="0.55000000000000004">
      <c r="A322" t="s">
        <v>950</v>
      </c>
      <c r="B322" t="s">
        <v>948</v>
      </c>
      <c r="C322" t="s">
        <v>951</v>
      </c>
      <c r="F322" t="s">
        <v>9067</v>
      </c>
      <c r="G322">
        <v>0.406319469213486</v>
      </c>
    </row>
    <row r="323" spans="1:7" x14ac:dyDescent="0.55000000000000004">
      <c r="A323" t="s">
        <v>952</v>
      </c>
      <c r="B323" t="s">
        <v>953</v>
      </c>
      <c r="C323" t="s">
        <v>954</v>
      </c>
      <c r="F323" t="s">
        <v>9067</v>
      </c>
      <c r="G323">
        <v>8.4087610244751004E-2</v>
      </c>
    </row>
    <row r="324" spans="1:7" x14ac:dyDescent="0.55000000000000004">
      <c r="A324" t="s">
        <v>955</v>
      </c>
      <c r="B324" t="s">
        <v>956</v>
      </c>
      <c r="C324" t="s">
        <v>957</v>
      </c>
      <c r="F324" t="s">
        <v>9066</v>
      </c>
      <c r="G324">
        <v>0.53401565551757801</v>
      </c>
    </row>
    <row r="325" spans="1:7" x14ac:dyDescent="0.55000000000000004">
      <c r="A325" t="s">
        <v>958</v>
      </c>
      <c r="B325" t="s">
        <v>959</v>
      </c>
      <c r="C325" t="s">
        <v>960</v>
      </c>
      <c r="F325" t="s">
        <v>9065</v>
      </c>
      <c r="G325">
        <v>0.64874064922332797</v>
      </c>
    </row>
    <row r="326" spans="1:7" x14ac:dyDescent="0.55000000000000004">
      <c r="A326" t="s">
        <v>961</v>
      </c>
      <c r="B326" t="s">
        <v>959</v>
      </c>
      <c r="C326" t="s">
        <v>962</v>
      </c>
      <c r="F326" t="s">
        <v>9065</v>
      </c>
      <c r="G326">
        <v>0.61968731880187999</v>
      </c>
    </row>
    <row r="327" spans="1:7" x14ac:dyDescent="0.55000000000000004">
      <c r="A327" t="s">
        <v>963</v>
      </c>
      <c r="B327" t="s">
        <v>964</v>
      </c>
      <c r="C327" t="s">
        <v>965</v>
      </c>
      <c r="F327" t="s">
        <v>9065</v>
      </c>
      <c r="G327">
        <v>0.63991522789001498</v>
      </c>
    </row>
    <row r="328" spans="1:7" x14ac:dyDescent="0.55000000000000004">
      <c r="A328" t="s">
        <v>966</v>
      </c>
      <c r="B328" t="s">
        <v>967</v>
      </c>
      <c r="C328" t="s">
        <v>968</v>
      </c>
      <c r="F328" t="s">
        <v>9065</v>
      </c>
      <c r="G328">
        <v>0.62515646219253496</v>
      </c>
    </row>
    <row r="329" spans="1:7" x14ac:dyDescent="0.55000000000000004">
      <c r="A329" t="s">
        <v>969</v>
      </c>
      <c r="B329" t="s">
        <v>970</v>
      </c>
      <c r="C329" t="s">
        <v>971</v>
      </c>
      <c r="F329" t="s">
        <v>9065</v>
      </c>
      <c r="G329">
        <v>0.70254731178283703</v>
      </c>
    </row>
    <row r="330" spans="1:7" x14ac:dyDescent="0.55000000000000004">
      <c r="A330" t="s">
        <v>972</v>
      </c>
      <c r="B330" t="s">
        <v>973</v>
      </c>
      <c r="C330" t="s">
        <v>974</v>
      </c>
      <c r="F330" t="s">
        <v>9067</v>
      </c>
      <c r="G330">
        <v>0.179883852601051</v>
      </c>
    </row>
    <row r="331" spans="1:7" x14ac:dyDescent="0.55000000000000004">
      <c r="A331" t="s">
        <v>975</v>
      </c>
      <c r="B331" t="s">
        <v>976</v>
      </c>
      <c r="C331" t="s">
        <v>977</v>
      </c>
      <c r="F331" t="s">
        <v>9066</v>
      </c>
      <c r="G331">
        <v>0.50507104396820102</v>
      </c>
    </row>
    <row r="332" spans="1:7" x14ac:dyDescent="0.55000000000000004">
      <c r="A332" t="s">
        <v>978</v>
      </c>
      <c r="B332" t="s">
        <v>979</v>
      </c>
      <c r="C332" t="s">
        <v>980</v>
      </c>
      <c r="F332" t="s">
        <v>9066</v>
      </c>
      <c r="G332">
        <v>0.57947576045990001</v>
      </c>
    </row>
    <row r="333" spans="1:7" x14ac:dyDescent="0.55000000000000004">
      <c r="A333" t="s">
        <v>981</v>
      </c>
      <c r="B333" t="s">
        <v>982</v>
      </c>
      <c r="C333" t="s">
        <v>983</v>
      </c>
      <c r="F333" t="s">
        <v>9065</v>
      </c>
      <c r="G333">
        <v>0.89384460449218806</v>
      </c>
    </row>
    <row r="334" spans="1:7" x14ac:dyDescent="0.55000000000000004">
      <c r="A334" t="s">
        <v>984</v>
      </c>
      <c r="B334" t="s">
        <v>985</v>
      </c>
      <c r="C334" t="s">
        <v>986</v>
      </c>
      <c r="F334" t="s">
        <v>9065</v>
      </c>
      <c r="G334">
        <v>0.66500490903854403</v>
      </c>
    </row>
    <row r="335" spans="1:7" x14ac:dyDescent="0.55000000000000004">
      <c r="A335" t="s">
        <v>987</v>
      </c>
      <c r="B335" t="s">
        <v>988</v>
      </c>
      <c r="C335" t="s">
        <v>989</v>
      </c>
      <c r="F335" t="s">
        <v>9067</v>
      </c>
      <c r="G335">
        <v>0.25467827916145303</v>
      </c>
    </row>
    <row r="336" spans="1:7" x14ac:dyDescent="0.55000000000000004">
      <c r="A336" t="s">
        <v>990</v>
      </c>
      <c r="B336" t="s">
        <v>991</v>
      </c>
      <c r="C336" t="s">
        <v>992</v>
      </c>
      <c r="F336" t="s">
        <v>9067</v>
      </c>
      <c r="G336">
        <v>0.33152729272842402</v>
      </c>
    </row>
    <row r="337" spans="1:7" x14ac:dyDescent="0.55000000000000004">
      <c r="A337" t="s">
        <v>993</v>
      </c>
      <c r="B337" t="s">
        <v>994</v>
      </c>
      <c r="C337" t="s">
        <v>995</v>
      </c>
      <c r="F337" t="s">
        <v>9065</v>
      </c>
      <c r="G337">
        <v>0.74812328815460205</v>
      </c>
    </row>
    <row r="338" spans="1:7" x14ac:dyDescent="0.55000000000000004">
      <c r="A338" t="s">
        <v>996</v>
      </c>
      <c r="B338" t="s">
        <v>997</v>
      </c>
      <c r="C338" t="s">
        <v>998</v>
      </c>
      <c r="F338" t="s">
        <v>9067</v>
      </c>
      <c r="G338">
        <v>0.16140288114547699</v>
      </c>
    </row>
    <row r="339" spans="1:7" x14ac:dyDescent="0.55000000000000004">
      <c r="A339" t="s">
        <v>999</v>
      </c>
      <c r="B339" t="s">
        <v>1000</v>
      </c>
      <c r="C339" t="s">
        <v>1001</v>
      </c>
      <c r="F339" t="s">
        <v>9065</v>
      </c>
      <c r="G339">
        <v>0.64801967144012496</v>
      </c>
    </row>
    <row r="340" spans="1:7" x14ac:dyDescent="0.55000000000000004">
      <c r="A340" t="s">
        <v>1002</v>
      </c>
      <c r="B340" t="s">
        <v>1003</v>
      </c>
      <c r="C340" t="s">
        <v>1004</v>
      </c>
      <c r="F340" t="s">
        <v>9067</v>
      </c>
      <c r="G340">
        <v>0.40847206115722701</v>
      </c>
    </row>
    <row r="341" spans="1:7" x14ac:dyDescent="0.55000000000000004">
      <c r="A341" t="s">
        <v>1005</v>
      </c>
      <c r="B341" t="s">
        <v>1006</v>
      </c>
      <c r="C341" t="s">
        <v>1007</v>
      </c>
      <c r="F341" t="s">
        <v>9065</v>
      </c>
      <c r="G341">
        <v>0.970472812652588</v>
      </c>
    </row>
    <row r="342" spans="1:7" x14ac:dyDescent="0.55000000000000004">
      <c r="A342" t="s">
        <v>1008</v>
      </c>
      <c r="B342" t="s">
        <v>956</v>
      </c>
      <c r="C342" t="s">
        <v>1009</v>
      </c>
      <c r="F342" t="s">
        <v>9065</v>
      </c>
      <c r="G342">
        <v>0.67012959718704201</v>
      </c>
    </row>
    <row r="343" spans="1:7" x14ac:dyDescent="0.55000000000000004">
      <c r="A343" t="s">
        <v>1010</v>
      </c>
      <c r="B343" t="s">
        <v>1011</v>
      </c>
      <c r="C343" t="s">
        <v>1012</v>
      </c>
      <c r="F343" t="s">
        <v>9067</v>
      </c>
      <c r="G343">
        <v>0.44709461927413902</v>
      </c>
    </row>
    <row r="344" spans="1:7" x14ac:dyDescent="0.55000000000000004">
      <c r="A344" t="s">
        <v>1013</v>
      </c>
      <c r="B344" t="s">
        <v>1014</v>
      </c>
      <c r="C344" t="s">
        <v>1015</v>
      </c>
      <c r="F344" t="s">
        <v>9066</v>
      </c>
      <c r="G344">
        <v>0.45490571856498702</v>
      </c>
    </row>
    <row r="345" spans="1:7" x14ac:dyDescent="0.55000000000000004">
      <c r="A345" t="s">
        <v>1016</v>
      </c>
      <c r="B345" t="s">
        <v>1017</v>
      </c>
      <c r="C345" t="s">
        <v>1018</v>
      </c>
      <c r="F345" t="s">
        <v>9067</v>
      </c>
      <c r="G345">
        <v>2.2012933914084001E-4</v>
      </c>
    </row>
    <row r="346" spans="1:7" x14ac:dyDescent="0.55000000000000004">
      <c r="A346" t="s">
        <v>1019</v>
      </c>
      <c r="B346" t="s">
        <v>1020</v>
      </c>
      <c r="C346" t="s">
        <v>1021</v>
      </c>
      <c r="F346" t="s">
        <v>9066</v>
      </c>
      <c r="G346">
        <v>0.57807838916778598</v>
      </c>
    </row>
    <row r="347" spans="1:7" x14ac:dyDescent="0.55000000000000004">
      <c r="A347" t="s">
        <v>1022</v>
      </c>
      <c r="B347" t="s">
        <v>1023</v>
      </c>
      <c r="C347" t="s">
        <v>1024</v>
      </c>
      <c r="F347" t="s">
        <v>9065</v>
      </c>
      <c r="G347">
        <v>0.66110008955001798</v>
      </c>
    </row>
    <row r="348" spans="1:7" x14ac:dyDescent="0.55000000000000004">
      <c r="A348" t="s">
        <v>1025</v>
      </c>
      <c r="B348" t="s">
        <v>1026</v>
      </c>
      <c r="C348" t="s">
        <v>1027</v>
      </c>
      <c r="F348" t="s">
        <v>9065</v>
      </c>
      <c r="G348">
        <v>0.76528984308242798</v>
      </c>
    </row>
    <row r="349" spans="1:7" x14ac:dyDescent="0.55000000000000004">
      <c r="A349" t="s">
        <v>1028</v>
      </c>
      <c r="B349" t="s">
        <v>1029</v>
      </c>
      <c r="C349" t="s">
        <v>1030</v>
      </c>
      <c r="F349" t="s">
        <v>9066</v>
      </c>
      <c r="G349">
        <v>0.53483694791793801</v>
      </c>
    </row>
    <row r="350" spans="1:7" x14ac:dyDescent="0.55000000000000004">
      <c r="A350" t="s">
        <v>1031</v>
      </c>
      <c r="B350" t="s">
        <v>1032</v>
      </c>
      <c r="C350" t="s">
        <v>1033</v>
      </c>
      <c r="F350" t="s">
        <v>9065</v>
      </c>
      <c r="G350">
        <v>0.65110903978347801</v>
      </c>
    </row>
    <row r="351" spans="1:7" x14ac:dyDescent="0.55000000000000004">
      <c r="A351" t="s">
        <v>1034</v>
      </c>
      <c r="B351" t="s">
        <v>1035</v>
      </c>
      <c r="C351" t="s">
        <v>1036</v>
      </c>
      <c r="F351" t="s">
        <v>9065</v>
      </c>
      <c r="G351">
        <v>0.60121971368789695</v>
      </c>
    </row>
    <row r="352" spans="1:7" x14ac:dyDescent="0.55000000000000004">
      <c r="A352" t="s">
        <v>1037</v>
      </c>
      <c r="B352" t="s">
        <v>1038</v>
      </c>
      <c r="C352" t="s">
        <v>1039</v>
      </c>
      <c r="F352" t="s">
        <v>9067</v>
      </c>
      <c r="G352">
        <v>5.04794977605343E-2</v>
      </c>
    </row>
    <row r="353" spans="1:7" x14ac:dyDescent="0.55000000000000004">
      <c r="A353" t="s">
        <v>1040</v>
      </c>
      <c r="B353" t="s">
        <v>1041</v>
      </c>
      <c r="C353" t="s">
        <v>1042</v>
      </c>
      <c r="F353" t="s">
        <v>9065</v>
      </c>
      <c r="G353">
        <v>0.88041561841964699</v>
      </c>
    </row>
    <row r="354" spans="1:7" x14ac:dyDescent="0.55000000000000004">
      <c r="A354" t="s">
        <v>1043</v>
      </c>
      <c r="B354" t="s">
        <v>1044</v>
      </c>
      <c r="C354" t="s">
        <v>1045</v>
      </c>
      <c r="F354" t="s">
        <v>9065</v>
      </c>
      <c r="G354">
        <v>0.66110008955001798</v>
      </c>
    </row>
    <row r="355" spans="1:7" x14ac:dyDescent="0.55000000000000004">
      <c r="A355" t="s">
        <v>1046</v>
      </c>
      <c r="B355" t="s">
        <v>1047</v>
      </c>
      <c r="C355" t="s">
        <v>1048</v>
      </c>
      <c r="F355" t="s">
        <v>9066</v>
      </c>
      <c r="G355">
        <v>0.54661804437637296</v>
      </c>
    </row>
    <row r="356" spans="1:7" x14ac:dyDescent="0.55000000000000004">
      <c r="A356" t="s">
        <v>1049</v>
      </c>
      <c r="B356" t="s">
        <v>1050</v>
      </c>
      <c r="C356" t="s">
        <v>1051</v>
      </c>
      <c r="F356" t="s">
        <v>9065</v>
      </c>
      <c r="G356">
        <v>0.75641310214996305</v>
      </c>
    </row>
    <row r="357" spans="1:7" x14ac:dyDescent="0.55000000000000004">
      <c r="A357" t="s">
        <v>1052</v>
      </c>
      <c r="B357" t="s">
        <v>1053</v>
      </c>
      <c r="C357" t="s">
        <v>1054</v>
      </c>
      <c r="F357" t="s">
        <v>9066</v>
      </c>
      <c r="G357">
        <v>0.56432229280471802</v>
      </c>
    </row>
    <row r="358" spans="1:7" x14ac:dyDescent="0.55000000000000004">
      <c r="A358" t="s">
        <v>1055</v>
      </c>
      <c r="B358" t="s">
        <v>1056</v>
      </c>
      <c r="C358" t="s">
        <v>1057</v>
      </c>
      <c r="F358" t="s">
        <v>9065</v>
      </c>
      <c r="G358">
        <v>0.63725167512893699</v>
      </c>
    </row>
    <row r="359" spans="1:7" x14ac:dyDescent="0.55000000000000004">
      <c r="A359" t="s">
        <v>1058</v>
      </c>
      <c r="B359" t="s">
        <v>407</v>
      </c>
      <c r="C359" t="s">
        <v>1059</v>
      </c>
      <c r="F359" t="s">
        <v>9065</v>
      </c>
      <c r="G359">
        <v>0.98392206430435203</v>
      </c>
    </row>
    <row r="360" spans="1:7" x14ac:dyDescent="0.55000000000000004">
      <c r="A360" t="s">
        <v>1060</v>
      </c>
      <c r="B360" t="s">
        <v>1061</v>
      </c>
      <c r="C360" t="s">
        <v>1062</v>
      </c>
      <c r="F360" t="s">
        <v>9065</v>
      </c>
      <c r="G360">
        <v>0.93734061717987105</v>
      </c>
    </row>
    <row r="361" spans="1:7" x14ac:dyDescent="0.55000000000000004">
      <c r="A361" t="s">
        <v>1063</v>
      </c>
      <c r="B361" t="s">
        <v>1064</v>
      </c>
      <c r="C361" t="s">
        <v>1065</v>
      </c>
      <c r="F361" t="s">
        <v>9065</v>
      </c>
      <c r="G361">
        <v>0.788036108016968</v>
      </c>
    </row>
    <row r="362" spans="1:7" x14ac:dyDescent="0.55000000000000004">
      <c r="A362" t="s">
        <v>1066</v>
      </c>
      <c r="B362" t="s">
        <v>1067</v>
      </c>
      <c r="C362" t="s">
        <v>1068</v>
      </c>
      <c r="F362" t="s">
        <v>9067</v>
      </c>
      <c r="G362">
        <v>2.0161814987659499E-2</v>
      </c>
    </row>
    <row r="363" spans="1:7" x14ac:dyDescent="0.55000000000000004">
      <c r="A363" t="s">
        <v>1069</v>
      </c>
      <c r="B363" t="s">
        <v>1070</v>
      </c>
      <c r="C363" t="s">
        <v>1071</v>
      </c>
      <c r="F363" t="s">
        <v>9067</v>
      </c>
      <c r="G363">
        <v>0.21588927507400499</v>
      </c>
    </row>
    <row r="364" spans="1:7" x14ac:dyDescent="0.55000000000000004">
      <c r="A364" t="s">
        <v>1072</v>
      </c>
      <c r="B364" t="s">
        <v>1073</v>
      </c>
      <c r="C364" t="s">
        <v>1074</v>
      </c>
      <c r="F364" t="s">
        <v>9065</v>
      </c>
      <c r="G364">
        <v>0.69518858194351196</v>
      </c>
    </row>
    <row r="365" spans="1:7" x14ac:dyDescent="0.55000000000000004">
      <c r="A365" t="s">
        <v>1075</v>
      </c>
      <c r="B365" t="s">
        <v>1076</v>
      </c>
      <c r="C365" t="s">
        <v>1077</v>
      </c>
      <c r="F365" t="s">
        <v>9067</v>
      </c>
      <c r="G365">
        <v>0.41594508290290799</v>
      </c>
    </row>
    <row r="366" spans="1:7" x14ac:dyDescent="0.55000000000000004">
      <c r="A366" t="s">
        <v>1078</v>
      </c>
      <c r="B366" t="s">
        <v>1079</v>
      </c>
      <c r="C366" t="s">
        <v>1080</v>
      </c>
      <c r="F366" t="s">
        <v>9065</v>
      </c>
      <c r="G366">
        <v>0.841519415378571</v>
      </c>
    </row>
    <row r="367" spans="1:7" x14ac:dyDescent="0.55000000000000004">
      <c r="A367" t="s">
        <v>1081</v>
      </c>
      <c r="B367" t="s">
        <v>1082</v>
      </c>
      <c r="C367" t="s">
        <v>1083</v>
      </c>
      <c r="F367" t="s">
        <v>9065</v>
      </c>
      <c r="G367">
        <v>0.74496334791183505</v>
      </c>
    </row>
    <row r="368" spans="1:7" x14ac:dyDescent="0.55000000000000004">
      <c r="A368" t="s">
        <v>1084</v>
      </c>
      <c r="B368" t="s">
        <v>1085</v>
      </c>
      <c r="C368" t="s">
        <v>1086</v>
      </c>
      <c r="F368" t="s">
        <v>9067</v>
      </c>
      <c r="G368">
        <v>0.39592647552490201</v>
      </c>
    </row>
    <row r="369" spans="1:7" x14ac:dyDescent="0.55000000000000004">
      <c r="A369" t="s">
        <v>1087</v>
      </c>
      <c r="B369" t="s">
        <v>1088</v>
      </c>
      <c r="C369" t="s">
        <v>1089</v>
      </c>
      <c r="F369" t="s">
        <v>9065</v>
      </c>
      <c r="G369">
        <v>0.65798354148864702</v>
      </c>
    </row>
    <row r="370" spans="1:7" x14ac:dyDescent="0.55000000000000004">
      <c r="A370" t="s">
        <v>1090</v>
      </c>
      <c r="B370" t="s">
        <v>1091</v>
      </c>
      <c r="C370" t="s">
        <v>1092</v>
      </c>
      <c r="F370" t="s">
        <v>9067</v>
      </c>
      <c r="G370">
        <v>0.23802083730697601</v>
      </c>
    </row>
    <row r="371" spans="1:7" x14ac:dyDescent="0.55000000000000004">
      <c r="A371" t="s">
        <v>1093</v>
      </c>
      <c r="B371" t="s">
        <v>1094</v>
      </c>
      <c r="C371" t="s">
        <v>1095</v>
      </c>
      <c r="F371" t="s">
        <v>9065</v>
      </c>
      <c r="G371">
        <v>0.65041452646255504</v>
      </c>
    </row>
    <row r="372" spans="1:7" x14ac:dyDescent="0.55000000000000004">
      <c r="A372" t="s">
        <v>1096</v>
      </c>
      <c r="B372" t="s">
        <v>1097</v>
      </c>
      <c r="C372" t="s">
        <v>1098</v>
      </c>
      <c r="F372" t="s">
        <v>9065</v>
      </c>
      <c r="G372">
        <v>0.71109169721603405</v>
      </c>
    </row>
    <row r="373" spans="1:7" x14ac:dyDescent="0.55000000000000004">
      <c r="A373" t="s">
        <v>1099</v>
      </c>
      <c r="B373" t="s">
        <v>1100</v>
      </c>
      <c r="C373" t="s">
        <v>1101</v>
      </c>
      <c r="F373" t="s">
        <v>9065</v>
      </c>
      <c r="G373">
        <v>0.95993477106094405</v>
      </c>
    </row>
    <row r="374" spans="1:7" x14ac:dyDescent="0.55000000000000004">
      <c r="A374" t="s">
        <v>1102</v>
      </c>
      <c r="B374" t="s">
        <v>1103</v>
      </c>
      <c r="C374" t="s">
        <v>1104</v>
      </c>
      <c r="F374" t="s">
        <v>9066</v>
      </c>
      <c r="G374">
        <v>0.47110900282859802</v>
      </c>
    </row>
    <row r="375" spans="1:7" x14ac:dyDescent="0.55000000000000004">
      <c r="A375" t="s">
        <v>1105</v>
      </c>
      <c r="B375" t="s">
        <v>1106</v>
      </c>
      <c r="C375" t="s">
        <v>1107</v>
      </c>
      <c r="F375" t="s">
        <v>9065</v>
      </c>
      <c r="G375">
        <v>0.88350707292556796</v>
      </c>
    </row>
    <row r="376" spans="1:7" x14ac:dyDescent="0.55000000000000004">
      <c r="A376" t="s">
        <v>1108</v>
      </c>
      <c r="B376" t="s">
        <v>1109</v>
      </c>
      <c r="C376" t="s">
        <v>1110</v>
      </c>
      <c r="F376" t="s">
        <v>9065</v>
      </c>
      <c r="G376">
        <v>0.88912498950958296</v>
      </c>
    </row>
    <row r="377" spans="1:7" x14ac:dyDescent="0.55000000000000004">
      <c r="A377" t="s">
        <v>1111</v>
      </c>
      <c r="B377" t="s">
        <v>1112</v>
      </c>
      <c r="C377" t="s">
        <v>1113</v>
      </c>
      <c r="F377" t="s">
        <v>9067</v>
      </c>
      <c r="G377">
        <v>0.38887321949005099</v>
      </c>
    </row>
    <row r="378" spans="1:7" x14ac:dyDescent="0.55000000000000004">
      <c r="A378" t="s">
        <v>1114</v>
      </c>
      <c r="B378" t="s">
        <v>1115</v>
      </c>
      <c r="C378" t="s">
        <v>1116</v>
      </c>
      <c r="F378" t="s">
        <v>9065</v>
      </c>
      <c r="G378">
        <v>0.66110008955001798</v>
      </c>
    </row>
    <row r="379" spans="1:7" x14ac:dyDescent="0.55000000000000004">
      <c r="A379" t="s">
        <v>1117</v>
      </c>
      <c r="B379" t="s">
        <v>1118</v>
      </c>
      <c r="C379" t="s">
        <v>1119</v>
      </c>
      <c r="F379" t="s">
        <v>9065</v>
      </c>
      <c r="G379">
        <v>0.95008528232574496</v>
      </c>
    </row>
    <row r="380" spans="1:7" x14ac:dyDescent="0.55000000000000004">
      <c r="A380" t="s">
        <v>1120</v>
      </c>
      <c r="B380" t="s">
        <v>1121</v>
      </c>
      <c r="C380" t="s">
        <v>1122</v>
      </c>
      <c r="F380" t="s">
        <v>9065</v>
      </c>
      <c r="G380">
        <v>0.62413668632507302</v>
      </c>
    </row>
    <row r="381" spans="1:7" x14ac:dyDescent="0.55000000000000004">
      <c r="A381" t="s">
        <v>1123</v>
      </c>
      <c r="B381" t="s">
        <v>1124</v>
      </c>
      <c r="C381" t="s">
        <v>1125</v>
      </c>
      <c r="F381" t="s">
        <v>9067</v>
      </c>
      <c r="G381">
        <v>0.148595035076141</v>
      </c>
    </row>
    <row r="382" spans="1:7" x14ac:dyDescent="0.55000000000000004">
      <c r="A382" t="s">
        <v>1126</v>
      </c>
      <c r="B382" t="s">
        <v>1127</v>
      </c>
      <c r="C382" t="s">
        <v>1128</v>
      </c>
      <c r="F382" t="s">
        <v>9066</v>
      </c>
      <c r="G382">
        <v>0.58220064640045199</v>
      </c>
    </row>
    <row r="383" spans="1:7" x14ac:dyDescent="0.55000000000000004">
      <c r="A383" t="s">
        <v>1129</v>
      </c>
      <c r="B383" t="s">
        <v>1130</v>
      </c>
      <c r="C383" t="s">
        <v>1131</v>
      </c>
      <c r="F383" t="s">
        <v>9066</v>
      </c>
      <c r="G383">
        <v>0.56169170141220104</v>
      </c>
    </row>
    <row r="384" spans="1:7" x14ac:dyDescent="0.55000000000000004">
      <c r="A384" t="s">
        <v>1132</v>
      </c>
      <c r="B384" t="s">
        <v>1133</v>
      </c>
      <c r="C384" t="s">
        <v>1134</v>
      </c>
      <c r="F384" t="s">
        <v>9065</v>
      </c>
      <c r="G384">
        <v>0.94051146507263195</v>
      </c>
    </row>
    <row r="385" spans="1:7" x14ac:dyDescent="0.55000000000000004">
      <c r="A385" t="s">
        <v>1135</v>
      </c>
      <c r="B385" t="s">
        <v>1136</v>
      </c>
      <c r="C385" t="s">
        <v>1137</v>
      </c>
      <c r="F385" t="s">
        <v>9065</v>
      </c>
      <c r="G385">
        <v>0.63769036531448398</v>
      </c>
    </row>
    <row r="386" spans="1:7" x14ac:dyDescent="0.55000000000000004">
      <c r="A386" t="s">
        <v>1138</v>
      </c>
      <c r="B386" t="s">
        <v>1139</v>
      </c>
      <c r="C386" t="s">
        <v>1140</v>
      </c>
      <c r="F386" t="s">
        <v>9065</v>
      </c>
      <c r="G386">
        <v>0.75098234415054299</v>
      </c>
    </row>
    <row r="387" spans="1:7" x14ac:dyDescent="0.55000000000000004">
      <c r="A387" t="s">
        <v>1141</v>
      </c>
      <c r="B387" t="s">
        <v>1142</v>
      </c>
      <c r="C387" t="s">
        <v>1143</v>
      </c>
      <c r="F387" t="s">
        <v>9067</v>
      </c>
      <c r="G387">
        <v>0.395695000886917</v>
      </c>
    </row>
    <row r="388" spans="1:7" x14ac:dyDescent="0.55000000000000004">
      <c r="A388" t="s">
        <v>1144</v>
      </c>
      <c r="B388" t="s">
        <v>1145</v>
      </c>
      <c r="C388" t="s">
        <v>1146</v>
      </c>
      <c r="F388" t="s">
        <v>9065</v>
      </c>
      <c r="G388">
        <v>0.82350081205367998</v>
      </c>
    </row>
    <row r="389" spans="1:7" x14ac:dyDescent="0.55000000000000004">
      <c r="A389" t="s">
        <v>1147</v>
      </c>
      <c r="B389" t="s">
        <v>1148</v>
      </c>
      <c r="C389" t="s">
        <v>1149</v>
      </c>
      <c r="F389" t="s">
        <v>9065</v>
      </c>
      <c r="G389">
        <v>0.73366272449493397</v>
      </c>
    </row>
    <row r="390" spans="1:7" x14ac:dyDescent="0.55000000000000004">
      <c r="A390" t="s">
        <v>1150</v>
      </c>
      <c r="B390" t="s">
        <v>1151</v>
      </c>
      <c r="C390" t="s">
        <v>1152</v>
      </c>
      <c r="F390" t="s">
        <v>9067</v>
      </c>
      <c r="G390">
        <v>0.121735200285912</v>
      </c>
    </row>
    <row r="391" spans="1:7" x14ac:dyDescent="0.55000000000000004">
      <c r="A391" t="s">
        <v>1153</v>
      </c>
      <c r="B391" t="s">
        <v>1154</v>
      </c>
      <c r="C391" t="s">
        <v>1155</v>
      </c>
      <c r="F391" t="s">
        <v>9065</v>
      </c>
      <c r="G391">
        <v>0.66110008955001798</v>
      </c>
    </row>
    <row r="392" spans="1:7" x14ac:dyDescent="0.55000000000000004">
      <c r="A392" t="s">
        <v>1156</v>
      </c>
      <c r="B392" t="s">
        <v>1157</v>
      </c>
      <c r="C392" t="s">
        <v>1158</v>
      </c>
      <c r="F392" t="s">
        <v>9065</v>
      </c>
      <c r="G392">
        <v>0.65143424272537198</v>
      </c>
    </row>
    <row r="393" spans="1:7" x14ac:dyDescent="0.55000000000000004">
      <c r="A393" t="s">
        <v>1159</v>
      </c>
      <c r="B393" t="s">
        <v>1160</v>
      </c>
      <c r="C393" t="s">
        <v>1161</v>
      </c>
      <c r="F393" t="s">
        <v>9065</v>
      </c>
      <c r="G393">
        <v>0.61189776659011796</v>
      </c>
    </row>
    <row r="394" spans="1:7" x14ac:dyDescent="0.55000000000000004">
      <c r="A394" t="s">
        <v>1162</v>
      </c>
      <c r="B394" t="s">
        <v>1163</v>
      </c>
      <c r="C394" t="s">
        <v>1164</v>
      </c>
      <c r="F394" t="s">
        <v>9065</v>
      </c>
      <c r="G394">
        <v>0.712585508823395</v>
      </c>
    </row>
    <row r="395" spans="1:7" x14ac:dyDescent="0.55000000000000004">
      <c r="A395" t="s">
        <v>1165</v>
      </c>
      <c r="B395" t="s">
        <v>1166</v>
      </c>
      <c r="C395" t="s">
        <v>1167</v>
      </c>
      <c r="F395" t="s">
        <v>9065</v>
      </c>
      <c r="G395">
        <v>0.95455294847488403</v>
      </c>
    </row>
    <row r="396" spans="1:7" x14ac:dyDescent="0.55000000000000004">
      <c r="A396" t="s">
        <v>1168</v>
      </c>
      <c r="B396" t="s">
        <v>1169</v>
      </c>
      <c r="C396" t="s">
        <v>1170</v>
      </c>
      <c r="F396" t="s">
        <v>9065</v>
      </c>
      <c r="G396">
        <v>0.73856818675994895</v>
      </c>
    </row>
    <row r="397" spans="1:7" x14ac:dyDescent="0.55000000000000004">
      <c r="A397" t="s">
        <v>1171</v>
      </c>
      <c r="B397" t="s">
        <v>1172</v>
      </c>
      <c r="C397" t="s">
        <v>1173</v>
      </c>
      <c r="F397" t="s">
        <v>9065</v>
      </c>
      <c r="G397">
        <v>0.82493346929550204</v>
      </c>
    </row>
    <row r="398" spans="1:7" x14ac:dyDescent="0.55000000000000004">
      <c r="A398" t="s">
        <v>1174</v>
      </c>
      <c r="B398" t="s">
        <v>1175</v>
      </c>
      <c r="C398" t="s">
        <v>1176</v>
      </c>
      <c r="F398" t="s">
        <v>9065</v>
      </c>
      <c r="G398">
        <v>0.81081795692443803</v>
      </c>
    </row>
    <row r="399" spans="1:7" x14ac:dyDescent="0.55000000000000004">
      <c r="A399" t="s">
        <v>1177</v>
      </c>
      <c r="B399" t="s">
        <v>1178</v>
      </c>
      <c r="C399" t="s">
        <v>1179</v>
      </c>
      <c r="F399" t="s">
        <v>9065</v>
      </c>
      <c r="G399">
        <v>0.66379463672637895</v>
      </c>
    </row>
    <row r="400" spans="1:7" x14ac:dyDescent="0.55000000000000004">
      <c r="A400" t="s">
        <v>1180</v>
      </c>
      <c r="B400" t="s">
        <v>1181</v>
      </c>
      <c r="C400" t="s">
        <v>1182</v>
      </c>
      <c r="F400" t="s">
        <v>9067</v>
      </c>
      <c r="G400">
        <v>0.246227607131004</v>
      </c>
    </row>
    <row r="401" spans="1:7" x14ac:dyDescent="0.55000000000000004">
      <c r="A401" t="s">
        <v>1183</v>
      </c>
      <c r="B401" t="s">
        <v>1184</v>
      </c>
      <c r="C401" t="s">
        <v>1185</v>
      </c>
      <c r="F401" t="s">
        <v>9065</v>
      </c>
      <c r="G401">
        <v>0.77267110347747803</v>
      </c>
    </row>
    <row r="402" spans="1:7" x14ac:dyDescent="0.55000000000000004">
      <c r="A402" t="s">
        <v>1186</v>
      </c>
      <c r="B402" t="s">
        <v>1187</v>
      </c>
      <c r="C402" t="s">
        <v>1188</v>
      </c>
      <c r="F402" t="s">
        <v>9067</v>
      </c>
      <c r="G402">
        <v>0.41881734132766701</v>
      </c>
    </row>
    <row r="403" spans="1:7" x14ac:dyDescent="0.55000000000000004">
      <c r="A403" t="s">
        <v>1189</v>
      </c>
      <c r="B403" t="s">
        <v>1190</v>
      </c>
      <c r="C403" t="s">
        <v>1191</v>
      </c>
      <c r="F403" t="s">
        <v>9065</v>
      </c>
      <c r="G403">
        <v>0.781452536582947</v>
      </c>
    </row>
    <row r="404" spans="1:7" x14ac:dyDescent="0.55000000000000004">
      <c r="A404" t="s">
        <v>1192</v>
      </c>
      <c r="B404" t="s">
        <v>1193</v>
      </c>
      <c r="C404" t="s">
        <v>1194</v>
      </c>
      <c r="F404" t="s">
        <v>9065</v>
      </c>
      <c r="G404">
        <v>0.61360919475555398</v>
      </c>
    </row>
    <row r="405" spans="1:7" x14ac:dyDescent="0.55000000000000004">
      <c r="A405" t="s">
        <v>1195</v>
      </c>
      <c r="B405" t="s">
        <v>1196</v>
      </c>
      <c r="C405" t="s">
        <v>1197</v>
      </c>
      <c r="F405" t="s">
        <v>9065</v>
      </c>
      <c r="G405">
        <v>0.88762742280960105</v>
      </c>
    </row>
    <row r="406" spans="1:7" x14ac:dyDescent="0.55000000000000004">
      <c r="A406" t="s">
        <v>1198</v>
      </c>
      <c r="B406" t="s">
        <v>1199</v>
      </c>
      <c r="C406" t="s">
        <v>1200</v>
      </c>
      <c r="F406" t="s">
        <v>9065</v>
      </c>
      <c r="G406">
        <v>0.83227592706680298</v>
      </c>
    </row>
    <row r="407" spans="1:7" x14ac:dyDescent="0.55000000000000004">
      <c r="A407" t="s">
        <v>1201</v>
      </c>
      <c r="B407" t="s">
        <v>1202</v>
      </c>
      <c r="C407" t="s">
        <v>1203</v>
      </c>
      <c r="F407" t="s">
        <v>9065</v>
      </c>
      <c r="G407">
        <v>0.646661937236786</v>
      </c>
    </row>
    <row r="408" spans="1:7" x14ac:dyDescent="0.55000000000000004">
      <c r="A408" t="s">
        <v>1204</v>
      </c>
      <c r="B408" t="s">
        <v>1205</v>
      </c>
      <c r="C408" t="s">
        <v>1206</v>
      </c>
      <c r="F408" t="s">
        <v>9065</v>
      </c>
      <c r="G408">
        <v>0.81299757957458496</v>
      </c>
    </row>
    <row r="409" spans="1:7" x14ac:dyDescent="0.55000000000000004">
      <c r="A409" t="s">
        <v>1207</v>
      </c>
      <c r="B409" t="s">
        <v>1208</v>
      </c>
      <c r="C409" t="s">
        <v>1209</v>
      </c>
      <c r="F409" t="s">
        <v>9065</v>
      </c>
      <c r="G409">
        <v>0.63339293003082298</v>
      </c>
    </row>
    <row r="410" spans="1:7" x14ac:dyDescent="0.55000000000000004">
      <c r="A410" t="s">
        <v>1210</v>
      </c>
      <c r="B410" t="s">
        <v>1211</v>
      </c>
      <c r="C410" t="s">
        <v>1212</v>
      </c>
      <c r="F410" t="s">
        <v>9065</v>
      </c>
      <c r="G410">
        <v>0.82249468564987205</v>
      </c>
    </row>
    <row r="411" spans="1:7" x14ac:dyDescent="0.55000000000000004">
      <c r="A411" t="s">
        <v>1213</v>
      </c>
      <c r="B411" t="s">
        <v>1214</v>
      </c>
      <c r="C411" t="s">
        <v>1215</v>
      </c>
      <c r="F411" t="s">
        <v>9065</v>
      </c>
      <c r="G411">
        <v>0.92454612255096402</v>
      </c>
    </row>
    <row r="412" spans="1:7" x14ac:dyDescent="0.55000000000000004">
      <c r="A412" t="s">
        <v>1216</v>
      </c>
      <c r="B412" t="s">
        <v>1217</v>
      </c>
      <c r="C412" t="s">
        <v>1218</v>
      </c>
      <c r="F412" t="s">
        <v>9067</v>
      </c>
      <c r="G412">
        <v>0.361316949129105</v>
      </c>
    </row>
    <row r="413" spans="1:7" x14ac:dyDescent="0.55000000000000004">
      <c r="A413" t="s">
        <v>1219</v>
      </c>
      <c r="B413" t="s">
        <v>1220</v>
      </c>
      <c r="C413" t="s">
        <v>1221</v>
      </c>
      <c r="F413" t="s">
        <v>9065</v>
      </c>
      <c r="G413">
        <v>0.65754234790802002</v>
      </c>
    </row>
    <row r="414" spans="1:7" x14ac:dyDescent="0.55000000000000004">
      <c r="A414" t="s">
        <v>1222</v>
      </c>
      <c r="B414" t="s">
        <v>1223</v>
      </c>
      <c r="C414" t="s">
        <v>1224</v>
      </c>
      <c r="F414" t="s">
        <v>9065</v>
      </c>
      <c r="G414">
        <v>0.89001065492630005</v>
      </c>
    </row>
    <row r="415" spans="1:7" x14ac:dyDescent="0.55000000000000004">
      <c r="A415" t="s">
        <v>1225</v>
      </c>
      <c r="B415" t="s">
        <v>1226</v>
      </c>
      <c r="C415" t="s">
        <v>1227</v>
      </c>
      <c r="F415" t="s">
        <v>9067</v>
      </c>
      <c r="G415">
        <v>0.37881499528884899</v>
      </c>
    </row>
    <row r="416" spans="1:7" x14ac:dyDescent="0.55000000000000004">
      <c r="A416" t="s">
        <v>1228</v>
      </c>
      <c r="B416" t="s">
        <v>1229</v>
      </c>
      <c r="C416" t="s">
        <v>1230</v>
      </c>
      <c r="F416" t="s">
        <v>9067</v>
      </c>
      <c r="G416">
        <v>0.33326116204261802</v>
      </c>
    </row>
    <row r="417" spans="1:7" x14ac:dyDescent="0.55000000000000004">
      <c r="A417" t="s">
        <v>1231</v>
      </c>
      <c r="B417" t="s">
        <v>1232</v>
      </c>
      <c r="C417" t="s">
        <v>1233</v>
      </c>
      <c r="F417" t="s">
        <v>9067</v>
      </c>
      <c r="G417">
        <v>0.35726612806320202</v>
      </c>
    </row>
    <row r="418" spans="1:7" x14ac:dyDescent="0.55000000000000004">
      <c r="A418" t="s">
        <v>1234</v>
      </c>
      <c r="B418" t="s">
        <v>1235</v>
      </c>
      <c r="C418" t="s">
        <v>1236</v>
      </c>
      <c r="F418" t="s">
        <v>9067</v>
      </c>
      <c r="G418">
        <v>0.313071578741074</v>
      </c>
    </row>
    <row r="419" spans="1:7" x14ac:dyDescent="0.55000000000000004">
      <c r="A419" t="s">
        <v>1237</v>
      </c>
      <c r="B419" t="s">
        <v>1238</v>
      </c>
      <c r="C419" t="s">
        <v>1239</v>
      </c>
      <c r="F419" t="s">
        <v>9066</v>
      </c>
      <c r="G419">
        <v>0.45602446794509899</v>
      </c>
    </row>
    <row r="420" spans="1:7" x14ac:dyDescent="0.55000000000000004">
      <c r="A420" t="s">
        <v>1240</v>
      </c>
      <c r="B420" t="s">
        <v>1241</v>
      </c>
      <c r="C420" t="s">
        <v>1242</v>
      </c>
      <c r="F420" t="s">
        <v>9065</v>
      </c>
      <c r="G420">
        <v>0.74888497591018699</v>
      </c>
    </row>
    <row r="421" spans="1:7" x14ac:dyDescent="0.55000000000000004">
      <c r="A421" t="s">
        <v>1243</v>
      </c>
      <c r="B421" t="s">
        <v>1244</v>
      </c>
      <c r="C421" t="s">
        <v>1245</v>
      </c>
      <c r="F421" t="s">
        <v>9065</v>
      </c>
      <c r="G421">
        <v>0.84953248500823997</v>
      </c>
    </row>
    <row r="422" spans="1:7" x14ac:dyDescent="0.55000000000000004">
      <c r="A422" t="s">
        <v>1246</v>
      </c>
      <c r="B422" t="s">
        <v>1247</v>
      </c>
      <c r="C422" t="s">
        <v>1248</v>
      </c>
      <c r="F422" t="s">
        <v>9065</v>
      </c>
      <c r="G422">
        <v>0.80555278062820401</v>
      </c>
    </row>
    <row r="423" spans="1:7" x14ac:dyDescent="0.55000000000000004">
      <c r="A423" t="s">
        <v>1249</v>
      </c>
      <c r="B423" t="s">
        <v>1250</v>
      </c>
      <c r="C423" t="s">
        <v>1251</v>
      </c>
      <c r="F423" t="s">
        <v>9067</v>
      </c>
      <c r="G423">
        <v>3.4979753196239499E-2</v>
      </c>
    </row>
    <row r="424" spans="1:7" x14ac:dyDescent="0.55000000000000004">
      <c r="A424" t="s">
        <v>1252</v>
      </c>
      <c r="B424" t="s">
        <v>1253</v>
      </c>
      <c r="C424" t="s">
        <v>1254</v>
      </c>
      <c r="F424" t="s">
        <v>9066</v>
      </c>
      <c r="G424">
        <v>0.54232811927795399</v>
      </c>
    </row>
    <row r="425" spans="1:7" x14ac:dyDescent="0.55000000000000004">
      <c r="A425" t="s">
        <v>1255</v>
      </c>
      <c r="B425" t="s">
        <v>1256</v>
      </c>
      <c r="C425" t="s">
        <v>1257</v>
      </c>
      <c r="F425" t="s">
        <v>9065</v>
      </c>
      <c r="G425">
        <v>0.76090753078460704</v>
      </c>
    </row>
    <row r="426" spans="1:7" x14ac:dyDescent="0.55000000000000004">
      <c r="A426" t="s">
        <v>1258</v>
      </c>
      <c r="B426" t="s">
        <v>1259</v>
      </c>
      <c r="C426" t="s">
        <v>1260</v>
      </c>
      <c r="F426" t="s">
        <v>9065</v>
      </c>
      <c r="G426">
        <v>0.66110008955001798</v>
      </c>
    </row>
    <row r="427" spans="1:7" x14ac:dyDescent="0.55000000000000004">
      <c r="A427" t="s">
        <v>1261</v>
      </c>
      <c r="B427" t="s">
        <v>1262</v>
      </c>
      <c r="C427" t="s">
        <v>1263</v>
      </c>
      <c r="F427" t="s">
        <v>9065</v>
      </c>
      <c r="G427">
        <v>0.74415647983551003</v>
      </c>
    </row>
    <row r="428" spans="1:7" x14ac:dyDescent="0.55000000000000004">
      <c r="A428" t="s">
        <v>1264</v>
      </c>
      <c r="B428" t="s">
        <v>1265</v>
      </c>
      <c r="C428" t="s">
        <v>1266</v>
      </c>
      <c r="F428" t="s">
        <v>9067</v>
      </c>
      <c r="G428">
        <v>0.39991581439971902</v>
      </c>
    </row>
    <row r="429" spans="1:7" x14ac:dyDescent="0.55000000000000004">
      <c r="A429" t="s">
        <v>1267</v>
      </c>
      <c r="B429" t="s">
        <v>1268</v>
      </c>
      <c r="C429" t="s">
        <v>1269</v>
      </c>
      <c r="F429" t="s">
        <v>9065</v>
      </c>
      <c r="G429">
        <v>0.62698310613632202</v>
      </c>
    </row>
    <row r="430" spans="1:7" x14ac:dyDescent="0.55000000000000004">
      <c r="A430" t="s">
        <v>1270</v>
      </c>
      <c r="B430" t="s">
        <v>1271</v>
      </c>
      <c r="C430" t="s">
        <v>1272</v>
      </c>
      <c r="F430" t="s">
        <v>9065</v>
      </c>
      <c r="G430">
        <v>0.77882331609725997</v>
      </c>
    </row>
    <row r="431" spans="1:7" x14ac:dyDescent="0.55000000000000004">
      <c r="A431" t="s">
        <v>1273</v>
      </c>
      <c r="B431" t="s">
        <v>1274</v>
      </c>
      <c r="C431" t="s">
        <v>1275</v>
      </c>
      <c r="F431" t="s">
        <v>9066</v>
      </c>
      <c r="G431">
        <v>0.50378739833831798</v>
      </c>
    </row>
    <row r="432" spans="1:7" x14ac:dyDescent="0.55000000000000004">
      <c r="A432" t="s">
        <v>1276</v>
      </c>
      <c r="B432" t="s">
        <v>1277</v>
      </c>
      <c r="C432" t="s">
        <v>1278</v>
      </c>
      <c r="F432" t="s">
        <v>9065</v>
      </c>
      <c r="G432">
        <v>0.66110008955001798</v>
      </c>
    </row>
    <row r="433" spans="1:7" x14ac:dyDescent="0.55000000000000004">
      <c r="A433" t="s">
        <v>1279</v>
      </c>
      <c r="B433" t="s">
        <v>1280</v>
      </c>
      <c r="C433" t="s">
        <v>1281</v>
      </c>
      <c r="F433" t="s">
        <v>9065</v>
      </c>
      <c r="G433">
        <v>0.64584982395172097</v>
      </c>
    </row>
    <row r="434" spans="1:7" x14ac:dyDescent="0.55000000000000004">
      <c r="A434" t="s">
        <v>1282</v>
      </c>
      <c r="B434" t="s">
        <v>1283</v>
      </c>
      <c r="C434" t="s">
        <v>1284</v>
      </c>
      <c r="F434" t="s">
        <v>9067</v>
      </c>
      <c r="G434">
        <v>1.5482683666050399E-2</v>
      </c>
    </row>
    <row r="435" spans="1:7" x14ac:dyDescent="0.55000000000000004">
      <c r="A435" t="s">
        <v>1285</v>
      </c>
      <c r="B435" t="s">
        <v>1286</v>
      </c>
      <c r="C435" t="s">
        <v>1287</v>
      </c>
      <c r="F435" t="s">
        <v>9065</v>
      </c>
      <c r="G435">
        <v>0.62597483396530196</v>
      </c>
    </row>
    <row r="436" spans="1:7" x14ac:dyDescent="0.55000000000000004">
      <c r="A436" t="s">
        <v>1288</v>
      </c>
      <c r="B436" t="s">
        <v>1289</v>
      </c>
      <c r="C436" t="s">
        <v>1290</v>
      </c>
      <c r="F436" t="s">
        <v>9065</v>
      </c>
      <c r="G436">
        <v>0.66110008955001798</v>
      </c>
    </row>
    <row r="437" spans="1:7" x14ac:dyDescent="0.55000000000000004">
      <c r="A437" t="s">
        <v>1291</v>
      </c>
      <c r="B437" t="s">
        <v>1292</v>
      </c>
      <c r="C437" t="s">
        <v>1293</v>
      </c>
      <c r="F437" t="s">
        <v>9067</v>
      </c>
      <c r="G437">
        <v>0.225884854793549</v>
      </c>
    </row>
    <row r="438" spans="1:7" x14ac:dyDescent="0.55000000000000004">
      <c r="A438" t="s">
        <v>1294</v>
      </c>
      <c r="B438" t="s">
        <v>1295</v>
      </c>
      <c r="C438" t="s">
        <v>1296</v>
      </c>
      <c r="F438" t="s">
        <v>9067</v>
      </c>
      <c r="G438">
        <v>0.36636182665824901</v>
      </c>
    </row>
    <row r="439" spans="1:7" x14ac:dyDescent="0.55000000000000004">
      <c r="A439" t="s">
        <v>1297</v>
      </c>
      <c r="B439" t="s">
        <v>1298</v>
      </c>
      <c r="C439" t="s">
        <v>1299</v>
      </c>
      <c r="F439" t="s">
        <v>9065</v>
      </c>
      <c r="G439">
        <v>0.76395338773727395</v>
      </c>
    </row>
    <row r="440" spans="1:7" x14ac:dyDescent="0.55000000000000004">
      <c r="A440" t="s">
        <v>1300</v>
      </c>
      <c r="B440" t="s">
        <v>1301</v>
      </c>
      <c r="C440" t="s">
        <v>1302</v>
      </c>
      <c r="F440" t="s">
        <v>9067</v>
      </c>
      <c r="G440">
        <v>3.9437912404537201E-2</v>
      </c>
    </row>
    <row r="441" spans="1:7" x14ac:dyDescent="0.55000000000000004">
      <c r="A441" t="s">
        <v>1303</v>
      </c>
      <c r="B441" t="s">
        <v>1304</v>
      </c>
      <c r="C441" t="s">
        <v>1305</v>
      </c>
      <c r="F441" t="s">
        <v>9065</v>
      </c>
      <c r="G441">
        <v>0.71044510602951105</v>
      </c>
    </row>
    <row r="442" spans="1:7" x14ac:dyDescent="0.55000000000000004">
      <c r="A442" t="s">
        <v>1306</v>
      </c>
      <c r="B442" t="s">
        <v>1307</v>
      </c>
      <c r="C442" t="s">
        <v>1308</v>
      </c>
      <c r="F442" t="s">
        <v>9065</v>
      </c>
      <c r="G442">
        <v>0.69562226533889804</v>
      </c>
    </row>
    <row r="443" spans="1:7" x14ac:dyDescent="0.55000000000000004">
      <c r="A443" t="s">
        <v>1309</v>
      </c>
      <c r="B443" t="s">
        <v>1310</v>
      </c>
      <c r="C443" t="s">
        <v>1311</v>
      </c>
      <c r="F443" t="s">
        <v>9066</v>
      </c>
      <c r="G443">
        <v>0.53640437126159701</v>
      </c>
    </row>
    <row r="444" spans="1:7" x14ac:dyDescent="0.55000000000000004">
      <c r="A444" t="s">
        <v>1312</v>
      </c>
      <c r="B444" t="s">
        <v>1313</v>
      </c>
      <c r="C444" t="s">
        <v>1314</v>
      </c>
      <c r="F444" t="s">
        <v>9065</v>
      </c>
      <c r="G444">
        <v>0.71987324953079201</v>
      </c>
    </row>
    <row r="445" spans="1:7" x14ac:dyDescent="0.55000000000000004">
      <c r="A445" t="s">
        <v>1315</v>
      </c>
      <c r="B445" t="s">
        <v>1316</v>
      </c>
      <c r="C445" t="s">
        <v>1317</v>
      </c>
      <c r="F445" t="s">
        <v>9065</v>
      </c>
      <c r="G445">
        <v>0.66110008955001798</v>
      </c>
    </row>
    <row r="446" spans="1:7" x14ac:dyDescent="0.55000000000000004">
      <c r="A446" t="s">
        <v>1318</v>
      </c>
      <c r="B446" t="s">
        <v>1319</v>
      </c>
      <c r="C446" t="s">
        <v>1320</v>
      </c>
      <c r="F446" t="s">
        <v>9066</v>
      </c>
      <c r="G446">
        <v>0.46382874250411998</v>
      </c>
    </row>
    <row r="447" spans="1:7" x14ac:dyDescent="0.55000000000000004">
      <c r="A447" t="s">
        <v>1321</v>
      </c>
      <c r="B447" t="s">
        <v>1322</v>
      </c>
      <c r="C447" t="s">
        <v>1323</v>
      </c>
      <c r="F447" t="s">
        <v>9065</v>
      </c>
      <c r="G447">
        <v>0.78522485494613603</v>
      </c>
    </row>
    <row r="448" spans="1:7" x14ac:dyDescent="0.55000000000000004">
      <c r="A448" t="s">
        <v>1324</v>
      </c>
      <c r="B448" t="s">
        <v>1325</v>
      </c>
      <c r="C448" t="s">
        <v>1326</v>
      </c>
      <c r="F448" t="s">
        <v>9065</v>
      </c>
      <c r="G448">
        <v>0.98139578104019198</v>
      </c>
    </row>
    <row r="449" spans="1:7" x14ac:dyDescent="0.55000000000000004">
      <c r="A449" t="s">
        <v>1327</v>
      </c>
      <c r="B449" t="s">
        <v>1328</v>
      </c>
      <c r="C449" t="s">
        <v>1329</v>
      </c>
      <c r="F449" t="s">
        <v>9065</v>
      </c>
      <c r="G449">
        <v>0.92072725296020497</v>
      </c>
    </row>
    <row r="450" spans="1:7" x14ac:dyDescent="0.55000000000000004">
      <c r="A450" t="s">
        <v>1330</v>
      </c>
      <c r="B450" t="s">
        <v>1331</v>
      </c>
      <c r="C450" t="s">
        <v>1332</v>
      </c>
      <c r="F450" t="s">
        <v>9065</v>
      </c>
      <c r="G450">
        <v>0.66660881042480502</v>
      </c>
    </row>
    <row r="451" spans="1:7" x14ac:dyDescent="0.55000000000000004">
      <c r="A451" t="s">
        <v>1333</v>
      </c>
      <c r="B451" t="s">
        <v>1334</v>
      </c>
      <c r="C451" t="s">
        <v>1335</v>
      </c>
      <c r="F451" t="s">
        <v>9067</v>
      </c>
      <c r="G451">
        <v>0.36614370346069303</v>
      </c>
    </row>
    <row r="452" spans="1:7" x14ac:dyDescent="0.55000000000000004">
      <c r="A452" t="s">
        <v>1336</v>
      </c>
      <c r="B452" t="s">
        <v>1337</v>
      </c>
      <c r="C452" t="s">
        <v>1338</v>
      </c>
      <c r="F452" t="s">
        <v>9065</v>
      </c>
      <c r="G452">
        <v>0.60973703861236594</v>
      </c>
    </row>
    <row r="453" spans="1:7" x14ac:dyDescent="0.55000000000000004">
      <c r="A453" t="s">
        <v>1339</v>
      </c>
      <c r="B453" t="s">
        <v>1340</v>
      </c>
      <c r="C453" t="s">
        <v>1341</v>
      </c>
      <c r="F453" t="s">
        <v>9065</v>
      </c>
      <c r="G453">
        <v>0.78496891260147095</v>
      </c>
    </row>
    <row r="454" spans="1:7" x14ac:dyDescent="0.55000000000000004">
      <c r="A454" t="s">
        <v>1342</v>
      </c>
      <c r="B454" t="s">
        <v>1343</v>
      </c>
      <c r="C454" t="s">
        <v>1344</v>
      </c>
      <c r="F454" t="s">
        <v>9066</v>
      </c>
      <c r="G454">
        <v>0.54956352710723899</v>
      </c>
    </row>
    <row r="455" spans="1:7" x14ac:dyDescent="0.55000000000000004">
      <c r="A455" t="s">
        <v>1345</v>
      </c>
      <c r="B455" t="s">
        <v>1346</v>
      </c>
      <c r="C455" t="s">
        <v>1347</v>
      </c>
      <c r="F455" t="s">
        <v>9065</v>
      </c>
      <c r="G455">
        <v>0.89615195989608798</v>
      </c>
    </row>
    <row r="456" spans="1:7" x14ac:dyDescent="0.55000000000000004">
      <c r="A456" t="s">
        <v>1348</v>
      </c>
      <c r="B456" t="s">
        <v>1349</v>
      </c>
      <c r="C456" t="s">
        <v>1350</v>
      </c>
      <c r="F456" t="s">
        <v>9067</v>
      </c>
      <c r="G456">
        <v>0.21667939424514801</v>
      </c>
    </row>
    <row r="457" spans="1:7" x14ac:dyDescent="0.55000000000000004">
      <c r="A457" t="s">
        <v>1351</v>
      </c>
      <c r="B457" t="s">
        <v>1352</v>
      </c>
      <c r="C457" t="s">
        <v>1353</v>
      </c>
      <c r="F457" t="s">
        <v>9065</v>
      </c>
      <c r="G457">
        <v>0.665125131607056</v>
      </c>
    </row>
    <row r="458" spans="1:7" x14ac:dyDescent="0.55000000000000004">
      <c r="A458" t="s">
        <v>1354</v>
      </c>
      <c r="B458" t="s">
        <v>1355</v>
      </c>
      <c r="C458" t="s">
        <v>1356</v>
      </c>
      <c r="F458" t="s">
        <v>9065</v>
      </c>
      <c r="G458">
        <v>0.71357941627502397</v>
      </c>
    </row>
    <row r="459" spans="1:7" x14ac:dyDescent="0.55000000000000004">
      <c r="A459" t="s">
        <v>1357</v>
      </c>
      <c r="B459" t="s">
        <v>1358</v>
      </c>
      <c r="C459" t="s">
        <v>1359</v>
      </c>
      <c r="F459" t="s">
        <v>9067</v>
      </c>
      <c r="G459">
        <v>4.56048212945461E-2</v>
      </c>
    </row>
    <row r="460" spans="1:7" x14ac:dyDescent="0.55000000000000004">
      <c r="A460" t="s">
        <v>1360</v>
      </c>
      <c r="B460" t="s">
        <v>1361</v>
      </c>
      <c r="C460" t="s">
        <v>1362</v>
      </c>
      <c r="F460" t="s">
        <v>9067</v>
      </c>
      <c r="G460">
        <v>0.43675416707992598</v>
      </c>
    </row>
    <row r="461" spans="1:7" x14ac:dyDescent="0.55000000000000004">
      <c r="A461" t="s">
        <v>1363</v>
      </c>
      <c r="B461" t="s">
        <v>1364</v>
      </c>
      <c r="C461" t="s">
        <v>1365</v>
      </c>
      <c r="F461" t="s">
        <v>9066</v>
      </c>
      <c r="G461">
        <v>0.56106954813003496</v>
      </c>
    </row>
    <row r="462" spans="1:7" x14ac:dyDescent="0.55000000000000004">
      <c r="A462" t="s">
        <v>1366</v>
      </c>
      <c r="B462" t="s">
        <v>1364</v>
      </c>
      <c r="C462" t="s">
        <v>1367</v>
      </c>
      <c r="F462" t="s">
        <v>9065</v>
      </c>
      <c r="G462">
        <v>0.67753869295120195</v>
      </c>
    </row>
    <row r="463" spans="1:7" x14ac:dyDescent="0.55000000000000004">
      <c r="A463" t="s">
        <v>1368</v>
      </c>
      <c r="B463" t="s">
        <v>1369</v>
      </c>
      <c r="C463" t="s">
        <v>1370</v>
      </c>
      <c r="F463" t="s">
        <v>9065</v>
      </c>
      <c r="G463">
        <v>0.67042374610900901</v>
      </c>
    </row>
    <row r="464" spans="1:7" x14ac:dyDescent="0.55000000000000004">
      <c r="A464" t="s">
        <v>1371</v>
      </c>
      <c r="B464" t="s">
        <v>1372</v>
      </c>
      <c r="C464" t="s">
        <v>1373</v>
      </c>
      <c r="F464" t="s">
        <v>9065</v>
      </c>
      <c r="G464">
        <v>0.83853161334991499</v>
      </c>
    </row>
    <row r="465" spans="1:7" x14ac:dyDescent="0.55000000000000004">
      <c r="A465" t="s">
        <v>1374</v>
      </c>
      <c r="B465" t="s">
        <v>1375</v>
      </c>
      <c r="C465" t="s">
        <v>1376</v>
      </c>
      <c r="F465" t="s">
        <v>9065</v>
      </c>
      <c r="G465">
        <v>0.89450037479400601</v>
      </c>
    </row>
    <row r="466" spans="1:7" x14ac:dyDescent="0.55000000000000004">
      <c r="A466" t="s">
        <v>1377</v>
      </c>
      <c r="B466" t="s">
        <v>1378</v>
      </c>
      <c r="C466" t="s">
        <v>1379</v>
      </c>
      <c r="F466" t="s">
        <v>9066</v>
      </c>
      <c r="G466">
        <v>0.46561560034751898</v>
      </c>
    </row>
    <row r="467" spans="1:7" x14ac:dyDescent="0.55000000000000004">
      <c r="A467" t="s">
        <v>1380</v>
      </c>
      <c r="B467" t="s">
        <v>1381</v>
      </c>
      <c r="C467" t="s">
        <v>1382</v>
      </c>
      <c r="F467" t="s">
        <v>9065</v>
      </c>
      <c r="G467">
        <v>0.61502021551132202</v>
      </c>
    </row>
    <row r="468" spans="1:7" x14ac:dyDescent="0.55000000000000004">
      <c r="A468" t="s">
        <v>1383</v>
      </c>
      <c r="B468" t="s">
        <v>1384</v>
      </c>
      <c r="C468" t="s">
        <v>1385</v>
      </c>
      <c r="F468" t="s">
        <v>9065</v>
      </c>
      <c r="G468">
        <v>0.60149192810058605</v>
      </c>
    </row>
    <row r="469" spans="1:7" x14ac:dyDescent="0.55000000000000004">
      <c r="A469" t="s">
        <v>1386</v>
      </c>
      <c r="B469" t="s">
        <v>1387</v>
      </c>
      <c r="C469" t="s">
        <v>1388</v>
      </c>
      <c r="F469" t="s">
        <v>9066</v>
      </c>
      <c r="G469">
        <v>0.57826310396194502</v>
      </c>
    </row>
    <row r="470" spans="1:7" x14ac:dyDescent="0.55000000000000004">
      <c r="A470" t="s">
        <v>1389</v>
      </c>
      <c r="B470" t="s">
        <v>1390</v>
      </c>
      <c r="C470" t="s">
        <v>1391</v>
      </c>
      <c r="F470" t="s">
        <v>9067</v>
      </c>
      <c r="G470">
        <v>0.165315747261047</v>
      </c>
    </row>
    <row r="471" spans="1:7" x14ac:dyDescent="0.55000000000000004">
      <c r="A471" t="s">
        <v>1392</v>
      </c>
      <c r="B471" t="s">
        <v>1393</v>
      </c>
      <c r="C471" t="s">
        <v>1394</v>
      </c>
      <c r="F471" t="s">
        <v>9066</v>
      </c>
      <c r="G471">
        <v>0.52833551168441795</v>
      </c>
    </row>
    <row r="472" spans="1:7" x14ac:dyDescent="0.55000000000000004">
      <c r="A472" t="s">
        <v>1395</v>
      </c>
      <c r="B472" t="s">
        <v>1396</v>
      </c>
      <c r="C472" t="s">
        <v>1397</v>
      </c>
      <c r="F472" t="s">
        <v>9065</v>
      </c>
      <c r="G472">
        <v>0.62379854917526201</v>
      </c>
    </row>
    <row r="473" spans="1:7" x14ac:dyDescent="0.55000000000000004">
      <c r="A473" t="s">
        <v>1398</v>
      </c>
      <c r="B473" t="s">
        <v>1399</v>
      </c>
      <c r="C473" t="s">
        <v>1400</v>
      </c>
      <c r="F473" t="s">
        <v>9067</v>
      </c>
      <c r="G473">
        <v>0.32474350929260298</v>
      </c>
    </row>
    <row r="474" spans="1:7" x14ac:dyDescent="0.55000000000000004">
      <c r="A474" t="s">
        <v>1401</v>
      </c>
      <c r="B474" t="s">
        <v>1402</v>
      </c>
      <c r="C474" t="s">
        <v>1403</v>
      </c>
      <c r="F474" t="s">
        <v>9067</v>
      </c>
      <c r="G474">
        <v>1.29421669989824E-2</v>
      </c>
    </row>
    <row r="475" spans="1:7" x14ac:dyDescent="0.55000000000000004">
      <c r="A475" t="s">
        <v>1404</v>
      </c>
      <c r="B475" t="s">
        <v>1405</v>
      </c>
      <c r="C475" t="s">
        <v>1406</v>
      </c>
      <c r="F475" t="s">
        <v>9067</v>
      </c>
      <c r="G475">
        <v>8.0849125981330899E-2</v>
      </c>
    </row>
    <row r="476" spans="1:7" x14ac:dyDescent="0.55000000000000004">
      <c r="A476" t="s">
        <v>1407</v>
      </c>
      <c r="B476" t="s">
        <v>1408</v>
      </c>
      <c r="C476" t="s">
        <v>1409</v>
      </c>
      <c r="F476" t="s">
        <v>9065</v>
      </c>
      <c r="G476">
        <v>0.93294662237167403</v>
      </c>
    </row>
    <row r="477" spans="1:7" x14ac:dyDescent="0.55000000000000004">
      <c r="A477" t="s">
        <v>1410</v>
      </c>
      <c r="B477" t="s">
        <v>1411</v>
      </c>
      <c r="C477" t="s">
        <v>1412</v>
      </c>
      <c r="F477" t="s">
        <v>9066</v>
      </c>
      <c r="G477">
        <v>0.46649295091629001</v>
      </c>
    </row>
    <row r="478" spans="1:7" x14ac:dyDescent="0.55000000000000004">
      <c r="A478" t="s">
        <v>1413</v>
      </c>
      <c r="B478" t="s">
        <v>1414</v>
      </c>
      <c r="C478" t="s">
        <v>1415</v>
      </c>
      <c r="F478" t="s">
        <v>9065</v>
      </c>
      <c r="G478">
        <v>0.79040926694869995</v>
      </c>
    </row>
    <row r="479" spans="1:7" x14ac:dyDescent="0.55000000000000004">
      <c r="A479" t="s">
        <v>1416</v>
      </c>
      <c r="B479" t="s">
        <v>1417</v>
      </c>
      <c r="C479" t="s">
        <v>1418</v>
      </c>
      <c r="F479" t="s">
        <v>9066</v>
      </c>
      <c r="G479">
        <v>0.53783810138702404</v>
      </c>
    </row>
    <row r="480" spans="1:7" x14ac:dyDescent="0.55000000000000004">
      <c r="A480" t="s">
        <v>1419</v>
      </c>
      <c r="B480" t="s">
        <v>1420</v>
      </c>
      <c r="C480" t="s">
        <v>1421</v>
      </c>
      <c r="F480" t="s">
        <v>9065</v>
      </c>
      <c r="G480">
        <v>0.80747652053832997</v>
      </c>
    </row>
    <row r="481" spans="1:7" x14ac:dyDescent="0.55000000000000004">
      <c r="A481" t="s">
        <v>1422</v>
      </c>
      <c r="B481" t="s">
        <v>1423</v>
      </c>
      <c r="C481" t="s">
        <v>1424</v>
      </c>
      <c r="F481" t="s">
        <v>9065</v>
      </c>
      <c r="G481">
        <v>0.74588912725448597</v>
      </c>
    </row>
    <row r="482" spans="1:7" x14ac:dyDescent="0.55000000000000004">
      <c r="A482" t="s">
        <v>1425</v>
      </c>
      <c r="B482" t="s">
        <v>1426</v>
      </c>
      <c r="C482" t="s">
        <v>1427</v>
      </c>
      <c r="F482" t="s">
        <v>9065</v>
      </c>
      <c r="G482">
        <v>0.64262616634368896</v>
      </c>
    </row>
    <row r="483" spans="1:7" x14ac:dyDescent="0.55000000000000004">
      <c r="A483" t="s">
        <v>1428</v>
      </c>
      <c r="B483" t="s">
        <v>1429</v>
      </c>
      <c r="C483" t="s">
        <v>1430</v>
      </c>
      <c r="F483" t="s">
        <v>9065</v>
      </c>
      <c r="G483">
        <v>0.87628221511840798</v>
      </c>
    </row>
    <row r="484" spans="1:7" x14ac:dyDescent="0.55000000000000004">
      <c r="A484" t="s">
        <v>1431</v>
      </c>
      <c r="B484" t="s">
        <v>1432</v>
      </c>
      <c r="C484" t="s">
        <v>1433</v>
      </c>
      <c r="F484" t="s">
        <v>9067</v>
      </c>
      <c r="G484">
        <v>0.43099239468574502</v>
      </c>
    </row>
    <row r="485" spans="1:7" x14ac:dyDescent="0.55000000000000004">
      <c r="A485" t="s">
        <v>1434</v>
      </c>
      <c r="B485" t="s">
        <v>1435</v>
      </c>
      <c r="C485" t="s">
        <v>1436</v>
      </c>
      <c r="F485" t="s">
        <v>9066</v>
      </c>
      <c r="G485">
        <v>0.45250174403190602</v>
      </c>
    </row>
    <row r="486" spans="1:7" x14ac:dyDescent="0.55000000000000004">
      <c r="A486" t="s">
        <v>1437</v>
      </c>
      <c r="B486" t="s">
        <v>1438</v>
      </c>
      <c r="C486" t="s">
        <v>1439</v>
      </c>
      <c r="F486" t="s">
        <v>9065</v>
      </c>
      <c r="G486">
        <v>0.67167121171951305</v>
      </c>
    </row>
    <row r="487" spans="1:7" x14ac:dyDescent="0.55000000000000004">
      <c r="A487" t="s">
        <v>1440</v>
      </c>
      <c r="B487" t="s">
        <v>1441</v>
      </c>
      <c r="C487" t="s">
        <v>1442</v>
      </c>
      <c r="F487" t="s">
        <v>9067</v>
      </c>
      <c r="G487">
        <v>0.19248983263969399</v>
      </c>
    </row>
    <row r="488" spans="1:7" x14ac:dyDescent="0.55000000000000004">
      <c r="A488" t="s">
        <v>1443</v>
      </c>
      <c r="B488" t="s">
        <v>1444</v>
      </c>
      <c r="C488" t="s">
        <v>1445</v>
      </c>
      <c r="F488" t="s">
        <v>9065</v>
      </c>
      <c r="G488">
        <v>0.65531641244888295</v>
      </c>
    </row>
    <row r="489" spans="1:7" x14ac:dyDescent="0.55000000000000004">
      <c r="A489" t="s">
        <v>1446</v>
      </c>
      <c r="B489" t="s">
        <v>1447</v>
      </c>
      <c r="C489" t="s">
        <v>1448</v>
      </c>
      <c r="F489" t="s">
        <v>9065</v>
      </c>
      <c r="G489">
        <v>0.63966840505599998</v>
      </c>
    </row>
    <row r="490" spans="1:7" x14ac:dyDescent="0.55000000000000004">
      <c r="A490" t="s">
        <v>1449</v>
      </c>
      <c r="B490" t="s">
        <v>1450</v>
      </c>
      <c r="C490" t="s">
        <v>1451</v>
      </c>
      <c r="F490" t="s">
        <v>9067</v>
      </c>
      <c r="G490">
        <v>0.30602031946182301</v>
      </c>
    </row>
    <row r="491" spans="1:7" x14ac:dyDescent="0.55000000000000004">
      <c r="A491" t="s">
        <v>1452</v>
      </c>
      <c r="B491" t="s">
        <v>1453</v>
      </c>
      <c r="C491" t="s">
        <v>1454</v>
      </c>
      <c r="F491" t="s">
        <v>9067</v>
      </c>
      <c r="G491">
        <v>0.16392417252063801</v>
      </c>
    </row>
    <row r="492" spans="1:7" x14ac:dyDescent="0.55000000000000004">
      <c r="A492" t="s">
        <v>1455</v>
      </c>
      <c r="B492" t="s">
        <v>1456</v>
      </c>
      <c r="C492" t="s">
        <v>1457</v>
      </c>
      <c r="F492" t="s">
        <v>9067</v>
      </c>
      <c r="G492">
        <v>0.14827586710453</v>
      </c>
    </row>
    <row r="493" spans="1:7" x14ac:dyDescent="0.55000000000000004">
      <c r="A493" t="s">
        <v>1458</v>
      </c>
      <c r="B493" t="s">
        <v>1387</v>
      </c>
      <c r="C493" t="s">
        <v>1459</v>
      </c>
      <c r="F493" t="s">
        <v>9066</v>
      </c>
      <c r="G493">
        <v>0.55312621593475297</v>
      </c>
    </row>
    <row r="494" spans="1:7" x14ac:dyDescent="0.55000000000000004">
      <c r="A494" t="s">
        <v>1460</v>
      </c>
      <c r="B494" t="s">
        <v>1461</v>
      </c>
      <c r="C494" t="s">
        <v>1462</v>
      </c>
      <c r="F494" t="s">
        <v>9067</v>
      </c>
      <c r="G494">
        <v>0.117143161594868</v>
      </c>
    </row>
    <row r="495" spans="1:7" x14ac:dyDescent="0.55000000000000004">
      <c r="A495" t="s">
        <v>1463</v>
      </c>
      <c r="B495" t="s">
        <v>1464</v>
      </c>
      <c r="C495" t="s">
        <v>1465</v>
      </c>
      <c r="F495" t="s">
        <v>9066</v>
      </c>
      <c r="G495">
        <v>0.59225481748580899</v>
      </c>
    </row>
    <row r="496" spans="1:7" x14ac:dyDescent="0.55000000000000004">
      <c r="A496" t="s">
        <v>1466</v>
      </c>
      <c r="B496" t="s">
        <v>1467</v>
      </c>
      <c r="C496" t="s">
        <v>1468</v>
      </c>
      <c r="F496" t="s">
        <v>9065</v>
      </c>
      <c r="G496">
        <v>0.980335712432861</v>
      </c>
    </row>
    <row r="497" spans="1:7" x14ac:dyDescent="0.55000000000000004">
      <c r="A497" t="s">
        <v>1469</v>
      </c>
      <c r="B497" t="s">
        <v>1470</v>
      </c>
      <c r="C497" t="s">
        <v>1471</v>
      </c>
      <c r="F497" t="s">
        <v>9065</v>
      </c>
      <c r="G497">
        <v>0.81606179475784302</v>
      </c>
    </row>
    <row r="498" spans="1:7" x14ac:dyDescent="0.55000000000000004">
      <c r="A498" t="s">
        <v>1472</v>
      </c>
      <c r="B498" t="s">
        <v>1473</v>
      </c>
      <c r="C498" t="s">
        <v>1474</v>
      </c>
      <c r="F498" t="s">
        <v>9065</v>
      </c>
      <c r="G498">
        <v>0.69145464897155795</v>
      </c>
    </row>
    <row r="499" spans="1:7" x14ac:dyDescent="0.55000000000000004">
      <c r="A499" t="s">
        <v>1475</v>
      </c>
      <c r="B499" t="s">
        <v>1476</v>
      </c>
      <c r="C499" t="s">
        <v>1477</v>
      </c>
      <c r="F499" t="s">
        <v>9065</v>
      </c>
      <c r="G499">
        <v>0.60309505462646495</v>
      </c>
    </row>
    <row r="500" spans="1:7" x14ac:dyDescent="0.55000000000000004">
      <c r="A500" t="s">
        <v>1478</v>
      </c>
      <c r="B500" t="s">
        <v>1479</v>
      </c>
      <c r="C500" t="s">
        <v>1480</v>
      </c>
      <c r="F500" t="s">
        <v>9065</v>
      </c>
      <c r="G500">
        <v>0.88828152418136597</v>
      </c>
    </row>
    <row r="501" spans="1:7" x14ac:dyDescent="0.55000000000000004">
      <c r="A501" t="s">
        <v>1481</v>
      </c>
      <c r="B501" t="s">
        <v>1482</v>
      </c>
      <c r="C501" t="s">
        <v>1483</v>
      </c>
      <c r="F501" t="s">
        <v>9066</v>
      </c>
      <c r="G501">
        <v>0.45352131128311202</v>
      </c>
    </row>
    <row r="502" spans="1:7" x14ac:dyDescent="0.55000000000000004">
      <c r="A502" t="s">
        <v>1484</v>
      </c>
      <c r="B502" t="s">
        <v>1485</v>
      </c>
      <c r="C502" t="s">
        <v>1486</v>
      </c>
      <c r="F502" t="s">
        <v>9065</v>
      </c>
      <c r="G502">
        <v>0.69362264871597301</v>
      </c>
    </row>
    <row r="503" spans="1:7" x14ac:dyDescent="0.55000000000000004">
      <c r="A503" t="s">
        <v>1487</v>
      </c>
      <c r="B503" t="s">
        <v>1488</v>
      </c>
      <c r="C503" t="s">
        <v>1489</v>
      </c>
      <c r="F503" t="s">
        <v>9067</v>
      </c>
      <c r="G503">
        <v>0.343491941690445</v>
      </c>
    </row>
    <row r="504" spans="1:7" x14ac:dyDescent="0.55000000000000004">
      <c r="A504" t="s">
        <v>1490</v>
      </c>
      <c r="B504" t="s">
        <v>1491</v>
      </c>
      <c r="C504" t="s">
        <v>1492</v>
      </c>
      <c r="F504" t="s">
        <v>9065</v>
      </c>
      <c r="G504">
        <v>0.72218257188796997</v>
      </c>
    </row>
    <row r="505" spans="1:7" x14ac:dyDescent="0.55000000000000004">
      <c r="A505" t="s">
        <v>1493</v>
      </c>
      <c r="B505" t="s">
        <v>1494</v>
      </c>
      <c r="C505" t="s">
        <v>1495</v>
      </c>
      <c r="F505" t="s">
        <v>9066</v>
      </c>
      <c r="G505">
        <v>0.59266948699951205</v>
      </c>
    </row>
    <row r="506" spans="1:7" x14ac:dyDescent="0.55000000000000004">
      <c r="A506" t="s">
        <v>1496</v>
      </c>
      <c r="B506" t="s">
        <v>1497</v>
      </c>
      <c r="C506" t="s">
        <v>1498</v>
      </c>
      <c r="F506" t="s">
        <v>9067</v>
      </c>
      <c r="G506">
        <v>0.29345080256462103</v>
      </c>
    </row>
    <row r="507" spans="1:7" x14ac:dyDescent="0.55000000000000004">
      <c r="A507" t="s">
        <v>1499</v>
      </c>
      <c r="B507" t="s">
        <v>1500</v>
      </c>
      <c r="C507" t="s">
        <v>1501</v>
      </c>
      <c r="F507" t="s">
        <v>9065</v>
      </c>
      <c r="G507">
        <v>0.70303672552108798</v>
      </c>
    </row>
    <row r="508" spans="1:7" x14ac:dyDescent="0.55000000000000004">
      <c r="A508" t="s">
        <v>1502</v>
      </c>
      <c r="B508" t="s">
        <v>1503</v>
      </c>
      <c r="C508" t="s">
        <v>1504</v>
      </c>
      <c r="F508" t="s">
        <v>9065</v>
      </c>
      <c r="G508">
        <v>0.70508456230163596</v>
      </c>
    </row>
    <row r="509" spans="1:7" x14ac:dyDescent="0.55000000000000004">
      <c r="A509" t="s">
        <v>1505</v>
      </c>
      <c r="B509" t="s">
        <v>1506</v>
      </c>
      <c r="C509" t="s">
        <v>1507</v>
      </c>
      <c r="F509" t="s">
        <v>9066</v>
      </c>
      <c r="G509">
        <v>0.45471099019050598</v>
      </c>
    </row>
    <row r="510" spans="1:7" x14ac:dyDescent="0.55000000000000004">
      <c r="A510" t="s">
        <v>1508</v>
      </c>
      <c r="B510" t="s">
        <v>1509</v>
      </c>
      <c r="C510" t="s">
        <v>1510</v>
      </c>
      <c r="F510" t="s">
        <v>9065</v>
      </c>
      <c r="G510">
        <v>0.75881040096283003</v>
      </c>
    </row>
    <row r="511" spans="1:7" x14ac:dyDescent="0.55000000000000004">
      <c r="A511" t="s">
        <v>1511</v>
      </c>
      <c r="B511" t="s">
        <v>1512</v>
      </c>
      <c r="C511" t="s">
        <v>1513</v>
      </c>
      <c r="F511" t="s">
        <v>9067</v>
      </c>
      <c r="G511">
        <v>0.415924102067947</v>
      </c>
    </row>
    <row r="512" spans="1:7" x14ac:dyDescent="0.55000000000000004">
      <c r="A512" t="s">
        <v>1514</v>
      </c>
      <c r="B512" t="s">
        <v>1515</v>
      </c>
      <c r="C512" t="s">
        <v>1516</v>
      </c>
      <c r="F512" t="s">
        <v>9065</v>
      </c>
      <c r="G512">
        <v>0.66212308406829801</v>
      </c>
    </row>
    <row r="513" spans="1:7" x14ac:dyDescent="0.55000000000000004">
      <c r="A513" t="s">
        <v>1517</v>
      </c>
      <c r="B513" t="s">
        <v>1518</v>
      </c>
      <c r="C513" t="s">
        <v>1519</v>
      </c>
      <c r="F513" t="s">
        <v>9065</v>
      </c>
      <c r="G513">
        <v>0.70137238502502397</v>
      </c>
    </row>
    <row r="514" spans="1:7" x14ac:dyDescent="0.55000000000000004">
      <c r="A514" t="s">
        <v>1520</v>
      </c>
      <c r="B514" t="s">
        <v>1521</v>
      </c>
      <c r="C514" t="s">
        <v>1522</v>
      </c>
      <c r="F514" t="s">
        <v>9065</v>
      </c>
      <c r="G514">
        <v>0.65380835533142101</v>
      </c>
    </row>
    <row r="515" spans="1:7" x14ac:dyDescent="0.55000000000000004">
      <c r="A515" t="s">
        <v>1523</v>
      </c>
      <c r="B515" t="s">
        <v>1524</v>
      </c>
      <c r="C515" t="s">
        <v>1525</v>
      </c>
      <c r="F515" t="s">
        <v>9067</v>
      </c>
      <c r="G515">
        <v>0.44591215252876298</v>
      </c>
    </row>
    <row r="516" spans="1:7" x14ac:dyDescent="0.55000000000000004">
      <c r="A516" t="s">
        <v>1526</v>
      </c>
      <c r="B516" t="s">
        <v>1527</v>
      </c>
      <c r="C516" t="s">
        <v>1528</v>
      </c>
      <c r="F516" t="s">
        <v>9065</v>
      </c>
      <c r="G516">
        <v>0.63776618242263805</v>
      </c>
    </row>
    <row r="517" spans="1:7" x14ac:dyDescent="0.55000000000000004">
      <c r="A517" t="s">
        <v>1529</v>
      </c>
      <c r="B517" t="s">
        <v>1527</v>
      </c>
      <c r="C517" t="s">
        <v>1530</v>
      </c>
      <c r="F517" t="s">
        <v>9065</v>
      </c>
      <c r="G517">
        <v>0.74821358919143699</v>
      </c>
    </row>
    <row r="518" spans="1:7" x14ac:dyDescent="0.55000000000000004">
      <c r="A518" t="s">
        <v>1531</v>
      </c>
      <c r="B518" t="s">
        <v>1532</v>
      </c>
      <c r="C518" t="s">
        <v>1533</v>
      </c>
      <c r="F518" t="s">
        <v>9065</v>
      </c>
      <c r="G518">
        <v>0.67039614915847801</v>
      </c>
    </row>
    <row r="519" spans="1:7" x14ac:dyDescent="0.55000000000000004">
      <c r="A519" t="s">
        <v>1534</v>
      </c>
      <c r="B519" t="s">
        <v>1535</v>
      </c>
      <c r="C519" t="s">
        <v>1536</v>
      </c>
      <c r="F519" t="s">
        <v>9067</v>
      </c>
      <c r="G519" s="1">
        <v>1.26079623896658E-6</v>
      </c>
    </row>
    <row r="520" spans="1:7" x14ac:dyDescent="0.55000000000000004">
      <c r="A520" t="s">
        <v>1537</v>
      </c>
      <c r="B520" t="s">
        <v>1538</v>
      </c>
      <c r="C520" t="s">
        <v>1539</v>
      </c>
      <c r="F520" t="s">
        <v>9067</v>
      </c>
      <c r="G520">
        <v>0.25238916277885398</v>
      </c>
    </row>
    <row r="521" spans="1:7" x14ac:dyDescent="0.55000000000000004">
      <c r="A521" t="s">
        <v>1540</v>
      </c>
      <c r="B521" t="s">
        <v>1541</v>
      </c>
      <c r="C521" t="s">
        <v>1542</v>
      </c>
      <c r="F521" t="s">
        <v>9065</v>
      </c>
      <c r="G521">
        <v>0.61264663934707597</v>
      </c>
    </row>
    <row r="522" spans="1:7" x14ac:dyDescent="0.55000000000000004">
      <c r="A522" t="s">
        <v>1543</v>
      </c>
      <c r="B522" t="s">
        <v>1544</v>
      </c>
      <c r="C522" t="s">
        <v>1545</v>
      </c>
      <c r="F522" t="s">
        <v>9065</v>
      </c>
      <c r="G522">
        <v>0.78624141216278098</v>
      </c>
    </row>
    <row r="523" spans="1:7" x14ac:dyDescent="0.55000000000000004">
      <c r="A523" t="s">
        <v>1546</v>
      </c>
      <c r="B523" t="s">
        <v>1547</v>
      </c>
      <c r="C523" t="s">
        <v>1548</v>
      </c>
      <c r="F523" t="s">
        <v>9065</v>
      </c>
      <c r="G523">
        <v>0.78025811910629295</v>
      </c>
    </row>
    <row r="524" spans="1:7" x14ac:dyDescent="0.55000000000000004">
      <c r="A524" t="s">
        <v>1549</v>
      </c>
      <c r="B524" t="s">
        <v>1547</v>
      </c>
      <c r="C524" t="s">
        <v>1550</v>
      </c>
      <c r="F524" t="s">
        <v>9065</v>
      </c>
      <c r="G524">
        <v>0.60646951198577903</v>
      </c>
    </row>
    <row r="525" spans="1:7" x14ac:dyDescent="0.55000000000000004">
      <c r="A525" t="s">
        <v>1551</v>
      </c>
      <c r="B525" t="s">
        <v>1552</v>
      </c>
      <c r="C525" t="s">
        <v>1553</v>
      </c>
      <c r="F525" t="s">
        <v>9066</v>
      </c>
      <c r="G525">
        <v>0.59399843215942405</v>
      </c>
    </row>
    <row r="526" spans="1:7" x14ac:dyDescent="0.55000000000000004">
      <c r="A526" t="s">
        <v>1554</v>
      </c>
      <c r="B526" t="s">
        <v>1555</v>
      </c>
      <c r="C526" t="s">
        <v>1556</v>
      </c>
      <c r="F526" t="s">
        <v>9065</v>
      </c>
      <c r="G526">
        <v>0.87821972370147705</v>
      </c>
    </row>
    <row r="527" spans="1:7" x14ac:dyDescent="0.55000000000000004">
      <c r="A527" t="s">
        <v>1557</v>
      </c>
      <c r="B527" t="s">
        <v>1558</v>
      </c>
      <c r="C527" t="s">
        <v>1559</v>
      </c>
      <c r="F527" t="s">
        <v>9065</v>
      </c>
      <c r="G527">
        <v>0.78682118654251099</v>
      </c>
    </row>
    <row r="528" spans="1:7" x14ac:dyDescent="0.55000000000000004">
      <c r="A528" t="s">
        <v>1560</v>
      </c>
      <c r="B528" t="s">
        <v>1561</v>
      </c>
      <c r="C528" t="s">
        <v>1562</v>
      </c>
      <c r="F528" t="s">
        <v>9065</v>
      </c>
      <c r="G528">
        <v>0.64032232761383101</v>
      </c>
    </row>
    <row r="529" spans="1:7" x14ac:dyDescent="0.55000000000000004">
      <c r="A529" t="s">
        <v>1563</v>
      </c>
      <c r="B529" t="s">
        <v>1564</v>
      </c>
      <c r="C529" t="s">
        <v>1565</v>
      </c>
      <c r="F529" t="s">
        <v>9065</v>
      </c>
      <c r="G529">
        <v>0.61451178789138805</v>
      </c>
    </row>
    <row r="530" spans="1:7" x14ac:dyDescent="0.55000000000000004">
      <c r="A530" t="s">
        <v>1566</v>
      </c>
      <c r="B530" t="s">
        <v>1567</v>
      </c>
      <c r="C530" t="s">
        <v>1568</v>
      </c>
      <c r="F530" t="s">
        <v>9067</v>
      </c>
      <c r="G530">
        <v>0.417609572410584</v>
      </c>
    </row>
    <row r="531" spans="1:7" x14ac:dyDescent="0.55000000000000004">
      <c r="A531" t="s">
        <v>1569</v>
      </c>
      <c r="B531" t="s">
        <v>1570</v>
      </c>
      <c r="C531" t="s">
        <v>1571</v>
      </c>
      <c r="F531" t="s">
        <v>9065</v>
      </c>
      <c r="G531">
        <v>0.69717806577682495</v>
      </c>
    </row>
    <row r="532" spans="1:7" x14ac:dyDescent="0.55000000000000004">
      <c r="A532" t="s">
        <v>1572</v>
      </c>
      <c r="B532" t="s">
        <v>1573</v>
      </c>
      <c r="C532" t="s">
        <v>1574</v>
      </c>
      <c r="F532" t="s">
        <v>9065</v>
      </c>
      <c r="G532">
        <v>0.68374717235565197</v>
      </c>
    </row>
    <row r="533" spans="1:7" x14ac:dyDescent="0.55000000000000004">
      <c r="A533" t="s">
        <v>1575</v>
      </c>
      <c r="B533" t="s">
        <v>1576</v>
      </c>
      <c r="C533" t="s">
        <v>1577</v>
      </c>
      <c r="F533" t="s">
        <v>9065</v>
      </c>
      <c r="G533">
        <v>0.67247051000595104</v>
      </c>
    </row>
    <row r="534" spans="1:7" x14ac:dyDescent="0.55000000000000004">
      <c r="A534" t="s">
        <v>1578</v>
      </c>
      <c r="B534" t="s">
        <v>1579</v>
      </c>
      <c r="C534" t="s">
        <v>1580</v>
      </c>
      <c r="F534" t="s">
        <v>9066</v>
      </c>
      <c r="G534">
        <v>0.57452750205993697</v>
      </c>
    </row>
    <row r="535" spans="1:7" x14ac:dyDescent="0.55000000000000004">
      <c r="A535" t="s">
        <v>1581</v>
      </c>
      <c r="B535" t="s">
        <v>1582</v>
      </c>
      <c r="C535" t="s">
        <v>1583</v>
      </c>
      <c r="F535" t="s">
        <v>9065</v>
      </c>
      <c r="G535">
        <v>0.68002921342849698</v>
      </c>
    </row>
    <row r="536" spans="1:7" x14ac:dyDescent="0.55000000000000004">
      <c r="A536" t="s">
        <v>1584</v>
      </c>
      <c r="B536" t="s">
        <v>1585</v>
      </c>
      <c r="C536" t="s">
        <v>1586</v>
      </c>
      <c r="F536" t="s">
        <v>9066</v>
      </c>
      <c r="G536">
        <v>0.468541920185089</v>
      </c>
    </row>
    <row r="537" spans="1:7" x14ac:dyDescent="0.55000000000000004">
      <c r="A537" t="s">
        <v>1587</v>
      </c>
      <c r="B537" t="s">
        <v>1588</v>
      </c>
      <c r="C537" t="s">
        <v>1589</v>
      </c>
      <c r="F537" t="s">
        <v>9065</v>
      </c>
      <c r="G537">
        <v>0.63966882228851296</v>
      </c>
    </row>
    <row r="538" spans="1:7" x14ac:dyDescent="0.55000000000000004">
      <c r="A538" t="s">
        <v>1590</v>
      </c>
      <c r="B538" t="s">
        <v>1591</v>
      </c>
      <c r="C538" t="s">
        <v>1592</v>
      </c>
      <c r="F538" t="s">
        <v>9065</v>
      </c>
      <c r="G538">
        <v>0.68374729156494096</v>
      </c>
    </row>
    <row r="539" spans="1:7" x14ac:dyDescent="0.55000000000000004">
      <c r="A539" t="s">
        <v>1593</v>
      </c>
      <c r="B539" t="s">
        <v>1594</v>
      </c>
      <c r="C539" t="s">
        <v>1595</v>
      </c>
      <c r="F539" t="s">
        <v>9065</v>
      </c>
      <c r="G539">
        <v>0.66492950916290305</v>
      </c>
    </row>
    <row r="540" spans="1:7" x14ac:dyDescent="0.55000000000000004">
      <c r="A540" t="s">
        <v>1596</v>
      </c>
      <c r="B540" t="s">
        <v>1597</v>
      </c>
      <c r="C540" t="s">
        <v>1598</v>
      </c>
      <c r="F540" t="s">
        <v>9067</v>
      </c>
      <c r="G540">
        <v>0.370219945907593</v>
      </c>
    </row>
    <row r="541" spans="1:7" x14ac:dyDescent="0.55000000000000004">
      <c r="A541" t="s">
        <v>1599</v>
      </c>
      <c r="B541" t="s">
        <v>1600</v>
      </c>
      <c r="C541" t="s">
        <v>1601</v>
      </c>
      <c r="F541" t="s">
        <v>9065</v>
      </c>
      <c r="G541">
        <v>0.63191860914230302</v>
      </c>
    </row>
    <row r="542" spans="1:7" x14ac:dyDescent="0.55000000000000004">
      <c r="A542" t="s">
        <v>1602</v>
      </c>
      <c r="B542" t="s">
        <v>1603</v>
      </c>
      <c r="C542" t="s">
        <v>1604</v>
      </c>
      <c r="F542" t="s">
        <v>9065</v>
      </c>
      <c r="G542">
        <v>0.64541923999786399</v>
      </c>
    </row>
    <row r="543" spans="1:7" x14ac:dyDescent="0.55000000000000004">
      <c r="A543" t="s">
        <v>1605</v>
      </c>
      <c r="B543" t="s">
        <v>1606</v>
      </c>
      <c r="C543" t="s">
        <v>1607</v>
      </c>
      <c r="F543" t="s">
        <v>9067</v>
      </c>
      <c r="G543">
        <v>0.117247857153416</v>
      </c>
    </row>
    <row r="544" spans="1:7" x14ac:dyDescent="0.55000000000000004">
      <c r="A544" t="s">
        <v>1608</v>
      </c>
      <c r="B544" t="s">
        <v>1609</v>
      </c>
      <c r="C544" t="s">
        <v>1610</v>
      </c>
      <c r="F544" t="s">
        <v>9065</v>
      </c>
      <c r="G544">
        <v>0.703838050365448</v>
      </c>
    </row>
    <row r="545" spans="1:7" x14ac:dyDescent="0.55000000000000004">
      <c r="A545" t="s">
        <v>1611</v>
      </c>
      <c r="B545" t="s">
        <v>1612</v>
      </c>
      <c r="C545" t="s">
        <v>1613</v>
      </c>
      <c r="F545" t="s">
        <v>9065</v>
      </c>
      <c r="G545">
        <v>0.83192199468612704</v>
      </c>
    </row>
    <row r="546" spans="1:7" x14ac:dyDescent="0.55000000000000004">
      <c r="A546" t="s">
        <v>1614</v>
      </c>
      <c r="B546" t="s">
        <v>1615</v>
      </c>
      <c r="C546" t="s">
        <v>1616</v>
      </c>
      <c r="F546" t="s">
        <v>9065</v>
      </c>
      <c r="G546">
        <v>0.63861316442489602</v>
      </c>
    </row>
    <row r="547" spans="1:7" x14ac:dyDescent="0.55000000000000004">
      <c r="A547" t="s">
        <v>1617</v>
      </c>
      <c r="B547" t="s">
        <v>1618</v>
      </c>
      <c r="C547" t="s">
        <v>1619</v>
      </c>
      <c r="F547" t="s">
        <v>9066</v>
      </c>
      <c r="G547">
        <v>0.49561294913291898</v>
      </c>
    </row>
    <row r="548" spans="1:7" x14ac:dyDescent="0.55000000000000004">
      <c r="A548" t="s">
        <v>1620</v>
      </c>
      <c r="B548" t="s">
        <v>1621</v>
      </c>
      <c r="C548" t="s">
        <v>1622</v>
      </c>
      <c r="F548" t="s">
        <v>9065</v>
      </c>
      <c r="G548">
        <v>0.82962685823440596</v>
      </c>
    </row>
    <row r="549" spans="1:7" x14ac:dyDescent="0.55000000000000004">
      <c r="A549" t="s">
        <v>1623</v>
      </c>
      <c r="B549" t="s">
        <v>1624</v>
      </c>
      <c r="C549" t="s">
        <v>1625</v>
      </c>
      <c r="F549" t="s">
        <v>9067</v>
      </c>
      <c r="G549">
        <v>0.27393803000450101</v>
      </c>
    </row>
    <row r="550" spans="1:7" x14ac:dyDescent="0.55000000000000004">
      <c r="A550" t="s">
        <v>1626</v>
      </c>
      <c r="B550" t="s">
        <v>1627</v>
      </c>
      <c r="C550" t="s">
        <v>1628</v>
      </c>
      <c r="F550" t="s">
        <v>9067</v>
      </c>
      <c r="G550">
        <v>0.13862378895282701</v>
      </c>
    </row>
    <row r="551" spans="1:7" x14ac:dyDescent="0.55000000000000004">
      <c r="A551" t="s">
        <v>1629</v>
      </c>
      <c r="B551" t="s">
        <v>1630</v>
      </c>
      <c r="C551" t="s">
        <v>1631</v>
      </c>
      <c r="F551" t="s">
        <v>9065</v>
      </c>
      <c r="G551">
        <v>0.70199090242385898</v>
      </c>
    </row>
    <row r="552" spans="1:7" x14ac:dyDescent="0.55000000000000004">
      <c r="A552" t="s">
        <v>1632</v>
      </c>
      <c r="B552" t="s">
        <v>1633</v>
      </c>
      <c r="C552" t="s">
        <v>1634</v>
      </c>
      <c r="F552" t="s">
        <v>9067</v>
      </c>
      <c r="G552">
        <v>0.42775854468345598</v>
      </c>
    </row>
    <row r="553" spans="1:7" x14ac:dyDescent="0.55000000000000004">
      <c r="A553" t="s">
        <v>1635</v>
      </c>
      <c r="B553" t="s">
        <v>1636</v>
      </c>
      <c r="C553" t="s">
        <v>1637</v>
      </c>
      <c r="F553" t="s">
        <v>9067</v>
      </c>
      <c r="G553">
        <v>0.23671706020832101</v>
      </c>
    </row>
    <row r="554" spans="1:7" x14ac:dyDescent="0.55000000000000004">
      <c r="A554" t="s">
        <v>1638</v>
      </c>
      <c r="B554" t="s">
        <v>1639</v>
      </c>
      <c r="C554" t="s">
        <v>1640</v>
      </c>
      <c r="F554" t="s">
        <v>9065</v>
      </c>
      <c r="G554">
        <v>0.80826956033706698</v>
      </c>
    </row>
    <row r="555" spans="1:7" x14ac:dyDescent="0.55000000000000004">
      <c r="A555" t="s">
        <v>1641</v>
      </c>
      <c r="B555" t="s">
        <v>1642</v>
      </c>
      <c r="C555" t="s">
        <v>1643</v>
      </c>
      <c r="F555" t="s">
        <v>9065</v>
      </c>
      <c r="G555">
        <v>0.86001098155975297</v>
      </c>
    </row>
    <row r="556" spans="1:7" x14ac:dyDescent="0.55000000000000004">
      <c r="A556" t="s">
        <v>1644</v>
      </c>
      <c r="B556" t="s">
        <v>1645</v>
      </c>
      <c r="C556" t="s">
        <v>1646</v>
      </c>
      <c r="F556" t="s">
        <v>9067</v>
      </c>
      <c r="G556">
        <v>0.36330851912498502</v>
      </c>
    </row>
    <row r="557" spans="1:7" x14ac:dyDescent="0.55000000000000004">
      <c r="A557" t="s">
        <v>1647</v>
      </c>
      <c r="B557" t="s">
        <v>1648</v>
      </c>
      <c r="C557" t="s">
        <v>1649</v>
      </c>
      <c r="F557" t="s">
        <v>9065</v>
      </c>
      <c r="G557">
        <v>0.89731878042221103</v>
      </c>
    </row>
    <row r="558" spans="1:7" x14ac:dyDescent="0.55000000000000004">
      <c r="A558" t="s">
        <v>1650</v>
      </c>
      <c r="B558" t="s">
        <v>1651</v>
      </c>
      <c r="C558" t="s">
        <v>1652</v>
      </c>
      <c r="F558" t="s">
        <v>9065</v>
      </c>
      <c r="G558">
        <v>0.91154789924621604</v>
      </c>
    </row>
    <row r="559" spans="1:7" x14ac:dyDescent="0.55000000000000004">
      <c r="A559" t="s">
        <v>1653</v>
      </c>
      <c r="B559" t="s">
        <v>1654</v>
      </c>
      <c r="C559" t="s">
        <v>1655</v>
      </c>
      <c r="F559" t="s">
        <v>9065</v>
      </c>
      <c r="G559">
        <v>0.78025811910629295</v>
      </c>
    </row>
    <row r="560" spans="1:7" x14ac:dyDescent="0.55000000000000004">
      <c r="A560" t="s">
        <v>1656</v>
      </c>
      <c r="B560" t="s">
        <v>1657</v>
      </c>
      <c r="C560" t="s">
        <v>1658</v>
      </c>
      <c r="F560" t="s">
        <v>9065</v>
      </c>
      <c r="G560">
        <v>0.78624141216278098</v>
      </c>
    </row>
    <row r="561" spans="1:7" x14ac:dyDescent="0.55000000000000004">
      <c r="A561" t="s">
        <v>1659</v>
      </c>
      <c r="B561" t="s">
        <v>1660</v>
      </c>
      <c r="C561" t="s">
        <v>1661</v>
      </c>
      <c r="F561" t="s">
        <v>9065</v>
      </c>
      <c r="G561">
        <v>0.65071493387222301</v>
      </c>
    </row>
    <row r="562" spans="1:7" x14ac:dyDescent="0.55000000000000004">
      <c r="A562" t="s">
        <v>1662</v>
      </c>
      <c r="B562" t="s">
        <v>1663</v>
      </c>
      <c r="C562" t="s">
        <v>1664</v>
      </c>
      <c r="F562" t="s">
        <v>9065</v>
      </c>
      <c r="G562">
        <v>0.69633835554122903</v>
      </c>
    </row>
    <row r="563" spans="1:7" x14ac:dyDescent="0.55000000000000004">
      <c r="A563" t="s">
        <v>1665</v>
      </c>
      <c r="B563" t="s">
        <v>1666</v>
      </c>
      <c r="C563" t="s">
        <v>1667</v>
      </c>
      <c r="F563" t="s">
        <v>9065</v>
      </c>
      <c r="G563">
        <v>0.75278335809707597</v>
      </c>
    </row>
    <row r="564" spans="1:7" x14ac:dyDescent="0.55000000000000004">
      <c r="A564" t="s">
        <v>1668</v>
      </c>
      <c r="B564" t="s">
        <v>1669</v>
      </c>
      <c r="C564" t="s">
        <v>1670</v>
      </c>
      <c r="F564" t="s">
        <v>9065</v>
      </c>
      <c r="G564">
        <v>0.91021311283111594</v>
      </c>
    </row>
    <row r="565" spans="1:7" x14ac:dyDescent="0.55000000000000004">
      <c r="A565" t="s">
        <v>1671</v>
      </c>
      <c r="B565" t="s">
        <v>1672</v>
      </c>
      <c r="C565" t="s">
        <v>1673</v>
      </c>
      <c r="F565" t="s">
        <v>9067</v>
      </c>
      <c r="G565">
        <v>0.38640144467353799</v>
      </c>
    </row>
    <row r="566" spans="1:7" x14ac:dyDescent="0.55000000000000004">
      <c r="A566" t="s">
        <v>1674</v>
      </c>
      <c r="B566" t="s">
        <v>1675</v>
      </c>
      <c r="C566" t="s">
        <v>1676</v>
      </c>
      <c r="F566" t="s">
        <v>9067</v>
      </c>
      <c r="G566">
        <v>0.366155385971069</v>
      </c>
    </row>
    <row r="567" spans="1:7" x14ac:dyDescent="0.55000000000000004">
      <c r="A567" t="s">
        <v>1677</v>
      </c>
      <c r="B567" t="s">
        <v>1678</v>
      </c>
      <c r="C567" t="s">
        <v>1679</v>
      </c>
      <c r="F567" t="s">
        <v>9065</v>
      </c>
      <c r="G567">
        <v>0.67314684391021695</v>
      </c>
    </row>
    <row r="568" spans="1:7" x14ac:dyDescent="0.55000000000000004">
      <c r="A568" t="s">
        <v>1680</v>
      </c>
      <c r="B568" t="s">
        <v>1681</v>
      </c>
      <c r="C568" t="s">
        <v>1682</v>
      </c>
      <c r="F568" t="s">
        <v>9066</v>
      </c>
      <c r="G568">
        <v>0.59728682041168202</v>
      </c>
    </row>
    <row r="569" spans="1:7" x14ac:dyDescent="0.55000000000000004">
      <c r="A569" t="s">
        <v>1683</v>
      </c>
      <c r="B569" t="s">
        <v>1684</v>
      </c>
      <c r="C569" t="s">
        <v>1685</v>
      </c>
      <c r="F569" t="s">
        <v>9067</v>
      </c>
      <c r="G569">
        <v>0.12717697024345401</v>
      </c>
    </row>
    <row r="570" spans="1:7" x14ac:dyDescent="0.55000000000000004">
      <c r="A570" t="s">
        <v>1686</v>
      </c>
      <c r="B570" t="s">
        <v>1687</v>
      </c>
      <c r="C570" t="s">
        <v>1688</v>
      </c>
      <c r="F570" t="s">
        <v>9067</v>
      </c>
      <c r="G570">
        <v>3.9900310337543501E-2</v>
      </c>
    </row>
    <row r="571" spans="1:7" x14ac:dyDescent="0.55000000000000004">
      <c r="A571" t="s">
        <v>1689</v>
      </c>
      <c r="B571" t="s">
        <v>1690</v>
      </c>
      <c r="C571" t="s">
        <v>1691</v>
      </c>
      <c r="F571" t="s">
        <v>9065</v>
      </c>
      <c r="G571">
        <v>0.62479960918426503</v>
      </c>
    </row>
    <row r="572" spans="1:7" x14ac:dyDescent="0.55000000000000004">
      <c r="A572" t="s">
        <v>1692</v>
      </c>
      <c r="B572" t="s">
        <v>1693</v>
      </c>
      <c r="C572" t="s">
        <v>1694</v>
      </c>
      <c r="F572" t="s">
        <v>9066</v>
      </c>
      <c r="G572">
        <v>0.56670355796813998</v>
      </c>
    </row>
    <row r="573" spans="1:7" x14ac:dyDescent="0.55000000000000004">
      <c r="A573" t="s">
        <v>1695</v>
      </c>
      <c r="B573" t="s">
        <v>1696</v>
      </c>
      <c r="C573" t="s">
        <v>1697</v>
      </c>
      <c r="F573" t="s">
        <v>9065</v>
      </c>
      <c r="G573">
        <v>0.99578529596328702</v>
      </c>
    </row>
    <row r="574" spans="1:7" x14ac:dyDescent="0.55000000000000004">
      <c r="A574" t="s">
        <v>1698</v>
      </c>
      <c r="B574" t="s">
        <v>1699</v>
      </c>
      <c r="C574" t="s">
        <v>1700</v>
      </c>
      <c r="F574" t="s">
        <v>9065</v>
      </c>
      <c r="G574">
        <v>0.756916463375092</v>
      </c>
    </row>
    <row r="575" spans="1:7" x14ac:dyDescent="0.55000000000000004">
      <c r="A575" t="s">
        <v>1701</v>
      </c>
      <c r="B575" t="s">
        <v>1702</v>
      </c>
      <c r="C575" t="s">
        <v>1703</v>
      </c>
      <c r="F575" t="s">
        <v>9065</v>
      </c>
      <c r="G575">
        <v>0.66523420810699496</v>
      </c>
    </row>
    <row r="576" spans="1:7" x14ac:dyDescent="0.55000000000000004">
      <c r="A576" t="s">
        <v>1704</v>
      </c>
      <c r="B576" t="s">
        <v>1705</v>
      </c>
      <c r="C576" t="s">
        <v>1706</v>
      </c>
      <c r="F576" t="s">
        <v>9065</v>
      </c>
      <c r="G576">
        <v>0.82977670431137096</v>
      </c>
    </row>
    <row r="577" spans="1:7" x14ac:dyDescent="0.55000000000000004">
      <c r="A577" t="s">
        <v>1707</v>
      </c>
      <c r="B577" t="s">
        <v>1708</v>
      </c>
      <c r="C577" t="s">
        <v>1709</v>
      </c>
      <c r="F577" t="s">
        <v>9065</v>
      </c>
      <c r="G577">
        <v>0.65382021665573098</v>
      </c>
    </row>
    <row r="578" spans="1:7" x14ac:dyDescent="0.55000000000000004">
      <c r="A578" t="s">
        <v>1710</v>
      </c>
      <c r="B578" t="s">
        <v>1711</v>
      </c>
      <c r="C578" t="s">
        <v>1712</v>
      </c>
      <c r="F578" t="s">
        <v>9065</v>
      </c>
      <c r="G578">
        <v>0.69577652215957597</v>
      </c>
    </row>
    <row r="579" spans="1:7" x14ac:dyDescent="0.55000000000000004">
      <c r="A579" t="s">
        <v>1713</v>
      </c>
      <c r="B579" t="s">
        <v>1714</v>
      </c>
      <c r="C579" t="s">
        <v>1715</v>
      </c>
      <c r="F579" t="s">
        <v>9065</v>
      </c>
      <c r="G579">
        <v>0.89280396699905396</v>
      </c>
    </row>
    <row r="580" spans="1:7" x14ac:dyDescent="0.55000000000000004">
      <c r="A580" t="s">
        <v>1716</v>
      </c>
      <c r="B580" t="s">
        <v>1717</v>
      </c>
      <c r="C580" t="s">
        <v>1718</v>
      </c>
      <c r="F580" t="s">
        <v>9065</v>
      </c>
      <c r="G580">
        <v>0.78237456083297696</v>
      </c>
    </row>
    <row r="581" spans="1:7" x14ac:dyDescent="0.55000000000000004">
      <c r="A581" t="s">
        <v>1719</v>
      </c>
      <c r="B581" t="s">
        <v>1720</v>
      </c>
      <c r="C581" t="s">
        <v>1721</v>
      </c>
      <c r="F581" t="s">
        <v>9065</v>
      </c>
      <c r="G581">
        <v>0.61432301998138406</v>
      </c>
    </row>
    <row r="582" spans="1:7" x14ac:dyDescent="0.55000000000000004">
      <c r="A582" t="s">
        <v>1722</v>
      </c>
      <c r="B582" t="s">
        <v>1723</v>
      </c>
      <c r="C582" t="s">
        <v>1724</v>
      </c>
      <c r="F582" t="s">
        <v>9065</v>
      </c>
      <c r="G582">
        <v>0.66110008955001798</v>
      </c>
    </row>
    <row r="583" spans="1:7" x14ac:dyDescent="0.55000000000000004">
      <c r="A583" t="s">
        <v>1725</v>
      </c>
      <c r="B583" t="s">
        <v>1726</v>
      </c>
      <c r="C583" t="s">
        <v>1727</v>
      </c>
      <c r="F583" t="s">
        <v>9066</v>
      </c>
      <c r="G583">
        <v>0.57954680919647195</v>
      </c>
    </row>
    <row r="584" spans="1:7" x14ac:dyDescent="0.55000000000000004">
      <c r="A584" t="s">
        <v>1728</v>
      </c>
      <c r="B584" t="s">
        <v>1729</v>
      </c>
      <c r="C584" t="s">
        <v>1730</v>
      </c>
      <c r="F584" t="s">
        <v>9065</v>
      </c>
      <c r="G584">
        <v>0.83413743972778298</v>
      </c>
    </row>
    <row r="585" spans="1:7" x14ac:dyDescent="0.55000000000000004">
      <c r="A585" t="s">
        <v>1731</v>
      </c>
      <c r="B585" t="s">
        <v>1732</v>
      </c>
      <c r="C585" t="s">
        <v>1733</v>
      </c>
      <c r="F585" t="s">
        <v>9065</v>
      </c>
      <c r="G585">
        <v>0.91499817371368397</v>
      </c>
    </row>
    <row r="586" spans="1:7" x14ac:dyDescent="0.55000000000000004">
      <c r="A586" t="s">
        <v>1734</v>
      </c>
      <c r="B586" t="s">
        <v>1735</v>
      </c>
      <c r="C586" t="s">
        <v>1736</v>
      </c>
      <c r="F586" t="s">
        <v>9065</v>
      </c>
      <c r="G586">
        <v>0.72106856107711803</v>
      </c>
    </row>
    <row r="587" spans="1:7" x14ac:dyDescent="0.55000000000000004">
      <c r="A587" t="s">
        <v>1737</v>
      </c>
      <c r="B587" t="s">
        <v>1738</v>
      </c>
      <c r="C587" t="s">
        <v>1739</v>
      </c>
      <c r="F587" t="s">
        <v>9067</v>
      </c>
      <c r="G587">
        <v>0.105118580162525</v>
      </c>
    </row>
    <row r="588" spans="1:7" x14ac:dyDescent="0.55000000000000004">
      <c r="A588" t="s">
        <v>1740</v>
      </c>
      <c r="B588" t="s">
        <v>1741</v>
      </c>
      <c r="C588" t="s">
        <v>1742</v>
      </c>
      <c r="F588" t="s">
        <v>9065</v>
      </c>
      <c r="G588">
        <v>0.66110008955001798</v>
      </c>
    </row>
    <row r="589" spans="1:7" x14ac:dyDescent="0.55000000000000004">
      <c r="A589" t="s">
        <v>1743</v>
      </c>
      <c r="B589" t="s">
        <v>1744</v>
      </c>
      <c r="C589" t="s">
        <v>1745</v>
      </c>
      <c r="F589" t="s">
        <v>9066</v>
      </c>
      <c r="G589">
        <v>0.569064021110535</v>
      </c>
    </row>
    <row r="590" spans="1:7" x14ac:dyDescent="0.55000000000000004">
      <c r="A590" t="s">
        <v>1746</v>
      </c>
      <c r="B590" t="s">
        <v>1747</v>
      </c>
      <c r="C590" t="s">
        <v>1748</v>
      </c>
      <c r="F590" t="s">
        <v>9066</v>
      </c>
      <c r="G590">
        <v>0.57810813188552901</v>
      </c>
    </row>
    <row r="591" spans="1:7" x14ac:dyDescent="0.55000000000000004">
      <c r="A591" t="s">
        <v>1749</v>
      </c>
      <c r="B591" t="s">
        <v>1750</v>
      </c>
      <c r="C591" t="s">
        <v>1751</v>
      </c>
      <c r="F591" t="s">
        <v>9065</v>
      </c>
      <c r="G591">
        <v>0.69548583030700695</v>
      </c>
    </row>
    <row r="592" spans="1:7" x14ac:dyDescent="0.55000000000000004">
      <c r="A592" t="s">
        <v>1752</v>
      </c>
      <c r="B592" t="s">
        <v>1753</v>
      </c>
      <c r="C592" t="s">
        <v>1754</v>
      </c>
      <c r="F592" t="s">
        <v>9065</v>
      </c>
      <c r="G592">
        <v>0.67909598350524902</v>
      </c>
    </row>
    <row r="593" spans="1:7" x14ac:dyDescent="0.55000000000000004">
      <c r="A593" t="s">
        <v>1755</v>
      </c>
      <c r="B593" t="s">
        <v>1756</v>
      </c>
      <c r="C593" t="s">
        <v>1757</v>
      </c>
      <c r="F593" t="s">
        <v>9066</v>
      </c>
      <c r="G593">
        <v>0.486346125602722</v>
      </c>
    </row>
    <row r="594" spans="1:7" x14ac:dyDescent="0.55000000000000004">
      <c r="A594" t="s">
        <v>1758</v>
      </c>
      <c r="B594" t="s">
        <v>1759</v>
      </c>
      <c r="C594" t="s">
        <v>1760</v>
      </c>
      <c r="F594" t="s">
        <v>9065</v>
      </c>
      <c r="G594">
        <v>0.61774635314941395</v>
      </c>
    </row>
    <row r="595" spans="1:7" x14ac:dyDescent="0.55000000000000004">
      <c r="A595" t="s">
        <v>1761</v>
      </c>
      <c r="B595" t="s">
        <v>1762</v>
      </c>
      <c r="C595" t="s">
        <v>1763</v>
      </c>
      <c r="F595" t="s">
        <v>9065</v>
      </c>
      <c r="G595">
        <v>0.89882755279541005</v>
      </c>
    </row>
    <row r="596" spans="1:7" x14ac:dyDescent="0.55000000000000004">
      <c r="A596" t="s">
        <v>1764</v>
      </c>
      <c r="B596" t="s">
        <v>1765</v>
      </c>
      <c r="C596" t="s">
        <v>1766</v>
      </c>
      <c r="F596" t="s">
        <v>9067</v>
      </c>
      <c r="G596">
        <v>0.23949724435806299</v>
      </c>
    </row>
    <row r="597" spans="1:7" x14ac:dyDescent="0.55000000000000004">
      <c r="A597" t="s">
        <v>1767</v>
      </c>
      <c r="B597" t="s">
        <v>1768</v>
      </c>
      <c r="C597" t="s">
        <v>1769</v>
      </c>
      <c r="F597" t="s">
        <v>9065</v>
      </c>
      <c r="G597">
        <v>0.66284120082855202</v>
      </c>
    </row>
    <row r="598" spans="1:7" x14ac:dyDescent="0.55000000000000004">
      <c r="A598" t="s">
        <v>1770</v>
      </c>
      <c r="B598" t="s">
        <v>1771</v>
      </c>
      <c r="C598" t="s">
        <v>1772</v>
      </c>
      <c r="F598" t="s">
        <v>9066</v>
      </c>
      <c r="G598">
        <v>0.59439659118652299</v>
      </c>
    </row>
    <row r="599" spans="1:7" x14ac:dyDescent="0.55000000000000004">
      <c r="A599" t="s">
        <v>1773</v>
      </c>
      <c r="B599" t="s">
        <v>1774</v>
      </c>
      <c r="C599" t="s">
        <v>1775</v>
      </c>
      <c r="F599" t="s">
        <v>9065</v>
      </c>
      <c r="G599">
        <v>0.74312508106231701</v>
      </c>
    </row>
    <row r="600" spans="1:7" x14ac:dyDescent="0.55000000000000004">
      <c r="A600" t="s">
        <v>1776</v>
      </c>
      <c r="B600" t="s">
        <v>1777</v>
      </c>
      <c r="C600" t="s">
        <v>1778</v>
      </c>
      <c r="F600" t="s">
        <v>9067</v>
      </c>
      <c r="G600">
        <v>0.35843235254287698</v>
      </c>
    </row>
    <row r="601" spans="1:7" x14ac:dyDescent="0.55000000000000004">
      <c r="A601" t="s">
        <v>1779</v>
      </c>
      <c r="B601" t="s">
        <v>1780</v>
      </c>
      <c r="C601" t="s">
        <v>1781</v>
      </c>
      <c r="F601" t="s">
        <v>9065</v>
      </c>
      <c r="G601">
        <v>0.789387106895447</v>
      </c>
    </row>
    <row r="602" spans="1:7" x14ac:dyDescent="0.55000000000000004">
      <c r="A602" t="s">
        <v>1782</v>
      </c>
      <c r="B602" t="s">
        <v>1783</v>
      </c>
      <c r="C602" t="s">
        <v>1784</v>
      </c>
      <c r="F602" t="s">
        <v>9065</v>
      </c>
      <c r="G602">
        <v>0.77828645706176802</v>
      </c>
    </row>
    <row r="603" spans="1:7" x14ac:dyDescent="0.55000000000000004">
      <c r="A603" t="s">
        <v>1785</v>
      </c>
      <c r="B603" t="s">
        <v>1786</v>
      </c>
      <c r="C603" t="s">
        <v>1787</v>
      </c>
      <c r="F603" t="s">
        <v>9067</v>
      </c>
      <c r="G603">
        <v>0.33897361159324602</v>
      </c>
    </row>
    <row r="604" spans="1:7" x14ac:dyDescent="0.55000000000000004">
      <c r="A604" t="s">
        <v>1788</v>
      </c>
      <c r="B604" t="s">
        <v>1789</v>
      </c>
      <c r="C604" t="s">
        <v>1790</v>
      </c>
      <c r="F604" t="s">
        <v>9066</v>
      </c>
      <c r="G604">
        <v>0.51816934347152699</v>
      </c>
    </row>
    <row r="605" spans="1:7" x14ac:dyDescent="0.55000000000000004">
      <c r="A605" t="s">
        <v>1791</v>
      </c>
      <c r="B605" t="s">
        <v>1792</v>
      </c>
      <c r="C605" t="s">
        <v>1793</v>
      </c>
      <c r="F605" t="s">
        <v>9065</v>
      </c>
      <c r="G605">
        <v>0.91400998830795299</v>
      </c>
    </row>
    <row r="606" spans="1:7" x14ac:dyDescent="0.55000000000000004">
      <c r="A606" t="s">
        <v>1794</v>
      </c>
      <c r="B606" t="s">
        <v>1795</v>
      </c>
      <c r="C606" t="s">
        <v>1796</v>
      </c>
      <c r="F606" t="s">
        <v>9065</v>
      </c>
      <c r="G606">
        <v>0.73855739831924405</v>
      </c>
    </row>
    <row r="607" spans="1:7" x14ac:dyDescent="0.55000000000000004">
      <c r="A607" t="s">
        <v>1797</v>
      </c>
      <c r="B607" t="s">
        <v>1798</v>
      </c>
      <c r="C607" t="s">
        <v>1799</v>
      </c>
      <c r="F607" t="s">
        <v>9066</v>
      </c>
      <c r="G607">
        <v>0.55456763505935702</v>
      </c>
    </row>
    <row r="608" spans="1:7" x14ac:dyDescent="0.55000000000000004">
      <c r="A608" t="s">
        <v>1800</v>
      </c>
      <c r="B608" t="s">
        <v>1801</v>
      </c>
      <c r="C608" t="s">
        <v>1802</v>
      </c>
      <c r="F608" t="s">
        <v>9067</v>
      </c>
      <c r="G608">
        <v>0.174031317234039</v>
      </c>
    </row>
    <row r="609" spans="1:7" x14ac:dyDescent="0.55000000000000004">
      <c r="A609" t="s">
        <v>1803</v>
      </c>
      <c r="B609" t="s">
        <v>1804</v>
      </c>
      <c r="C609" t="s">
        <v>1805</v>
      </c>
      <c r="F609" t="s">
        <v>9065</v>
      </c>
      <c r="G609">
        <v>0.80348837375640902</v>
      </c>
    </row>
    <row r="610" spans="1:7" x14ac:dyDescent="0.55000000000000004">
      <c r="A610" t="s">
        <v>1806</v>
      </c>
      <c r="B610" t="s">
        <v>1807</v>
      </c>
      <c r="C610" t="s">
        <v>1808</v>
      </c>
      <c r="F610" t="s">
        <v>9065</v>
      </c>
      <c r="G610">
        <v>0.70555502176284801</v>
      </c>
    </row>
    <row r="611" spans="1:7" x14ac:dyDescent="0.55000000000000004">
      <c r="A611" t="s">
        <v>1809</v>
      </c>
      <c r="B611" t="s">
        <v>1810</v>
      </c>
      <c r="C611" t="s">
        <v>1811</v>
      </c>
      <c r="F611" t="s">
        <v>9065</v>
      </c>
      <c r="G611">
        <v>0.672524213790894</v>
      </c>
    </row>
    <row r="612" spans="1:7" x14ac:dyDescent="0.55000000000000004">
      <c r="A612" t="s">
        <v>1812</v>
      </c>
      <c r="B612" t="s">
        <v>1813</v>
      </c>
      <c r="C612" t="s">
        <v>1814</v>
      </c>
      <c r="F612" t="s">
        <v>9065</v>
      </c>
      <c r="G612">
        <v>0.66336286067962602</v>
      </c>
    </row>
    <row r="613" spans="1:7" x14ac:dyDescent="0.55000000000000004">
      <c r="A613" t="s">
        <v>1815</v>
      </c>
      <c r="B613" t="s">
        <v>1816</v>
      </c>
      <c r="C613" t="s">
        <v>1817</v>
      </c>
      <c r="F613" t="s">
        <v>9066</v>
      </c>
      <c r="G613">
        <v>0.49303030967712402</v>
      </c>
    </row>
    <row r="614" spans="1:7" x14ac:dyDescent="0.55000000000000004">
      <c r="A614" t="s">
        <v>1818</v>
      </c>
      <c r="B614" t="s">
        <v>1819</v>
      </c>
      <c r="C614" t="s">
        <v>1820</v>
      </c>
      <c r="F614" t="s">
        <v>9066</v>
      </c>
      <c r="G614">
        <v>0.55799847841262795</v>
      </c>
    </row>
    <row r="615" spans="1:7" x14ac:dyDescent="0.55000000000000004">
      <c r="A615" t="s">
        <v>1821</v>
      </c>
      <c r="B615" t="s">
        <v>1822</v>
      </c>
      <c r="C615" t="s">
        <v>1823</v>
      </c>
      <c r="F615" t="s">
        <v>9065</v>
      </c>
      <c r="G615">
        <v>0.68154323101043701</v>
      </c>
    </row>
    <row r="616" spans="1:7" x14ac:dyDescent="0.55000000000000004">
      <c r="A616" t="s">
        <v>1824</v>
      </c>
      <c r="B616" t="s">
        <v>1825</v>
      </c>
      <c r="C616" t="s">
        <v>1826</v>
      </c>
      <c r="F616" t="s">
        <v>9067</v>
      </c>
      <c r="G616">
        <v>2.4907561019062999E-2</v>
      </c>
    </row>
    <row r="617" spans="1:7" x14ac:dyDescent="0.55000000000000004">
      <c r="A617" t="s">
        <v>1827</v>
      </c>
      <c r="B617" t="s">
        <v>1828</v>
      </c>
      <c r="C617" t="s">
        <v>1829</v>
      </c>
      <c r="F617" t="s">
        <v>9065</v>
      </c>
      <c r="G617">
        <v>0.66271346807479903</v>
      </c>
    </row>
    <row r="618" spans="1:7" x14ac:dyDescent="0.55000000000000004">
      <c r="A618" t="s">
        <v>1830</v>
      </c>
      <c r="B618" t="s">
        <v>1831</v>
      </c>
      <c r="C618" t="s">
        <v>1832</v>
      </c>
      <c r="F618" t="s">
        <v>9065</v>
      </c>
      <c r="G618">
        <v>0.82149213552474998</v>
      </c>
    </row>
    <row r="619" spans="1:7" x14ac:dyDescent="0.55000000000000004">
      <c r="A619" t="s">
        <v>1833</v>
      </c>
      <c r="B619" t="s">
        <v>1834</v>
      </c>
      <c r="C619" t="s">
        <v>1835</v>
      </c>
      <c r="F619" t="s">
        <v>9067</v>
      </c>
      <c r="G619">
        <v>0.16872937977314001</v>
      </c>
    </row>
    <row r="620" spans="1:7" x14ac:dyDescent="0.55000000000000004">
      <c r="A620" t="s">
        <v>1836</v>
      </c>
      <c r="B620" t="s">
        <v>1837</v>
      </c>
      <c r="C620" t="s">
        <v>1838</v>
      </c>
      <c r="F620" t="s">
        <v>9065</v>
      </c>
      <c r="G620">
        <v>0.94377726316452004</v>
      </c>
    </row>
    <row r="621" spans="1:7" x14ac:dyDescent="0.55000000000000004">
      <c r="A621" t="s">
        <v>1839</v>
      </c>
      <c r="B621" t="s">
        <v>1840</v>
      </c>
      <c r="C621" t="s">
        <v>1841</v>
      </c>
      <c r="F621" t="s">
        <v>9065</v>
      </c>
      <c r="G621">
        <v>0.62973350286483798</v>
      </c>
    </row>
    <row r="622" spans="1:7" x14ac:dyDescent="0.55000000000000004">
      <c r="A622" t="s">
        <v>1842</v>
      </c>
      <c r="B622" t="s">
        <v>1843</v>
      </c>
      <c r="C622" t="s">
        <v>1844</v>
      </c>
      <c r="F622" t="s">
        <v>9066</v>
      </c>
      <c r="G622">
        <v>0.48403456807136502</v>
      </c>
    </row>
    <row r="623" spans="1:7" x14ac:dyDescent="0.55000000000000004">
      <c r="A623" t="s">
        <v>1845</v>
      </c>
      <c r="B623" t="s">
        <v>1846</v>
      </c>
      <c r="C623" t="s">
        <v>1847</v>
      </c>
      <c r="F623" t="s">
        <v>9065</v>
      </c>
      <c r="G623">
        <v>0.638499736785889</v>
      </c>
    </row>
    <row r="624" spans="1:7" x14ac:dyDescent="0.55000000000000004">
      <c r="A624" t="s">
        <v>1848</v>
      </c>
      <c r="B624" t="s">
        <v>1849</v>
      </c>
      <c r="C624" t="s">
        <v>1850</v>
      </c>
      <c r="F624" t="s">
        <v>9067</v>
      </c>
      <c r="G624">
        <v>0.144793316721916</v>
      </c>
    </row>
    <row r="625" spans="1:7" x14ac:dyDescent="0.55000000000000004">
      <c r="A625" t="s">
        <v>1851</v>
      </c>
      <c r="B625" t="s">
        <v>1852</v>
      </c>
      <c r="C625" t="s">
        <v>1853</v>
      </c>
      <c r="F625" t="s">
        <v>9065</v>
      </c>
      <c r="G625">
        <v>0.72413891553878795</v>
      </c>
    </row>
    <row r="626" spans="1:7" x14ac:dyDescent="0.55000000000000004">
      <c r="A626" t="s">
        <v>1854</v>
      </c>
      <c r="B626" t="s">
        <v>1855</v>
      </c>
      <c r="C626" t="s">
        <v>1856</v>
      </c>
      <c r="F626" t="s">
        <v>9065</v>
      </c>
      <c r="G626">
        <v>0.771967232227325</v>
      </c>
    </row>
    <row r="627" spans="1:7" x14ac:dyDescent="0.55000000000000004">
      <c r="A627" t="s">
        <v>1857</v>
      </c>
      <c r="B627" t="s">
        <v>1858</v>
      </c>
      <c r="C627" t="s">
        <v>1859</v>
      </c>
      <c r="F627" t="s">
        <v>9065</v>
      </c>
      <c r="G627">
        <v>0.75742590427398704</v>
      </c>
    </row>
    <row r="628" spans="1:7" x14ac:dyDescent="0.55000000000000004">
      <c r="A628" t="s">
        <v>1860</v>
      </c>
      <c r="B628" t="s">
        <v>1861</v>
      </c>
      <c r="C628" t="s">
        <v>1862</v>
      </c>
      <c r="F628" t="s">
        <v>9065</v>
      </c>
      <c r="G628">
        <v>0.78787660598754905</v>
      </c>
    </row>
    <row r="629" spans="1:7" x14ac:dyDescent="0.55000000000000004">
      <c r="A629" t="s">
        <v>1863</v>
      </c>
      <c r="B629" t="s">
        <v>1864</v>
      </c>
      <c r="C629" t="s">
        <v>1865</v>
      </c>
      <c r="F629" t="s">
        <v>9065</v>
      </c>
      <c r="G629">
        <v>0.66445118188857999</v>
      </c>
    </row>
    <row r="630" spans="1:7" x14ac:dyDescent="0.55000000000000004">
      <c r="A630" t="s">
        <v>1866</v>
      </c>
      <c r="B630" t="s">
        <v>1867</v>
      </c>
      <c r="C630" t="s">
        <v>1868</v>
      </c>
      <c r="F630" t="s">
        <v>9067</v>
      </c>
      <c r="G630">
        <v>0.38257199525833102</v>
      </c>
    </row>
    <row r="631" spans="1:7" x14ac:dyDescent="0.55000000000000004">
      <c r="A631" t="s">
        <v>1869</v>
      </c>
      <c r="B631" t="s">
        <v>1870</v>
      </c>
      <c r="C631" t="s">
        <v>1871</v>
      </c>
      <c r="F631" t="s">
        <v>9067</v>
      </c>
      <c r="G631">
        <v>0.30549558997154203</v>
      </c>
    </row>
    <row r="632" spans="1:7" x14ac:dyDescent="0.55000000000000004">
      <c r="A632" t="s">
        <v>1872</v>
      </c>
      <c r="B632" t="s">
        <v>1873</v>
      </c>
      <c r="C632" t="s">
        <v>1874</v>
      </c>
      <c r="F632" t="s">
        <v>9067</v>
      </c>
      <c r="G632">
        <v>8.9244335889816298E-2</v>
      </c>
    </row>
    <row r="633" spans="1:7" x14ac:dyDescent="0.55000000000000004">
      <c r="A633" t="s">
        <v>1875</v>
      </c>
      <c r="B633" t="s">
        <v>1876</v>
      </c>
      <c r="C633" t="s">
        <v>1877</v>
      </c>
      <c r="F633" t="s">
        <v>9066</v>
      </c>
      <c r="G633">
        <v>0.47102490067482</v>
      </c>
    </row>
    <row r="634" spans="1:7" x14ac:dyDescent="0.55000000000000004">
      <c r="A634" t="s">
        <v>1878</v>
      </c>
      <c r="B634" t="s">
        <v>1879</v>
      </c>
      <c r="C634" t="s">
        <v>1880</v>
      </c>
      <c r="F634" t="s">
        <v>9067</v>
      </c>
      <c r="G634">
        <v>0.16627664864063299</v>
      </c>
    </row>
    <row r="635" spans="1:7" x14ac:dyDescent="0.55000000000000004">
      <c r="A635" t="s">
        <v>1881</v>
      </c>
      <c r="B635" t="s">
        <v>1882</v>
      </c>
      <c r="C635" t="s">
        <v>1883</v>
      </c>
      <c r="F635" t="s">
        <v>9065</v>
      </c>
      <c r="G635">
        <v>0.67246341705322299</v>
      </c>
    </row>
    <row r="636" spans="1:7" x14ac:dyDescent="0.55000000000000004">
      <c r="A636" t="s">
        <v>1884</v>
      </c>
      <c r="B636" t="s">
        <v>1885</v>
      </c>
      <c r="C636" t="s">
        <v>1886</v>
      </c>
      <c r="F636" t="s">
        <v>9065</v>
      </c>
      <c r="G636">
        <v>0.68977588415145896</v>
      </c>
    </row>
    <row r="637" spans="1:7" x14ac:dyDescent="0.55000000000000004">
      <c r="A637" t="s">
        <v>1887</v>
      </c>
      <c r="B637" t="s">
        <v>1888</v>
      </c>
      <c r="C637" t="s">
        <v>1889</v>
      </c>
      <c r="F637" t="s">
        <v>9067</v>
      </c>
      <c r="G637">
        <v>0.14314380288124101</v>
      </c>
    </row>
    <row r="638" spans="1:7" x14ac:dyDescent="0.55000000000000004">
      <c r="A638" t="s">
        <v>1890</v>
      </c>
      <c r="B638" t="s">
        <v>1891</v>
      </c>
      <c r="C638" t="s">
        <v>1892</v>
      </c>
      <c r="F638" t="s">
        <v>9065</v>
      </c>
      <c r="G638">
        <v>0.63247811794280995</v>
      </c>
    </row>
    <row r="639" spans="1:7" x14ac:dyDescent="0.55000000000000004">
      <c r="A639" t="s">
        <v>1893</v>
      </c>
      <c r="B639" t="s">
        <v>1894</v>
      </c>
      <c r="C639" t="s">
        <v>1895</v>
      </c>
      <c r="F639" t="s">
        <v>9067</v>
      </c>
      <c r="G639">
        <v>7.5612805783748599E-2</v>
      </c>
    </row>
    <row r="640" spans="1:7" x14ac:dyDescent="0.55000000000000004">
      <c r="A640" t="s">
        <v>1896</v>
      </c>
      <c r="B640" t="s">
        <v>1897</v>
      </c>
      <c r="C640" t="s">
        <v>1898</v>
      </c>
      <c r="F640" t="s">
        <v>9065</v>
      </c>
      <c r="G640">
        <v>0.71386808156967196</v>
      </c>
    </row>
    <row r="641" spans="1:7" x14ac:dyDescent="0.55000000000000004">
      <c r="A641" t="s">
        <v>1899</v>
      </c>
      <c r="B641" t="s">
        <v>1900</v>
      </c>
      <c r="C641" t="s">
        <v>1901</v>
      </c>
      <c r="F641" t="s">
        <v>9066</v>
      </c>
      <c r="G641">
        <v>0.53989142179489102</v>
      </c>
    </row>
    <row r="642" spans="1:7" x14ac:dyDescent="0.55000000000000004">
      <c r="A642" t="s">
        <v>1902</v>
      </c>
      <c r="B642" t="s">
        <v>1903</v>
      </c>
      <c r="C642" t="s">
        <v>1904</v>
      </c>
      <c r="F642" t="s">
        <v>9067</v>
      </c>
      <c r="G642">
        <v>0.14125034213066101</v>
      </c>
    </row>
    <row r="643" spans="1:7" x14ac:dyDescent="0.55000000000000004">
      <c r="A643" t="s">
        <v>1905</v>
      </c>
      <c r="B643" t="s">
        <v>1906</v>
      </c>
      <c r="C643" t="s">
        <v>1907</v>
      </c>
      <c r="F643" t="s">
        <v>9067</v>
      </c>
      <c r="G643">
        <v>7.8695937991142301E-2</v>
      </c>
    </row>
    <row r="644" spans="1:7" x14ac:dyDescent="0.55000000000000004">
      <c r="A644" t="s">
        <v>1908</v>
      </c>
      <c r="B644" t="s">
        <v>1909</v>
      </c>
      <c r="C644" t="s">
        <v>1910</v>
      </c>
      <c r="F644" t="s">
        <v>9066</v>
      </c>
      <c r="G644">
        <v>0.55752056837081898</v>
      </c>
    </row>
    <row r="645" spans="1:7" x14ac:dyDescent="0.55000000000000004">
      <c r="A645" t="s">
        <v>1911</v>
      </c>
      <c r="B645" t="s">
        <v>1912</v>
      </c>
      <c r="C645" t="s">
        <v>1913</v>
      </c>
      <c r="F645" t="s">
        <v>9065</v>
      </c>
      <c r="G645">
        <v>0.85959678888320901</v>
      </c>
    </row>
    <row r="646" spans="1:7" x14ac:dyDescent="0.55000000000000004">
      <c r="A646" t="s">
        <v>1914</v>
      </c>
      <c r="B646" t="s">
        <v>1915</v>
      </c>
      <c r="C646" t="s">
        <v>1916</v>
      </c>
      <c r="F646" t="s">
        <v>9066</v>
      </c>
      <c r="G646">
        <v>0.49205544590950001</v>
      </c>
    </row>
    <row r="647" spans="1:7" x14ac:dyDescent="0.55000000000000004">
      <c r="A647" t="s">
        <v>1917</v>
      </c>
      <c r="B647" t="s">
        <v>1918</v>
      </c>
      <c r="C647" t="s">
        <v>1919</v>
      </c>
      <c r="F647" t="s">
        <v>9067</v>
      </c>
      <c r="G647">
        <v>0.21334438025951399</v>
      </c>
    </row>
    <row r="648" spans="1:7" x14ac:dyDescent="0.55000000000000004">
      <c r="A648" t="s">
        <v>1920</v>
      </c>
      <c r="B648" t="s">
        <v>1921</v>
      </c>
      <c r="C648" t="s">
        <v>1922</v>
      </c>
      <c r="F648" t="s">
        <v>9065</v>
      </c>
      <c r="G648">
        <v>0.91955405473709095</v>
      </c>
    </row>
    <row r="649" spans="1:7" x14ac:dyDescent="0.55000000000000004">
      <c r="A649" t="s">
        <v>1923</v>
      </c>
      <c r="B649" t="s">
        <v>1924</v>
      </c>
      <c r="C649" t="s">
        <v>1925</v>
      </c>
      <c r="F649" t="s">
        <v>9065</v>
      </c>
      <c r="G649">
        <v>0.81402343511581399</v>
      </c>
    </row>
    <row r="650" spans="1:7" x14ac:dyDescent="0.55000000000000004">
      <c r="A650" t="s">
        <v>1926</v>
      </c>
      <c r="B650" t="s">
        <v>1927</v>
      </c>
      <c r="C650" t="s">
        <v>1928</v>
      </c>
      <c r="F650" t="s">
        <v>9065</v>
      </c>
      <c r="G650">
        <v>0.92490625381469704</v>
      </c>
    </row>
    <row r="651" spans="1:7" x14ac:dyDescent="0.55000000000000004">
      <c r="A651" t="s">
        <v>1929</v>
      </c>
      <c r="B651" t="s">
        <v>1930</v>
      </c>
      <c r="C651" t="s">
        <v>1931</v>
      </c>
      <c r="F651" t="s">
        <v>9067</v>
      </c>
      <c r="G651">
        <v>0.30639997124671903</v>
      </c>
    </row>
    <row r="652" spans="1:7" x14ac:dyDescent="0.55000000000000004">
      <c r="A652" t="s">
        <v>1932</v>
      </c>
      <c r="B652" t="s">
        <v>1933</v>
      </c>
      <c r="C652" t="s">
        <v>1934</v>
      </c>
      <c r="F652" t="s">
        <v>9065</v>
      </c>
      <c r="G652">
        <v>0.67461758852005005</v>
      </c>
    </row>
    <row r="653" spans="1:7" x14ac:dyDescent="0.55000000000000004">
      <c r="A653" t="s">
        <v>1935</v>
      </c>
      <c r="B653" t="s">
        <v>1936</v>
      </c>
      <c r="C653" t="s">
        <v>1937</v>
      </c>
      <c r="F653" t="s">
        <v>9065</v>
      </c>
      <c r="G653">
        <v>0.85968792438507102</v>
      </c>
    </row>
    <row r="654" spans="1:7" x14ac:dyDescent="0.55000000000000004">
      <c r="A654" t="s">
        <v>1938</v>
      </c>
      <c r="B654" t="s">
        <v>1939</v>
      </c>
      <c r="C654" t="s">
        <v>1940</v>
      </c>
      <c r="F654" t="s">
        <v>9065</v>
      </c>
      <c r="G654">
        <v>0.672524273395538</v>
      </c>
    </row>
    <row r="655" spans="1:7" x14ac:dyDescent="0.55000000000000004">
      <c r="A655" t="s">
        <v>1941</v>
      </c>
      <c r="B655" t="s">
        <v>1942</v>
      </c>
      <c r="C655" t="s">
        <v>1943</v>
      </c>
      <c r="F655" t="s">
        <v>9065</v>
      </c>
      <c r="G655">
        <v>0.72329086065292403</v>
      </c>
    </row>
    <row r="656" spans="1:7" x14ac:dyDescent="0.55000000000000004">
      <c r="A656" t="s">
        <v>1944</v>
      </c>
      <c r="B656" t="s">
        <v>885</v>
      </c>
      <c r="C656" t="s">
        <v>1945</v>
      </c>
      <c r="F656" t="s">
        <v>9066</v>
      </c>
      <c r="G656">
        <v>0.45880758762359602</v>
      </c>
    </row>
    <row r="657" spans="1:7" x14ac:dyDescent="0.55000000000000004">
      <c r="A657" t="s">
        <v>1946</v>
      </c>
      <c r="B657" t="s">
        <v>1947</v>
      </c>
      <c r="C657" t="s">
        <v>1948</v>
      </c>
      <c r="F657" t="s">
        <v>9067</v>
      </c>
      <c r="G657">
        <v>0.44248294830322299</v>
      </c>
    </row>
    <row r="658" spans="1:7" x14ac:dyDescent="0.55000000000000004">
      <c r="A658" t="s">
        <v>1949</v>
      </c>
      <c r="B658" t="s">
        <v>1950</v>
      </c>
      <c r="C658" t="s">
        <v>1951</v>
      </c>
      <c r="F658" t="s">
        <v>9067</v>
      </c>
      <c r="G658">
        <v>1.48685928434134E-2</v>
      </c>
    </row>
    <row r="659" spans="1:7" x14ac:dyDescent="0.55000000000000004">
      <c r="A659" t="s">
        <v>1952</v>
      </c>
      <c r="B659" t="s">
        <v>1953</v>
      </c>
      <c r="C659" t="s">
        <v>1954</v>
      </c>
      <c r="F659" t="s">
        <v>9065</v>
      </c>
      <c r="G659">
        <v>0.62047415971756004</v>
      </c>
    </row>
    <row r="660" spans="1:7" x14ac:dyDescent="0.55000000000000004">
      <c r="A660" t="s">
        <v>1955</v>
      </c>
      <c r="B660" t="s">
        <v>1956</v>
      </c>
      <c r="C660" t="s">
        <v>1957</v>
      </c>
      <c r="F660" t="s">
        <v>9067</v>
      </c>
      <c r="G660">
        <v>0.15092302858829501</v>
      </c>
    </row>
    <row r="661" spans="1:7" x14ac:dyDescent="0.55000000000000004">
      <c r="A661" t="s">
        <v>1958</v>
      </c>
      <c r="B661" t="s">
        <v>1959</v>
      </c>
      <c r="C661" t="s">
        <v>1960</v>
      </c>
      <c r="F661" t="s">
        <v>9066</v>
      </c>
      <c r="G661">
        <v>0.53940010070800803</v>
      </c>
    </row>
    <row r="662" spans="1:7" x14ac:dyDescent="0.55000000000000004">
      <c r="A662" t="s">
        <v>1961</v>
      </c>
      <c r="B662" t="s">
        <v>1962</v>
      </c>
      <c r="C662" t="s">
        <v>1963</v>
      </c>
      <c r="F662" t="s">
        <v>9065</v>
      </c>
      <c r="G662">
        <v>0.73837804794311501</v>
      </c>
    </row>
    <row r="663" spans="1:7" x14ac:dyDescent="0.55000000000000004">
      <c r="A663" t="s">
        <v>1964</v>
      </c>
      <c r="B663" t="s">
        <v>1965</v>
      </c>
      <c r="C663" t="s">
        <v>1966</v>
      </c>
      <c r="F663" t="s">
        <v>9067</v>
      </c>
      <c r="G663">
        <v>0.233041167259216</v>
      </c>
    </row>
    <row r="664" spans="1:7" x14ac:dyDescent="0.55000000000000004">
      <c r="A664" t="s">
        <v>1967</v>
      </c>
      <c r="B664" t="s">
        <v>1968</v>
      </c>
      <c r="C664" t="s">
        <v>1969</v>
      </c>
      <c r="F664" t="s">
        <v>9067</v>
      </c>
      <c r="G664">
        <v>0.32379114627838101</v>
      </c>
    </row>
    <row r="665" spans="1:7" x14ac:dyDescent="0.55000000000000004">
      <c r="A665" t="s">
        <v>1970</v>
      </c>
      <c r="B665" t="s">
        <v>1971</v>
      </c>
      <c r="C665" t="s">
        <v>1972</v>
      </c>
      <c r="F665" t="s">
        <v>9065</v>
      </c>
      <c r="G665">
        <v>0.63720393180847201</v>
      </c>
    </row>
    <row r="666" spans="1:7" x14ac:dyDescent="0.55000000000000004">
      <c r="A666" t="s">
        <v>1973</v>
      </c>
      <c r="B666" t="s">
        <v>1974</v>
      </c>
      <c r="C666" t="s">
        <v>1975</v>
      </c>
      <c r="F666" t="s">
        <v>9066</v>
      </c>
      <c r="G666">
        <v>0.541897833347321</v>
      </c>
    </row>
    <row r="667" spans="1:7" x14ac:dyDescent="0.55000000000000004">
      <c r="A667" t="s">
        <v>1976</v>
      </c>
      <c r="B667" t="s">
        <v>1977</v>
      </c>
      <c r="C667" t="s">
        <v>1978</v>
      </c>
      <c r="F667" t="s">
        <v>9065</v>
      </c>
      <c r="G667">
        <v>0.934811651706696</v>
      </c>
    </row>
    <row r="668" spans="1:7" x14ac:dyDescent="0.55000000000000004">
      <c r="A668" t="s">
        <v>1979</v>
      </c>
      <c r="B668" t="s">
        <v>1980</v>
      </c>
      <c r="C668" t="s">
        <v>1981</v>
      </c>
      <c r="F668" t="s">
        <v>9067</v>
      </c>
      <c r="G668">
        <v>0.166267514228821</v>
      </c>
    </row>
    <row r="669" spans="1:7" x14ac:dyDescent="0.55000000000000004">
      <c r="A669" t="s">
        <v>1982</v>
      </c>
      <c r="B669" t="s">
        <v>1983</v>
      </c>
      <c r="C669" t="s">
        <v>1984</v>
      </c>
      <c r="F669" t="s">
        <v>9066</v>
      </c>
      <c r="G669">
        <v>0.585191249847412</v>
      </c>
    </row>
    <row r="670" spans="1:7" x14ac:dyDescent="0.55000000000000004">
      <c r="A670" t="s">
        <v>1985</v>
      </c>
      <c r="B670" t="s">
        <v>1986</v>
      </c>
      <c r="C670" t="s">
        <v>1987</v>
      </c>
      <c r="F670" t="s">
        <v>9065</v>
      </c>
      <c r="G670">
        <v>0.81884610652923595</v>
      </c>
    </row>
    <row r="671" spans="1:7" x14ac:dyDescent="0.55000000000000004">
      <c r="A671" t="s">
        <v>1988</v>
      </c>
      <c r="B671" t="s">
        <v>1989</v>
      </c>
      <c r="C671" t="s">
        <v>1990</v>
      </c>
      <c r="F671" t="s">
        <v>9067</v>
      </c>
      <c r="G671">
        <v>0.25382751226425199</v>
      </c>
    </row>
    <row r="672" spans="1:7" x14ac:dyDescent="0.55000000000000004">
      <c r="A672" t="s">
        <v>1991</v>
      </c>
      <c r="B672" t="s">
        <v>1992</v>
      </c>
      <c r="C672" t="s">
        <v>1993</v>
      </c>
      <c r="F672" t="s">
        <v>9066</v>
      </c>
      <c r="G672">
        <v>0.46375814080238298</v>
      </c>
    </row>
    <row r="673" spans="1:7" x14ac:dyDescent="0.55000000000000004">
      <c r="A673" t="s">
        <v>1994</v>
      </c>
      <c r="B673" t="s">
        <v>1995</v>
      </c>
      <c r="C673" t="s">
        <v>1996</v>
      </c>
      <c r="F673" t="s">
        <v>9066</v>
      </c>
      <c r="G673">
        <v>0.46143460273742698</v>
      </c>
    </row>
    <row r="674" spans="1:7" x14ac:dyDescent="0.55000000000000004">
      <c r="A674" t="s">
        <v>1997</v>
      </c>
      <c r="B674" t="s">
        <v>1998</v>
      </c>
      <c r="C674" t="s">
        <v>1999</v>
      </c>
      <c r="F674" t="s">
        <v>9065</v>
      </c>
      <c r="G674">
        <v>0.759399354457855</v>
      </c>
    </row>
    <row r="675" spans="1:7" x14ac:dyDescent="0.55000000000000004">
      <c r="A675" t="s">
        <v>2000</v>
      </c>
      <c r="B675" t="s">
        <v>2001</v>
      </c>
      <c r="C675" t="s">
        <v>2002</v>
      </c>
      <c r="F675" t="s">
        <v>9065</v>
      </c>
      <c r="G675">
        <v>0.89696466922759999</v>
      </c>
    </row>
    <row r="676" spans="1:7" x14ac:dyDescent="0.55000000000000004">
      <c r="A676" t="s">
        <v>2003</v>
      </c>
      <c r="B676" t="s">
        <v>2004</v>
      </c>
      <c r="C676" t="s">
        <v>2005</v>
      </c>
      <c r="F676" t="s">
        <v>9067</v>
      </c>
      <c r="G676">
        <v>0.17647722363471999</v>
      </c>
    </row>
    <row r="677" spans="1:7" x14ac:dyDescent="0.55000000000000004">
      <c r="A677" t="s">
        <v>2006</v>
      </c>
      <c r="B677" t="s">
        <v>2007</v>
      </c>
      <c r="C677" t="s">
        <v>2008</v>
      </c>
      <c r="F677" t="s">
        <v>9066</v>
      </c>
      <c r="G677">
        <v>0.46004191040992698</v>
      </c>
    </row>
    <row r="678" spans="1:7" x14ac:dyDescent="0.55000000000000004">
      <c r="A678" t="s">
        <v>2009</v>
      </c>
      <c r="B678" t="s">
        <v>2010</v>
      </c>
      <c r="C678" t="s">
        <v>2011</v>
      </c>
      <c r="F678" t="s">
        <v>9065</v>
      </c>
      <c r="G678">
        <v>0.69539201259613004</v>
      </c>
    </row>
    <row r="679" spans="1:7" x14ac:dyDescent="0.55000000000000004">
      <c r="A679" t="s">
        <v>2012</v>
      </c>
      <c r="B679" t="s">
        <v>2013</v>
      </c>
      <c r="C679" t="s">
        <v>2014</v>
      </c>
      <c r="F679" t="s">
        <v>9066</v>
      </c>
      <c r="G679">
        <v>0.55352377891540505</v>
      </c>
    </row>
    <row r="680" spans="1:7" x14ac:dyDescent="0.55000000000000004">
      <c r="A680" t="s">
        <v>2015</v>
      </c>
      <c r="B680" t="s">
        <v>2016</v>
      </c>
      <c r="C680" t="s">
        <v>2017</v>
      </c>
      <c r="F680" t="s">
        <v>9067</v>
      </c>
      <c r="G680">
        <v>0.155933767557144</v>
      </c>
    </row>
    <row r="681" spans="1:7" x14ac:dyDescent="0.55000000000000004">
      <c r="A681" t="s">
        <v>2018</v>
      </c>
      <c r="B681" t="s">
        <v>2019</v>
      </c>
      <c r="C681" t="s">
        <v>2020</v>
      </c>
      <c r="F681" t="s">
        <v>9065</v>
      </c>
      <c r="G681">
        <v>0.85488438606262196</v>
      </c>
    </row>
    <row r="682" spans="1:7" x14ac:dyDescent="0.55000000000000004">
      <c r="A682" t="s">
        <v>2021</v>
      </c>
      <c r="B682" t="s">
        <v>2022</v>
      </c>
      <c r="C682" t="s">
        <v>2023</v>
      </c>
      <c r="F682" t="s">
        <v>9067</v>
      </c>
      <c r="G682">
        <v>0.23803803324699399</v>
      </c>
    </row>
    <row r="683" spans="1:7" x14ac:dyDescent="0.55000000000000004">
      <c r="A683" t="s">
        <v>2024</v>
      </c>
      <c r="B683" t="s">
        <v>2025</v>
      </c>
      <c r="C683" t="s">
        <v>2026</v>
      </c>
      <c r="F683" t="s">
        <v>9065</v>
      </c>
      <c r="G683">
        <v>0.87444591522216797</v>
      </c>
    </row>
    <row r="684" spans="1:7" x14ac:dyDescent="0.55000000000000004">
      <c r="A684" t="s">
        <v>2027</v>
      </c>
      <c r="B684" t="s">
        <v>2028</v>
      </c>
      <c r="C684" t="s">
        <v>2029</v>
      </c>
      <c r="F684" t="s">
        <v>9067</v>
      </c>
      <c r="G684">
        <v>0.31577733159065202</v>
      </c>
    </row>
    <row r="685" spans="1:7" x14ac:dyDescent="0.55000000000000004">
      <c r="A685" t="s">
        <v>2030</v>
      </c>
      <c r="B685" t="s">
        <v>2031</v>
      </c>
      <c r="C685" t="s">
        <v>2032</v>
      </c>
      <c r="F685" t="s">
        <v>9065</v>
      </c>
      <c r="G685">
        <v>0.686573326587677</v>
      </c>
    </row>
    <row r="686" spans="1:7" x14ac:dyDescent="0.55000000000000004">
      <c r="A686" t="s">
        <v>2033</v>
      </c>
      <c r="B686" t="s">
        <v>2034</v>
      </c>
      <c r="C686" t="s">
        <v>2035</v>
      </c>
      <c r="F686" t="s">
        <v>9065</v>
      </c>
      <c r="G686">
        <v>0.86127620935440097</v>
      </c>
    </row>
    <row r="687" spans="1:7" x14ac:dyDescent="0.55000000000000004">
      <c r="A687" t="s">
        <v>2036</v>
      </c>
      <c r="B687" t="s">
        <v>2037</v>
      </c>
      <c r="C687" t="s">
        <v>2038</v>
      </c>
      <c r="F687" t="s">
        <v>9065</v>
      </c>
      <c r="G687">
        <v>0.80215352773666404</v>
      </c>
    </row>
    <row r="688" spans="1:7" x14ac:dyDescent="0.55000000000000004">
      <c r="A688" t="s">
        <v>2039</v>
      </c>
      <c r="B688" t="s">
        <v>2040</v>
      </c>
      <c r="C688" t="s">
        <v>2041</v>
      </c>
      <c r="F688" t="s">
        <v>9065</v>
      </c>
      <c r="G688">
        <v>0.73002946376800504</v>
      </c>
    </row>
    <row r="689" spans="1:7" x14ac:dyDescent="0.55000000000000004">
      <c r="A689" t="s">
        <v>2042</v>
      </c>
      <c r="B689" t="s">
        <v>2043</v>
      </c>
      <c r="C689" t="s">
        <v>2044</v>
      </c>
      <c r="F689" t="s">
        <v>9067</v>
      </c>
      <c r="G689">
        <v>0.30915388464927701</v>
      </c>
    </row>
    <row r="690" spans="1:7" x14ac:dyDescent="0.55000000000000004">
      <c r="A690" t="s">
        <v>2045</v>
      </c>
      <c r="B690" t="s">
        <v>2046</v>
      </c>
      <c r="C690" t="s">
        <v>2047</v>
      </c>
      <c r="F690" t="s">
        <v>9065</v>
      </c>
      <c r="G690">
        <v>0.67839634418487504</v>
      </c>
    </row>
    <row r="691" spans="1:7" x14ac:dyDescent="0.55000000000000004">
      <c r="A691" t="s">
        <v>2048</v>
      </c>
      <c r="B691" t="s">
        <v>2049</v>
      </c>
      <c r="C691" t="s">
        <v>2050</v>
      </c>
      <c r="F691" t="s">
        <v>9065</v>
      </c>
      <c r="G691">
        <v>0.61683636903762795</v>
      </c>
    </row>
    <row r="692" spans="1:7" x14ac:dyDescent="0.55000000000000004">
      <c r="A692" t="s">
        <v>2051</v>
      </c>
      <c r="B692" t="s">
        <v>2052</v>
      </c>
      <c r="C692" t="s">
        <v>2053</v>
      </c>
      <c r="F692" t="s">
        <v>9067</v>
      </c>
      <c r="G692">
        <v>0.37346151471138</v>
      </c>
    </row>
    <row r="693" spans="1:7" x14ac:dyDescent="0.55000000000000004">
      <c r="A693" t="s">
        <v>2054</v>
      </c>
      <c r="B693" t="s">
        <v>2055</v>
      </c>
      <c r="C693" t="s">
        <v>2056</v>
      </c>
      <c r="F693" t="s">
        <v>9065</v>
      </c>
      <c r="G693">
        <v>0.92131322622299205</v>
      </c>
    </row>
    <row r="694" spans="1:7" x14ac:dyDescent="0.55000000000000004">
      <c r="A694" t="s">
        <v>2057</v>
      </c>
      <c r="B694" t="s">
        <v>2058</v>
      </c>
      <c r="C694" t="s">
        <v>2059</v>
      </c>
      <c r="F694" t="s">
        <v>9066</v>
      </c>
      <c r="G694">
        <v>0.54630213975906405</v>
      </c>
    </row>
    <row r="695" spans="1:7" x14ac:dyDescent="0.55000000000000004">
      <c r="A695" t="s">
        <v>2060</v>
      </c>
      <c r="B695" t="s">
        <v>2061</v>
      </c>
      <c r="C695" t="s">
        <v>2062</v>
      </c>
      <c r="F695" t="s">
        <v>9065</v>
      </c>
      <c r="G695">
        <v>0.62686401605606101</v>
      </c>
    </row>
    <row r="696" spans="1:7" x14ac:dyDescent="0.55000000000000004">
      <c r="A696" t="s">
        <v>2063</v>
      </c>
      <c r="B696" t="s">
        <v>2064</v>
      </c>
      <c r="C696" t="s">
        <v>2065</v>
      </c>
      <c r="F696" t="s">
        <v>9066</v>
      </c>
      <c r="G696">
        <v>0.45602446794509899</v>
      </c>
    </row>
    <row r="697" spans="1:7" x14ac:dyDescent="0.55000000000000004">
      <c r="A697" t="s">
        <v>2066</v>
      </c>
      <c r="B697" t="s">
        <v>2067</v>
      </c>
      <c r="C697" t="s">
        <v>2068</v>
      </c>
      <c r="F697" t="s">
        <v>9067</v>
      </c>
      <c r="G697">
        <v>0.42264553904533397</v>
      </c>
    </row>
    <row r="698" spans="1:7" x14ac:dyDescent="0.55000000000000004">
      <c r="A698" t="s">
        <v>2069</v>
      </c>
      <c r="B698" t="s">
        <v>2070</v>
      </c>
      <c r="C698" t="s">
        <v>2071</v>
      </c>
      <c r="F698" t="s">
        <v>9066</v>
      </c>
      <c r="G698">
        <v>0.50795936584472701</v>
      </c>
    </row>
    <row r="699" spans="1:7" x14ac:dyDescent="0.55000000000000004">
      <c r="A699" t="s">
        <v>2072</v>
      </c>
      <c r="B699" t="s">
        <v>2073</v>
      </c>
      <c r="C699" t="s">
        <v>2074</v>
      </c>
      <c r="F699" t="s">
        <v>9066</v>
      </c>
      <c r="G699">
        <v>0.58289498090743996</v>
      </c>
    </row>
    <row r="700" spans="1:7" x14ac:dyDescent="0.55000000000000004">
      <c r="A700" t="s">
        <v>2075</v>
      </c>
      <c r="B700" t="s">
        <v>2076</v>
      </c>
      <c r="C700" t="s">
        <v>2077</v>
      </c>
      <c r="F700" t="s">
        <v>9065</v>
      </c>
      <c r="G700">
        <v>0.66110008955001798</v>
      </c>
    </row>
    <row r="701" spans="1:7" x14ac:dyDescent="0.55000000000000004">
      <c r="A701" t="s">
        <v>2078</v>
      </c>
      <c r="B701" t="s">
        <v>2079</v>
      </c>
      <c r="C701" t="s">
        <v>2080</v>
      </c>
      <c r="F701" t="s">
        <v>9067</v>
      </c>
      <c r="G701">
        <v>3.0617084354162199E-2</v>
      </c>
    </row>
    <row r="702" spans="1:7" x14ac:dyDescent="0.55000000000000004">
      <c r="A702" t="s">
        <v>2081</v>
      </c>
      <c r="B702" t="s">
        <v>2082</v>
      </c>
      <c r="C702" t="s">
        <v>2083</v>
      </c>
      <c r="F702" t="s">
        <v>9065</v>
      </c>
      <c r="G702">
        <v>0.63875919580459595</v>
      </c>
    </row>
    <row r="703" spans="1:7" x14ac:dyDescent="0.55000000000000004">
      <c r="A703" t="s">
        <v>2084</v>
      </c>
      <c r="B703" t="s">
        <v>2085</v>
      </c>
      <c r="C703" t="s">
        <v>2086</v>
      </c>
      <c r="F703" t="s">
        <v>9065</v>
      </c>
      <c r="G703">
        <v>0.64960896968841597</v>
      </c>
    </row>
    <row r="704" spans="1:7" x14ac:dyDescent="0.55000000000000004">
      <c r="A704" t="s">
        <v>2087</v>
      </c>
      <c r="B704" t="s">
        <v>2088</v>
      </c>
      <c r="C704" t="s">
        <v>2089</v>
      </c>
      <c r="F704" t="s">
        <v>9065</v>
      </c>
      <c r="G704">
        <v>0.63304394483566295</v>
      </c>
    </row>
    <row r="705" spans="1:7" x14ac:dyDescent="0.55000000000000004">
      <c r="A705" t="s">
        <v>2090</v>
      </c>
      <c r="B705" t="s">
        <v>2091</v>
      </c>
      <c r="C705" t="s">
        <v>2092</v>
      </c>
      <c r="F705" t="s">
        <v>9065</v>
      </c>
      <c r="G705">
        <v>0.731617450714111</v>
      </c>
    </row>
    <row r="706" spans="1:7" x14ac:dyDescent="0.55000000000000004">
      <c r="A706" t="s">
        <v>2093</v>
      </c>
      <c r="B706" t="s">
        <v>2094</v>
      </c>
      <c r="C706" t="s">
        <v>2095</v>
      </c>
      <c r="F706" t="s">
        <v>9067</v>
      </c>
      <c r="G706">
        <v>4.5224402099847801E-2</v>
      </c>
    </row>
    <row r="707" spans="1:7" x14ac:dyDescent="0.55000000000000004">
      <c r="A707" t="s">
        <v>2096</v>
      </c>
      <c r="B707" t="s">
        <v>2097</v>
      </c>
      <c r="C707" t="s">
        <v>2098</v>
      </c>
      <c r="F707" t="s">
        <v>9066</v>
      </c>
      <c r="G707">
        <v>0.55614894628524802</v>
      </c>
    </row>
    <row r="708" spans="1:7" x14ac:dyDescent="0.55000000000000004">
      <c r="A708" t="s">
        <v>2099</v>
      </c>
      <c r="B708" t="s">
        <v>2100</v>
      </c>
      <c r="C708" t="s">
        <v>2101</v>
      </c>
      <c r="F708" t="s">
        <v>9067</v>
      </c>
      <c r="G708">
        <v>0.23092742264270799</v>
      </c>
    </row>
    <row r="709" spans="1:7" x14ac:dyDescent="0.55000000000000004">
      <c r="A709" t="s">
        <v>2102</v>
      </c>
      <c r="B709" t="s">
        <v>2103</v>
      </c>
      <c r="C709" t="s">
        <v>2104</v>
      </c>
      <c r="F709" t="s">
        <v>9065</v>
      </c>
      <c r="G709">
        <v>0.77546691894531306</v>
      </c>
    </row>
    <row r="710" spans="1:7" x14ac:dyDescent="0.55000000000000004">
      <c r="A710" t="s">
        <v>2105</v>
      </c>
      <c r="B710" t="s">
        <v>2106</v>
      </c>
      <c r="C710" t="s">
        <v>2107</v>
      </c>
      <c r="F710" t="s">
        <v>9065</v>
      </c>
      <c r="G710">
        <v>0.76344406604766801</v>
      </c>
    </row>
    <row r="711" spans="1:7" x14ac:dyDescent="0.55000000000000004">
      <c r="A711" t="s">
        <v>2108</v>
      </c>
      <c r="B711" t="s">
        <v>2109</v>
      </c>
      <c r="C711" t="s">
        <v>2110</v>
      </c>
      <c r="F711" t="s">
        <v>9065</v>
      </c>
      <c r="G711">
        <v>0.90162366628646895</v>
      </c>
    </row>
    <row r="712" spans="1:7" x14ac:dyDescent="0.55000000000000004">
      <c r="A712" t="s">
        <v>2111</v>
      </c>
      <c r="B712" t="s">
        <v>2112</v>
      </c>
      <c r="C712" t="s">
        <v>2113</v>
      </c>
      <c r="F712" t="s">
        <v>9065</v>
      </c>
      <c r="G712">
        <v>0.71876472234725997</v>
      </c>
    </row>
    <row r="713" spans="1:7" x14ac:dyDescent="0.55000000000000004">
      <c r="A713" t="s">
        <v>2114</v>
      </c>
      <c r="B713" t="s">
        <v>2115</v>
      </c>
      <c r="C713" t="s">
        <v>2116</v>
      </c>
      <c r="F713" t="s">
        <v>9065</v>
      </c>
      <c r="G713">
        <v>0.63031703233718905</v>
      </c>
    </row>
    <row r="714" spans="1:7" x14ac:dyDescent="0.55000000000000004">
      <c r="A714" t="s">
        <v>2117</v>
      </c>
      <c r="B714" t="s">
        <v>2118</v>
      </c>
      <c r="C714" t="s">
        <v>2119</v>
      </c>
      <c r="F714" t="s">
        <v>9065</v>
      </c>
      <c r="G714">
        <v>0.97362828254699696</v>
      </c>
    </row>
    <row r="715" spans="1:7" x14ac:dyDescent="0.55000000000000004">
      <c r="A715" t="s">
        <v>2120</v>
      </c>
      <c r="B715" t="s">
        <v>2121</v>
      </c>
      <c r="C715" t="s">
        <v>2122</v>
      </c>
      <c r="F715" t="s">
        <v>9066</v>
      </c>
      <c r="G715">
        <v>0.55199450254440297</v>
      </c>
    </row>
    <row r="716" spans="1:7" x14ac:dyDescent="0.55000000000000004">
      <c r="A716" t="s">
        <v>2123</v>
      </c>
      <c r="B716" t="s">
        <v>2124</v>
      </c>
      <c r="C716" t="s">
        <v>2125</v>
      </c>
      <c r="F716" t="s">
        <v>9065</v>
      </c>
      <c r="G716">
        <v>0.79774433374404896</v>
      </c>
    </row>
    <row r="717" spans="1:7" x14ac:dyDescent="0.55000000000000004">
      <c r="A717" t="s">
        <v>2126</v>
      </c>
      <c r="B717" t="s">
        <v>2127</v>
      </c>
      <c r="C717" t="s">
        <v>2128</v>
      </c>
      <c r="F717" t="s">
        <v>9065</v>
      </c>
      <c r="G717">
        <v>0.68002897500991799</v>
      </c>
    </row>
    <row r="718" spans="1:7" x14ac:dyDescent="0.55000000000000004">
      <c r="A718" t="s">
        <v>2129</v>
      </c>
      <c r="B718" t="s">
        <v>2130</v>
      </c>
      <c r="C718" t="s">
        <v>2131</v>
      </c>
      <c r="F718" t="s">
        <v>9065</v>
      </c>
      <c r="G718">
        <v>0.79475682973861705</v>
      </c>
    </row>
    <row r="719" spans="1:7" x14ac:dyDescent="0.55000000000000004">
      <c r="A719" t="s">
        <v>2132</v>
      </c>
      <c r="B719" t="s">
        <v>2133</v>
      </c>
      <c r="C719" t="s">
        <v>2134</v>
      </c>
      <c r="F719" t="s">
        <v>9065</v>
      </c>
      <c r="G719">
        <v>0.69460415840148904</v>
      </c>
    </row>
    <row r="720" spans="1:7" x14ac:dyDescent="0.55000000000000004">
      <c r="A720" t="s">
        <v>2135</v>
      </c>
      <c r="B720" t="s">
        <v>2136</v>
      </c>
      <c r="C720" t="s">
        <v>2137</v>
      </c>
      <c r="F720" t="s">
        <v>9067</v>
      </c>
      <c r="G720">
        <v>7.8583002090454102E-2</v>
      </c>
    </row>
    <row r="721" spans="1:7" x14ac:dyDescent="0.55000000000000004">
      <c r="A721" t="s">
        <v>2138</v>
      </c>
      <c r="B721" t="s">
        <v>2139</v>
      </c>
      <c r="C721" t="s">
        <v>2140</v>
      </c>
      <c r="F721" t="s">
        <v>9065</v>
      </c>
      <c r="G721">
        <v>0.66110008955001798</v>
      </c>
    </row>
    <row r="722" spans="1:7" x14ac:dyDescent="0.55000000000000004">
      <c r="A722" t="s">
        <v>2141</v>
      </c>
      <c r="B722" t="s">
        <v>2142</v>
      </c>
      <c r="C722" t="s">
        <v>2143</v>
      </c>
      <c r="F722" t="s">
        <v>9067</v>
      </c>
      <c r="G722">
        <v>0.28312781453132602</v>
      </c>
    </row>
    <row r="723" spans="1:7" x14ac:dyDescent="0.55000000000000004">
      <c r="A723" t="s">
        <v>2144</v>
      </c>
      <c r="B723" t="s">
        <v>2145</v>
      </c>
      <c r="C723" t="s">
        <v>2146</v>
      </c>
      <c r="F723" t="s">
        <v>9067</v>
      </c>
      <c r="G723">
        <v>0.398106038570404</v>
      </c>
    </row>
    <row r="724" spans="1:7" x14ac:dyDescent="0.55000000000000004">
      <c r="A724" t="s">
        <v>2147</v>
      </c>
      <c r="B724" t="s">
        <v>2148</v>
      </c>
      <c r="C724" t="s">
        <v>2149</v>
      </c>
      <c r="F724" t="s">
        <v>9066</v>
      </c>
      <c r="G724">
        <v>0.59997862577438399</v>
      </c>
    </row>
    <row r="725" spans="1:7" x14ac:dyDescent="0.55000000000000004">
      <c r="A725" t="s">
        <v>2150</v>
      </c>
      <c r="B725" t="s">
        <v>2151</v>
      </c>
      <c r="C725" t="s">
        <v>2152</v>
      </c>
      <c r="F725" t="s">
        <v>9065</v>
      </c>
      <c r="G725">
        <v>0.83110028505325295</v>
      </c>
    </row>
    <row r="726" spans="1:7" x14ac:dyDescent="0.55000000000000004">
      <c r="A726" t="s">
        <v>2153</v>
      </c>
      <c r="B726" t="s">
        <v>2154</v>
      </c>
      <c r="C726" t="s">
        <v>2155</v>
      </c>
      <c r="F726" t="s">
        <v>9066</v>
      </c>
      <c r="G726">
        <v>0.49122732877731301</v>
      </c>
    </row>
    <row r="727" spans="1:7" x14ac:dyDescent="0.55000000000000004">
      <c r="A727" t="s">
        <v>2156</v>
      </c>
      <c r="B727" t="s">
        <v>2157</v>
      </c>
      <c r="C727" t="s">
        <v>2158</v>
      </c>
      <c r="F727" t="s">
        <v>9065</v>
      </c>
      <c r="G727">
        <v>0.62972575426101696</v>
      </c>
    </row>
    <row r="728" spans="1:7" x14ac:dyDescent="0.55000000000000004">
      <c r="A728" t="s">
        <v>2159</v>
      </c>
      <c r="B728" t="s">
        <v>2160</v>
      </c>
      <c r="C728" t="s">
        <v>2161</v>
      </c>
      <c r="F728" t="s">
        <v>9065</v>
      </c>
      <c r="G728">
        <v>0.62335741519928001</v>
      </c>
    </row>
    <row r="729" spans="1:7" x14ac:dyDescent="0.55000000000000004">
      <c r="A729" t="s">
        <v>2162</v>
      </c>
      <c r="B729" t="s">
        <v>2163</v>
      </c>
      <c r="C729" t="s">
        <v>2164</v>
      </c>
      <c r="F729" t="s">
        <v>9065</v>
      </c>
      <c r="G729">
        <v>0.82612031698226895</v>
      </c>
    </row>
    <row r="730" spans="1:7" x14ac:dyDescent="0.55000000000000004">
      <c r="A730" t="s">
        <v>2165</v>
      </c>
      <c r="B730" t="s">
        <v>2166</v>
      </c>
      <c r="C730" t="s">
        <v>2167</v>
      </c>
      <c r="F730" t="s">
        <v>9065</v>
      </c>
      <c r="G730">
        <v>0.81204593181610096</v>
      </c>
    </row>
    <row r="731" spans="1:7" x14ac:dyDescent="0.55000000000000004">
      <c r="A731" t="s">
        <v>2168</v>
      </c>
      <c r="B731" t="s">
        <v>2169</v>
      </c>
      <c r="C731" t="s">
        <v>2170</v>
      </c>
      <c r="F731" t="s">
        <v>9065</v>
      </c>
      <c r="G731">
        <v>0.87762761116027799</v>
      </c>
    </row>
    <row r="732" spans="1:7" x14ac:dyDescent="0.55000000000000004">
      <c r="A732" t="s">
        <v>2171</v>
      </c>
      <c r="B732" t="s">
        <v>1645</v>
      </c>
      <c r="C732" t="s">
        <v>2172</v>
      </c>
      <c r="F732" t="s">
        <v>9067</v>
      </c>
      <c r="G732">
        <v>8.16076695919037E-2</v>
      </c>
    </row>
    <row r="733" spans="1:7" x14ac:dyDescent="0.55000000000000004">
      <c r="A733" t="s">
        <v>2173</v>
      </c>
      <c r="B733" t="s">
        <v>2174</v>
      </c>
      <c r="C733" t="s">
        <v>2175</v>
      </c>
      <c r="F733" t="s">
        <v>9067</v>
      </c>
      <c r="G733">
        <v>0.292094826698303</v>
      </c>
    </row>
    <row r="734" spans="1:7" x14ac:dyDescent="0.55000000000000004">
      <c r="A734" t="s">
        <v>2176</v>
      </c>
      <c r="B734" t="s">
        <v>2177</v>
      </c>
      <c r="C734" t="s">
        <v>2178</v>
      </c>
      <c r="F734" t="s">
        <v>9067</v>
      </c>
      <c r="G734">
        <v>0.34952265024185197</v>
      </c>
    </row>
    <row r="735" spans="1:7" x14ac:dyDescent="0.55000000000000004">
      <c r="A735" t="s">
        <v>2179</v>
      </c>
      <c r="B735" t="s">
        <v>2180</v>
      </c>
      <c r="C735" t="s">
        <v>2181</v>
      </c>
      <c r="F735" t="s">
        <v>9066</v>
      </c>
      <c r="G735">
        <v>0.46832293272018399</v>
      </c>
    </row>
    <row r="736" spans="1:7" x14ac:dyDescent="0.55000000000000004">
      <c r="A736" t="s">
        <v>2182</v>
      </c>
      <c r="B736" t="s">
        <v>2183</v>
      </c>
      <c r="C736" t="s">
        <v>2184</v>
      </c>
      <c r="F736" t="s">
        <v>9065</v>
      </c>
      <c r="G736">
        <v>0.91350191831588701</v>
      </c>
    </row>
    <row r="737" spans="1:7" x14ac:dyDescent="0.55000000000000004">
      <c r="A737" t="s">
        <v>2185</v>
      </c>
      <c r="B737" t="s">
        <v>2186</v>
      </c>
      <c r="C737" t="s">
        <v>2187</v>
      </c>
      <c r="F737" t="s">
        <v>9065</v>
      </c>
      <c r="G737">
        <v>0.65950483083724998</v>
      </c>
    </row>
    <row r="738" spans="1:7" x14ac:dyDescent="0.55000000000000004">
      <c r="A738" t="s">
        <v>2188</v>
      </c>
      <c r="B738" t="s">
        <v>2189</v>
      </c>
      <c r="C738" t="s">
        <v>2190</v>
      </c>
      <c r="F738" t="s">
        <v>9065</v>
      </c>
      <c r="G738">
        <v>0.66492950916290305</v>
      </c>
    </row>
    <row r="739" spans="1:7" x14ac:dyDescent="0.55000000000000004">
      <c r="A739" t="s">
        <v>2191</v>
      </c>
      <c r="B739" t="s">
        <v>2192</v>
      </c>
      <c r="C739" t="s">
        <v>2193</v>
      </c>
      <c r="F739" t="s">
        <v>9065</v>
      </c>
      <c r="G739">
        <v>0.82474088668823198</v>
      </c>
    </row>
    <row r="740" spans="1:7" x14ac:dyDescent="0.55000000000000004">
      <c r="A740" t="s">
        <v>2194</v>
      </c>
      <c r="B740" t="s">
        <v>2195</v>
      </c>
      <c r="C740" t="s">
        <v>2196</v>
      </c>
      <c r="F740" t="s">
        <v>9065</v>
      </c>
      <c r="G740">
        <v>0.60960489511489901</v>
      </c>
    </row>
    <row r="741" spans="1:7" x14ac:dyDescent="0.55000000000000004">
      <c r="A741" t="s">
        <v>2197</v>
      </c>
      <c r="B741" t="s">
        <v>2198</v>
      </c>
      <c r="C741" t="s">
        <v>2199</v>
      </c>
      <c r="F741" t="s">
        <v>9066</v>
      </c>
      <c r="G741">
        <v>0.45568445324897799</v>
      </c>
    </row>
    <row r="742" spans="1:7" x14ac:dyDescent="0.55000000000000004">
      <c r="A742" t="s">
        <v>2200</v>
      </c>
      <c r="B742" t="s">
        <v>2201</v>
      </c>
      <c r="C742" t="s">
        <v>2202</v>
      </c>
      <c r="F742" t="s">
        <v>9065</v>
      </c>
      <c r="G742">
        <v>0.73229598999023404</v>
      </c>
    </row>
    <row r="743" spans="1:7" x14ac:dyDescent="0.55000000000000004">
      <c r="A743" t="s">
        <v>2203</v>
      </c>
      <c r="B743" t="s">
        <v>2204</v>
      </c>
      <c r="C743" t="s">
        <v>2205</v>
      </c>
      <c r="F743" t="s">
        <v>9067</v>
      </c>
      <c r="G743">
        <v>0.36971175670623802</v>
      </c>
    </row>
    <row r="744" spans="1:7" x14ac:dyDescent="0.55000000000000004">
      <c r="A744" t="s">
        <v>2206</v>
      </c>
      <c r="B744" t="s">
        <v>2207</v>
      </c>
      <c r="C744" t="s">
        <v>2208</v>
      </c>
      <c r="F744" t="s">
        <v>9065</v>
      </c>
      <c r="G744">
        <v>0.64622581005096402</v>
      </c>
    </row>
    <row r="745" spans="1:7" x14ac:dyDescent="0.55000000000000004">
      <c r="A745" t="s">
        <v>2209</v>
      </c>
      <c r="B745" t="s">
        <v>2210</v>
      </c>
      <c r="C745" t="s">
        <v>2211</v>
      </c>
      <c r="F745" t="s">
        <v>9065</v>
      </c>
      <c r="G745">
        <v>0.60975521802902199</v>
      </c>
    </row>
    <row r="746" spans="1:7" x14ac:dyDescent="0.55000000000000004">
      <c r="A746" t="s">
        <v>2212</v>
      </c>
      <c r="B746" t="s">
        <v>2213</v>
      </c>
      <c r="C746" t="s">
        <v>2214</v>
      </c>
      <c r="F746" t="s">
        <v>9065</v>
      </c>
      <c r="G746">
        <v>0.61001777648925803</v>
      </c>
    </row>
    <row r="747" spans="1:7" x14ac:dyDescent="0.55000000000000004">
      <c r="A747" t="s">
        <v>2215</v>
      </c>
      <c r="B747" t="s">
        <v>2216</v>
      </c>
      <c r="C747" t="s">
        <v>2217</v>
      </c>
      <c r="F747" t="s">
        <v>9066</v>
      </c>
      <c r="G747">
        <v>0.46682420372963002</v>
      </c>
    </row>
    <row r="748" spans="1:7" x14ac:dyDescent="0.55000000000000004">
      <c r="A748" t="s">
        <v>2218</v>
      </c>
      <c r="B748" t="s">
        <v>2219</v>
      </c>
      <c r="C748" t="s">
        <v>2220</v>
      </c>
      <c r="F748" t="s">
        <v>9066</v>
      </c>
      <c r="G748">
        <v>0.57684803009033203</v>
      </c>
    </row>
    <row r="749" spans="1:7" x14ac:dyDescent="0.55000000000000004">
      <c r="A749" t="s">
        <v>2221</v>
      </c>
      <c r="B749" t="s">
        <v>2222</v>
      </c>
      <c r="C749" t="s">
        <v>2223</v>
      </c>
      <c r="F749" t="s">
        <v>9065</v>
      </c>
      <c r="G749">
        <v>0.74641460180282604</v>
      </c>
    </row>
    <row r="750" spans="1:7" x14ac:dyDescent="0.55000000000000004">
      <c r="A750" t="s">
        <v>2224</v>
      </c>
      <c r="B750" t="s">
        <v>2225</v>
      </c>
      <c r="C750" t="s">
        <v>2226</v>
      </c>
      <c r="F750" t="s">
        <v>9067</v>
      </c>
      <c r="G750">
        <v>0.35826858878135698</v>
      </c>
    </row>
    <row r="751" spans="1:7" x14ac:dyDescent="0.55000000000000004">
      <c r="A751" t="s">
        <v>2227</v>
      </c>
      <c r="B751" t="s">
        <v>2228</v>
      </c>
      <c r="C751" t="s">
        <v>2229</v>
      </c>
      <c r="F751" t="s">
        <v>9065</v>
      </c>
      <c r="G751">
        <v>0.62033265829086304</v>
      </c>
    </row>
    <row r="752" spans="1:7" x14ac:dyDescent="0.55000000000000004">
      <c r="A752" t="s">
        <v>2230</v>
      </c>
      <c r="B752" t="s">
        <v>2231</v>
      </c>
      <c r="C752" t="s">
        <v>2232</v>
      </c>
      <c r="F752" t="s">
        <v>9066</v>
      </c>
      <c r="G752">
        <v>0.58022904396057096</v>
      </c>
    </row>
    <row r="753" spans="1:7" x14ac:dyDescent="0.55000000000000004">
      <c r="A753" t="s">
        <v>2233</v>
      </c>
      <c r="B753" t="s">
        <v>2234</v>
      </c>
      <c r="C753" t="s">
        <v>2235</v>
      </c>
      <c r="F753" t="s">
        <v>9065</v>
      </c>
      <c r="G753">
        <v>0.64753186702728305</v>
      </c>
    </row>
    <row r="754" spans="1:7" x14ac:dyDescent="0.55000000000000004">
      <c r="A754" t="s">
        <v>2236</v>
      </c>
      <c r="B754" t="s">
        <v>2237</v>
      </c>
      <c r="C754" t="s">
        <v>2238</v>
      </c>
      <c r="F754" t="s">
        <v>9065</v>
      </c>
      <c r="G754">
        <v>0.64220571517944303</v>
      </c>
    </row>
    <row r="755" spans="1:7" x14ac:dyDescent="0.55000000000000004">
      <c r="A755" t="s">
        <v>2239</v>
      </c>
      <c r="B755" t="s">
        <v>2240</v>
      </c>
      <c r="C755" t="s">
        <v>2241</v>
      </c>
      <c r="F755" t="s">
        <v>9065</v>
      </c>
      <c r="G755">
        <v>0.67009097337722801</v>
      </c>
    </row>
    <row r="756" spans="1:7" x14ac:dyDescent="0.55000000000000004">
      <c r="A756" t="s">
        <v>2242</v>
      </c>
      <c r="B756" t="s">
        <v>2243</v>
      </c>
      <c r="C756" t="s">
        <v>2244</v>
      </c>
      <c r="F756" t="s">
        <v>9065</v>
      </c>
      <c r="G756">
        <v>0.72348785400390603</v>
      </c>
    </row>
    <row r="757" spans="1:7" x14ac:dyDescent="0.55000000000000004">
      <c r="A757" t="s">
        <v>2245</v>
      </c>
      <c r="B757" t="s">
        <v>2246</v>
      </c>
      <c r="C757" t="s">
        <v>2247</v>
      </c>
      <c r="F757" t="s">
        <v>9065</v>
      </c>
      <c r="G757">
        <v>0.78910773992538497</v>
      </c>
    </row>
    <row r="758" spans="1:7" x14ac:dyDescent="0.55000000000000004">
      <c r="A758" t="s">
        <v>2248</v>
      </c>
      <c r="B758" t="s">
        <v>2249</v>
      </c>
      <c r="C758" t="s">
        <v>2250</v>
      </c>
      <c r="F758" t="s">
        <v>9066</v>
      </c>
      <c r="G758">
        <v>0.56281417608261097</v>
      </c>
    </row>
    <row r="759" spans="1:7" x14ac:dyDescent="0.55000000000000004">
      <c r="A759" t="s">
        <v>2251</v>
      </c>
      <c r="B759" t="s">
        <v>2252</v>
      </c>
      <c r="C759" t="s">
        <v>2253</v>
      </c>
      <c r="F759" t="s">
        <v>9065</v>
      </c>
      <c r="G759">
        <v>0.66110008955001798</v>
      </c>
    </row>
    <row r="760" spans="1:7" x14ac:dyDescent="0.55000000000000004">
      <c r="A760" t="s">
        <v>2254</v>
      </c>
      <c r="B760" t="s">
        <v>2255</v>
      </c>
      <c r="C760" t="s">
        <v>2256</v>
      </c>
      <c r="F760" t="s">
        <v>9067</v>
      </c>
      <c r="G760">
        <v>0.350949287414551</v>
      </c>
    </row>
    <row r="761" spans="1:7" x14ac:dyDescent="0.55000000000000004">
      <c r="A761" t="s">
        <v>2257</v>
      </c>
      <c r="B761" t="s">
        <v>1334</v>
      </c>
      <c r="C761" t="s">
        <v>2258</v>
      </c>
      <c r="F761" t="s">
        <v>9065</v>
      </c>
      <c r="G761">
        <v>0.65843784809112504</v>
      </c>
    </row>
    <row r="762" spans="1:7" x14ac:dyDescent="0.55000000000000004">
      <c r="A762" t="s">
        <v>2259</v>
      </c>
      <c r="B762" t="s">
        <v>2260</v>
      </c>
      <c r="C762" t="s">
        <v>2261</v>
      </c>
      <c r="F762" t="s">
        <v>9065</v>
      </c>
      <c r="G762">
        <v>0.75042355060577404</v>
      </c>
    </row>
    <row r="763" spans="1:7" x14ac:dyDescent="0.55000000000000004">
      <c r="A763" t="s">
        <v>2262</v>
      </c>
      <c r="B763" t="s">
        <v>2263</v>
      </c>
      <c r="C763" t="s">
        <v>2264</v>
      </c>
      <c r="F763" t="s">
        <v>9066</v>
      </c>
      <c r="G763">
        <v>0.57378542423248302</v>
      </c>
    </row>
    <row r="764" spans="1:7" x14ac:dyDescent="0.55000000000000004">
      <c r="A764" t="s">
        <v>2265</v>
      </c>
      <c r="B764" t="s">
        <v>2266</v>
      </c>
      <c r="C764" t="s">
        <v>2267</v>
      </c>
      <c r="F764" t="s">
        <v>9065</v>
      </c>
      <c r="G764">
        <v>0.62883150577545199</v>
      </c>
    </row>
    <row r="765" spans="1:7" x14ac:dyDescent="0.55000000000000004">
      <c r="A765" t="s">
        <v>2268</v>
      </c>
      <c r="B765" t="s">
        <v>2269</v>
      </c>
      <c r="C765" t="s">
        <v>2270</v>
      </c>
      <c r="F765" t="s">
        <v>9065</v>
      </c>
      <c r="G765">
        <v>0.67042350769043002</v>
      </c>
    </row>
    <row r="766" spans="1:7" x14ac:dyDescent="0.55000000000000004">
      <c r="A766" t="s">
        <v>2271</v>
      </c>
      <c r="B766" t="s">
        <v>2272</v>
      </c>
      <c r="C766" t="s">
        <v>2273</v>
      </c>
      <c r="F766" t="s">
        <v>9066</v>
      </c>
      <c r="G766">
        <v>0.54626810550689697</v>
      </c>
    </row>
    <row r="767" spans="1:7" x14ac:dyDescent="0.55000000000000004">
      <c r="A767" t="s">
        <v>2274</v>
      </c>
      <c r="B767" t="s">
        <v>2275</v>
      </c>
      <c r="C767" t="s">
        <v>2276</v>
      </c>
      <c r="F767" t="s">
        <v>9065</v>
      </c>
      <c r="G767">
        <v>0.62221342325210605</v>
      </c>
    </row>
    <row r="768" spans="1:7" x14ac:dyDescent="0.55000000000000004">
      <c r="A768" t="s">
        <v>2277</v>
      </c>
      <c r="B768" t="s">
        <v>2278</v>
      </c>
      <c r="C768" t="s">
        <v>2279</v>
      </c>
      <c r="F768" t="s">
        <v>9066</v>
      </c>
      <c r="G768">
        <v>0.48799288272857699</v>
      </c>
    </row>
    <row r="769" spans="1:7" x14ac:dyDescent="0.55000000000000004">
      <c r="A769" t="s">
        <v>2280</v>
      </c>
      <c r="B769" t="s">
        <v>2281</v>
      </c>
      <c r="C769" t="s">
        <v>2282</v>
      </c>
      <c r="F769" t="s">
        <v>9065</v>
      </c>
      <c r="G769">
        <v>0.80165868997573897</v>
      </c>
    </row>
    <row r="770" spans="1:7" x14ac:dyDescent="0.55000000000000004">
      <c r="A770" t="s">
        <v>2283</v>
      </c>
      <c r="B770" t="s">
        <v>2284</v>
      </c>
      <c r="C770" t="s">
        <v>2285</v>
      </c>
      <c r="F770" t="s">
        <v>9065</v>
      </c>
      <c r="G770">
        <v>0.722140312194824</v>
      </c>
    </row>
    <row r="771" spans="1:7" x14ac:dyDescent="0.55000000000000004">
      <c r="A771" t="s">
        <v>2286</v>
      </c>
      <c r="B771" t="s">
        <v>2287</v>
      </c>
      <c r="C771" t="s">
        <v>2288</v>
      </c>
      <c r="F771" t="s">
        <v>9065</v>
      </c>
      <c r="G771">
        <v>0.68672227859497104</v>
      </c>
    </row>
    <row r="772" spans="1:7" x14ac:dyDescent="0.55000000000000004">
      <c r="A772" t="s">
        <v>2289</v>
      </c>
      <c r="B772" t="s">
        <v>2290</v>
      </c>
      <c r="C772" t="s">
        <v>2291</v>
      </c>
      <c r="F772" t="s">
        <v>9065</v>
      </c>
      <c r="G772">
        <v>0.701790511608124</v>
      </c>
    </row>
    <row r="773" spans="1:7" x14ac:dyDescent="0.55000000000000004">
      <c r="A773" t="s">
        <v>2292</v>
      </c>
      <c r="B773" t="s">
        <v>2293</v>
      </c>
      <c r="C773" t="s">
        <v>2294</v>
      </c>
      <c r="F773" t="s">
        <v>9065</v>
      </c>
      <c r="G773">
        <v>0.81752002239227295</v>
      </c>
    </row>
    <row r="774" spans="1:7" x14ac:dyDescent="0.55000000000000004">
      <c r="A774" t="s">
        <v>2295</v>
      </c>
      <c r="B774" t="s">
        <v>2296</v>
      </c>
      <c r="C774" t="s">
        <v>2297</v>
      </c>
      <c r="F774" t="s">
        <v>9065</v>
      </c>
      <c r="G774">
        <v>0.682420134544373</v>
      </c>
    </row>
    <row r="775" spans="1:7" x14ac:dyDescent="0.55000000000000004">
      <c r="A775" t="s">
        <v>2298</v>
      </c>
      <c r="B775" t="s">
        <v>2299</v>
      </c>
      <c r="C775" t="s">
        <v>2300</v>
      </c>
      <c r="F775" t="s">
        <v>9065</v>
      </c>
      <c r="G775">
        <v>0.63099318742752097</v>
      </c>
    </row>
    <row r="776" spans="1:7" x14ac:dyDescent="0.55000000000000004">
      <c r="A776" t="s">
        <v>2301</v>
      </c>
      <c r="B776" t="s">
        <v>2302</v>
      </c>
      <c r="C776" t="s">
        <v>2303</v>
      </c>
      <c r="F776" t="s">
        <v>9065</v>
      </c>
      <c r="G776">
        <v>0.70586001873016402</v>
      </c>
    </row>
    <row r="777" spans="1:7" x14ac:dyDescent="0.55000000000000004">
      <c r="A777" t="s">
        <v>2304</v>
      </c>
      <c r="B777" t="s">
        <v>2305</v>
      </c>
      <c r="C777" t="s">
        <v>2306</v>
      </c>
      <c r="F777" t="s">
        <v>9066</v>
      </c>
      <c r="G777">
        <v>0.48852509260177601</v>
      </c>
    </row>
    <row r="778" spans="1:7" x14ac:dyDescent="0.55000000000000004">
      <c r="A778" t="s">
        <v>2307</v>
      </c>
      <c r="B778" t="s">
        <v>2308</v>
      </c>
      <c r="C778" t="s">
        <v>2309</v>
      </c>
      <c r="F778" t="s">
        <v>9066</v>
      </c>
      <c r="G778">
        <v>0.54205107688903797</v>
      </c>
    </row>
    <row r="779" spans="1:7" x14ac:dyDescent="0.55000000000000004">
      <c r="A779" t="s">
        <v>2310</v>
      </c>
      <c r="B779" t="s">
        <v>2311</v>
      </c>
      <c r="C779" t="s">
        <v>2312</v>
      </c>
      <c r="F779" t="s">
        <v>9065</v>
      </c>
      <c r="G779">
        <v>0.91506350040435802</v>
      </c>
    </row>
    <row r="780" spans="1:7" x14ac:dyDescent="0.55000000000000004">
      <c r="A780" t="s">
        <v>2313</v>
      </c>
      <c r="B780" t="s">
        <v>2314</v>
      </c>
      <c r="C780" t="s">
        <v>2315</v>
      </c>
      <c r="F780" t="s">
        <v>9065</v>
      </c>
      <c r="G780">
        <v>0.65714168548583995</v>
      </c>
    </row>
    <row r="781" spans="1:7" x14ac:dyDescent="0.55000000000000004">
      <c r="A781" t="s">
        <v>2316</v>
      </c>
      <c r="B781" t="s">
        <v>2317</v>
      </c>
      <c r="C781" t="s">
        <v>2318</v>
      </c>
      <c r="F781" t="s">
        <v>9065</v>
      </c>
      <c r="G781">
        <v>0.87623989582061801</v>
      </c>
    </row>
    <row r="782" spans="1:7" x14ac:dyDescent="0.55000000000000004">
      <c r="A782" t="s">
        <v>2319</v>
      </c>
      <c r="B782" t="s">
        <v>2320</v>
      </c>
      <c r="C782" t="s">
        <v>2321</v>
      </c>
      <c r="F782" t="s">
        <v>9065</v>
      </c>
      <c r="G782">
        <v>0.92510622739791903</v>
      </c>
    </row>
    <row r="783" spans="1:7" x14ac:dyDescent="0.55000000000000004">
      <c r="A783" t="s">
        <v>2322</v>
      </c>
      <c r="B783" t="s">
        <v>2323</v>
      </c>
      <c r="C783" t="s">
        <v>2324</v>
      </c>
      <c r="F783" t="s">
        <v>9065</v>
      </c>
      <c r="G783">
        <v>0.88390088081359897</v>
      </c>
    </row>
    <row r="784" spans="1:7" x14ac:dyDescent="0.55000000000000004">
      <c r="A784" t="s">
        <v>2325</v>
      </c>
      <c r="B784" t="s">
        <v>2326</v>
      </c>
      <c r="C784" t="s">
        <v>2327</v>
      </c>
      <c r="F784" t="s">
        <v>9065</v>
      </c>
      <c r="G784">
        <v>0.66527682542800903</v>
      </c>
    </row>
    <row r="785" spans="1:7" x14ac:dyDescent="0.55000000000000004">
      <c r="A785" t="s">
        <v>2328</v>
      </c>
      <c r="B785" t="s">
        <v>2329</v>
      </c>
      <c r="C785" t="s">
        <v>2330</v>
      </c>
      <c r="F785" t="s">
        <v>9065</v>
      </c>
      <c r="G785">
        <v>0.78407275676727295</v>
      </c>
    </row>
    <row r="786" spans="1:7" x14ac:dyDescent="0.55000000000000004">
      <c r="A786" t="s">
        <v>2331</v>
      </c>
      <c r="B786" t="s">
        <v>2332</v>
      </c>
      <c r="C786" t="s">
        <v>2333</v>
      </c>
      <c r="F786" t="s">
        <v>9065</v>
      </c>
      <c r="G786">
        <v>0.74743801355361905</v>
      </c>
    </row>
    <row r="787" spans="1:7" x14ac:dyDescent="0.55000000000000004">
      <c r="A787" t="s">
        <v>2334</v>
      </c>
      <c r="B787" t="s">
        <v>2335</v>
      </c>
      <c r="C787" t="s">
        <v>2336</v>
      </c>
      <c r="F787" t="s">
        <v>9065</v>
      </c>
      <c r="G787">
        <v>0.66110008955001798</v>
      </c>
    </row>
    <row r="788" spans="1:7" x14ac:dyDescent="0.55000000000000004">
      <c r="A788" t="s">
        <v>2337</v>
      </c>
      <c r="B788" t="s">
        <v>2338</v>
      </c>
      <c r="C788" t="s">
        <v>2339</v>
      </c>
      <c r="F788" t="s">
        <v>9065</v>
      </c>
      <c r="G788">
        <v>0.71183598041534402</v>
      </c>
    </row>
    <row r="789" spans="1:7" x14ac:dyDescent="0.55000000000000004">
      <c r="A789" t="s">
        <v>2340</v>
      </c>
      <c r="B789" t="s">
        <v>2341</v>
      </c>
      <c r="C789" t="s">
        <v>2342</v>
      </c>
      <c r="F789" t="s">
        <v>9067</v>
      </c>
      <c r="G789">
        <v>0.32074788212776201</v>
      </c>
    </row>
    <row r="790" spans="1:7" x14ac:dyDescent="0.55000000000000004">
      <c r="A790" t="s">
        <v>2343</v>
      </c>
      <c r="B790" t="s">
        <v>2344</v>
      </c>
      <c r="C790" t="s">
        <v>2345</v>
      </c>
      <c r="F790" t="s">
        <v>9067</v>
      </c>
      <c r="G790">
        <v>0.20098951458931</v>
      </c>
    </row>
    <row r="791" spans="1:7" x14ac:dyDescent="0.55000000000000004">
      <c r="A791" t="s">
        <v>2346</v>
      </c>
      <c r="B791" t="s">
        <v>2347</v>
      </c>
      <c r="C791" t="s">
        <v>2348</v>
      </c>
      <c r="F791" t="s">
        <v>9065</v>
      </c>
      <c r="G791">
        <v>0.71543598175048795</v>
      </c>
    </row>
    <row r="792" spans="1:7" x14ac:dyDescent="0.55000000000000004">
      <c r="A792" t="s">
        <v>2349</v>
      </c>
      <c r="B792" t="s">
        <v>2350</v>
      </c>
      <c r="C792" t="s">
        <v>2351</v>
      </c>
      <c r="F792" t="s">
        <v>9065</v>
      </c>
      <c r="G792">
        <v>0.62781244516372703</v>
      </c>
    </row>
    <row r="793" spans="1:7" x14ac:dyDescent="0.55000000000000004">
      <c r="A793" t="s">
        <v>2352</v>
      </c>
      <c r="B793" t="s">
        <v>2353</v>
      </c>
      <c r="C793" t="s">
        <v>2354</v>
      </c>
      <c r="F793" t="s">
        <v>9066</v>
      </c>
      <c r="G793">
        <v>0.58827465772628795</v>
      </c>
    </row>
    <row r="794" spans="1:7" x14ac:dyDescent="0.55000000000000004">
      <c r="A794" t="s">
        <v>2355</v>
      </c>
      <c r="B794" t="s">
        <v>2356</v>
      </c>
      <c r="C794" t="s">
        <v>2357</v>
      </c>
      <c r="F794" t="s">
        <v>9065</v>
      </c>
      <c r="G794">
        <v>0.86568015813827504</v>
      </c>
    </row>
    <row r="795" spans="1:7" x14ac:dyDescent="0.55000000000000004">
      <c r="A795" t="s">
        <v>2358</v>
      </c>
      <c r="B795" t="s">
        <v>2359</v>
      </c>
      <c r="C795" t="s">
        <v>2360</v>
      </c>
      <c r="F795" t="s">
        <v>9067</v>
      </c>
      <c r="G795">
        <v>4.12867730483413E-3</v>
      </c>
    </row>
    <row r="796" spans="1:7" x14ac:dyDescent="0.55000000000000004">
      <c r="A796" t="s">
        <v>2361</v>
      </c>
      <c r="B796" t="s">
        <v>2362</v>
      </c>
      <c r="C796" t="s">
        <v>2363</v>
      </c>
      <c r="F796" t="s">
        <v>9067</v>
      </c>
      <c r="G796">
        <v>0.231033340096474</v>
      </c>
    </row>
    <row r="797" spans="1:7" x14ac:dyDescent="0.55000000000000004">
      <c r="A797" t="s">
        <v>2364</v>
      </c>
      <c r="B797" t="s">
        <v>2365</v>
      </c>
      <c r="C797" t="s">
        <v>2366</v>
      </c>
      <c r="F797" t="s">
        <v>9065</v>
      </c>
      <c r="G797">
        <v>0.63139611482620195</v>
      </c>
    </row>
    <row r="798" spans="1:7" x14ac:dyDescent="0.55000000000000004">
      <c r="B798" t="s">
        <v>2367</v>
      </c>
      <c r="C798" t="s">
        <v>2368</v>
      </c>
      <c r="F798" t="s">
        <v>9065</v>
      </c>
      <c r="G798">
        <v>0.66110008955001798</v>
      </c>
    </row>
    <row r="799" spans="1:7" x14ac:dyDescent="0.55000000000000004">
      <c r="A799" t="s">
        <v>2369</v>
      </c>
      <c r="B799" t="s">
        <v>2370</v>
      </c>
      <c r="C799" t="s">
        <v>2371</v>
      </c>
      <c r="F799" t="s">
        <v>9065</v>
      </c>
      <c r="G799">
        <v>0.86640030145645097</v>
      </c>
    </row>
    <row r="800" spans="1:7" x14ac:dyDescent="0.55000000000000004">
      <c r="A800" t="s">
        <v>2372</v>
      </c>
      <c r="B800" t="s">
        <v>2373</v>
      </c>
      <c r="C800" t="s">
        <v>2374</v>
      </c>
      <c r="F800" t="s">
        <v>9065</v>
      </c>
      <c r="G800">
        <v>0.77933973073959395</v>
      </c>
    </row>
    <row r="801" spans="1:7" x14ac:dyDescent="0.55000000000000004">
      <c r="A801" t="s">
        <v>2375</v>
      </c>
      <c r="B801" t="s">
        <v>2376</v>
      </c>
      <c r="C801" t="s">
        <v>2377</v>
      </c>
      <c r="F801" t="s">
        <v>9066</v>
      </c>
      <c r="G801">
        <v>0.59551042318344105</v>
      </c>
    </row>
    <row r="802" spans="1:7" x14ac:dyDescent="0.55000000000000004">
      <c r="A802" t="s">
        <v>2378</v>
      </c>
      <c r="B802" t="s">
        <v>2379</v>
      </c>
      <c r="C802" t="s">
        <v>2380</v>
      </c>
      <c r="F802" t="s">
        <v>9066</v>
      </c>
      <c r="G802">
        <v>0.57815772294998202</v>
      </c>
    </row>
    <row r="803" spans="1:7" x14ac:dyDescent="0.55000000000000004">
      <c r="A803" t="s">
        <v>2381</v>
      </c>
      <c r="B803" t="s">
        <v>2382</v>
      </c>
      <c r="C803" t="s">
        <v>2383</v>
      </c>
      <c r="F803" t="s">
        <v>9065</v>
      </c>
      <c r="G803">
        <v>0.70718431472778298</v>
      </c>
    </row>
    <row r="804" spans="1:7" x14ac:dyDescent="0.55000000000000004">
      <c r="A804" t="s">
        <v>2384</v>
      </c>
      <c r="B804" t="s">
        <v>2385</v>
      </c>
      <c r="C804" t="s">
        <v>2386</v>
      </c>
      <c r="F804" t="s">
        <v>9065</v>
      </c>
      <c r="G804">
        <v>0.66110008955001798</v>
      </c>
    </row>
    <row r="805" spans="1:7" x14ac:dyDescent="0.55000000000000004">
      <c r="A805" t="s">
        <v>2387</v>
      </c>
      <c r="B805" t="s">
        <v>2388</v>
      </c>
      <c r="C805" t="s">
        <v>2389</v>
      </c>
      <c r="F805" t="s">
        <v>9067</v>
      </c>
      <c r="G805">
        <v>8.7685331702232402E-2</v>
      </c>
    </row>
    <row r="806" spans="1:7" x14ac:dyDescent="0.55000000000000004">
      <c r="A806" t="s">
        <v>2390</v>
      </c>
      <c r="B806" t="s">
        <v>2391</v>
      </c>
      <c r="C806" t="s">
        <v>2392</v>
      </c>
      <c r="F806" t="s">
        <v>9065</v>
      </c>
      <c r="G806">
        <v>0.634604692459106</v>
      </c>
    </row>
    <row r="807" spans="1:7" x14ac:dyDescent="0.55000000000000004">
      <c r="A807" t="s">
        <v>2393</v>
      </c>
      <c r="B807" t="s">
        <v>2394</v>
      </c>
      <c r="C807" t="s">
        <v>2395</v>
      </c>
      <c r="F807" t="s">
        <v>9067</v>
      </c>
      <c r="G807">
        <v>0.36608532071113598</v>
      </c>
    </row>
    <row r="808" spans="1:7" x14ac:dyDescent="0.55000000000000004">
      <c r="A808" t="s">
        <v>2396</v>
      </c>
      <c r="B808" t="s">
        <v>2397</v>
      </c>
      <c r="C808" t="s">
        <v>2398</v>
      </c>
      <c r="F808" t="s">
        <v>9067</v>
      </c>
      <c r="G808">
        <v>0.38335588574409502</v>
      </c>
    </row>
    <row r="809" spans="1:7" x14ac:dyDescent="0.55000000000000004">
      <c r="A809" t="s">
        <v>2399</v>
      </c>
      <c r="B809" t="s">
        <v>2400</v>
      </c>
      <c r="C809" t="s">
        <v>2401</v>
      </c>
      <c r="F809" t="s">
        <v>9065</v>
      </c>
      <c r="G809">
        <v>0.66110008955001798</v>
      </c>
    </row>
    <row r="810" spans="1:7" ht="57.6" x14ac:dyDescent="0.55000000000000004">
      <c r="A810" s="14" t="s">
        <v>2402</v>
      </c>
      <c r="B810" t="s">
        <v>2403</v>
      </c>
      <c r="C810" t="s">
        <v>2404</v>
      </c>
      <c r="F810" t="s">
        <v>9065</v>
      </c>
      <c r="G810">
        <v>0.96712303161621105</v>
      </c>
    </row>
    <row r="811" spans="1:7" x14ac:dyDescent="0.55000000000000004">
      <c r="A811" t="s">
        <v>2405</v>
      </c>
      <c r="B811" t="s">
        <v>2406</v>
      </c>
      <c r="C811" t="s">
        <v>2407</v>
      </c>
      <c r="F811" t="s">
        <v>9065</v>
      </c>
      <c r="G811">
        <v>0.77901250123977706</v>
      </c>
    </row>
    <row r="812" spans="1:7" x14ac:dyDescent="0.55000000000000004">
      <c r="A812" t="s">
        <v>2408</v>
      </c>
      <c r="B812" t="s">
        <v>2409</v>
      </c>
      <c r="C812" t="s">
        <v>2410</v>
      </c>
      <c r="F812" t="s">
        <v>9065</v>
      </c>
      <c r="G812">
        <v>0.68476432561874401</v>
      </c>
    </row>
    <row r="813" spans="1:7" x14ac:dyDescent="0.55000000000000004">
      <c r="A813" t="s">
        <v>2411</v>
      </c>
      <c r="B813" t="s">
        <v>2412</v>
      </c>
      <c r="C813" t="s">
        <v>2413</v>
      </c>
      <c r="F813" t="s">
        <v>9066</v>
      </c>
      <c r="G813">
        <v>0.47133243083953902</v>
      </c>
    </row>
    <row r="814" spans="1:7" x14ac:dyDescent="0.55000000000000004">
      <c r="A814" t="s">
        <v>2414</v>
      </c>
      <c r="B814" t="s">
        <v>2415</v>
      </c>
      <c r="C814" t="s">
        <v>2416</v>
      </c>
      <c r="F814" t="s">
        <v>9065</v>
      </c>
      <c r="G814">
        <v>0.85132515430450395</v>
      </c>
    </row>
    <row r="815" spans="1:7" x14ac:dyDescent="0.55000000000000004">
      <c r="A815" t="s">
        <v>2417</v>
      </c>
      <c r="B815" t="s">
        <v>2418</v>
      </c>
      <c r="C815" t="s">
        <v>2419</v>
      </c>
      <c r="F815" t="s">
        <v>9067</v>
      </c>
      <c r="G815">
        <v>0.192029878497124</v>
      </c>
    </row>
    <row r="816" spans="1:7" x14ac:dyDescent="0.55000000000000004">
      <c r="A816" t="s">
        <v>2420</v>
      </c>
      <c r="B816" t="s">
        <v>2421</v>
      </c>
      <c r="C816" t="s">
        <v>2422</v>
      </c>
      <c r="F816" t="s">
        <v>9066</v>
      </c>
      <c r="G816">
        <v>0.57025802135467496</v>
      </c>
    </row>
    <row r="817" spans="1:7" ht="57.6" x14ac:dyDescent="0.55000000000000004">
      <c r="A817" s="14" t="s">
        <v>2423</v>
      </c>
      <c r="B817" t="s">
        <v>2424</v>
      </c>
      <c r="C817" t="s">
        <v>2425</v>
      </c>
      <c r="F817" t="s">
        <v>9067</v>
      </c>
      <c r="G817">
        <v>6.7065849900245694E-2</v>
      </c>
    </row>
    <row r="818" spans="1:7" x14ac:dyDescent="0.55000000000000004">
      <c r="A818" t="s">
        <v>2426</v>
      </c>
      <c r="B818" t="s">
        <v>2427</v>
      </c>
      <c r="C818" t="s">
        <v>2428</v>
      </c>
      <c r="F818" t="s">
        <v>9067</v>
      </c>
      <c r="G818">
        <v>0.29425260424614003</v>
      </c>
    </row>
    <row r="819" spans="1:7" x14ac:dyDescent="0.55000000000000004">
      <c r="A819" t="s">
        <v>2429</v>
      </c>
      <c r="B819" t="s">
        <v>2430</v>
      </c>
      <c r="C819" t="s">
        <v>2431</v>
      </c>
      <c r="F819" t="s">
        <v>9066</v>
      </c>
      <c r="G819">
        <v>0.59845912456512496</v>
      </c>
    </row>
    <row r="820" spans="1:7" x14ac:dyDescent="0.55000000000000004">
      <c r="A820" t="s">
        <v>2432</v>
      </c>
      <c r="B820" t="s">
        <v>2433</v>
      </c>
      <c r="C820" t="s">
        <v>2434</v>
      </c>
      <c r="F820" t="s">
        <v>9065</v>
      </c>
      <c r="G820">
        <v>0.69301003217697099</v>
      </c>
    </row>
    <row r="821" spans="1:7" x14ac:dyDescent="0.55000000000000004">
      <c r="A821" t="s">
        <v>2435</v>
      </c>
      <c r="B821" t="s">
        <v>2436</v>
      </c>
      <c r="C821" t="s">
        <v>2437</v>
      </c>
      <c r="F821" t="s">
        <v>9066</v>
      </c>
      <c r="G821">
        <v>0.59718614816665605</v>
      </c>
    </row>
    <row r="822" spans="1:7" x14ac:dyDescent="0.55000000000000004">
      <c r="A822" t="s">
        <v>2438</v>
      </c>
      <c r="B822" t="s">
        <v>2439</v>
      </c>
      <c r="C822" t="s">
        <v>2440</v>
      </c>
      <c r="F822" t="s">
        <v>9065</v>
      </c>
      <c r="G822">
        <v>0.75279682874679599</v>
      </c>
    </row>
    <row r="823" spans="1:7" x14ac:dyDescent="0.55000000000000004">
      <c r="A823" t="s">
        <v>2441</v>
      </c>
      <c r="B823" t="s">
        <v>2442</v>
      </c>
      <c r="C823" t="s">
        <v>2443</v>
      </c>
      <c r="F823" t="s">
        <v>9065</v>
      </c>
      <c r="G823">
        <v>0.82791078090667702</v>
      </c>
    </row>
    <row r="824" spans="1:7" x14ac:dyDescent="0.55000000000000004">
      <c r="A824" t="s">
        <v>2444</v>
      </c>
      <c r="B824" t="s">
        <v>2445</v>
      </c>
      <c r="C824" t="s">
        <v>2446</v>
      </c>
      <c r="F824" t="s">
        <v>9067</v>
      </c>
      <c r="G824">
        <v>8.4443829953670502E-2</v>
      </c>
    </row>
    <row r="825" spans="1:7" x14ac:dyDescent="0.55000000000000004">
      <c r="A825" t="s">
        <v>2447</v>
      </c>
      <c r="B825" t="s">
        <v>2448</v>
      </c>
      <c r="C825" t="s">
        <v>2449</v>
      </c>
      <c r="F825" t="s">
        <v>9065</v>
      </c>
      <c r="G825">
        <v>0.63875919580459595</v>
      </c>
    </row>
    <row r="826" spans="1:7" x14ac:dyDescent="0.55000000000000004">
      <c r="A826" t="s">
        <v>2450</v>
      </c>
      <c r="B826" t="s">
        <v>2451</v>
      </c>
      <c r="C826" t="s">
        <v>2452</v>
      </c>
      <c r="F826" t="s">
        <v>9067</v>
      </c>
      <c r="G826">
        <v>0.19095805287361101</v>
      </c>
    </row>
    <row r="827" spans="1:7" x14ac:dyDescent="0.55000000000000004">
      <c r="A827" t="s">
        <v>2453</v>
      </c>
      <c r="B827" t="s">
        <v>2454</v>
      </c>
      <c r="C827" t="s">
        <v>2455</v>
      </c>
      <c r="F827" t="s">
        <v>9066</v>
      </c>
      <c r="G827">
        <v>0.57483953237533603</v>
      </c>
    </row>
    <row r="828" spans="1:7" x14ac:dyDescent="0.55000000000000004">
      <c r="A828" t="s">
        <v>2456</v>
      </c>
      <c r="B828" t="s">
        <v>2457</v>
      </c>
      <c r="C828" t="s">
        <v>2458</v>
      </c>
      <c r="F828" t="s">
        <v>9065</v>
      </c>
      <c r="G828">
        <v>0.64636015892028797</v>
      </c>
    </row>
    <row r="829" spans="1:7" x14ac:dyDescent="0.55000000000000004">
      <c r="A829" t="s">
        <v>2459</v>
      </c>
      <c r="B829" t="s">
        <v>2460</v>
      </c>
      <c r="C829" t="s">
        <v>2461</v>
      </c>
      <c r="F829" t="s">
        <v>9067</v>
      </c>
      <c r="G829">
        <v>0.250313460826874</v>
      </c>
    </row>
    <row r="830" spans="1:7" x14ac:dyDescent="0.55000000000000004">
      <c r="A830" t="s">
        <v>2462</v>
      </c>
      <c r="B830" t="s">
        <v>2463</v>
      </c>
      <c r="C830" t="s">
        <v>2464</v>
      </c>
      <c r="F830" t="s">
        <v>9067</v>
      </c>
      <c r="G830">
        <v>0.33098152279853799</v>
      </c>
    </row>
    <row r="831" spans="1:7" x14ac:dyDescent="0.55000000000000004">
      <c r="A831" t="s">
        <v>2465</v>
      </c>
      <c r="B831" t="s">
        <v>2466</v>
      </c>
      <c r="C831" t="s">
        <v>2467</v>
      </c>
      <c r="F831" t="s">
        <v>9065</v>
      </c>
      <c r="G831">
        <v>0.88146603107452404</v>
      </c>
    </row>
    <row r="832" spans="1:7" x14ac:dyDescent="0.55000000000000004">
      <c r="A832" t="s">
        <v>2468</v>
      </c>
      <c r="B832" t="s">
        <v>2469</v>
      </c>
      <c r="C832" t="s">
        <v>2470</v>
      </c>
      <c r="F832" t="s">
        <v>9065</v>
      </c>
      <c r="G832">
        <v>0.66110008955001798</v>
      </c>
    </row>
    <row r="833" spans="1:7" x14ac:dyDescent="0.55000000000000004">
      <c r="A833" t="s">
        <v>2471</v>
      </c>
      <c r="B833" t="s">
        <v>2472</v>
      </c>
      <c r="C833" t="s">
        <v>2473</v>
      </c>
      <c r="F833" t="s">
        <v>9065</v>
      </c>
      <c r="G833">
        <v>0.74320876598358199</v>
      </c>
    </row>
    <row r="834" spans="1:7" x14ac:dyDescent="0.55000000000000004">
      <c r="A834" t="s">
        <v>2474</v>
      </c>
      <c r="B834" t="s">
        <v>2475</v>
      </c>
      <c r="C834" t="s">
        <v>2476</v>
      </c>
      <c r="F834" t="s">
        <v>9066</v>
      </c>
      <c r="G834">
        <v>0.50482213497161899</v>
      </c>
    </row>
    <row r="835" spans="1:7" x14ac:dyDescent="0.55000000000000004">
      <c r="A835" t="s">
        <v>2477</v>
      </c>
      <c r="B835" t="s">
        <v>2478</v>
      </c>
      <c r="C835" t="s">
        <v>2479</v>
      </c>
      <c r="F835" t="s">
        <v>9067</v>
      </c>
      <c r="G835">
        <v>0.40500214695930498</v>
      </c>
    </row>
    <row r="836" spans="1:7" x14ac:dyDescent="0.55000000000000004">
      <c r="A836" t="s">
        <v>2480</v>
      </c>
      <c r="B836" t="s">
        <v>2481</v>
      </c>
      <c r="C836" t="s">
        <v>2482</v>
      </c>
      <c r="F836" t="s">
        <v>9067</v>
      </c>
      <c r="G836">
        <v>0.31550782918930098</v>
      </c>
    </row>
    <row r="837" spans="1:7" x14ac:dyDescent="0.55000000000000004">
      <c r="A837" t="s">
        <v>2483</v>
      </c>
      <c r="B837" t="s">
        <v>2484</v>
      </c>
      <c r="C837" t="s">
        <v>2485</v>
      </c>
      <c r="F837" t="s">
        <v>9066</v>
      </c>
      <c r="G837">
        <v>0.50615602731704701</v>
      </c>
    </row>
    <row r="838" spans="1:7" x14ac:dyDescent="0.55000000000000004">
      <c r="A838" t="s">
        <v>2486</v>
      </c>
      <c r="B838" t="s">
        <v>2487</v>
      </c>
      <c r="C838" t="s">
        <v>2488</v>
      </c>
      <c r="F838" t="s">
        <v>9065</v>
      </c>
      <c r="G838">
        <v>0.79198968410491899</v>
      </c>
    </row>
    <row r="839" spans="1:7" x14ac:dyDescent="0.55000000000000004">
      <c r="A839" t="s">
        <v>2489</v>
      </c>
      <c r="B839" t="s">
        <v>2490</v>
      </c>
      <c r="C839" t="s">
        <v>2491</v>
      </c>
      <c r="F839" t="s">
        <v>9065</v>
      </c>
      <c r="G839">
        <v>0.79635411500930797</v>
      </c>
    </row>
    <row r="840" spans="1:7" x14ac:dyDescent="0.55000000000000004">
      <c r="A840" t="s">
        <v>2492</v>
      </c>
      <c r="B840" t="s">
        <v>2493</v>
      </c>
      <c r="C840" t="s">
        <v>2494</v>
      </c>
      <c r="F840" t="s">
        <v>9065</v>
      </c>
      <c r="G840">
        <v>0.66492950916290305</v>
      </c>
    </row>
    <row r="841" spans="1:7" x14ac:dyDescent="0.55000000000000004">
      <c r="A841" t="s">
        <v>2495</v>
      </c>
      <c r="B841" t="s">
        <v>2496</v>
      </c>
      <c r="C841" t="s">
        <v>2497</v>
      </c>
      <c r="F841" t="s">
        <v>9065</v>
      </c>
      <c r="G841">
        <v>0.62306046485900901</v>
      </c>
    </row>
    <row r="842" spans="1:7" x14ac:dyDescent="0.55000000000000004">
      <c r="A842" t="s">
        <v>2498</v>
      </c>
      <c r="B842" t="s">
        <v>2499</v>
      </c>
      <c r="C842" t="s">
        <v>2500</v>
      </c>
      <c r="F842" t="s">
        <v>9067</v>
      </c>
      <c r="G842">
        <v>0.44101455807685902</v>
      </c>
    </row>
    <row r="843" spans="1:7" ht="115.2" x14ac:dyDescent="0.55000000000000004">
      <c r="A843" s="14" t="s">
        <v>2501</v>
      </c>
      <c r="B843" t="s">
        <v>2502</v>
      </c>
      <c r="C843" t="s">
        <v>2503</v>
      </c>
      <c r="F843" t="s">
        <v>9065</v>
      </c>
      <c r="G843">
        <v>0.94036656618118297</v>
      </c>
    </row>
    <row r="844" spans="1:7" x14ac:dyDescent="0.55000000000000004">
      <c r="A844" t="s">
        <v>2504</v>
      </c>
      <c r="B844" t="s">
        <v>2505</v>
      </c>
      <c r="C844" t="s">
        <v>2506</v>
      </c>
      <c r="F844" t="s">
        <v>9067</v>
      </c>
      <c r="G844">
        <v>7.8962489962577806E-2</v>
      </c>
    </row>
    <row r="845" spans="1:7" x14ac:dyDescent="0.55000000000000004">
      <c r="A845" t="s">
        <v>2507</v>
      </c>
      <c r="B845" t="s">
        <v>2508</v>
      </c>
      <c r="C845" t="s">
        <v>2509</v>
      </c>
      <c r="F845" t="s">
        <v>9065</v>
      </c>
      <c r="G845">
        <v>0.95509076118469205</v>
      </c>
    </row>
    <row r="846" spans="1:7" x14ac:dyDescent="0.55000000000000004">
      <c r="A846" t="s">
        <v>2510</v>
      </c>
      <c r="B846" t="s">
        <v>2511</v>
      </c>
      <c r="C846" t="s">
        <v>2512</v>
      </c>
      <c r="F846" t="s">
        <v>9067</v>
      </c>
      <c r="G846">
        <v>0.123253308236599</v>
      </c>
    </row>
    <row r="847" spans="1:7" x14ac:dyDescent="0.55000000000000004">
      <c r="A847" t="s">
        <v>2513</v>
      </c>
      <c r="B847" t="s">
        <v>2514</v>
      </c>
      <c r="C847" t="s">
        <v>2515</v>
      </c>
      <c r="F847" t="s">
        <v>9067</v>
      </c>
      <c r="G847">
        <v>0.431032925844193</v>
      </c>
    </row>
    <row r="848" spans="1:7" x14ac:dyDescent="0.55000000000000004">
      <c r="A848" t="s">
        <v>2516</v>
      </c>
      <c r="B848" t="s">
        <v>2517</v>
      </c>
      <c r="C848" t="s">
        <v>2518</v>
      </c>
      <c r="F848" t="s">
        <v>9067</v>
      </c>
      <c r="G848">
        <v>0.23819273710250899</v>
      </c>
    </row>
    <row r="849" spans="1:7" x14ac:dyDescent="0.55000000000000004">
      <c r="A849" t="s">
        <v>2519</v>
      </c>
      <c r="B849" t="s">
        <v>2520</v>
      </c>
      <c r="C849" t="s">
        <v>2521</v>
      </c>
      <c r="F849" t="s">
        <v>9065</v>
      </c>
      <c r="G849">
        <v>0.668565273284912</v>
      </c>
    </row>
    <row r="850" spans="1:7" x14ac:dyDescent="0.55000000000000004">
      <c r="A850" t="s">
        <v>2522</v>
      </c>
      <c r="B850" t="s">
        <v>2523</v>
      </c>
      <c r="C850" t="s">
        <v>2524</v>
      </c>
      <c r="F850" t="s">
        <v>9066</v>
      </c>
      <c r="G850">
        <v>0.50234401226043701</v>
      </c>
    </row>
    <row r="851" spans="1:7" x14ac:dyDescent="0.55000000000000004">
      <c r="A851" t="s">
        <v>2525</v>
      </c>
      <c r="B851" t="s">
        <v>2526</v>
      </c>
      <c r="C851" t="s">
        <v>2527</v>
      </c>
      <c r="F851" t="s">
        <v>9065</v>
      </c>
      <c r="G851">
        <v>0.82228642702102706</v>
      </c>
    </row>
    <row r="852" spans="1:7" x14ac:dyDescent="0.55000000000000004">
      <c r="A852" t="s">
        <v>2528</v>
      </c>
      <c r="B852" t="s">
        <v>2529</v>
      </c>
      <c r="C852" t="s">
        <v>2530</v>
      </c>
      <c r="F852" t="s">
        <v>9066</v>
      </c>
      <c r="G852">
        <v>0.59483611583709695</v>
      </c>
    </row>
    <row r="853" spans="1:7" x14ac:dyDescent="0.55000000000000004">
      <c r="A853" t="s">
        <v>2531</v>
      </c>
      <c r="B853" t="s">
        <v>2532</v>
      </c>
      <c r="C853" t="s">
        <v>2533</v>
      </c>
      <c r="F853" t="s">
        <v>9065</v>
      </c>
      <c r="G853">
        <v>0.75324720144271895</v>
      </c>
    </row>
    <row r="854" spans="1:7" x14ac:dyDescent="0.55000000000000004">
      <c r="A854" t="s">
        <v>2534</v>
      </c>
      <c r="B854" t="s">
        <v>2535</v>
      </c>
      <c r="C854" t="s">
        <v>2536</v>
      </c>
      <c r="F854" t="s">
        <v>9066</v>
      </c>
      <c r="G854">
        <v>0.47131225466728199</v>
      </c>
    </row>
    <row r="855" spans="1:7" x14ac:dyDescent="0.55000000000000004">
      <c r="A855" t="s">
        <v>2537</v>
      </c>
      <c r="B855" t="s">
        <v>2538</v>
      </c>
      <c r="C855" t="s">
        <v>2539</v>
      </c>
      <c r="F855" t="s">
        <v>9065</v>
      </c>
      <c r="G855">
        <v>0.78278869390487704</v>
      </c>
    </row>
    <row r="856" spans="1:7" x14ac:dyDescent="0.55000000000000004">
      <c r="A856" t="s">
        <v>2540</v>
      </c>
      <c r="B856" t="s">
        <v>2541</v>
      </c>
      <c r="C856" t="s">
        <v>2542</v>
      </c>
      <c r="F856" t="s">
        <v>9065</v>
      </c>
      <c r="G856">
        <v>0.78025811910629295</v>
      </c>
    </row>
    <row r="857" spans="1:7" x14ac:dyDescent="0.55000000000000004">
      <c r="A857" t="s">
        <v>2543</v>
      </c>
      <c r="B857" t="s">
        <v>2544</v>
      </c>
      <c r="C857" t="s">
        <v>2545</v>
      </c>
      <c r="F857" t="s">
        <v>9065</v>
      </c>
      <c r="G857">
        <v>0.72500175237655595</v>
      </c>
    </row>
    <row r="858" spans="1:7" x14ac:dyDescent="0.55000000000000004">
      <c r="A858" t="s">
        <v>2546</v>
      </c>
      <c r="B858" t="s">
        <v>2547</v>
      </c>
      <c r="C858" t="s">
        <v>2548</v>
      </c>
      <c r="F858" t="s">
        <v>9066</v>
      </c>
      <c r="G858">
        <v>0.52317607402801503</v>
      </c>
    </row>
    <row r="859" spans="1:7" x14ac:dyDescent="0.55000000000000004">
      <c r="A859" t="s">
        <v>2549</v>
      </c>
      <c r="B859" t="s">
        <v>2550</v>
      </c>
      <c r="C859" t="s">
        <v>2551</v>
      </c>
      <c r="F859" t="s">
        <v>9067</v>
      </c>
      <c r="G859">
        <v>0.18299138545990001</v>
      </c>
    </row>
    <row r="860" spans="1:7" x14ac:dyDescent="0.55000000000000004">
      <c r="A860" t="s">
        <v>2552</v>
      </c>
      <c r="B860" t="s">
        <v>2553</v>
      </c>
      <c r="C860" t="s">
        <v>2554</v>
      </c>
      <c r="F860" t="s">
        <v>9067</v>
      </c>
      <c r="G860">
        <v>0.23333683609962499</v>
      </c>
    </row>
    <row r="861" spans="1:7" x14ac:dyDescent="0.55000000000000004">
      <c r="A861" t="s">
        <v>2555</v>
      </c>
      <c r="B861" t="s">
        <v>2556</v>
      </c>
      <c r="C861" t="s">
        <v>2557</v>
      </c>
      <c r="F861" t="s">
        <v>9065</v>
      </c>
      <c r="G861">
        <v>0.71178567409515403</v>
      </c>
    </row>
    <row r="862" spans="1:7" x14ac:dyDescent="0.55000000000000004">
      <c r="A862" t="s">
        <v>2558</v>
      </c>
      <c r="B862" t="s">
        <v>2559</v>
      </c>
      <c r="C862" t="s">
        <v>2560</v>
      </c>
      <c r="F862" t="s">
        <v>9067</v>
      </c>
      <c r="G862">
        <v>0.181324452161789</v>
      </c>
    </row>
    <row r="863" spans="1:7" x14ac:dyDescent="0.55000000000000004">
      <c r="A863" t="s">
        <v>2561</v>
      </c>
      <c r="B863" t="s">
        <v>2550</v>
      </c>
      <c r="C863" t="s">
        <v>2562</v>
      </c>
      <c r="F863" t="s">
        <v>9067</v>
      </c>
      <c r="G863">
        <v>0.44494453072547901</v>
      </c>
    </row>
    <row r="864" spans="1:7" x14ac:dyDescent="0.55000000000000004">
      <c r="A864" t="s">
        <v>2563</v>
      </c>
      <c r="B864" t="s">
        <v>2564</v>
      </c>
      <c r="C864" t="s">
        <v>2565</v>
      </c>
      <c r="F864" t="s">
        <v>9065</v>
      </c>
      <c r="G864">
        <v>0.68418496847152699</v>
      </c>
    </row>
    <row r="865" spans="1:7" x14ac:dyDescent="0.55000000000000004">
      <c r="A865" t="s">
        <v>2566</v>
      </c>
      <c r="B865" t="s">
        <v>2567</v>
      </c>
      <c r="C865" t="s">
        <v>2568</v>
      </c>
      <c r="F865" t="s">
        <v>9065</v>
      </c>
      <c r="G865">
        <v>0.76425045728683505</v>
      </c>
    </row>
    <row r="866" spans="1:7" x14ac:dyDescent="0.55000000000000004">
      <c r="A866" t="s">
        <v>2569</v>
      </c>
      <c r="B866" t="s">
        <v>2570</v>
      </c>
      <c r="C866" t="s">
        <v>2571</v>
      </c>
      <c r="F866" t="s">
        <v>9066</v>
      </c>
      <c r="G866">
        <v>0.59929192066192605</v>
      </c>
    </row>
    <row r="867" spans="1:7" x14ac:dyDescent="0.55000000000000004">
      <c r="A867" t="s">
        <v>2572</v>
      </c>
      <c r="B867" t="s">
        <v>2573</v>
      </c>
      <c r="C867" t="s">
        <v>2574</v>
      </c>
      <c r="F867" t="s">
        <v>9065</v>
      </c>
      <c r="G867">
        <v>0.66110008955001798</v>
      </c>
    </row>
    <row r="868" spans="1:7" x14ac:dyDescent="0.55000000000000004">
      <c r="A868" t="s">
        <v>2575</v>
      </c>
      <c r="B868" t="s">
        <v>2576</v>
      </c>
      <c r="C868" t="s">
        <v>2577</v>
      </c>
      <c r="F868" t="s">
        <v>9065</v>
      </c>
      <c r="G868">
        <v>0.64258772134780895</v>
      </c>
    </row>
    <row r="869" spans="1:7" x14ac:dyDescent="0.55000000000000004">
      <c r="A869" t="s">
        <v>2578</v>
      </c>
      <c r="B869" t="s">
        <v>2579</v>
      </c>
      <c r="C869" t="s">
        <v>2580</v>
      </c>
      <c r="F869" t="s">
        <v>9065</v>
      </c>
      <c r="G869">
        <v>0.69264858961105302</v>
      </c>
    </row>
    <row r="870" spans="1:7" x14ac:dyDescent="0.55000000000000004">
      <c r="A870" t="s">
        <v>2581</v>
      </c>
      <c r="B870" t="s">
        <v>2582</v>
      </c>
      <c r="C870" t="s">
        <v>2583</v>
      </c>
      <c r="F870" t="s">
        <v>9066</v>
      </c>
      <c r="G870">
        <v>0.54832249879837003</v>
      </c>
    </row>
    <row r="871" spans="1:7" x14ac:dyDescent="0.55000000000000004">
      <c r="A871" t="s">
        <v>2584</v>
      </c>
      <c r="B871" t="s">
        <v>2585</v>
      </c>
      <c r="C871" t="s">
        <v>2586</v>
      </c>
      <c r="F871" t="s">
        <v>9065</v>
      </c>
      <c r="G871">
        <v>0.615639388561249</v>
      </c>
    </row>
    <row r="872" spans="1:7" x14ac:dyDescent="0.55000000000000004">
      <c r="A872" t="s">
        <v>2587</v>
      </c>
      <c r="B872" t="s">
        <v>2588</v>
      </c>
      <c r="C872" t="s">
        <v>2589</v>
      </c>
      <c r="F872" t="s">
        <v>9065</v>
      </c>
      <c r="G872">
        <v>0.77247935533523604</v>
      </c>
    </row>
    <row r="873" spans="1:7" x14ac:dyDescent="0.55000000000000004">
      <c r="A873" t="s">
        <v>2590</v>
      </c>
      <c r="B873" t="s">
        <v>2591</v>
      </c>
      <c r="C873" t="s">
        <v>2592</v>
      </c>
      <c r="F873" t="s">
        <v>9065</v>
      </c>
      <c r="G873">
        <v>0.81615591049194303</v>
      </c>
    </row>
    <row r="874" spans="1:7" x14ac:dyDescent="0.55000000000000004">
      <c r="A874" t="s">
        <v>2593</v>
      </c>
      <c r="B874" t="s">
        <v>2594</v>
      </c>
      <c r="C874" t="s">
        <v>2595</v>
      </c>
      <c r="F874" t="s">
        <v>9065</v>
      </c>
      <c r="G874">
        <v>0.92682635784149203</v>
      </c>
    </row>
    <row r="875" spans="1:7" x14ac:dyDescent="0.55000000000000004">
      <c r="A875" t="s">
        <v>2596</v>
      </c>
      <c r="B875" t="s">
        <v>2597</v>
      </c>
      <c r="C875" t="s">
        <v>2598</v>
      </c>
      <c r="F875" t="s">
        <v>9065</v>
      </c>
      <c r="G875">
        <v>0.94149386882782005</v>
      </c>
    </row>
    <row r="876" spans="1:7" x14ac:dyDescent="0.55000000000000004">
      <c r="A876" t="s">
        <v>2599</v>
      </c>
      <c r="B876" t="s">
        <v>2600</v>
      </c>
      <c r="C876" t="s">
        <v>2601</v>
      </c>
      <c r="F876" t="s">
        <v>9065</v>
      </c>
      <c r="G876">
        <v>0.644536912441254</v>
      </c>
    </row>
    <row r="877" spans="1:7" x14ac:dyDescent="0.55000000000000004">
      <c r="A877" t="s">
        <v>2602</v>
      </c>
      <c r="B877" t="s">
        <v>2603</v>
      </c>
      <c r="C877" t="s">
        <v>2604</v>
      </c>
      <c r="F877" t="s">
        <v>9065</v>
      </c>
      <c r="G877">
        <v>0.77913671731948897</v>
      </c>
    </row>
    <row r="878" spans="1:7" x14ac:dyDescent="0.55000000000000004">
      <c r="A878" t="s">
        <v>2605</v>
      </c>
      <c r="B878" t="s">
        <v>2606</v>
      </c>
      <c r="C878" t="s">
        <v>2607</v>
      </c>
      <c r="F878" t="s">
        <v>9066</v>
      </c>
      <c r="G878">
        <v>0.54816305637359597</v>
      </c>
    </row>
    <row r="879" spans="1:7" x14ac:dyDescent="0.55000000000000004">
      <c r="A879" t="s">
        <v>2608</v>
      </c>
      <c r="B879" t="s">
        <v>2609</v>
      </c>
      <c r="C879" t="s">
        <v>2610</v>
      </c>
      <c r="F879" t="s">
        <v>9065</v>
      </c>
      <c r="G879">
        <v>0.63095420598983798</v>
      </c>
    </row>
    <row r="880" spans="1:7" x14ac:dyDescent="0.55000000000000004">
      <c r="A880" t="s">
        <v>2611</v>
      </c>
      <c r="B880" t="s">
        <v>2612</v>
      </c>
      <c r="C880" t="s">
        <v>2613</v>
      </c>
      <c r="F880" t="s">
        <v>9066</v>
      </c>
      <c r="G880">
        <v>0.55931377410888705</v>
      </c>
    </row>
    <row r="881" spans="1:7" x14ac:dyDescent="0.55000000000000004">
      <c r="A881" t="s">
        <v>2614</v>
      </c>
      <c r="B881" t="s">
        <v>2615</v>
      </c>
      <c r="C881" t="s">
        <v>2616</v>
      </c>
      <c r="F881" t="s">
        <v>9065</v>
      </c>
      <c r="G881">
        <v>0.60689067840576205</v>
      </c>
    </row>
    <row r="882" spans="1:7" x14ac:dyDescent="0.55000000000000004">
      <c r="A882" t="s">
        <v>2617</v>
      </c>
      <c r="B882" t="s">
        <v>2618</v>
      </c>
      <c r="C882" t="s">
        <v>2619</v>
      </c>
      <c r="F882" t="s">
        <v>9065</v>
      </c>
      <c r="G882">
        <v>0.80712729692459095</v>
      </c>
    </row>
    <row r="883" spans="1:7" x14ac:dyDescent="0.55000000000000004">
      <c r="A883" t="s">
        <v>2620</v>
      </c>
      <c r="B883" t="s">
        <v>2621</v>
      </c>
      <c r="C883" t="s">
        <v>2622</v>
      </c>
      <c r="F883" t="s">
        <v>9065</v>
      </c>
      <c r="G883">
        <v>0.66873812675476096</v>
      </c>
    </row>
    <row r="884" spans="1:7" x14ac:dyDescent="0.55000000000000004">
      <c r="A884" t="s">
        <v>2623</v>
      </c>
      <c r="B884" t="s">
        <v>2624</v>
      </c>
      <c r="C884" t="s">
        <v>2625</v>
      </c>
      <c r="F884" t="s">
        <v>9066</v>
      </c>
      <c r="G884">
        <v>0.51637721061706499</v>
      </c>
    </row>
    <row r="885" spans="1:7" x14ac:dyDescent="0.55000000000000004">
      <c r="A885" t="s">
        <v>2626</v>
      </c>
      <c r="B885" t="s">
        <v>2624</v>
      </c>
      <c r="C885" t="s">
        <v>2627</v>
      </c>
      <c r="F885" t="s">
        <v>9066</v>
      </c>
      <c r="G885">
        <v>0.46201738715171797</v>
      </c>
    </row>
    <row r="886" spans="1:7" x14ac:dyDescent="0.55000000000000004">
      <c r="A886" t="s">
        <v>2628</v>
      </c>
      <c r="B886" t="s">
        <v>2629</v>
      </c>
      <c r="C886" t="s">
        <v>2630</v>
      </c>
      <c r="F886" t="s">
        <v>9067</v>
      </c>
      <c r="G886">
        <v>0.41725230216980003</v>
      </c>
    </row>
    <row r="887" spans="1:7" x14ac:dyDescent="0.55000000000000004">
      <c r="A887" t="s">
        <v>2631</v>
      </c>
      <c r="B887" t="s">
        <v>2632</v>
      </c>
      <c r="C887" t="s">
        <v>2633</v>
      </c>
      <c r="F887" t="s">
        <v>9065</v>
      </c>
      <c r="G887">
        <v>0.83076643943786599</v>
      </c>
    </row>
    <row r="888" spans="1:7" x14ac:dyDescent="0.55000000000000004">
      <c r="A888" t="s">
        <v>2634</v>
      </c>
      <c r="B888" t="s">
        <v>2635</v>
      </c>
      <c r="C888" t="s">
        <v>2636</v>
      </c>
      <c r="F888" t="s">
        <v>9065</v>
      </c>
      <c r="G888">
        <v>0.90344130992889404</v>
      </c>
    </row>
    <row r="889" spans="1:7" x14ac:dyDescent="0.55000000000000004">
      <c r="A889" t="s">
        <v>2637</v>
      </c>
      <c r="B889" t="s">
        <v>2638</v>
      </c>
      <c r="C889" t="s">
        <v>2639</v>
      </c>
      <c r="F889" t="s">
        <v>9065</v>
      </c>
      <c r="G889">
        <v>0.62880957126617398</v>
      </c>
    </row>
    <row r="890" spans="1:7" x14ac:dyDescent="0.55000000000000004">
      <c r="A890" t="s">
        <v>2640</v>
      </c>
      <c r="B890" t="s">
        <v>2641</v>
      </c>
      <c r="C890" t="s">
        <v>2642</v>
      </c>
      <c r="F890" t="s">
        <v>9065</v>
      </c>
      <c r="G890">
        <v>0.67287755012512196</v>
      </c>
    </row>
    <row r="891" spans="1:7" x14ac:dyDescent="0.55000000000000004">
      <c r="A891" t="s">
        <v>2643</v>
      </c>
      <c r="B891" t="s">
        <v>2644</v>
      </c>
      <c r="C891" t="s">
        <v>2645</v>
      </c>
      <c r="F891" t="s">
        <v>9065</v>
      </c>
      <c r="G891">
        <v>0.61715966463089</v>
      </c>
    </row>
    <row r="892" spans="1:7" x14ac:dyDescent="0.55000000000000004">
      <c r="A892" t="s">
        <v>2646</v>
      </c>
      <c r="B892" t="s">
        <v>2647</v>
      </c>
      <c r="C892" t="s">
        <v>2648</v>
      </c>
      <c r="F892" t="s">
        <v>9065</v>
      </c>
      <c r="G892">
        <v>0.83089077472686801</v>
      </c>
    </row>
    <row r="893" spans="1:7" x14ac:dyDescent="0.55000000000000004">
      <c r="A893" t="s">
        <v>2649</v>
      </c>
      <c r="B893" t="s">
        <v>2650</v>
      </c>
      <c r="C893" t="s">
        <v>2651</v>
      </c>
      <c r="F893" t="s">
        <v>9066</v>
      </c>
      <c r="G893">
        <v>0.45602446794509899</v>
      </c>
    </row>
    <row r="894" spans="1:7" x14ac:dyDescent="0.55000000000000004">
      <c r="A894" t="s">
        <v>2652</v>
      </c>
      <c r="B894" t="s">
        <v>2653</v>
      </c>
      <c r="C894" t="s">
        <v>2654</v>
      </c>
      <c r="F894" t="s">
        <v>9066</v>
      </c>
      <c r="G894">
        <v>0.57981002330779996</v>
      </c>
    </row>
    <row r="895" spans="1:7" x14ac:dyDescent="0.55000000000000004">
      <c r="A895" t="s">
        <v>2655</v>
      </c>
      <c r="B895" t="s">
        <v>2656</v>
      </c>
      <c r="C895" t="s">
        <v>2657</v>
      </c>
      <c r="F895" t="s">
        <v>9065</v>
      </c>
      <c r="G895">
        <v>0.86999487876892101</v>
      </c>
    </row>
    <row r="896" spans="1:7" x14ac:dyDescent="0.55000000000000004">
      <c r="A896" t="s">
        <v>2658</v>
      </c>
      <c r="B896" t="s">
        <v>2659</v>
      </c>
      <c r="C896" t="s">
        <v>2660</v>
      </c>
      <c r="F896" t="s">
        <v>9066</v>
      </c>
      <c r="G896">
        <v>0.52189606428146396</v>
      </c>
    </row>
    <row r="897" spans="1:7" x14ac:dyDescent="0.55000000000000004">
      <c r="A897" t="s">
        <v>2661</v>
      </c>
      <c r="B897" t="s">
        <v>2662</v>
      </c>
      <c r="C897" t="s">
        <v>2663</v>
      </c>
      <c r="F897" t="s">
        <v>9067</v>
      </c>
      <c r="G897">
        <v>0.21215236186981201</v>
      </c>
    </row>
    <row r="898" spans="1:7" x14ac:dyDescent="0.55000000000000004">
      <c r="A898" t="s">
        <v>2664</v>
      </c>
      <c r="B898" t="s">
        <v>2665</v>
      </c>
      <c r="C898" t="s">
        <v>2666</v>
      </c>
      <c r="F898" t="s">
        <v>9065</v>
      </c>
      <c r="G898">
        <v>0.63672399520874001</v>
      </c>
    </row>
    <row r="899" spans="1:7" x14ac:dyDescent="0.55000000000000004">
      <c r="A899" t="s">
        <v>2667</v>
      </c>
      <c r="B899" t="s">
        <v>2668</v>
      </c>
      <c r="C899" t="s">
        <v>2669</v>
      </c>
      <c r="F899" t="s">
        <v>9066</v>
      </c>
      <c r="G899">
        <v>0.59859240055084195</v>
      </c>
    </row>
    <row r="900" spans="1:7" x14ac:dyDescent="0.55000000000000004">
      <c r="A900" t="s">
        <v>2670</v>
      </c>
      <c r="B900" t="s">
        <v>2671</v>
      </c>
      <c r="C900" t="s">
        <v>2672</v>
      </c>
      <c r="F900" t="s">
        <v>9065</v>
      </c>
      <c r="G900">
        <v>0.83849769830703702</v>
      </c>
    </row>
    <row r="901" spans="1:7" x14ac:dyDescent="0.55000000000000004">
      <c r="A901" t="s">
        <v>2673</v>
      </c>
      <c r="B901" t="s">
        <v>2674</v>
      </c>
      <c r="C901" t="s">
        <v>2675</v>
      </c>
      <c r="F901" t="s">
        <v>9065</v>
      </c>
      <c r="G901">
        <v>0.65538394451141402</v>
      </c>
    </row>
    <row r="902" spans="1:7" x14ac:dyDescent="0.55000000000000004">
      <c r="A902" t="s">
        <v>2676</v>
      </c>
      <c r="B902" t="s">
        <v>2677</v>
      </c>
      <c r="C902" t="s">
        <v>2678</v>
      </c>
      <c r="F902" t="s">
        <v>9065</v>
      </c>
      <c r="G902">
        <v>0.65046030282974199</v>
      </c>
    </row>
    <row r="903" spans="1:7" x14ac:dyDescent="0.55000000000000004">
      <c r="A903" t="s">
        <v>2679</v>
      </c>
      <c r="B903" t="s">
        <v>2680</v>
      </c>
      <c r="C903" t="s">
        <v>2681</v>
      </c>
      <c r="F903" t="s">
        <v>9065</v>
      </c>
      <c r="G903">
        <v>0.67315846681594804</v>
      </c>
    </row>
    <row r="904" spans="1:7" x14ac:dyDescent="0.55000000000000004">
      <c r="A904" t="s">
        <v>2682</v>
      </c>
      <c r="B904" t="s">
        <v>2683</v>
      </c>
      <c r="C904" t="s">
        <v>2684</v>
      </c>
      <c r="F904" t="s">
        <v>9066</v>
      </c>
      <c r="G904">
        <v>0.51125937700271595</v>
      </c>
    </row>
    <row r="905" spans="1:7" x14ac:dyDescent="0.55000000000000004">
      <c r="A905" t="s">
        <v>2685</v>
      </c>
      <c r="B905" t="s">
        <v>2686</v>
      </c>
      <c r="C905" t="s">
        <v>2687</v>
      </c>
      <c r="F905" t="s">
        <v>9065</v>
      </c>
      <c r="G905">
        <v>0.63778769969940197</v>
      </c>
    </row>
    <row r="906" spans="1:7" x14ac:dyDescent="0.55000000000000004">
      <c r="A906" t="s">
        <v>2688</v>
      </c>
      <c r="B906" t="s">
        <v>2689</v>
      </c>
      <c r="C906" t="s">
        <v>2690</v>
      </c>
      <c r="F906" t="s">
        <v>9065</v>
      </c>
      <c r="G906">
        <v>0.65755802392959595</v>
      </c>
    </row>
    <row r="907" spans="1:7" x14ac:dyDescent="0.55000000000000004">
      <c r="A907" t="s">
        <v>2691</v>
      </c>
      <c r="B907" t="s">
        <v>2692</v>
      </c>
      <c r="C907" t="s">
        <v>2693</v>
      </c>
      <c r="F907" t="s">
        <v>9065</v>
      </c>
      <c r="G907">
        <v>0.70141100883483898</v>
      </c>
    </row>
    <row r="908" spans="1:7" x14ac:dyDescent="0.55000000000000004">
      <c r="A908" t="s">
        <v>2694</v>
      </c>
      <c r="B908" t="s">
        <v>2695</v>
      </c>
      <c r="C908" t="s">
        <v>2696</v>
      </c>
      <c r="F908" t="s">
        <v>9067</v>
      </c>
      <c r="G908">
        <v>7.0296369493007702E-2</v>
      </c>
    </row>
    <row r="909" spans="1:7" x14ac:dyDescent="0.55000000000000004">
      <c r="A909" t="s">
        <v>2697</v>
      </c>
      <c r="B909" t="s">
        <v>2695</v>
      </c>
      <c r="C909" t="s">
        <v>2698</v>
      </c>
      <c r="F909" t="s">
        <v>9065</v>
      </c>
      <c r="G909">
        <v>0.71661341190338101</v>
      </c>
    </row>
    <row r="910" spans="1:7" x14ac:dyDescent="0.55000000000000004">
      <c r="A910" t="s">
        <v>2699</v>
      </c>
      <c r="B910" t="s">
        <v>2700</v>
      </c>
      <c r="C910" t="s">
        <v>2701</v>
      </c>
      <c r="F910" t="s">
        <v>9065</v>
      </c>
      <c r="G910">
        <v>0.72635620832443204</v>
      </c>
    </row>
    <row r="911" spans="1:7" x14ac:dyDescent="0.55000000000000004">
      <c r="A911" t="s">
        <v>2702</v>
      </c>
      <c r="B911" t="s">
        <v>2703</v>
      </c>
      <c r="C911" t="s">
        <v>2704</v>
      </c>
      <c r="F911" t="s">
        <v>9065</v>
      </c>
      <c r="G911">
        <v>0.77828103303909302</v>
      </c>
    </row>
    <row r="912" spans="1:7" x14ac:dyDescent="0.55000000000000004">
      <c r="A912" t="s">
        <v>2705</v>
      </c>
      <c r="B912" t="s">
        <v>2706</v>
      </c>
      <c r="C912" t="s">
        <v>2707</v>
      </c>
      <c r="F912" t="s">
        <v>9065</v>
      </c>
      <c r="G912">
        <v>0.70184564590454102</v>
      </c>
    </row>
    <row r="913" spans="1:7" x14ac:dyDescent="0.55000000000000004">
      <c r="A913" t="s">
        <v>2708</v>
      </c>
      <c r="B913" t="s">
        <v>2709</v>
      </c>
      <c r="C913" t="s">
        <v>2710</v>
      </c>
      <c r="F913" t="s">
        <v>9065</v>
      </c>
      <c r="G913">
        <v>0.81616622209548995</v>
      </c>
    </row>
    <row r="914" spans="1:7" x14ac:dyDescent="0.55000000000000004">
      <c r="A914" t="s">
        <v>2711</v>
      </c>
      <c r="B914" t="s">
        <v>2712</v>
      </c>
      <c r="C914" t="s">
        <v>2713</v>
      </c>
      <c r="F914" t="s">
        <v>9067</v>
      </c>
      <c r="G914">
        <v>0.36204689741134599</v>
      </c>
    </row>
    <row r="915" spans="1:7" x14ac:dyDescent="0.55000000000000004">
      <c r="A915" t="s">
        <v>2714</v>
      </c>
      <c r="B915" t="s">
        <v>2715</v>
      </c>
      <c r="C915" t="s">
        <v>2716</v>
      </c>
      <c r="F915" t="s">
        <v>9065</v>
      </c>
      <c r="G915">
        <v>0.68941968679428101</v>
      </c>
    </row>
    <row r="916" spans="1:7" x14ac:dyDescent="0.55000000000000004">
      <c r="A916" t="s">
        <v>2717</v>
      </c>
      <c r="B916" t="s">
        <v>2718</v>
      </c>
      <c r="C916" t="s">
        <v>2719</v>
      </c>
      <c r="F916" t="s">
        <v>9066</v>
      </c>
      <c r="G916">
        <v>0.45437183976173401</v>
      </c>
    </row>
    <row r="917" spans="1:7" x14ac:dyDescent="0.55000000000000004">
      <c r="A917" t="s">
        <v>2720</v>
      </c>
      <c r="B917" t="s">
        <v>2721</v>
      </c>
      <c r="C917" t="s">
        <v>2722</v>
      </c>
      <c r="F917" t="s">
        <v>9065</v>
      </c>
      <c r="G917">
        <v>0.71658402681350697</v>
      </c>
    </row>
    <row r="918" spans="1:7" x14ac:dyDescent="0.55000000000000004">
      <c r="A918" t="s">
        <v>2723</v>
      </c>
      <c r="B918" t="s">
        <v>2724</v>
      </c>
      <c r="C918" t="s">
        <v>2725</v>
      </c>
      <c r="F918" t="s">
        <v>9065</v>
      </c>
      <c r="G918">
        <v>0.89149868488311801</v>
      </c>
    </row>
    <row r="919" spans="1:7" x14ac:dyDescent="0.55000000000000004">
      <c r="A919" t="s">
        <v>2726</v>
      </c>
      <c r="B919" t="s">
        <v>2727</v>
      </c>
      <c r="C919" t="s">
        <v>2728</v>
      </c>
      <c r="F919" t="s">
        <v>9065</v>
      </c>
      <c r="G919">
        <v>0.70198053121566795</v>
      </c>
    </row>
    <row r="920" spans="1:7" x14ac:dyDescent="0.55000000000000004">
      <c r="A920" t="s">
        <v>2729</v>
      </c>
      <c r="B920" t="s">
        <v>2730</v>
      </c>
      <c r="C920" t="s">
        <v>2731</v>
      </c>
      <c r="F920" t="s">
        <v>9066</v>
      </c>
      <c r="G920">
        <v>0.55881226062774703</v>
      </c>
    </row>
    <row r="921" spans="1:7" x14ac:dyDescent="0.55000000000000004">
      <c r="A921" t="s">
        <v>2732</v>
      </c>
      <c r="B921" t="s">
        <v>2733</v>
      </c>
      <c r="C921" t="s">
        <v>2734</v>
      </c>
      <c r="F921" t="s">
        <v>9065</v>
      </c>
      <c r="G921">
        <v>0.77667224407196001</v>
      </c>
    </row>
    <row r="922" spans="1:7" x14ac:dyDescent="0.55000000000000004">
      <c r="A922" t="s">
        <v>2735</v>
      </c>
      <c r="B922" t="s">
        <v>2736</v>
      </c>
      <c r="C922" t="s">
        <v>2737</v>
      </c>
      <c r="F922" t="s">
        <v>9065</v>
      </c>
      <c r="G922">
        <v>0.74381977319717396</v>
      </c>
    </row>
    <row r="923" spans="1:7" x14ac:dyDescent="0.55000000000000004">
      <c r="A923" t="s">
        <v>2738</v>
      </c>
      <c r="B923" t="s">
        <v>2739</v>
      </c>
      <c r="C923" t="s">
        <v>2740</v>
      </c>
      <c r="F923" t="s">
        <v>9066</v>
      </c>
      <c r="G923">
        <v>0.59091830253601096</v>
      </c>
    </row>
    <row r="924" spans="1:7" x14ac:dyDescent="0.55000000000000004">
      <c r="A924" t="s">
        <v>2741</v>
      </c>
      <c r="B924" t="s">
        <v>2742</v>
      </c>
      <c r="C924" t="s">
        <v>2743</v>
      </c>
      <c r="F924" t="s">
        <v>9067</v>
      </c>
      <c r="G924">
        <v>0.35607036948204002</v>
      </c>
    </row>
    <row r="925" spans="1:7" x14ac:dyDescent="0.55000000000000004">
      <c r="A925" t="s">
        <v>2744</v>
      </c>
      <c r="B925" t="s">
        <v>2745</v>
      </c>
      <c r="C925" t="s">
        <v>2746</v>
      </c>
      <c r="F925" t="s">
        <v>9066</v>
      </c>
      <c r="G925">
        <v>0.58993446826934803</v>
      </c>
    </row>
    <row r="926" spans="1:7" x14ac:dyDescent="0.55000000000000004">
      <c r="A926" t="s">
        <v>2747</v>
      </c>
      <c r="B926" t="s">
        <v>2748</v>
      </c>
      <c r="C926" t="s">
        <v>2749</v>
      </c>
      <c r="F926" t="s">
        <v>9067</v>
      </c>
      <c r="G926">
        <v>0.110478408634663</v>
      </c>
    </row>
    <row r="927" spans="1:7" x14ac:dyDescent="0.55000000000000004">
      <c r="A927" t="s">
        <v>2750</v>
      </c>
      <c r="B927" t="s">
        <v>2751</v>
      </c>
      <c r="C927" t="s">
        <v>2752</v>
      </c>
      <c r="F927" t="s">
        <v>9067</v>
      </c>
      <c r="G927">
        <v>0.20703418552875499</v>
      </c>
    </row>
    <row r="928" spans="1:7" x14ac:dyDescent="0.55000000000000004">
      <c r="A928" t="s">
        <v>2753</v>
      </c>
      <c r="B928" t="s">
        <v>2754</v>
      </c>
      <c r="C928" t="s">
        <v>2755</v>
      </c>
      <c r="F928" t="s">
        <v>9065</v>
      </c>
      <c r="G928">
        <v>0.82954150438308705</v>
      </c>
    </row>
    <row r="929" spans="1:7" x14ac:dyDescent="0.55000000000000004">
      <c r="A929" t="s">
        <v>2756</v>
      </c>
      <c r="B929" t="s">
        <v>2757</v>
      </c>
      <c r="C929" t="s">
        <v>2758</v>
      </c>
      <c r="F929" t="s">
        <v>9065</v>
      </c>
      <c r="G929">
        <v>0.67034226655960105</v>
      </c>
    </row>
    <row r="930" spans="1:7" x14ac:dyDescent="0.55000000000000004">
      <c r="A930" t="s">
        <v>2759</v>
      </c>
      <c r="B930" t="s">
        <v>2760</v>
      </c>
      <c r="C930" t="s">
        <v>2761</v>
      </c>
      <c r="F930" t="s">
        <v>9065</v>
      </c>
      <c r="G930">
        <v>0.80027818679809604</v>
      </c>
    </row>
    <row r="931" spans="1:7" x14ac:dyDescent="0.55000000000000004">
      <c r="A931" t="s">
        <v>2762</v>
      </c>
      <c r="B931" t="s">
        <v>2763</v>
      </c>
      <c r="C931" t="s">
        <v>2764</v>
      </c>
      <c r="F931" t="s">
        <v>9067</v>
      </c>
      <c r="G931">
        <v>0.25437462329864502</v>
      </c>
    </row>
    <row r="932" spans="1:7" x14ac:dyDescent="0.55000000000000004">
      <c r="A932" t="s">
        <v>2765</v>
      </c>
      <c r="B932" t="s">
        <v>2766</v>
      </c>
      <c r="C932" t="s">
        <v>2767</v>
      </c>
      <c r="F932" t="s">
        <v>9065</v>
      </c>
      <c r="G932">
        <v>0.70695203542709395</v>
      </c>
    </row>
    <row r="933" spans="1:7" x14ac:dyDescent="0.55000000000000004">
      <c r="A933" t="s">
        <v>2768</v>
      </c>
      <c r="B933" t="s">
        <v>2769</v>
      </c>
      <c r="C933" t="s">
        <v>2770</v>
      </c>
      <c r="F933" t="s">
        <v>9066</v>
      </c>
      <c r="G933">
        <v>0.48549219965934798</v>
      </c>
    </row>
    <row r="934" spans="1:7" x14ac:dyDescent="0.55000000000000004">
      <c r="A934" t="s">
        <v>2771</v>
      </c>
      <c r="B934" t="s">
        <v>2772</v>
      </c>
      <c r="C934" t="s">
        <v>2773</v>
      </c>
      <c r="F934" t="s">
        <v>9065</v>
      </c>
      <c r="G934">
        <v>0.91740751266479503</v>
      </c>
    </row>
    <row r="935" spans="1:7" x14ac:dyDescent="0.55000000000000004">
      <c r="A935" t="s">
        <v>2774</v>
      </c>
      <c r="B935" t="s">
        <v>2775</v>
      </c>
      <c r="C935" t="s">
        <v>2776</v>
      </c>
      <c r="F935" t="s">
        <v>9067</v>
      </c>
      <c r="G935">
        <v>0.121976040303707</v>
      </c>
    </row>
    <row r="936" spans="1:7" x14ac:dyDescent="0.55000000000000004">
      <c r="A936" t="s">
        <v>2777</v>
      </c>
      <c r="B936" t="s">
        <v>2778</v>
      </c>
      <c r="C936" t="s">
        <v>2779</v>
      </c>
      <c r="F936" t="s">
        <v>9066</v>
      </c>
      <c r="G936">
        <v>0.58872812986373901</v>
      </c>
    </row>
    <row r="937" spans="1:7" x14ac:dyDescent="0.55000000000000004">
      <c r="A937" t="s">
        <v>2780</v>
      </c>
      <c r="B937" t="s">
        <v>2781</v>
      </c>
      <c r="C937" t="s">
        <v>2782</v>
      </c>
      <c r="F937" t="s">
        <v>9065</v>
      </c>
      <c r="G937">
        <v>0.636835336685181</v>
      </c>
    </row>
    <row r="938" spans="1:7" x14ac:dyDescent="0.55000000000000004">
      <c r="A938" t="s">
        <v>2783</v>
      </c>
      <c r="B938" t="s">
        <v>2784</v>
      </c>
      <c r="C938" t="s">
        <v>2785</v>
      </c>
      <c r="F938" t="s">
        <v>9067</v>
      </c>
      <c r="G938">
        <v>0.34144052863120999</v>
      </c>
    </row>
    <row r="939" spans="1:7" x14ac:dyDescent="0.55000000000000004">
      <c r="A939" t="s">
        <v>2786</v>
      </c>
      <c r="B939" t="s">
        <v>2787</v>
      </c>
      <c r="C939" t="s">
        <v>2788</v>
      </c>
      <c r="F939" t="s">
        <v>9065</v>
      </c>
      <c r="G939">
        <v>0.84008407592773404</v>
      </c>
    </row>
    <row r="940" spans="1:7" x14ac:dyDescent="0.55000000000000004">
      <c r="A940" t="s">
        <v>2789</v>
      </c>
      <c r="B940" t="s">
        <v>2790</v>
      </c>
      <c r="C940" t="s">
        <v>2791</v>
      </c>
      <c r="F940" t="s">
        <v>9067</v>
      </c>
      <c r="G940">
        <v>0.182356983423233</v>
      </c>
    </row>
    <row r="941" spans="1:7" x14ac:dyDescent="0.55000000000000004">
      <c r="A941" t="s">
        <v>2792</v>
      </c>
      <c r="B941" t="s">
        <v>2793</v>
      </c>
      <c r="C941" t="s">
        <v>2794</v>
      </c>
      <c r="F941" t="s">
        <v>9067</v>
      </c>
      <c r="G941">
        <v>0.42031979560852101</v>
      </c>
    </row>
    <row r="942" spans="1:7" x14ac:dyDescent="0.55000000000000004">
      <c r="A942" t="s">
        <v>2795</v>
      </c>
      <c r="B942" t="s">
        <v>2796</v>
      </c>
      <c r="C942" t="s">
        <v>2797</v>
      </c>
      <c r="F942" t="s">
        <v>9065</v>
      </c>
      <c r="G942">
        <v>0.83169347047805797</v>
      </c>
    </row>
    <row r="943" spans="1:7" x14ac:dyDescent="0.55000000000000004">
      <c r="A943" t="s">
        <v>2798</v>
      </c>
      <c r="B943" t="s">
        <v>2799</v>
      </c>
      <c r="C943" t="s">
        <v>2800</v>
      </c>
      <c r="F943" t="s">
        <v>9065</v>
      </c>
      <c r="G943">
        <v>0.64959281682968095</v>
      </c>
    </row>
    <row r="944" spans="1:7" x14ac:dyDescent="0.55000000000000004">
      <c r="A944" t="s">
        <v>2801</v>
      </c>
      <c r="B944" t="s">
        <v>2802</v>
      </c>
      <c r="C944" t="s">
        <v>2803</v>
      </c>
      <c r="F944" t="s">
        <v>9065</v>
      </c>
      <c r="G944">
        <v>0.74790328741073597</v>
      </c>
    </row>
    <row r="945" spans="1:7" x14ac:dyDescent="0.55000000000000004">
      <c r="A945" t="s">
        <v>2804</v>
      </c>
      <c r="B945" t="s">
        <v>2805</v>
      </c>
      <c r="C945" t="s">
        <v>2806</v>
      </c>
      <c r="F945" t="s">
        <v>9065</v>
      </c>
      <c r="G945">
        <v>0.68114942312240601</v>
      </c>
    </row>
    <row r="946" spans="1:7" x14ac:dyDescent="0.55000000000000004">
      <c r="A946" t="s">
        <v>2807</v>
      </c>
      <c r="B946" t="s">
        <v>2805</v>
      </c>
      <c r="C946" t="s">
        <v>2808</v>
      </c>
      <c r="F946" t="s">
        <v>9065</v>
      </c>
      <c r="G946">
        <v>0.60791718959808405</v>
      </c>
    </row>
    <row r="947" spans="1:7" x14ac:dyDescent="0.55000000000000004">
      <c r="A947" t="s">
        <v>2809</v>
      </c>
      <c r="B947" t="s">
        <v>2810</v>
      </c>
      <c r="C947" t="s">
        <v>2811</v>
      </c>
      <c r="F947" t="s">
        <v>9067</v>
      </c>
      <c r="G947">
        <v>0.42045888304710399</v>
      </c>
    </row>
    <row r="948" spans="1:7" x14ac:dyDescent="0.55000000000000004">
      <c r="A948" t="s">
        <v>2812</v>
      </c>
      <c r="B948" t="s">
        <v>2813</v>
      </c>
      <c r="C948" t="s">
        <v>2814</v>
      </c>
      <c r="F948" t="s">
        <v>9066</v>
      </c>
      <c r="G948">
        <v>0.45137205719947798</v>
      </c>
    </row>
    <row r="949" spans="1:7" x14ac:dyDescent="0.55000000000000004">
      <c r="A949" t="s">
        <v>2815</v>
      </c>
      <c r="B949" t="s">
        <v>2816</v>
      </c>
      <c r="C949" t="s">
        <v>2817</v>
      </c>
      <c r="F949" t="s">
        <v>9067</v>
      </c>
      <c r="G949">
        <v>2.8186488896608401E-2</v>
      </c>
    </row>
    <row r="950" spans="1:7" x14ac:dyDescent="0.55000000000000004">
      <c r="A950" t="s">
        <v>2818</v>
      </c>
      <c r="B950" t="s">
        <v>2819</v>
      </c>
      <c r="C950" t="s">
        <v>2820</v>
      </c>
      <c r="F950" t="s">
        <v>9065</v>
      </c>
      <c r="G950">
        <v>0.88324391841888406</v>
      </c>
    </row>
    <row r="951" spans="1:7" x14ac:dyDescent="0.55000000000000004">
      <c r="A951" t="s">
        <v>2821</v>
      </c>
      <c r="B951" t="s">
        <v>2822</v>
      </c>
      <c r="C951" t="s">
        <v>2823</v>
      </c>
      <c r="F951" t="s">
        <v>9067</v>
      </c>
      <c r="G951">
        <v>0.264751076698303</v>
      </c>
    </row>
    <row r="952" spans="1:7" x14ac:dyDescent="0.55000000000000004">
      <c r="A952" t="s">
        <v>2824</v>
      </c>
      <c r="B952" t="s">
        <v>2825</v>
      </c>
      <c r="C952" t="s">
        <v>2826</v>
      </c>
      <c r="F952" t="s">
        <v>9066</v>
      </c>
      <c r="G952">
        <v>0.54593211412429798</v>
      </c>
    </row>
    <row r="953" spans="1:7" x14ac:dyDescent="0.55000000000000004">
      <c r="A953" t="s">
        <v>2827</v>
      </c>
      <c r="B953" t="s">
        <v>2828</v>
      </c>
      <c r="C953" t="s">
        <v>2829</v>
      </c>
      <c r="F953" t="s">
        <v>9066</v>
      </c>
      <c r="G953">
        <v>0.50293034315109297</v>
      </c>
    </row>
    <row r="954" spans="1:7" x14ac:dyDescent="0.55000000000000004">
      <c r="A954" t="s">
        <v>2830</v>
      </c>
      <c r="B954" t="s">
        <v>2831</v>
      </c>
      <c r="C954" t="s">
        <v>2832</v>
      </c>
      <c r="F954" t="s">
        <v>9065</v>
      </c>
      <c r="G954">
        <v>0.699834525585175</v>
      </c>
    </row>
    <row r="955" spans="1:7" x14ac:dyDescent="0.55000000000000004">
      <c r="A955" t="s">
        <v>2833</v>
      </c>
      <c r="B955" t="s">
        <v>2834</v>
      </c>
      <c r="C955" t="s">
        <v>2835</v>
      </c>
      <c r="F955" t="s">
        <v>9067</v>
      </c>
      <c r="G955">
        <v>5.3449407219886801E-2</v>
      </c>
    </row>
    <row r="956" spans="1:7" x14ac:dyDescent="0.55000000000000004">
      <c r="A956" t="s">
        <v>2836</v>
      </c>
      <c r="B956" t="s">
        <v>2837</v>
      </c>
      <c r="C956" t="s">
        <v>2838</v>
      </c>
      <c r="F956" t="s">
        <v>9067</v>
      </c>
      <c r="G956">
        <v>0.348806113004684</v>
      </c>
    </row>
    <row r="957" spans="1:7" x14ac:dyDescent="0.55000000000000004">
      <c r="A957" t="s">
        <v>2839</v>
      </c>
      <c r="B957" t="s">
        <v>2840</v>
      </c>
      <c r="C957" t="s">
        <v>2841</v>
      </c>
      <c r="F957" t="s">
        <v>9065</v>
      </c>
      <c r="G957">
        <v>0.85499775409698497</v>
      </c>
    </row>
    <row r="958" spans="1:7" x14ac:dyDescent="0.55000000000000004">
      <c r="A958" t="s">
        <v>2842</v>
      </c>
      <c r="B958" t="s">
        <v>2843</v>
      </c>
      <c r="C958" t="s">
        <v>2844</v>
      </c>
      <c r="F958" t="s">
        <v>9065</v>
      </c>
      <c r="G958">
        <v>0.79172140359878496</v>
      </c>
    </row>
    <row r="959" spans="1:7" x14ac:dyDescent="0.55000000000000004">
      <c r="A959" t="s">
        <v>2845</v>
      </c>
      <c r="B959" t="s">
        <v>2846</v>
      </c>
      <c r="C959" t="s">
        <v>2847</v>
      </c>
      <c r="F959" t="s">
        <v>9067</v>
      </c>
      <c r="G959">
        <v>8.8648483157157898E-2</v>
      </c>
    </row>
    <row r="960" spans="1:7" x14ac:dyDescent="0.55000000000000004">
      <c r="A960" t="s">
        <v>2848</v>
      </c>
      <c r="B960" t="s">
        <v>2849</v>
      </c>
      <c r="C960" t="s">
        <v>2850</v>
      </c>
      <c r="F960" t="s">
        <v>9065</v>
      </c>
      <c r="G960">
        <v>0.60753577947616599</v>
      </c>
    </row>
    <row r="961" spans="1:7" x14ac:dyDescent="0.55000000000000004">
      <c r="A961" t="s">
        <v>2851</v>
      </c>
      <c r="B961" t="s">
        <v>2852</v>
      </c>
      <c r="C961" t="s">
        <v>2853</v>
      </c>
      <c r="F961" t="s">
        <v>9065</v>
      </c>
      <c r="G961">
        <v>0.77606910467147805</v>
      </c>
    </row>
    <row r="962" spans="1:7" x14ac:dyDescent="0.55000000000000004">
      <c r="A962" t="s">
        <v>2854</v>
      </c>
      <c r="B962" t="s">
        <v>2855</v>
      </c>
      <c r="C962" t="s">
        <v>2856</v>
      </c>
      <c r="F962" t="s">
        <v>9065</v>
      </c>
      <c r="G962">
        <v>0.75455385446548495</v>
      </c>
    </row>
    <row r="963" spans="1:7" x14ac:dyDescent="0.55000000000000004">
      <c r="A963" t="s">
        <v>2857</v>
      </c>
      <c r="B963" t="s">
        <v>2858</v>
      </c>
      <c r="C963" t="s">
        <v>2859</v>
      </c>
      <c r="F963" t="s">
        <v>9067</v>
      </c>
      <c r="G963">
        <v>0.17283819615840901</v>
      </c>
    </row>
    <row r="964" spans="1:7" x14ac:dyDescent="0.55000000000000004">
      <c r="A964" t="s">
        <v>2860</v>
      </c>
      <c r="B964" t="s">
        <v>2861</v>
      </c>
      <c r="C964" t="s">
        <v>2862</v>
      </c>
      <c r="F964" t="s">
        <v>9065</v>
      </c>
      <c r="G964">
        <v>0.941744744777679</v>
      </c>
    </row>
    <row r="965" spans="1:7" x14ac:dyDescent="0.55000000000000004">
      <c r="A965" t="s">
        <v>2863</v>
      </c>
      <c r="B965" t="s">
        <v>2864</v>
      </c>
      <c r="C965" t="s">
        <v>2865</v>
      </c>
      <c r="F965" t="s">
        <v>9067</v>
      </c>
      <c r="G965">
        <v>0.37377819418907199</v>
      </c>
    </row>
    <row r="966" spans="1:7" x14ac:dyDescent="0.55000000000000004">
      <c r="A966" t="s">
        <v>2866</v>
      </c>
      <c r="B966" t="s">
        <v>2867</v>
      </c>
      <c r="C966" t="s">
        <v>2868</v>
      </c>
      <c r="F966" t="s">
        <v>9065</v>
      </c>
      <c r="G966">
        <v>0.86604505777358998</v>
      </c>
    </row>
    <row r="967" spans="1:7" x14ac:dyDescent="0.55000000000000004">
      <c r="A967" t="s">
        <v>2869</v>
      </c>
      <c r="B967" t="s">
        <v>2870</v>
      </c>
      <c r="C967" t="s">
        <v>2871</v>
      </c>
      <c r="F967" t="s">
        <v>9065</v>
      </c>
      <c r="G967">
        <v>0.65806514024734497</v>
      </c>
    </row>
    <row r="968" spans="1:7" x14ac:dyDescent="0.55000000000000004">
      <c r="A968" t="s">
        <v>2872</v>
      </c>
      <c r="B968" t="s">
        <v>2873</v>
      </c>
      <c r="C968" t="s">
        <v>2874</v>
      </c>
      <c r="F968" t="s">
        <v>9065</v>
      </c>
      <c r="G968">
        <v>0.82477849721908603</v>
      </c>
    </row>
    <row r="969" spans="1:7" x14ac:dyDescent="0.55000000000000004">
      <c r="A969" t="s">
        <v>2875</v>
      </c>
      <c r="B969" t="s">
        <v>2876</v>
      </c>
      <c r="C969" t="s">
        <v>2877</v>
      </c>
      <c r="F969" t="s">
        <v>9065</v>
      </c>
      <c r="G969">
        <v>0.70721769332885698</v>
      </c>
    </row>
    <row r="970" spans="1:7" x14ac:dyDescent="0.55000000000000004">
      <c r="A970" t="s">
        <v>2878</v>
      </c>
      <c r="B970" t="s">
        <v>2879</v>
      </c>
      <c r="C970" t="s">
        <v>2880</v>
      </c>
      <c r="F970" t="s">
        <v>9065</v>
      </c>
      <c r="G970">
        <v>0.66110008955001798</v>
      </c>
    </row>
    <row r="971" spans="1:7" x14ac:dyDescent="0.55000000000000004">
      <c r="A971" t="s">
        <v>2881</v>
      </c>
      <c r="B971" t="s">
        <v>2882</v>
      </c>
      <c r="C971" t="s">
        <v>2883</v>
      </c>
      <c r="F971" t="s">
        <v>9065</v>
      </c>
      <c r="G971">
        <v>0.88199728727340698</v>
      </c>
    </row>
    <row r="972" spans="1:7" x14ac:dyDescent="0.55000000000000004">
      <c r="A972" t="s">
        <v>2884</v>
      </c>
      <c r="B972" t="s">
        <v>2885</v>
      </c>
      <c r="C972" t="s">
        <v>2886</v>
      </c>
      <c r="F972" t="s">
        <v>9067</v>
      </c>
      <c r="G972">
        <v>0.442463308572769</v>
      </c>
    </row>
    <row r="973" spans="1:7" x14ac:dyDescent="0.55000000000000004">
      <c r="A973" t="s">
        <v>2887</v>
      </c>
      <c r="B973" t="s">
        <v>2888</v>
      </c>
      <c r="C973" t="s">
        <v>2889</v>
      </c>
      <c r="F973" t="s">
        <v>9067</v>
      </c>
      <c r="G973">
        <v>0.33162704110145602</v>
      </c>
    </row>
    <row r="974" spans="1:7" x14ac:dyDescent="0.55000000000000004">
      <c r="A974" t="s">
        <v>2890</v>
      </c>
      <c r="B974" t="s">
        <v>2891</v>
      </c>
      <c r="C974" t="s">
        <v>2892</v>
      </c>
      <c r="F974" t="s">
        <v>9066</v>
      </c>
      <c r="G974">
        <v>0.49116846919059798</v>
      </c>
    </row>
    <row r="975" spans="1:7" x14ac:dyDescent="0.55000000000000004">
      <c r="A975" t="s">
        <v>2893</v>
      </c>
      <c r="B975" t="s">
        <v>2894</v>
      </c>
      <c r="C975" t="s">
        <v>2895</v>
      </c>
      <c r="F975" t="s">
        <v>9065</v>
      </c>
      <c r="G975">
        <v>0.96081238985061601</v>
      </c>
    </row>
    <row r="976" spans="1:7" x14ac:dyDescent="0.55000000000000004">
      <c r="A976" t="s">
        <v>2896</v>
      </c>
      <c r="B976" t="s">
        <v>2897</v>
      </c>
      <c r="C976" t="s">
        <v>2898</v>
      </c>
      <c r="F976" t="s">
        <v>9066</v>
      </c>
      <c r="G976">
        <v>0.57858532667160001</v>
      </c>
    </row>
    <row r="977" spans="1:7" x14ac:dyDescent="0.55000000000000004">
      <c r="A977" t="s">
        <v>2899</v>
      </c>
      <c r="B977" t="s">
        <v>2900</v>
      </c>
      <c r="C977" t="s">
        <v>2901</v>
      </c>
      <c r="F977" t="s">
        <v>9065</v>
      </c>
      <c r="G977">
        <v>0.71124756336212203</v>
      </c>
    </row>
    <row r="978" spans="1:7" x14ac:dyDescent="0.55000000000000004">
      <c r="A978" t="s">
        <v>2902</v>
      </c>
      <c r="B978" t="s">
        <v>2903</v>
      </c>
      <c r="C978" t="s">
        <v>2904</v>
      </c>
      <c r="F978" t="s">
        <v>9065</v>
      </c>
      <c r="G978">
        <v>0.72834867238998402</v>
      </c>
    </row>
    <row r="979" spans="1:7" x14ac:dyDescent="0.55000000000000004">
      <c r="A979" t="s">
        <v>2905</v>
      </c>
      <c r="B979" t="s">
        <v>2906</v>
      </c>
      <c r="C979" t="s">
        <v>2907</v>
      </c>
      <c r="F979" t="s">
        <v>9065</v>
      </c>
      <c r="G979">
        <v>0.66110008955001798</v>
      </c>
    </row>
    <row r="980" spans="1:7" x14ac:dyDescent="0.55000000000000004">
      <c r="A980" t="s">
        <v>2908</v>
      </c>
      <c r="B980" t="s">
        <v>2909</v>
      </c>
      <c r="C980" t="s">
        <v>2910</v>
      </c>
      <c r="F980" t="s">
        <v>9067</v>
      </c>
      <c r="G980">
        <v>0.39802154898643499</v>
      </c>
    </row>
    <row r="981" spans="1:7" x14ac:dyDescent="0.55000000000000004">
      <c r="A981" t="s">
        <v>2911</v>
      </c>
      <c r="B981" t="s">
        <v>2912</v>
      </c>
      <c r="C981" t="s">
        <v>2913</v>
      </c>
      <c r="F981" t="s">
        <v>9065</v>
      </c>
      <c r="G981">
        <v>0.66493129730224598</v>
      </c>
    </row>
    <row r="982" spans="1:7" x14ac:dyDescent="0.55000000000000004">
      <c r="A982" t="s">
        <v>2914</v>
      </c>
      <c r="B982" t="s">
        <v>2915</v>
      </c>
      <c r="C982" t="s">
        <v>2916</v>
      </c>
      <c r="F982" t="s">
        <v>9065</v>
      </c>
      <c r="G982">
        <v>0.72690719366073597</v>
      </c>
    </row>
    <row r="983" spans="1:7" x14ac:dyDescent="0.55000000000000004">
      <c r="A983" t="s">
        <v>2917</v>
      </c>
      <c r="B983" t="s">
        <v>2918</v>
      </c>
      <c r="C983" t="s">
        <v>2919</v>
      </c>
      <c r="F983" t="s">
        <v>9065</v>
      </c>
      <c r="G983">
        <v>0.63758587837219205</v>
      </c>
    </row>
    <row r="984" spans="1:7" x14ac:dyDescent="0.55000000000000004">
      <c r="A984" t="s">
        <v>2920</v>
      </c>
      <c r="B984" t="s">
        <v>2921</v>
      </c>
      <c r="C984" t="s">
        <v>2922</v>
      </c>
      <c r="F984" t="s">
        <v>9066</v>
      </c>
      <c r="G984">
        <v>0.55905187129974399</v>
      </c>
    </row>
    <row r="985" spans="1:7" x14ac:dyDescent="0.55000000000000004">
      <c r="A985" t="s">
        <v>2923</v>
      </c>
      <c r="B985" t="s">
        <v>2924</v>
      </c>
      <c r="C985" t="s">
        <v>2925</v>
      </c>
      <c r="F985" t="s">
        <v>9066</v>
      </c>
      <c r="G985">
        <v>0.49542990326881398</v>
      </c>
    </row>
    <row r="986" spans="1:7" x14ac:dyDescent="0.55000000000000004">
      <c r="A986" t="s">
        <v>2926</v>
      </c>
      <c r="B986" t="s">
        <v>2927</v>
      </c>
      <c r="C986" t="s">
        <v>2928</v>
      </c>
      <c r="F986" t="s">
        <v>9065</v>
      </c>
      <c r="G986">
        <v>0.75997418165206898</v>
      </c>
    </row>
    <row r="987" spans="1:7" x14ac:dyDescent="0.55000000000000004">
      <c r="A987" t="s">
        <v>2929</v>
      </c>
      <c r="B987" t="s">
        <v>694</v>
      </c>
      <c r="C987" t="s">
        <v>2930</v>
      </c>
      <c r="F987" t="s">
        <v>9065</v>
      </c>
      <c r="G987">
        <v>0.84937769174575795</v>
      </c>
    </row>
    <row r="988" spans="1:7" x14ac:dyDescent="0.55000000000000004">
      <c r="A988" t="s">
        <v>2931</v>
      </c>
      <c r="B988" t="s">
        <v>2932</v>
      </c>
      <c r="C988" t="s">
        <v>2933</v>
      </c>
      <c r="F988" t="s">
        <v>9065</v>
      </c>
      <c r="G988">
        <v>0.66296422481536899</v>
      </c>
    </row>
    <row r="989" spans="1:7" x14ac:dyDescent="0.55000000000000004">
      <c r="A989" t="s">
        <v>2934</v>
      </c>
      <c r="B989" t="s">
        <v>2932</v>
      </c>
      <c r="C989" t="s">
        <v>2935</v>
      </c>
      <c r="F989" t="s">
        <v>9065</v>
      </c>
      <c r="G989">
        <v>0.66477757692337003</v>
      </c>
    </row>
    <row r="990" spans="1:7" x14ac:dyDescent="0.55000000000000004">
      <c r="A990" t="s">
        <v>2936</v>
      </c>
      <c r="B990" t="s">
        <v>2937</v>
      </c>
      <c r="C990" t="s">
        <v>2938</v>
      </c>
      <c r="F990" t="s">
        <v>9065</v>
      </c>
      <c r="G990">
        <v>0.83422189950943004</v>
      </c>
    </row>
    <row r="991" spans="1:7" x14ac:dyDescent="0.55000000000000004">
      <c r="A991" t="s">
        <v>2939</v>
      </c>
      <c r="B991" t="s">
        <v>2940</v>
      </c>
      <c r="C991" t="s">
        <v>2941</v>
      </c>
      <c r="F991" t="s">
        <v>9066</v>
      </c>
      <c r="G991">
        <v>0.59506607055664096</v>
      </c>
    </row>
    <row r="992" spans="1:7" x14ac:dyDescent="0.55000000000000004">
      <c r="A992" t="s">
        <v>2942</v>
      </c>
      <c r="B992" t="s">
        <v>2943</v>
      </c>
      <c r="C992" t="s">
        <v>2944</v>
      </c>
      <c r="F992" t="s">
        <v>9065</v>
      </c>
      <c r="G992">
        <v>0.72130042314529397</v>
      </c>
    </row>
    <row r="993" spans="1:7" x14ac:dyDescent="0.55000000000000004">
      <c r="A993" t="s">
        <v>2945</v>
      </c>
      <c r="B993" t="s">
        <v>2946</v>
      </c>
      <c r="C993" t="s">
        <v>2947</v>
      </c>
      <c r="F993" t="s">
        <v>9065</v>
      </c>
      <c r="G993">
        <v>0.81405508518219005</v>
      </c>
    </row>
    <row r="994" spans="1:7" x14ac:dyDescent="0.55000000000000004">
      <c r="A994" t="s">
        <v>2948</v>
      </c>
      <c r="B994" t="s">
        <v>2949</v>
      </c>
      <c r="C994" t="s">
        <v>2950</v>
      </c>
      <c r="F994" t="s">
        <v>9065</v>
      </c>
      <c r="G994">
        <v>0.847287237644196</v>
      </c>
    </row>
    <row r="995" spans="1:7" x14ac:dyDescent="0.55000000000000004">
      <c r="A995" t="s">
        <v>2951</v>
      </c>
      <c r="B995" t="s">
        <v>2952</v>
      </c>
      <c r="C995" t="s">
        <v>2953</v>
      </c>
      <c r="F995" t="s">
        <v>9065</v>
      </c>
      <c r="G995">
        <v>0.62476342916488603</v>
      </c>
    </row>
    <row r="996" spans="1:7" x14ac:dyDescent="0.55000000000000004">
      <c r="A996" t="s">
        <v>2954</v>
      </c>
      <c r="B996" t="s">
        <v>2955</v>
      </c>
      <c r="C996" t="s">
        <v>2956</v>
      </c>
      <c r="F996" t="s">
        <v>9066</v>
      </c>
      <c r="G996">
        <v>0.542644262313843</v>
      </c>
    </row>
    <row r="997" spans="1:7" x14ac:dyDescent="0.55000000000000004">
      <c r="A997" t="s">
        <v>2957</v>
      </c>
      <c r="B997" t="s">
        <v>2958</v>
      </c>
      <c r="C997" t="s">
        <v>2959</v>
      </c>
      <c r="F997" t="s">
        <v>9065</v>
      </c>
      <c r="G997">
        <v>0.61360913515090898</v>
      </c>
    </row>
    <row r="998" spans="1:7" x14ac:dyDescent="0.55000000000000004">
      <c r="A998" t="s">
        <v>2960</v>
      </c>
      <c r="B998" t="s">
        <v>2961</v>
      </c>
      <c r="C998" t="s">
        <v>2962</v>
      </c>
      <c r="F998" t="s">
        <v>9065</v>
      </c>
      <c r="G998">
        <v>0.84953248500823997</v>
      </c>
    </row>
    <row r="999" spans="1:7" x14ac:dyDescent="0.55000000000000004">
      <c r="A999" t="s">
        <v>2963</v>
      </c>
      <c r="B999" t="s">
        <v>2964</v>
      </c>
      <c r="C999" t="s">
        <v>2965</v>
      </c>
      <c r="F999" t="s">
        <v>9065</v>
      </c>
      <c r="G999">
        <v>0.70339065790176403</v>
      </c>
    </row>
    <row r="1000" spans="1:7" x14ac:dyDescent="0.55000000000000004">
      <c r="A1000" t="s">
        <v>2966</v>
      </c>
      <c r="B1000" t="s">
        <v>2967</v>
      </c>
      <c r="C1000" t="s">
        <v>2968</v>
      </c>
      <c r="F1000" t="s">
        <v>9066</v>
      </c>
      <c r="G1000">
        <v>0.58992666006088301</v>
      </c>
    </row>
    <row r="1001" spans="1:7" x14ac:dyDescent="0.55000000000000004">
      <c r="A1001" t="s">
        <v>2969</v>
      </c>
      <c r="B1001" t="s">
        <v>2970</v>
      </c>
      <c r="C1001" t="s">
        <v>2971</v>
      </c>
      <c r="F1001" t="s">
        <v>9065</v>
      </c>
      <c r="G1001">
        <v>0.659856736660004</v>
      </c>
    </row>
    <row r="1002" spans="1:7" x14ac:dyDescent="0.55000000000000004">
      <c r="A1002" t="s">
        <v>2972</v>
      </c>
      <c r="B1002" t="s">
        <v>2973</v>
      </c>
      <c r="C1002" t="s">
        <v>2974</v>
      </c>
      <c r="F1002" t="s">
        <v>9066</v>
      </c>
      <c r="G1002">
        <v>0.52853035926818803</v>
      </c>
    </row>
    <row r="1003" spans="1:7" x14ac:dyDescent="0.55000000000000004">
      <c r="A1003" t="s">
        <v>2975</v>
      </c>
      <c r="B1003" t="s">
        <v>2976</v>
      </c>
      <c r="C1003" t="s">
        <v>2977</v>
      </c>
      <c r="F1003" t="s">
        <v>9066</v>
      </c>
      <c r="G1003">
        <v>0.52905142307281505</v>
      </c>
    </row>
    <row r="1004" spans="1:7" x14ac:dyDescent="0.55000000000000004">
      <c r="A1004" t="s">
        <v>2978</v>
      </c>
      <c r="B1004" t="s">
        <v>2979</v>
      </c>
      <c r="C1004" t="s">
        <v>2980</v>
      </c>
      <c r="F1004" t="s">
        <v>9065</v>
      </c>
      <c r="G1004">
        <v>0.88917249441146895</v>
      </c>
    </row>
    <row r="1005" spans="1:7" x14ac:dyDescent="0.55000000000000004">
      <c r="A1005" t="s">
        <v>2981</v>
      </c>
      <c r="B1005" t="s">
        <v>2982</v>
      </c>
      <c r="C1005" t="s">
        <v>2983</v>
      </c>
      <c r="F1005" t="s">
        <v>9067</v>
      </c>
      <c r="G1005">
        <v>0.44105911254882801</v>
      </c>
    </row>
    <row r="1006" spans="1:7" x14ac:dyDescent="0.55000000000000004">
      <c r="A1006" t="s">
        <v>2984</v>
      </c>
      <c r="B1006" t="s">
        <v>2985</v>
      </c>
      <c r="C1006" t="s">
        <v>2986</v>
      </c>
      <c r="F1006" t="s">
        <v>9067</v>
      </c>
      <c r="G1006">
        <v>0.44366157054901101</v>
      </c>
    </row>
    <row r="1007" spans="1:7" x14ac:dyDescent="0.55000000000000004">
      <c r="A1007" t="s">
        <v>2987</v>
      </c>
      <c r="B1007" t="s">
        <v>2988</v>
      </c>
      <c r="C1007" t="s">
        <v>2989</v>
      </c>
      <c r="F1007" t="s">
        <v>9067</v>
      </c>
      <c r="G1007">
        <v>0.25632348656654402</v>
      </c>
    </row>
    <row r="1008" spans="1:7" x14ac:dyDescent="0.55000000000000004">
      <c r="A1008" t="s">
        <v>2990</v>
      </c>
      <c r="B1008" t="s">
        <v>2991</v>
      </c>
      <c r="C1008" t="s">
        <v>2992</v>
      </c>
      <c r="F1008" t="s">
        <v>9066</v>
      </c>
      <c r="G1008">
        <v>0.45001235604286199</v>
      </c>
    </row>
    <row r="1009" spans="1:7" x14ac:dyDescent="0.55000000000000004">
      <c r="A1009" t="s">
        <v>2993</v>
      </c>
      <c r="B1009" t="s">
        <v>2994</v>
      </c>
      <c r="C1009" t="s">
        <v>2995</v>
      </c>
      <c r="F1009" t="s">
        <v>9065</v>
      </c>
      <c r="G1009">
        <v>0.66110008955001798</v>
      </c>
    </row>
    <row r="1010" spans="1:7" x14ac:dyDescent="0.55000000000000004">
      <c r="A1010" t="s">
        <v>2996</v>
      </c>
      <c r="B1010" t="s">
        <v>2997</v>
      </c>
      <c r="C1010" t="s">
        <v>2998</v>
      </c>
      <c r="F1010" t="s">
        <v>9065</v>
      </c>
      <c r="G1010">
        <v>0.66110008955001798</v>
      </c>
    </row>
    <row r="1011" spans="1:7" x14ac:dyDescent="0.55000000000000004">
      <c r="A1011" t="s">
        <v>2999</v>
      </c>
      <c r="B1011" t="s">
        <v>3000</v>
      </c>
      <c r="C1011" t="s">
        <v>3001</v>
      </c>
      <c r="F1011" t="s">
        <v>9065</v>
      </c>
      <c r="G1011">
        <v>0.64557307958602905</v>
      </c>
    </row>
    <row r="1012" spans="1:7" x14ac:dyDescent="0.55000000000000004">
      <c r="A1012" t="s">
        <v>3002</v>
      </c>
      <c r="B1012" t="s">
        <v>3003</v>
      </c>
      <c r="C1012" t="s">
        <v>3004</v>
      </c>
      <c r="F1012" t="s">
        <v>9066</v>
      </c>
      <c r="G1012">
        <v>0.52773922681808505</v>
      </c>
    </row>
    <row r="1013" spans="1:7" x14ac:dyDescent="0.55000000000000004">
      <c r="A1013" t="s">
        <v>3005</v>
      </c>
      <c r="B1013" t="s">
        <v>3006</v>
      </c>
      <c r="C1013" t="s">
        <v>3007</v>
      </c>
      <c r="F1013" t="s">
        <v>9067</v>
      </c>
      <c r="G1013">
        <v>0.389196157455444</v>
      </c>
    </row>
    <row r="1014" spans="1:7" x14ac:dyDescent="0.55000000000000004">
      <c r="A1014" t="s">
        <v>3008</v>
      </c>
      <c r="B1014" t="s">
        <v>3009</v>
      </c>
      <c r="C1014" t="s">
        <v>3010</v>
      </c>
      <c r="F1014" t="s">
        <v>9065</v>
      </c>
      <c r="G1014">
        <v>0.72323071956634499</v>
      </c>
    </row>
    <row r="1015" spans="1:7" x14ac:dyDescent="0.55000000000000004">
      <c r="A1015" t="s">
        <v>3011</v>
      </c>
      <c r="B1015" t="s">
        <v>3012</v>
      </c>
      <c r="C1015" t="s">
        <v>3013</v>
      </c>
      <c r="F1015" t="s">
        <v>9066</v>
      </c>
      <c r="G1015">
        <v>0.56250393390655495</v>
      </c>
    </row>
    <row r="1016" spans="1:7" x14ac:dyDescent="0.55000000000000004">
      <c r="A1016" t="s">
        <v>3014</v>
      </c>
      <c r="B1016" t="s">
        <v>3015</v>
      </c>
      <c r="C1016" t="s">
        <v>3016</v>
      </c>
      <c r="F1016" t="s">
        <v>9065</v>
      </c>
      <c r="G1016">
        <v>0.88351368904113803</v>
      </c>
    </row>
    <row r="1017" spans="1:7" x14ac:dyDescent="0.55000000000000004">
      <c r="A1017" t="s">
        <v>3017</v>
      </c>
      <c r="B1017" t="s">
        <v>3018</v>
      </c>
      <c r="C1017" t="s">
        <v>3019</v>
      </c>
      <c r="F1017" t="s">
        <v>9066</v>
      </c>
      <c r="G1017">
        <v>0.55116868019104004</v>
      </c>
    </row>
    <row r="1018" spans="1:7" x14ac:dyDescent="0.55000000000000004">
      <c r="A1018" t="s">
        <v>3020</v>
      </c>
      <c r="B1018" t="s">
        <v>3021</v>
      </c>
      <c r="C1018" t="s">
        <v>3022</v>
      </c>
      <c r="F1018" t="s">
        <v>9066</v>
      </c>
      <c r="G1018">
        <v>0.55566900968551602</v>
      </c>
    </row>
    <row r="1019" spans="1:7" x14ac:dyDescent="0.55000000000000004">
      <c r="A1019" t="s">
        <v>3023</v>
      </c>
      <c r="B1019" t="s">
        <v>3024</v>
      </c>
      <c r="C1019" t="s">
        <v>3025</v>
      </c>
      <c r="F1019" t="s">
        <v>9067</v>
      </c>
      <c r="G1019">
        <v>1.47724486887455E-2</v>
      </c>
    </row>
    <row r="1020" spans="1:7" x14ac:dyDescent="0.55000000000000004">
      <c r="A1020" t="s">
        <v>3026</v>
      </c>
      <c r="B1020" t="s">
        <v>3027</v>
      </c>
      <c r="C1020" t="s">
        <v>3028</v>
      </c>
      <c r="F1020" t="s">
        <v>9065</v>
      </c>
      <c r="G1020">
        <v>0.88621687889099099</v>
      </c>
    </row>
    <row r="1021" spans="1:7" x14ac:dyDescent="0.55000000000000004">
      <c r="A1021" t="s">
        <v>3029</v>
      </c>
      <c r="B1021" t="s">
        <v>3030</v>
      </c>
      <c r="C1021" t="s">
        <v>3031</v>
      </c>
      <c r="F1021" t="s">
        <v>9065</v>
      </c>
      <c r="G1021">
        <v>0.66110008955001798</v>
      </c>
    </row>
    <row r="1022" spans="1:7" x14ac:dyDescent="0.55000000000000004">
      <c r="A1022" t="s">
        <v>3032</v>
      </c>
      <c r="B1022" t="s">
        <v>3033</v>
      </c>
      <c r="C1022" t="s">
        <v>3034</v>
      </c>
      <c r="F1022" t="s">
        <v>9067</v>
      </c>
      <c r="G1022">
        <v>0.30787435173988298</v>
      </c>
    </row>
    <row r="1023" spans="1:7" x14ac:dyDescent="0.55000000000000004">
      <c r="A1023" t="s">
        <v>3035</v>
      </c>
      <c r="B1023" t="s">
        <v>3036</v>
      </c>
      <c r="C1023" t="s">
        <v>3037</v>
      </c>
      <c r="F1023" t="s">
        <v>9065</v>
      </c>
      <c r="G1023">
        <v>0.70488637685775801</v>
      </c>
    </row>
    <row r="1024" spans="1:7" x14ac:dyDescent="0.55000000000000004">
      <c r="A1024" t="s">
        <v>3038</v>
      </c>
      <c r="B1024" t="s">
        <v>3039</v>
      </c>
      <c r="C1024" t="s">
        <v>3040</v>
      </c>
      <c r="F1024" t="s">
        <v>9065</v>
      </c>
      <c r="G1024">
        <v>0.76836025714874301</v>
      </c>
    </row>
    <row r="1025" spans="1:7" x14ac:dyDescent="0.55000000000000004">
      <c r="A1025" t="s">
        <v>3041</v>
      </c>
      <c r="B1025" t="s">
        <v>3042</v>
      </c>
      <c r="C1025" t="s">
        <v>3043</v>
      </c>
      <c r="F1025" t="s">
        <v>9065</v>
      </c>
      <c r="G1025">
        <v>0.67664486169815097</v>
      </c>
    </row>
    <row r="1026" spans="1:7" x14ac:dyDescent="0.55000000000000004">
      <c r="A1026" t="s">
        <v>3044</v>
      </c>
      <c r="B1026" t="s">
        <v>3045</v>
      </c>
      <c r="C1026" t="s">
        <v>3046</v>
      </c>
      <c r="F1026" t="s">
        <v>9065</v>
      </c>
      <c r="G1026">
        <v>0.72204881906509399</v>
      </c>
    </row>
    <row r="1027" spans="1:7" x14ac:dyDescent="0.55000000000000004">
      <c r="A1027" t="s">
        <v>3047</v>
      </c>
      <c r="B1027" t="s">
        <v>3048</v>
      </c>
      <c r="C1027" t="s">
        <v>3049</v>
      </c>
      <c r="F1027" t="s">
        <v>9065</v>
      </c>
      <c r="G1027">
        <v>0.86860817670822099</v>
      </c>
    </row>
    <row r="1028" spans="1:7" x14ac:dyDescent="0.55000000000000004">
      <c r="A1028" t="s">
        <v>3050</v>
      </c>
      <c r="B1028" t="s">
        <v>3051</v>
      </c>
      <c r="C1028" t="s">
        <v>3052</v>
      </c>
      <c r="F1028" t="s">
        <v>9065</v>
      </c>
      <c r="G1028">
        <v>0.77040886878967296</v>
      </c>
    </row>
    <row r="1029" spans="1:7" x14ac:dyDescent="0.55000000000000004">
      <c r="A1029" t="s">
        <v>3053</v>
      </c>
      <c r="B1029" t="s">
        <v>3054</v>
      </c>
      <c r="C1029" t="s">
        <v>3055</v>
      </c>
      <c r="F1029" t="s">
        <v>9067</v>
      </c>
      <c r="G1029">
        <v>4.2181171476841001E-2</v>
      </c>
    </row>
    <row r="1030" spans="1:7" x14ac:dyDescent="0.55000000000000004">
      <c r="A1030" t="s">
        <v>3056</v>
      </c>
      <c r="B1030" t="s">
        <v>3057</v>
      </c>
      <c r="C1030" t="s">
        <v>3058</v>
      </c>
      <c r="F1030" t="s">
        <v>9066</v>
      </c>
      <c r="G1030">
        <v>0.49902409315109297</v>
      </c>
    </row>
    <row r="1031" spans="1:7" x14ac:dyDescent="0.55000000000000004">
      <c r="A1031" t="s">
        <v>3059</v>
      </c>
      <c r="B1031" t="s">
        <v>3060</v>
      </c>
      <c r="C1031" t="s">
        <v>3061</v>
      </c>
      <c r="F1031" t="s">
        <v>9067</v>
      </c>
      <c r="G1031">
        <v>0.31719526648521401</v>
      </c>
    </row>
    <row r="1032" spans="1:7" x14ac:dyDescent="0.55000000000000004">
      <c r="A1032" t="s">
        <v>3062</v>
      </c>
      <c r="B1032" t="s">
        <v>3063</v>
      </c>
      <c r="C1032" t="s">
        <v>3064</v>
      </c>
      <c r="F1032" t="s">
        <v>9065</v>
      </c>
      <c r="G1032">
        <v>0.60981702804565396</v>
      </c>
    </row>
    <row r="1033" spans="1:7" x14ac:dyDescent="0.55000000000000004">
      <c r="A1033" t="s">
        <v>3065</v>
      </c>
      <c r="B1033" t="s">
        <v>3066</v>
      </c>
      <c r="C1033" t="s">
        <v>3067</v>
      </c>
      <c r="F1033" t="s">
        <v>9067</v>
      </c>
      <c r="G1033">
        <v>0.26417416334152199</v>
      </c>
    </row>
    <row r="1034" spans="1:7" x14ac:dyDescent="0.55000000000000004">
      <c r="A1034" t="s">
        <v>3068</v>
      </c>
      <c r="B1034" t="s">
        <v>3069</v>
      </c>
      <c r="C1034" t="s">
        <v>3070</v>
      </c>
      <c r="F1034" t="s">
        <v>9065</v>
      </c>
      <c r="G1034">
        <v>0.82002383470535301</v>
      </c>
    </row>
    <row r="1035" spans="1:7" x14ac:dyDescent="0.55000000000000004">
      <c r="A1035" t="s">
        <v>3071</v>
      </c>
      <c r="B1035" t="s">
        <v>3072</v>
      </c>
      <c r="C1035" t="s">
        <v>3073</v>
      </c>
      <c r="F1035" t="s">
        <v>9065</v>
      </c>
      <c r="G1035">
        <v>0.72800183296203602</v>
      </c>
    </row>
    <row r="1036" spans="1:7" x14ac:dyDescent="0.55000000000000004">
      <c r="A1036" t="s">
        <v>3074</v>
      </c>
      <c r="B1036" t="s">
        <v>3075</v>
      </c>
      <c r="C1036" t="s">
        <v>3076</v>
      </c>
      <c r="F1036" t="s">
        <v>9065</v>
      </c>
      <c r="G1036">
        <v>0.72954958677291903</v>
      </c>
    </row>
    <row r="1037" spans="1:7" x14ac:dyDescent="0.55000000000000004">
      <c r="A1037" t="s">
        <v>3077</v>
      </c>
      <c r="B1037" t="s">
        <v>3075</v>
      </c>
      <c r="C1037" t="s">
        <v>3078</v>
      </c>
      <c r="F1037" t="s">
        <v>9065</v>
      </c>
      <c r="G1037">
        <v>0.91704624891281095</v>
      </c>
    </row>
    <row r="1038" spans="1:7" x14ac:dyDescent="0.55000000000000004">
      <c r="A1038" t="s">
        <v>3079</v>
      </c>
      <c r="B1038" t="s">
        <v>3080</v>
      </c>
      <c r="C1038" t="s">
        <v>3081</v>
      </c>
      <c r="F1038" t="s">
        <v>9065</v>
      </c>
      <c r="G1038">
        <v>0.881045341491699</v>
      </c>
    </row>
    <row r="1039" spans="1:7" x14ac:dyDescent="0.55000000000000004">
      <c r="A1039" t="s">
        <v>3082</v>
      </c>
      <c r="B1039" t="s">
        <v>3083</v>
      </c>
      <c r="C1039" t="s">
        <v>3084</v>
      </c>
      <c r="F1039" t="s">
        <v>9066</v>
      </c>
      <c r="G1039">
        <v>0.55991083383560203</v>
      </c>
    </row>
    <row r="1040" spans="1:7" x14ac:dyDescent="0.55000000000000004">
      <c r="A1040" t="s">
        <v>3085</v>
      </c>
      <c r="B1040" t="s">
        <v>3086</v>
      </c>
      <c r="C1040" t="s">
        <v>3087</v>
      </c>
      <c r="F1040" t="s">
        <v>9067</v>
      </c>
      <c r="G1040">
        <v>0.1487787514925</v>
      </c>
    </row>
    <row r="1041" spans="1:7" x14ac:dyDescent="0.55000000000000004">
      <c r="A1041" t="s">
        <v>3088</v>
      </c>
      <c r="B1041" t="s">
        <v>3089</v>
      </c>
      <c r="C1041" t="s">
        <v>3090</v>
      </c>
      <c r="F1041" t="s">
        <v>9067</v>
      </c>
      <c r="G1041">
        <v>0.38357722759246798</v>
      </c>
    </row>
    <row r="1042" spans="1:7" x14ac:dyDescent="0.55000000000000004">
      <c r="A1042" t="s">
        <v>3091</v>
      </c>
      <c r="B1042" t="s">
        <v>3092</v>
      </c>
      <c r="C1042" t="s">
        <v>3093</v>
      </c>
      <c r="F1042" t="s">
        <v>9065</v>
      </c>
      <c r="G1042">
        <v>0.66110008955001798</v>
      </c>
    </row>
    <row r="1043" spans="1:7" x14ac:dyDescent="0.55000000000000004">
      <c r="A1043" t="s">
        <v>3094</v>
      </c>
      <c r="B1043" t="s">
        <v>3095</v>
      </c>
      <c r="C1043" t="s">
        <v>3096</v>
      </c>
      <c r="F1043" t="s">
        <v>9065</v>
      </c>
      <c r="G1043">
        <v>0.765536189079285</v>
      </c>
    </row>
    <row r="1044" spans="1:7" x14ac:dyDescent="0.55000000000000004">
      <c r="A1044" t="s">
        <v>3097</v>
      </c>
      <c r="B1044" t="s">
        <v>3098</v>
      </c>
      <c r="C1044" t="s">
        <v>3099</v>
      </c>
      <c r="F1044" t="s">
        <v>9067</v>
      </c>
      <c r="G1044">
        <v>1.9316200166940699E-2</v>
      </c>
    </row>
    <row r="1045" spans="1:7" x14ac:dyDescent="0.55000000000000004">
      <c r="A1045" t="s">
        <v>3100</v>
      </c>
      <c r="B1045" t="s">
        <v>3101</v>
      </c>
      <c r="C1045" t="s">
        <v>3102</v>
      </c>
      <c r="F1045" t="s">
        <v>9066</v>
      </c>
      <c r="G1045">
        <v>0.59883797168731701</v>
      </c>
    </row>
    <row r="1046" spans="1:7" x14ac:dyDescent="0.55000000000000004">
      <c r="A1046" t="s">
        <v>3103</v>
      </c>
      <c r="B1046" t="s">
        <v>3104</v>
      </c>
      <c r="C1046" t="s">
        <v>3105</v>
      </c>
      <c r="F1046" t="s">
        <v>9065</v>
      </c>
      <c r="G1046">
        <v>0.79742300510406505</v>
      </c>
    </row>
    <row r="1047" spans="1:7" x14ac:dyDescent="0.55000000000000004">
      <c r="A1047" t="s">
        <v>3106</v>
      </c>
      <c r="B1047" t="s">
        <v>3107</v>
      </c>
      <c r="C1047" t="s">
        <v>3108</v>
      </c>
      <c r="F1047" t="s">
        <v>9065</v>
      </c>
      <c r="G1047">
        <v>0.67461758852005005</v>
      </c>
    </row>
    <row r="1048" spans="1:7" x14ac:dyDescent="0.55000000000000004">
      <c r="A1048" t="s">
        <v>3109</v>
      </c>
      <c r="B1048" t="s">
        <v>3110</v>
      </c>
      <c r="C1048" t="s">
        <v>3111</v>
      </c>
      <c r="F1048" t="s">
        <v>9065</v>
      </c>
      <c r="G1048">
        <v>0.62965101003646895</v>
      </c>
    </row>
    <row r="1049" spans="1:7" x14ac:dyDescent="0.55000000000000004">
      <c r="A1049" t="s">
        <v>3112</v>
      </c>
      <c r="B1049" t="s">
        <v>3113</v>
      </c>
      <c r="C1049" t="s">
        <v>3114</v>
      </c>
      <c r="F1049" t="s">
        <v>9066</v>
      </c>
      <c r="G1049">
        <v>0.472216486930847</v>
      </c>
    </row>
    <row r="1050" spans="1:7" x14ac:dyDescent="0.55000000000000004">
      <c r="A1050" t="s">
        <v>3115</v>
      </c>
      <c r="B1050" t="s">
        <v>3116</v>
      </c>
      <c r="C1050" t="s">
        <v>3117</v>
      </c>
      <c r="F1050" t="s">
        <v>9065</v>
      </c>
      <c r="G1050">
        <v>0.65962862968444802</v>
      </c>
    </row>
    <row r="1051" spans="1:7" x14ac:dyDescent="0.55000000000000004">
      <c r="A1051" t="s">
        <v>3118</v>
      </c>
      <c r="B1051" t="s">
        <v>3119</v>
      </c>
      <c r="C1051" t="s">
        <v>3120</v>
      </c>
      <c r="F1051" t="s">
        <v>9065</v>
      </c>
      <c r="G1051">
        <v>0.82602089643478405</v>
      </c>
    </row>
    <row r="1052" spans="1:7" x14ac:dyDescent="0.55000000000000004">
      <c r="A1052" t="s">
        <v>3121</v>
      </c>
      <c r="B1052" t="s">
        <v>3122</v>
      </c>
      <c r="C1052" t="s">
        <v>3123</v>
      </c>
      <c r="F1052" t="s">
        <v>9065</v>
      </c>
      <c r="G1052">
        <v>0.66110008955001798</v>
      </c>
    </row>
    <row r="1053" spans="1:7" x14ac:dyDescent="0.55000000000000004">
      <c r="A1053" t="s">
        <v>3124</v>
      </c>
      <c r="B1053" t="s">
        <v>3122</v>
      </c>
      <c r="C1053" t="s">
        <v>3125</v>
      </c>
      <c r="F1053" t="s">
        <v>9065</v>
      </c>
      <c r="G1053">
        <v>0.66110008955001798</v>
      </c>
    </row>
    <row r="1054" spans="1:7" x14ac:dyDescent="0.55000000000000004">
      <c r="A1054" t="s">
        <v>3126</v>
      </c>
      <c r="B1054" t="s">
        <v>3127</v>
      </c>
      <c r="C1054" t="s">
        <v>3128</v>
      </c>
      <c r="F1054" t="s">
        <v>9065</v>
      </c>
      <c r="G1054">
        <v>0.60174906253814697</v>
      </c>
    </row>
    <row r="1055" spans="1:7" x14ac:dyDescent="0.55000000000000004">
      <c r="A1055" t="s">
        <v>3129</v>
      </c>
      <c r="B1055" t="s">
        <v>3130</v>
      </c>
      <c r="C1055" t="s">
        <v>3131</v>
      </c>
      <c r="F1055" t="s">
        <v>9065</v>
      </c>
      <c r="G1055">
        <v>0.68002897500991799</v>
      </c>
    </row>
    <row r="1056" spans="1:7" x14ac:dyDescent="0.55000000000000004">
      <c r="A1056" t="s">
        <v>3132</v>
      </c>
      <c r="B1056" t="s">
        <v>3133</v>
      </c>
      <c r="C1056" t="s">
        <v>3134</v>
      </c>
      <c r="F1056" t="s">
        <v>9065</v>
      </c>
      <c r="G1056">
        <v>0.66509497165679898</v>
      </c>
    </row>
    <row r="1057" spans="1:7" x14ac:dyDescent="0.55000000000000004">
      <c r="A1057" t="s">
        <v>3135</v>
      </c>
      <c r="B1057" t="s">
        <v>3136</v>
      </c>
      <c r="C1057" t="s">
        <v>3137</v>
      </c>
      <c r="F1057" t="s">
        <v>9065</v>
      </c>
      <c r="G1057">
        <v>0.66972297430038497</v>
      </c>
    </row>
    <row r="1058" spans="1:7" x14ac:dyDescent="0.55000000000000004">
      <c r="A1058" t="s">
        <v>3138</v>
      </c>
      <c r="B1058" t="s">
        <v>3139</v>
      </c>
      <c r="C1058" t="s">
        <v>3140</v>
      </c>
      <c r="F1058" t="s">
        <v>9065</v>
      </c>
      <c r="G1058">
        <v>0.66527932882309004</v>
      </c>
    </row>
    <row r="1059" spans="1:7" x14ac:dyDescent="0.55000000000000004">
      <c r="A1059" t="s">
        <v>3141</v>
      </c>
      <c r="B1059" t="s">
        <v>1503</v>
      </c>
      <c r="C1059" t="s">
        <v>3142</v>
      </c>
      <c r="F1059" t="s">
        <v>9065</v>
      </c>
      <c r="G1059">
        <v>0.64718288183212302</v>
      </c>
    </row>
    <row r="1060" spans="1:7" x14ac:dyDescent="0.55000000000000004">
      <c r="A1060" t="s">
        <v>3143</v>
      </c>
      <c r="B1060" t="s">
        <v>3144</v>
      </c>
      <c r="C1060" t="s">
        <v>3145</v>
      </c>
      <c r="F1060" t="s">
        <v>9065</v>
      </c>
      <c r="G1060">
        <v>0.66110008955001798</v>
      </c>
    </row>
    <row r="1061" spans="1:7" x14ac:dyDescent="0.55000000000000004">
      <c r="A1061" t="s">
        <v>3146</v>
      </c>
      <c r="B1061" t="s">
        <v>3147</v>
      </c>
      <c r="C1061" t="s">
        <v>3148</v>
      </c>
      <c r="F1061" t="s">
        <v>9065</v>
      </c>
      <c r="G1061">
        <v>0.78796434402465798</v>
      </c>
    </row>
    <row r="1062" spans="1:7" x14ac:dyDescent="0.55000000000000004">
      <c r="A1062" t="s">
        <v>3149</v>
      </c>
      <c r="B1062" t="s">
        <v>3150</v>
      </c>
      <c r="C1062" t="s">
        <v>3151</v>
      </c>
      <c r="F1062" t="s">
        <v>9067</v>
      </c>
      <c r="G1062">
        <v>0.232923403382301</v>
      </c>
    </row>
    <row r="1063" spans="1:7" x14ac:dyDescent="0.55000000000000004">
      <c r="A1063" t="s">
        <v>3152</v>
      </c>
      <c r="B1063" t="s">
        <v>3153</v>
      </c>
      <c r="C1063" t="s">
        <v>3154</v>
      </c>
      <c r="F1063" t="s">
        <v>9066</v>
      </c>
      <c r="G1063">
        <v>0.50797158479690596</v>
      </c>
    </row>
    <row r="1064" spans="1:7" x14ac:dyDescent="0.55000000000000004">
      <c r="A1064" t="s">
        <v>3155</v>
      </c>
      <c r="B1064" t="s">
        <v>3156</v>
      </c>
      <c r="C1064" t="s">
        <v>3157</v>
      </c>
      <c r="F1064" t="s">
        <v>9065</v>
      </c>
      <c r="G1064">
        <v>0.95930820703506503</v>
      </c>
    </row>
    <row r="1065" spans="1:7" x14ac:dyDescent="0.55000000000000004">
      <c r="A1065" t="s">
        <v>3158</v>
      </c>
      <c r="B1065" t="s">
        <v>3159</v>
      </c>
      <c r="C1065" t="s">
        <v>3160</v>
      </c>
      <c r="F1065" t="s">
        <v>9066</v>
      </c>
      <c r="G1065">
        <v>0.45560964941978499</v>
      </c>
    </row>
    <row r="1066" spans="1:7" x14ac:dyDescent="0.55000000000000004">
      <c r="A1066" t="s">
        <v>3161</v>
      </c>
      <c r="B1066" t="s">
        <v>3162</v>
      </c>
      <c r="C1066" t="s">
        <v>3163</v>
      </c>
      <c r="F1066" t="s">
        <v>9066</v>
      </c>
      <c r="G1066">
        <v>0.54019099473953203</v>
      </c>
    </row>
    <row r="1067" spans="1:7" x14ac:dyDescent="0.55000000000000004">
      <c r="A1067" t="s">
        <v>3164</v>
      </c>
      <c r="B1067" t="s">
        <v>3165</v>
      </c>
      <c r="C1067" t="s">
        <v>3166</v>
      </c>
      <c r="F1067" t="s">
        <v>9065</v>
      </c>
      <c r="G1067">
        <v>0.66110008955001798</v>
      </c>
    </row>
    <row r="1068" spans="1:7" x14ac:dyDescent="0.55000000000000004">
      <c r="A1068" t="s">
        <v>3167</v>
      </c>
      <c r="B1068" t="s">
        <v>3165</v>
      </c>
      <c r="C1068" t="s">
        <v>3168</v>
      </c>
      <c r="F1068" t="s">
        <v>9065</v>
      </c>
      <c r="G1068">
        <v>0.70599830150604204</v>
      </c>
    </row>
    <row r="1069" spans="1:7" x14ac:dyDescent="0.55000000000000004">
      <c r="A1069" t="s">
        <v>3169</v>
      </c>
      <c r="B1069" t="s">
        <v>3170</v>
      </c>
      <c r="C1069" t="s">
        <v>3171</v>
      </c>
      <c r="F1069" t="s">
        <v>9065</v>
      </c>
      <c r="G1069">
        <v>0.66110008955001798</v>
      </c>
    </row>
    <row r="1070" spans="1:7" x14ac:dyDescent="0.55000000000000004">
      <c r="A1070" t="s">
        <v>3172</v>
      </c>
      <c r="B1070" t="s">
        <v>3173</v>
      </c>
      <c r="C1070" t="s">
        <v>3174</v>
      </c>
      <c r="F1070" t="s">
        <v>9065</v>
      </c>
      <c r="G1070">
        <v>0.69122022390365601</v>
      </c>
    </row>
    <row r="1071" spans="1:7" x14ac:dyDescent="0.55000000000000004">
      <c r="A1071" t="s">
        <v>3175</v>
      </c>
      <c r="B1071" t="s">
        <v>3176</v>
      </c>
      <c r="C1071" t="s">
        <v>3177</v>
      </c>
      <c r="F1071" t="s">
        <v>9065</v>
      </c>
      <c r="G1071">
        <v>0.79167705774307295</v>
      </c>
    </row>
    <row r="1072" spans="1:7" x14ac:dyDescent="0.55000000000000004">
      <c r="A1072" t="s">
        <v>3178</v>
      </c>
      <c r="B1072" t="s">
        <v>3179</v>
      </c>
      <c r="C1072" t="s">
        <v>3180</v>
      </c>
      <c r="F1072" t="s">
        <v>9065</v>
      </c>
      <c r="G1072">
        <v>0.64726060628891002</v>
      </c>
    </row>
    <row r="1073" spans="1:7" x14ac:dyDescent="0.55000000000000004">
      <c r="A1073" t="s">
        <v>3181</v>
      </c>
      <c r="B1073" t="s">
        <v>3182</v>
      </c>
      <c r="C1073" t="s">
        <v>3183</v>
      </c>
      <c r="F1073" t="s">
        <v>9066</v>
      </c>
      <c r="G1073">
        <v>0.47777548432350198</v>
      </c>
    </row>
    <row r="1074" spans="1:7" x14ac:dyDescent="0.55000000000000004">
      <c r="A1074" t="s">
        <v>3184</v>
      </c>
      <c r="B1074" t="s">
        <v>3185</v>
      </c>
      <c r="C1074" t="s">
        <v>3186</v>
      </c>
      <c r="F1074" t="s">
        <v>9065</v>
      </c>
      <c r="G1074">
        <v>0.72387343645095803</v>
      </c>
    </row>
    <row r="1075" spans="1:7" x14ac:dyDescent="0.55000000000000004">
      <c r="A1075" t="s">
        <v>3187</v>
      </c>
      <c r="B1075" t="s">
        <v>3188</v>
      </c>
      <c r="C1075" t="s">
        <v>3189</v>
      </c>
      <c r="F1075" t="s">
        <v>9065</v>
      </c>
      <c r="G1075">
        <v>0.70539307594299305</v>
      </c>
    </row>
    <row r="1076" spans="1:7" x14ac:dyDescent="0.55000000000000004">
      <c r="A1076" t="s">
        <v>3190</v>
      </c>
      <c r="B1076" t="s">
        <v>3191</v>
      </c>
      <c r="C1076" t="s">
        <v>3192</v>
      </c>
      <c r="F1076" t="s">
        <v>9066</v>
      </c>
      <c r="G1076">
        <v>0.55289542675018299</v>
      </c>
    </row>
    <row r="1077" spans="1:7" x14ac:dyDescent="0.55000000000000004">
      <c r="A1077" t="s">
        <v>3193</v>
      </c>
      <c r="B1077" t="s">
        <v>3194</v>
      </c>
      <c r="C1077" t="s">
        <v>3195</v>
      </c>
      <c r="F1077" t="s">
        <v>9065</v>
      </c>
      <c r="G1077">
        <v>0.74135613441467296</v>
      </c>
    </row>
    <row r="1078" spans="1:7" x14ac:dyDescent="0.55000000000000004">
      <c r="A1078" t="s">
        <v>3196</v>
      </c>
      <c r="B1078" t="s">
        <v>3197</v>
      </c>
      <c r="C1078" t="s">
        <v>3198</v>
      </c>
      <c r="F1078" t="s">
        <v>9065</v>
      </c>
      <c r="G1078">
        <v>0.85539084672927901</v>
      </c>
    </row>
    <row r="1079" spans="1:7" x14ac:dyDescent="0.55000000000000004">
      <c r="A1079" t="s">
        <v>3199</v>
      </c>
      <c r="B1079" t="s">
        <v>3200</v>
      </c>
      <c r="C1079" t="s">
        <v>3201</v>
      </c>
      <c r="F1079" t="s">
        <v>9065</v>
      </c>
      <c r="G1079">
        <v>0.66110008955001798</v>
      </c>
    </row>
    <row r="1080" spans="1:7" x14ac:dyDescent="0.55000000000000004">
      <c r="A1080" t="s">
        <v>3202</v>
      </c>
      <c r="B1080" t="s">
        <v>3203</v>
      </c>
      <c r="C1080" t="s">
        <v>3204</v>
      </c>
      <c r="F1080" t="s">
        <v>9065</v>
      </c>
      <c r="G1080">
        <v>0.63394778966903698</v>
      </c>
    </row>
    <row r="1081" spans="1:7" x14ac:dyDescent="0.55000000000000004">
      <c r="A1081" t="s">
        <v>3205</v>
      </c>
      <c r="B1081" t="s">
        <v>3206</v>
      </c>
      <c r="C1081" t="s">
        <v>3207</v>
      </c>
      <c r="F1081" t="s">
        <v>9066</v>
      </c>
      <c r="G1081">
        <v>0.57548290491104104</v>
      </c>
    </row>
    <row r="1082" spans="1:7" x14ac:dyDescent="0.55000000000000004">
      <c r="A1082" t="s">
        <v>3208</v>
      </c>
      <c r="B1082" t="s">
        <v>3209</v>
      </c>
      <c r="C1082" t="s">
        <v>3210</v>
      </c>
      <c r="F1082" t="s">
        <v>9065</v>
      </c>
      <c r="G1082">
        <v>0.71818220615386996</v>
      </c>
    </row>
    <row r="1083" spans="1:7" x14ac:dyDescent="0.55000000000000004">
      <c r="A1083" t="s">
        <v>3211</v>
      </c>
      <c r="B1083" t="s">
        <v>3212</v>
      </c>
      <c r="C1083" t="s">
        <v>3213</v>
      </c>
      <c r="F1083" t="s">
        <v>9066</v>
      </c>
      <c r="G1083">
        <v>0.53396010398864702</v>
      </c>
    </row>
    <row r="1084" spans="1:7" x14ac:dyDescent="0.55000000000000004">
      <c r="A1084" t="s">
        <v>3214</v>
      </c>
      <c r="B1084" t="s">
        <v>3215</v>
      </c>
      <c r="C1084" t="s">
        <v>3216</v>
      </c>
      <c r="F1084" t="s">
        <v>9065</v>
      </c>
      <c r="G1084">
        <v>0.94007283449172996</v>
      </c>
    </row>
    <row r="1085" spans="1:7" x14ac:dyDescent="0.55000000000000004">
      <c r="A1085" t="s">
        <v>3217</v>
      </c>
      <c r="B1085" t="s">
        <v>3218</v>
      </c>
      <c r="C1085" t="s">
        <v>3219</v>
      </c>
      <c r="F1085" t="s">
        <v>9065</v>
      </c>
      <c r="G1085">
        <v>0.72086387872695901</v>
      </c>
    </row>
    <row r="1086" spans="1:7" x14ac:dyDescent="0.55000000000000004">
      <c r="A1086" t="s">
        <v>3220</v>
      </c>
      <c r="B1086" t="s">
        <v>3221</v>
      </c>
      <c r="C1086" t="s">
        <v>3222</v>
      </c>
      <c r="F1086" t="s">
        <v>9067</v>
      </c>
      <c r="G1086">
        <v>0.41059723496437101</v>
      </c>
    </row>
    <row r="1087" spans="1:7" x14ac:dyDescent="0.55000000000000004">
      <c r="A1087" t="s">
        <v>3223</v>
      </c>
      <c r="B1087" t="s">
        <v>3224</v>
      </c>
      <c r="C1087" t="s">
        <v>3225</v>
      </c>
      <c r="F1087" t="s">
        <v>9065</v>
      </c>
      <c r="G1087">
        <v>0.81054913997650102</v>
      </c>
    </row>
    <row r="1088" spans="1:7" x14ac:dyDescent="0.55000000000000004">
      <c r="A1088" t="s">
        <v>3226</v>
      </c>
      <c r="B1088" t="s">
        <v>3227</v>
      </c>
      <c r="C1088" t="s">
        <v>3228</v>
      </c>
      <c r="F1088" t="s">
        <v>9065</v>
      </c>
      <c r="G1088">
        <v>0.76028966903686501</v>
      </c>
    </row>
    <row r="1089" spans="1:7" x14ac:dyDescent="0.55000000000000004">
      <c r="A1089" t="s">
        <v>3229</v>
      </c>
      <c r="B1089" t="s">
        <v>3230</v>
      </c>
      <c r="C1089" t="s">
        <v>3231</v>
      </c>
      <c r="F1089" t="s">
        <v>9065</v>
      </c>
      <c r="G1089">
        <v>0.870416879653931</v>
      </c>
    </row>
    <row r="1090" spans="1:7" x14ac:dyDescent="0.55000000000000004">
      <c r="A1090" t="s">
        <v>3232</v>
      </c>
      <c r="B1090" t="s">
        <v>3233</v>
      </c>
      <c r="C1090" t="s">
        <v>3234</v>
      </c>
      <c r="F1090" t="s">
        <v>9067</v>
      </c>
      <c r="G1090">
        <v>0.35071560740470897</v>
      </c>
    </row>
    <row r="1091" spans="1:7" x14ac:dyDescent="0.55000000000000004">
      <c r="A1091" t="s">
        <v>3235</v>
      </c>
      <c r="B1091" t="s">
        <v>3236</v>
      </c>
      <c r="C1091" t="s">
        <v>3237</v>
      </c>
      <c r="F1091" t="s">
        <v>9065</v>
      </c>
      <c r="G1091">
        <v>0.66110008955001798</v>
      </c>
    </row>
    <row r="1092" spans="1:7" x14ac:dyDescent="0.55000000000000004">
      <c r="A1092" t="s">
        <v>3238</v>
      </c>
      <c r="B1092" t="s">
        <v>3239</v>
      </c>
      <c r="C1092" t="s">
        <v>3240</v>
      </c>
      <c r="F1092" t="s">
        <v>9065</v>
      </c>
      <c r="G1092">
        <v>0.66110008955001798</v>
      </c>
    </row>
    <row r="1093" spans="1:7" x14ac:dyDescent="0.55000000000000004">
      <c r="A1093" t="s">
        <v>3241</v>
      </c>
      <c r="B1093" t="s">
        <v>3242</v>
      </c>
      <c r="C1093" t="s">
        <v>3243</v>
      </c>
      <c r="F1093" t="s">
        <v>9065</v>
      </c>
      <c r="G1093">
        <v>0.866169393062592</v>
      </c>
    </row>
    <row r="1094" spans="1:7" x14ac:dyDescent="0.55000000000000004">
      <c r="A1094" t="s">
        <v>3244</v>
      </c>
      <c r="B1094" t="s">
        <v>3245</v>
      </c>
      <c r="C1094" t="s">
        <v>3246</v>
      </c>
      <c r="F1094" t="s">
        <v>9065</v>
      </c>
      <c r="G1094">
        <v>0.68996775150299094</v>
      </c>
    </row>
    <row r="1095" spans="1:7" x14ac:dyDescent="0.55000000000000004">
      <c r="A1095" t="s">
        <v>3247</v>
      </c>
      <c r="B1095" t="s">
        <v>3248</v>
      </c>
      <c r="C1095" t="s">
        <v>3249</v>
      </c>
      <c r="F1095" t="s">
        <v>9067</v>
      </c>
      <c r="G1095">
        <v>0.113171629607677</v>
      </c>
    </row>
    <row r="1096" spans="1:7" x14ac:dyDescent="0.55000000000000004">
      <c r="A1096" t="s">
        <v>3250</v>
      </c>
      <c r="B1096" t="s">
        <v>3251</v>
      </c>
      <c r="C1096" t="s">
        <v>3252</v>
      </c>
      <c r="F1096" t="s">
        <v>9066</v>
      </c>
      <c r="G1096">
        <v>0.51390969753265403</v>
      </c>
    </row>
    <row r="1097" spans="1:7" x14ac:dyDescent="0.55000000000000004">
      <c r="A1097" t="s">
        <v>3253</v>
      </c>
      <c r="B1097" t="s">
        <v>3254</v>
      </c>
      <c r="C1097" t="s">
        <v>3255</v>
      </c>
      <c r="F1097" t="s">
        <v>9065</v>
      </c>
      <c r="G1097">
        <v>0.64090144634246804</v>
      </c>
    </row>
    <row r="1098" spans="1:7" x14ac:dyDescent="0.55000000000000004">
      <c r="A1098" t="s">
        <v>3256</v>
      </c>
      <c r="B1098" t="s">
        <v>3257</v>
      </c>
      <c r="C1098" t="s">
        <v>3258</v>
      </c>
      <c r="F1098" t="s">
        <v>9065</v>
      </c>
      <c r="G1098">
        <v>0.693808734416962</v>
      </c>
    </row>
    <row r="1099" spans="1:7" x14ac:dyDescent="0.55000000000000004">
      <c r="A1099" t="s">
        <v>3259</v>
      </c>
      <c r="B1099" t="s">
        <v>3260</v>
      </c>
      <c r="C1099" t="s">
        <v>3261</v>
      </c>
      <c r="F1099" t="s">
        <v>9067</v>
      </c>
      <c r="G1099">
        <v>8.5563860833644895E-2</v>
      </c>
    </row>
    <row r="1100" spans="1:7" x14ac:dyDescent="0.55000000000000004">
      <c r="A1100" t="s">
        <v>3262</v>
      </c>
      <c r="B1100" t="s">
        <v>3263</v>
      </c>
      <c r="C1100" t="s">
        <v>3264</v>
      </c>
      <c r="F1100" t="s">
        <v>9065</v>
      </c>
      <c r="G1100">
        <v>0.72180503606796298</v>
      </c>
    </row>
    <row r="1101" spans="1:7" x14ac:dyDescent="0.55000000000000004">
      <c r="A1101" t="s">
        <v>3265</v>
      </c>
      <c r="B1101" t="s">
        <v>3266</v>
      </c>
      <c r="C1101" t="s">
        <v>3267</v>
      </c>
      <c r="F1101" t="s">
        <v>9066</v>
      </c>
      <c r="G1101">
        <v>0.54914420843124401</v>
      </c>
    </row>
    <row r="1102" spans="1:7" x14ac:dyDescent="0.55000000000000004">
      <c r="A1102" t="s">
        <v>3268</v>
      </c>
      <c r="B1102" t="s">
        <v>3269</v>
      </c>
      <c r="C1102" t="s">
        <v>3270</v>
      </c>
      <c r="F1102" t="s">
        <v>9067</v>
      </c>
      <c r="G1102">
        <v>0.30820137262344399</v>
      </c>
    </row>
    <row r="1103" spans="1:7" x14ac:dyDescent="0.55000000000000004">
      <c r="A1103" t="s">
        <v>3271</v>
      </c>
      <c r="B1103" t="s">
        <v>3272</v>
      </c>
      <c r="C1103" t="s">
        <v>3273</v>
      </c>
      <c r="F1103" t="s">
        <v>9066</v>
      </c>
      <c r="G1103">
        <v>0.50153028964996305</v>
      </c>
    </row>
    <row r="1104" spans="1:7" x14ac:dyDescent="0.55000000000000004">
      <c r="A1104" t="s">
        <v>3274</v>
      </c>
      <c r="B1104" t="s">
        <v>3275</v>
      </c>
      <c r="C1104" t="s">
        <v>3276</v>
      </c>
      <c r="F1104" t="s">
        <v>9065</v>
      </c>
      <c r="G1104">
        <v>0.68524891138076804</v>
      </c>
    </row>
    <row r="1105" spans="1:7" x14ac:dyDescent="0.55000000000000004">
      <c r="A1105" t="s">
        <v>3277</v>
      </c>
      <c r="B1105" t="s">
        <v>3278</v>
      </c>
      <c r="C1105" t="s">
        <v>3279</v>
      </c>
      <c r="F1105" t="s">
        <v>9066</v>
      </c>
      <c r="G1105">
        <v>0.55340564250946001</v>
      </c>
    </row>
    <row r="1106" spans="1:7" x14ac:dyDescent="0.55000000000000004">
      <c r="A1106" t="s">
        <v>3280</v>
      </c>
      <c r="B1106" t="s">
        <v>3281</v>
      </c>
      <c r="C1106" t="s">
        <v>3282</v>
      </c>
      <c r="F1106" t="s">
        <v>9065</v>
      </c>
      <c r="G1106">
        <v>0.66771787405014005</v>
      </c>
    </row>
    <row r="1107" spans="1:7" x14ac:dyDescent="0.55000000000000004">
      <c r="A1107" t="s">
        <v>3283</v>
      </c>
      <c r="B1107" t="s">
        <v>3284</v>
      </c>
      <c r="C1107" t="s">
        <v>3285</v>
      </c>
      <c r="F1107" t="s">
        <v>9065</v>
      </c>
      <c r="G1107">
        <v>0.68652081489562999</v>
      </c>
    </row>
    <row r="1108" spans="1:7" x14ac:dyDescent="0.55000000000000004">
      <c r="A1108" t="s">
        <v>3286</v>
      </c>
      <c r="B1108" t="s">
        <v>3287</v>
      </c>
      <c r="C1108" t="s">
        <v>3288</v>
      </c>
      <c r="F1108" t="s">
        <v>9066</v>
      </c>
      <c r="G1108">
        <v>0.50040012598037698</v>
      </c>
    </row>
    <row r="1109" spans="1:7" x14ac:dyDescent="0.55000000000000004">
      <c r="A1109" t="s">
        <v>3289</v>
      </c>
      <c r="B1109" t="s">
        <v>3290</v>
      </c>
      <c r="C1109" t="s">
        <v>3291</v>
      </c>
      <c r="F1109" t="s">
        <v>9065</v>
      </c>
      <c r="G1109">
        <v>0.68843007087707497</v>
      </c>
    </row>
    <row r="1110" spans="1:7" x14ac:dyDescent="0.55000000000000004">
      <c r="A1110" t="s">
        <v>3292</v>
      </c>
      <c r="B1110" t="s">
        <v>3293</v>
      </c>
      <c r="C1110" t="s">
        <v>3294</v>
      </c>
      <c r="F1110" t="s">
        <v>9065</v>
      </c>
      <c r="G1110">
        <v>0.74964594841003396</v>
      </c>
    </row>
    <row r="1111" spans="1:7" x14ac:dyDescent="0.55000000000000004">
      <c r="A1111" t="s">
        <v>3295</v>
      </c>
      <c r="B1111" t="s">
        <v>3296</v>
      </c>
      <c r="C1111" t="s">
        <v>3297</v>
      </c>
      <c r="F1111" t="s">
        <v>9065</v>
      </c>
      <c r="G1111">
        <v>0.69908446073532104</v>
      </c>
    </row>
    <row r="1112" spans="1:7" x14ac:dyDescent="0.55000000000000004">
      <c r="A1112" t="s">
        <v>3298</v>
      </c>
      <c r="B1112" t="s">
        <v>3299</v>
      </c>
      <c r="C1112" t="s">
        <v>3300</v>
      </c>
      <c r="F1112" t="s">
        <v>9065</v>
      </c>
      <c r="G1112">
        <v>0.65767776966095004</v>
      </c>
    </row>
    <row r="1113" spans="1:7" x14ac:dyDescent="0.55000000000000004">
      <c r="A1113" t="s">
        <v>3301</v>
      </c>
      <c r="B1113" t="s">
        <v>3302</v>
      </c>
      <c r="C1113" t="s">
        <v>3303</v>
      </c>
      <c r="F1113" t="s">
        <v>9065</v>
      </c>
      <c r="G1113">
        <v>0.75917226076126099</v>
      </c>
    </row>
    <row r="1114" spans="1:7" x14ac:dyDescent="0.55000000000000004">
      <c r="A1114" t="s">
        <v>3304</v>
      </c>
      <c r="B1114" t="s">
        <v>3305</v>
      </c>
      <c r="C1114" t="s">
        <v>3306</v>
      </c>
      <c r="F1114" t="s">
        <v>9065</v>
      </c>
      <c r="G1114">
        <v>0.72104775905609098</v>
      </c>
    </row>
    <row r="1115" spans="1:7" x14ac:dyDescent="0.55000000000000004">
      <c r="A1115" t="s">
        <v>3307</v>
      </c>
      <c r="B1115" t="s">
        <v>3308</v>
      </c>
      <c r="C1115" t="s">
        <v>3309</v>
      </c>
      <c r="F1115" t="s">
        <v>9067</v>
      </c>
      <c r="G1115">
        <v>0.22028328478336301</v>
      </c>
    </row>
    <row r="1116" spans="1:7" x14ac:dyDescent="0.55000000000000004">
      <c r="A1116" t="s">
        <v>3310</v>
      </c>
      <c r="B1116" t="s">
        <v>3311</v>
      </c>
      <c r="C1116" t="s">
        <v>3312</v>
      </c>
      <c r="F1116" t="s">
        <v>9065</v>
      </c>
      <c r="G1116">
        <v>0.74928814172744795</v>
      </c>
    </row>
    <row r="1117" spans="1:7" x14ac:dyDescent="0.55000000000000004">
      <c r="A1117" t="s">
        <v>3313</v>
      </c>
      <c r="B1117" t="s">
        <v>3314</v>
      </c>
      <c r="C1117" t="s">
        <v>3315</v>
      </c>
      <c r="F1117" t="s">
        <v>9066</v>
      </c>
      <c r="G1117">
        <v>0.50138556957244895</v>
      </c>
    </row>
    <row r="1118" spans="1:7" x14ac:dyDescent="0.55000000000000004">
      <c r="A1118" t="s">
        <v>3316</v>
      </c>
      <c r="B1118" t="s">
        <v>3317</v>
      </c>
      <c r="C1118" t="s">
        <v>3318</v>
      </c>
      <c r="F1118" t="s">
        <v>9065</v>
      </c>
      <c r="G1118">
        <v>0.60326945781707797</v>
      </c>
    </row>
    <row r="1119" spans="1:7" x14ac:dyDescent="0.55000000000000004">
      <c r="A1119" t="s">
        <v>3319</v>
      </c>
      <c r="B1119" t="s">
        <v>3320</v>
      </c>
      <c r="C1119" t="s">
        <v>3321</v>
      </c>
      <c r="F1119" t="s">
        <v>9067</v>
      </c>
      <c r="G1119">
        <v>0.36445525288581798</v>
      </c>
    </row>
    <row r="1120" spans="1:7" x14ac:dyDescent="0.55000000000000004">
      <c r="A1120" t="s">
        <v>3322</v>
      </c>
      <c r="B1120" t="s">
        <v>3323</v>
      </c>
      <c r="C1120" t="s">
        <v>3324</v>
      </c>
      <c r="F1120" t="s">
        <v>9066</v>
      </c>
      <c r="G1120">
        <v>0.55790662765502896</v>
      </c>
    </row>
    <row r="1121" spans="1:7" x14ac:dyDescent="0.55000000000000004">
      <c r="A1121" t="s">
        <v>3325</v>
      </c>
      <c r="B1121" t="s">
        <v>3326</v>
      </c>
      <c r="C1121" t="s">
        <v>3327</v>
      </c>
      <c r="F1121" t="s">
        <v>9065</v>
      </c>
      <c r="G1121">
        <v>0.61612594127654996</v>
      </c>
    </row>
    <row r="1122" spans="1:7" x14ac:dyDescent="0.55000000000000004">
      <c r="A1122" t="s">
        <v>3328</v>
      </c>
      <c r="B1122" t="s">
        <v>3326</v>
      </c>
      <c r="C1122" t="s">
        <v>3329</v>
      </c>
      <c r="F1122" t="s">
        <v>9065</v>
      </c>
      <c r="G1122">
        <v>0.74792712926864602</v>
      </c>
    </row>
    <row r="1123" spans="1:7" x14ac:dyDescent="0.55000000000000004">
      <c r="A1123" t="s">
        <v>3330</v>
      </c>
      <c r="B1123" t="s">
        <v>3331</v>
      </c>
      <c r="C1123" t="s">
        <v>3332</v>
      </c>
      <c r="F1123" t="s">
        <v>9065</v>
      </c>
      <c r="G1123">
        <v>0.64164173603057895</v>
      </c>
    </row>
    <row r="1124" spans="1:7" x14ac:dyDescent="0.55000000000000004">
      <c r="A1124" t="s">
        <v>3333</v>
      </c>
      <c r="B1124" t="s">
        <v>3334</v>
      </c>
      <c r="C1124" t="s">
        <v>3335</v>
      </c>
      <c r="F1124" t="s">
        <v>9065</v>
      </c>
      <c r="G1124">
        <v>0.70198112726211503</v>
      </c>
    </row>
    <row r="1125" spans="1:7" x14ac:dyDescent="0.55000000000000004">
      <c r="A1125" t="s">
        <v>3336</v>
      </c>
      <c r="B1125" t="s">
        <v>3337</v>
      </c>
      <c r="C1125" t="s">
        <v>3338</v>
      </c>
      <c r="F1125" t="s">
        <v>9067</v>
      </c>
      <c r="G1125">
        <v>8.6442783474922194E-2</v>
      </c>
    </row>
    <row r="1126" spans="1:7" x14ac:dyDescent="0.55000000000000004">
      <c r="A1126" t="s">
        <v>3339</v>
      </c>
      <c r="B1126" t="s">
        <v>3340</v>
      </c>
      <c r="C1126" t="s">
        <v>3341</v>
      </c>
      <c r="F1126" t="s">
        <v>9065</v>
      </c>
      <c r="G1126">
        <v>0.91799300909042403</v>
      </c>
    </row>
    <row r="1127" spans="1:7" x14ac:dyDescent="0.55000000000000004">
      <c r="A1127" t="s">
        <v>3342</v>
      </c>
      <c r="B1127" t="s">
        <v>3343</v>
      </c>
      <c r="C1127" t="s">
        <v>3344</v>
      </c>
      <c r="F1127" t="s">
        <v>9065</v>
      </c>
      <c r="G1127">
        <v>0.78890240192413297</v>
      </c>
    </row>
    <row r="1128" spans="1:7" x14ac:dyDescent="0.55000000000000004">
      <c r="A1128" t="s">
        <v>3345</v>
      </c>
      <c r="B1128" t="s">
        <v>3346</v>
      </c>
      <c r="C1128" t="s">
        <v>3347</v>
      </c>
      <c r="F1128" t="s">
        <v>9065</v>
      </c>
      <c r="G1128">
        <v>0.61335545778274503</v>
      </c>
    </row>
    <row r="1129" spans="1:7" x14ac:dyDescent="0.55000000000000004">
      <c r="A1129" t="s">
        <v>3348</v>
      </c>
      <c r="B1129" t="s">
        <v>3349</v>
      </c>
      <c r="C1129" t="s">
        <v>3350</v>
      </c>
      <c r="F1129" t="s">
        <v>9065</v>
      </c>
      <c r="G1129">
        <v>0.80446428060531605</v>
      </c>
    </row>
    <row r="1130" spans="1:7" x14ac:dyDescent="0.55000000000000004">
      <c r="A1130" t="s">
        <v>3351</v>
      </c>
      <c r="B1130" t="s">
        <v>3352</v>
      </c>
      <c r="C1130" t="s">
        <v>3353</v>
      </c>
      <c r="F1130" t="s">
        <v>9065</v>
      </c>
      <c r="G1130">
        <v>0.91219800710678101</v>
      </c>
    </row>
    <row r="1131" spans="1:7" x14ac:dyDescent="0.55000000000000004">
      <c r="A1131" t="s">
        <v>3354</v>
      </c>
      <c r="B1131" t="s">
        <v>3355</v>
      </c>
      <c r="C1131" t="s">
        <v>3356</v>
      </c>
      <c r="F1131" t="s">
        <v>9066</v>
      </c>
      <c r="G1131">
        <v>0.45602446794509899</v>
      </c>
    </row>
    <row r="1132" spans="1:7" x14ac:dyDescent="0.55000000000000004">
      <c r="A1132" t="s">
        <v>3357</v>
      </c>
      <c r="B1132" t="s">
        <v>3358</v>
      </c>
      <c r="C1132" t="s">
        <v>3359</v>
      </c>
      <c r="F1132" t="s">
        <v>9065</v>
      </c>
      <c r="G1132">
        <v>0.90294623374938998</v>
      </c>
    </row>
    <row r="1133" spans="1:7" x14ac:dyDescent="0.55000000000000004">
      <c r="A1133" t="s">
        <v>3360</v>
      </c>
      <c r="B1133" t="s">
        <v>3361</v>
      </c>
      <c r="C1133" t="s">
        <v>3362</v>
      </c>
      <c r="F1133" t="s">
        <v>9065</v>
      </c>
      <c r="G1133">
        <v>0.62999469041824296</v>
      </c>
    </row>
    <row r="1134" spans="1:7" x14ac:dyDescent="0.55000000000000004">
      <c r="A1134" t="s">
        <v>3363</v>
      </c>
      <c r="B1134" t="s">
        <v>3364</v>
      </c>
      <c r="C1134" t="s">
        <v>3365</v>
      </c>
      <c r="F1134" t="s">
        <v>9065</v>
      </c>
      <c r="G1134">
        <v>0.71047592163085904</v>
      </c>
    </row>
    <row r="1135" spans="1:7" x14ac:dyDescent="0.55000000000000004">
      <c r="A1135" t="s">
        <v>3366</v>
      </c>
      <c r="B1135" t="s">
        <v>3367</v>
      </c>
      <c r="C1135" t="s">
        <v>3368</v>
      </c>
      <c r="F1135" t="s">
        <v>9065</v>
      </c>
      <c r="G1135">
        <v>0.61494421958923295</v>
      </c>
    </row>
    <row r="1136" spans="1:7" x14ac:dyDescent="0.55000000000000004">
      <c r="A1136" t="s">
        <v>3369</v>
      </c>
      <c r="B1136" t="s">
        <v>3370</v>
      </c>
      <c r="C1136" t="s">
        <v>3371</v>
      </c>
      <c r="F1136" t="s">
        <v>9067</v>
      </c>
      <c r="G1136">
        <v>0.26127266883850098</v>
      </c>
    </row>
    <row r="1137" spans="1:7" x14ac:dyDescent="0.55000000000000004">
      <c r="A1137" t="s">
        <v>3372</v>
      </c>
      <c r="B1137" t="s">
        <v>3373</v>
      </c>
      <c r="C1137" t="s">
        <v>3374</v>
      </c>
      <c r="F1137" t="s">
        <v>9065</v>
      </c>
      <c r="G1137">
        <v>0.67842113971710205</v>
      </c>
    </row>
    <row r="1138" spans="1:7" x14ac:dyDescent="0.55000000000000004">
      <c r="A1138" t="s">
        <v>3375</v>
      </c>
      <c r="B1138" t="s">
        <v>3376</v>
      </c>
      <c r="C1138" t="s">
        <v>3377</v>
      </c>
      <c r="F1138" t="s">
        <v>9065</v>
      </c>
      <c r="G1138">
        <v>0.84134292602539096</v>
      </c>
    </row>
    <row r="1139" spans="1:7" x14ac:dyDescent="0.55000000000000004">
      <c r="A1139" t="s">
        <v>3378</v>
      </c>
      <c r="B1139" t="s">
        <v>3379</v>
      </c>
      <c r="C1139" t="s">
        <v>3380</v>
      </c>
      <c r="F1139" t="s">
        <v>9065</v>
      </c>
      <c r="G1139">
        <v>0.72183144092559803</v>
      </c>
    </row>
    <row r="1140" spans="1:7" x14ac:dyDescent="0.55000000000000004">
      <c r="A1140" t="s">
        <v>3381</v>
      </c>
      <c r="B1140" t="s">
        <v>3379</v>
      </c>
      <c r="C1140" t="s">
        <v>3382</v>
      </c>
      <c r="F1140" t="s">
        <v>9065</v>
      </c>
      <c r="G1140">
        <v>0.70108419656753496</v>
      </c>
    </row>
    <row r="1141" spans="1:7" x14ac:dyDescent="0.55000000000000004">
      <c r="A1141" t="s">
        <v>3383</v>
      </c>
      <c r="B1141" t="s">
        <v>3384</v>
      </c>
      <c r="C1141" t="s">
        <v>3385</v>
      </c>
      <c r="F1141" t="s">
        <v>9065</v>
      </c>
      <c r="G1141">
        <v>0.69036251306533802</v>
      </c>
    </row>
    <row r="1142" spans="1:7" x14ac:dyDescent="0.55000000000000004">
      <c r="A1142" t="s">
        <v>3386</v>
      </c>
      <c r="B1142" t="s">
        <v>448</v>
      </c>
      <c r="C1142" t="s">
        <v>3387</v>
      </c>
      <c r="F1142" t="s">
        <v>9065</v>
      </c>
      <c r="G1142">
        <v>0.76757627725601196</v>
      </c>
    </row>
    <row r="1143" spans="1:7" x14ac:dyDescent="0.55000000000000004">
      <c r="A1143" t="s">
        <v>3388</v>
      </c>
      <c r="B1143" t="s">
        <v>3389</v>
      </c>
      <c r="C1143" t="s">
        <v>3390</v>
      </c>
      <c r="F1143" t="s">
        <v>9065</v>
      </c>
      <c r="G1143">
        <v>0.69134163856506303</v>
      </c>
    </row>
    <row r="1144" spans="1:7" x14ac:dyDescent="0.55000000000000004">
      <c r="A1144" t="s">
        <v>3391</v>
      </c>
      <c r="B1144" t="s">
        <v>3392</v>
      </c>
      <c r="C1144" t="s">
        <v>3393</v>
      </c>
      <c r="F1144" t="s">
        <v>9067</v>
      </c>
      <c r="G1144">
        <v>0.29536601901054399</v>
      </c>
    </row>
    <row r="1145" spans="1:7" x14ac:dyDescent="0.55000000000000004">
      <c r="A1145" t="s">
        <v>3394</v>
      </c>
      <c r="B1145" t="s">
        <v>3395</v>
      </c>
      <c r="C1145" t="s">
        <v>3396</v>
      </c>
      <c r="F1145" t="s">
        <v>9065</v>
      </c>
      <c r="G1145">
        <v>0.77741563320159901</v>
      </c>
    </row>
    <row r="1146" spans="1:7" x14ac:dyDescent="0.55000000000000004">
      <c r="A1146" t="s">
        <v>3397</v>
      </c>
      <c r="B1146" t="s">
        <v>3398</v>
      </c>
      <c r="C1146" t="s">
        <v>3399</v>
      </c>
      <c r="F1146" t="s">
        <v>9065</v>
      </c>
      <c r="G1146">
        <v>0.66110008955001798</v>
      </c>
    </row>
    <row r="1147" spans="1:7" x14ac:dyDescent="0.55000000000000004">
      <c r="A1147" t="s">
        <v>3400</v>
      </c>
      <c r="B1147" t="s">
        <v>3401</v>
      </c>
      <c r="C1147" t="s">
        <v>3402</v>
      </c>
      <c r="F1147" t="s">
        <v>9065</v>
      </c>
      <c r="G1147">
        <v>0.73885905742645297</v>
      </c>
    </row>
    <row r="1148" spans="1:7" x14ac:dyDescent="0.55000000000000004">
      <c r="A1148" t="s">
        <v>3403</v>
      </c>
      <c r="B1148" t="s">
        <v>3404</v>
      </c>
      <c r="C1148" t="s">
        <v>3405</v>
      </c>
      <c r="F1148" t="s">
        <v>9065</v>
      </c>
      <c r="G1148">
        <v>0.78256708383560203</v>
      </c>
    </row>
    <row r="1149" spans="1:7" x14ac:dyDescent="0.55000000000000004">
      <c r="A1149" t="s">
        <v>3406</v>
      </c>
      <c r="B1149" t="s">
        <v>3407</v>
      </c>
      <c r="C1149" t="s">
        <v>3408</v>
      </c>
      <c r="F1149" t="s">
        <v>9067</v>
      </c>
      <c r="G1149">
        <v>0.152033731341362</v>
      </c>
    </row>
    <row r="1150" spans="1:7" x14ac:dyDescent="0.55000000000000004">
      <c r="A1150" t="s">
        <v>3409</v>
      </c>
      <c r="B1150" t="s">
        <v>3410</v>
      </c>
      <c r="C1150" t="s">
        <v>3411</v>
      </c>
      <c r="F1150" t="s">
        <v>9065</v>
      </c>
      <c r="G1150">
        <v>0.73898279666900601</v>
      </c>
    </row>
    <row r="1151" spans="1:7" x14ac:dyDescent="0.55000000000000004">
      <c r="A1151" t="s">
        <v>3412</v>
      </c>
      <c r="B1151" t="s">
        <v>3413</v>
      </c>
      <c r="C1151" t="s">
        <v>3414</v>
      </c>
      <c r="F1151" t="s">
        <v>9067</v>
      </c>
      <c r="G1151">
        <v>0.25147992372512801</v>
      </c>
    </row>
    <row r="1152" spans="1:7" x14ac:dyDescent="0.55000000000000004">
      <c r="A1152" t="s">
        <v>3415</v>
      </c>
      <c r="B1152" t="s">
        <v>3416</v>
      </c>
      <c r="C1152" t="s">
        <v>3417</v>
      </c>
      <c r="F1152" t="s">
        <v>9066</v>
      </c>
      <c r="G1152">
        <v>0.59345018863678001</v>
      </c>
    </row>
    <row r="1153" spans="1:7" x14ac:dyDescent="0.55000000000000004">
      <c r="A1153" t="s">
        <v>3418</v>
      </c>
      <c r="B1153" t="s">
        <v>3419</v>
      </c>
      <c r="C1153" t="s">
        <v>3420</v>
      </c>
      <c r="F1153" t="s">
        <v>9066</v>
      </c>
      <c r="G1153">
        <v>0.549640953540802</v>
      </c>
    </row>
    <row r="1154" spans="1:7" x14ac:dyDescent="0.55000000000000004">
      <c r="A1154" t="s">
        <v>3421</v>
      </c>
      <c r="B1154" t="s">
        <v>3422</v>
      </c>
      <c r="C1154" t="s">
        <v>3423</v>
      </c>
      <c r="F1154" t="s">
        <v>9066</v>
      </c>
      <c r="G1154">
        <v>0.52941286563873302</v>
      </c>
    </row>
    <row r="1155" spans="1:7" x14ac:dyDescent="0.55000000000000004">
      <c r="A1155" t="s">
        <v>3424</v>
      </c>
      <c r="B1155" t="s">
        <v>3425</v>
      </c>
      <c r="C1155" t="s">
        <v>3426</v>
      </c>
      <c r="F1155" t="s">
        <v>9065</v>
      </c>
      <c r="G1155">
        <v>0.654000043869019</v>
      </c>
    </row>
    <row r="1156" spans="1:7" x14ac:dyDescent="0.55000000000000004">
      <c r="A1156" t="s">
        <v>3427</v>
      </c>
      <c r="B1156" t="s">
        <v>3428</v>
      </c>
      <c r="C1156" t="s">
        <v>3429</v>
      </c>
      <c r="F1156" t="s">
        <v>9065</v>
      </c>
      <c r="G1156">
        <v>0.80311697721481301</v>
      </c>
    </row>
    <row r="1157" spans="1:7" x14ac:dyDescent="0.55000000000000004">
      <c r="A1157" t="s">
        <v>3430</v>
      </c>
      <c r="B1157" t="s">
        <v>3431</v>
      </c>
      <c r="C1157" t="s">
        <v>3432</v>
      </c>
      <c r="F1157" t="s">
        <v>9066</v>
      </c>
      <c r="G1157">
        <v>0.49423575401306202</v>
      </c>
    </row>
    <row r="1158" spans="1:7" x14ac:dyDescent="0.55000000000000004">
      <c r="A1158" t="s">
        <v>3433</v>
      </c>
      <c r="B1158" t="s">
        <v>3434</v>
      </c>
      <c r="C1158" t="s">
        <v>3435</v>
      </c>
      <c r="F1158" t="s">
        <v>9065</v>
      </c>
      <c r="G1158">
        <v>0.80909353494644198</v>
      </c>
    </row>
    <row r="1159" spans="1:7" x14ac:dyDescent="0.55000000000000004">
      <c r="A1159" t="s">
        <v>3436</v>
      </c>
      <c r="B1159" t="s">
        <v>3437</v>
      </c>
      <c r="C1159" t="s">
        <v>3438</v>
      </c>
      <c r="F1159" t="s">
        <v>9065</v>
      </c>
      <c r="G1159">
        <v>0.80239200592041005</v>
      </c>
    </row>
    <row r="1160" spans="1:7" x14ac:dyDescent="0.55000000000000004">
      <c r="A1160" t="s">
        <v>3439</v>
      </c>
      <c r="B1160" t="s">
        <v>3440</v>
      </c>
      <c r="C1160" t="s">
        <v>3441</v>
      </c>
      <c r="F1160" t="s">
        <v>9065</v>
      </c>
      <c r="G1160">
        <v>0.84278911352157604</v>
      </c>
    </row>
    <row r="1161" spans="1:7" x14ac:dyDescent="0.55000000000000004">
      <c r="A1161" t="s">
        <v>3442</v>
      </c>
      <c r="B1161" t="s">
        <v>3443</v>
      </c>
      <c r="C1161" t="s">
        <v>3444</v>
      </c>
      <c r="F1161" t="s">
        <v>9066</v>
      </c>
      <c r="G1161">
        <v>0.56332725286483798</v>
      </c>
    </row>
    <row r="1162" spans="1:7" x14ac:dyDescent="0.55000000000000004">
      <c r="A1162" t="s">
        <v>3445</v>
      </c>
      <c r="B1162" t="s">
        <v>3446</v>
      </c>
      <c r="C1162" t="s">
        <v>3447</v>
      </c>
      <c r="F1162" t="s">
        <v>9066</v>
      </c>
      <c r="G1162">
        <v>0.50481760501861594</v>
      </c>
    </row>
    <row r="1163" spans="1:7" x14ac:dyDescent="0.55000000000000004">
      <c r="A1163" t="s">
        <v>3448</v>
      </c>
      <c r="B1163" t="s">
        <v>3449</v>
      </c>
      <c r="C1163" t="s">
        <v>3450</v>
      </c>
      <c r="F1163" t="s">
        <v>9067</v>
      </c>
      <c r="G1163">
        <v>0.30595761537551902</v>
      </c>
    </row>
    <row r="1164" spans="1:7" x14ac:dyDescent="0.55000000000000004">
      <c r="A1164" t="s">
        <v>3451</v>
      </c>
      <c r="B1164" t="s">
        <v>3452</v>
      </c>
      <c r="C1164" t="s">
        <v>3453</v>
      </c>
      <c r="F1164" t="s">
        <v>9067</v>
      </c>
      <c r="G1164">
        <v>0.44522982835769698</v>
      </c>
    </row>
    <row r="1165" spans="1:7" x14ac:dyDescent="0.55000000000000004">
      <c r="A1165" t="s">
        <v>3454</v>
      </c>
      <c r="B1165" t="s">
        <v>3455</v>
      </c>
      <c r="C1165" t="s">
        <v>3456</v>
      </c>
      <c r="F1165" t="s">
        <v>9066</v>
      </c>
      <c r="G1165">
        <v>0.51560956239700295</v>
      </c>
    </row>
    <row r="1166" spans="1:7" x14ac:dyDescent="0.55000000000000004">
      <c r="A1166" t="s">
        <v>3457</v>
      </c>
      <c r="B1166" t="s">
        <v>3458</v>
      </c>
      <c r="C1166" t="s">
        <v>3459</v>
      </c>
      <c r="F1166" t="s">
        <v>9065</v>
      </c>
      <c r="G1166">
        <v>0.93839365243911699</v>
      </c>
    </row>
    <row r="1167" spans="1:7" x14ac:dyDescent="0.55000000000000004">
      <c r="A1167" t="s">
        <v>3460</v>
      </c>
      <c r="B1167" t="s">
        <v>3461</v>
      </c>
      <c r="C1167" t="s">
        <v>3462</v>
      </c>
      <c r="F1167" t="s">
        <v>9067</v>
      </c>
      <c r="G1167">
        <v>0.28679287433624301</v>
      </c>
    </row>
    <row r="1168" spans="1:7" x14ac:dyDescent="0.55000000000000004">
      <c r="A1168" t="s">
        <v>3463</v>
      </c>
      <c r="B1168" t="s">
        <v>3464</v>
      </c>
      <c r="C1168" t="s">
        <v>3465</v>
      </c>
      <c r="F1168" t="s">
        <v>9065</v>
      </c>
      <c r="G1168">
        <v>0.67628824710845903</v>
      </c>
    </row>
    <row r="1169" spans="1:7" x14ac:dyDescent="0.55000000000000004">
      <c r="A1169" t="s">
        <v>3466</v>
      </c>
      <c r="B1169" t="s">
        <v>3467</v>
      </c>
      <c r="C1169" t="s">
        <v>3468</v>
      </c>
      <c r="F1169" t="s">
        <v>9067</v>
      </c>
      <c r="G1169">
        <v>0.134527012705803</v>
      </c>
    </row>
    <row r="1170" spans="1:7" x14ac:dyDescent="0.55000000000000004">
      <c r="A1170" t="s">
        <v>3469</v>
      </c>
      <c r="B1170" t="s">
        <v>3470</v>
      </c>
      <c r="C1170" t="s">
        <v>3471</v>
      </c>
      <c r="F1170" t="s">
        <v>9067</v>
      </c>
      <c r="G1170">
        <v>0.10537600517272901</v>
      </c>
    </row>
    <row r="1171" spans="1:7" x14ac:dyDescent="0.55000000000000004">
      <c r="A1171" t="s">
        <v>3472</v>
      </c>
      <c r="B1171" t="s">
        <v>3473</v>
      </c>
      <c r="C1171" t="s">
        <v>3474</v>
      </c>
      <c r="F1171" t="s">
        <v>9067</v>
      </c>
      <c r="G1171">
        <v>0.35890805721282998</v>
      </c>
    </row>
    <row r="1172" spans="1:7" x14ac:dyDescent="0.55000000000000004">
      <c r="A1172" t="s">
        <v>3475</v>
      </c>
      <c r="B1172" t="s">
        <v>3476</v>
      </c>
      <c r="C1172" t="s">
        <v>3477</v>
      </c>
      <c r="F1172" t="s">
        <v>9067</v>
      </c>
      <c r="G1172">
        <v>0.39603114128112799</v>
      </c>
    </row>
    <row r="1173" spans="1:7" x14ac:dyDescent="0.55000000000000004">
      <c r="A1173" t="s">
        <v>3478</v>
      </c>
      <c r="B1173" t="s">
        <v>3479</v>
      </c>
      <c r="C1173" t="s">
        <v>3480</v>
      </c>
      <c r="F1173" t="s">
        <v>9065</v>
      </c>
      <c r="G1173">
        <v>0.68888330459594704</v>
      </c>
    </row>
    <row r="1174" spans="1:7" x14ac:dyDescent="0.55000000000000004">
      <c r="A1174" t="s">
        <v>3481</v>
      </c>
      <c r="B1174" t="s">
        <v>3482</v>
      </c>
      <c r="C1174" t="s">
        <v>3483</v>
      </c>
      <c r="F1174" t="s">
        <v>9066</v>
      </c>
      <c r="G1174">
        <v>0.576513051986694</v>
      </c>
    </row>
    <row r="1175" spans="1:7" x14ac:dyDescent="0.55000000000000004">
      <c r="A1175" t="s">
        <v>3484</v>
      </c>
      <c r="B1175" t="s">
        <v>3485</v>
      </c>
      <c r="C1175" t="s">
        <v>3486</v>
      </c>
      <c r="F1175" t="s">
        <v>9065</v>
      </c>
      <c r="G1175">
        <v>0.818597853183746</v>
      </c>
    </row>
    <row r="1176" spans="1:7" x14ac:dyDescent="0.55000000000000004">
      <c r="A1176" t="s">
        <v>3487</v>
      </c>
      <c r="B1176" t="s">
        <v>3488</v>
      </c>
      <c r="C1176" t="s">
        <v>3489</v>
      </c>
      <c r="F1176" t="s">
        <v>9065</v>
      </c>
      <c r="G1176">
        <v>0.692976534366608</v>
      </c>
    </row>
    <row r="1177" spans="1:7" x14ac:dyDescent="0.55000000000000004">
      <c r="A1177" t="s">
        <v>3490</v>
      </c>
      <c r="B1177" t="s">
        <v>3491</v>
      </c>
      <c r="C1177" t="s">
        <v>3492</v>
      </c>
      <c r="F1177" t="s">
        <v>9065</v>
      </c>
      <c r="G1177">
        <v>0.87887620925903298</v>
      </c>
    </row>
    <row r="1178" spans="1:7" x14ac:dyDescent="0.55000000000000004">
      <c r="A1178" t="s">
        <v>3493</v>
      </c>
      <c r="B1178" t="s">
        <v>3494</v>
      </c>
      <c r="C1178" t="s">
        <v>3495</v>
      </c>
      <c r="F1178" t="s">
        <v>9065</v>
      </c>
      <c r="G1178">
        <v>0.63892078399658203</v>
      </c>
    </row>
    <row r="1179" spans="1:7" x14ac:dyDescent="0.55000000000000004">
      <c r="A1179" t="s">
        <v>3496</v>
      </c>
      <c r="B1179" t="s">
        <v>3497</v>
      </c>
      <c r="C1179" t="s">
        <v>3498</v>
      </c>
      <c r="F1179" t="s">
        <v>9065</v>
      </c>
      <c r="G1179">
        <v>0.82090580463409402</v>
      </c>
    </row>
    <row r="1180" spans="1:7" x14ac:dyDescent="0.55000000000000004">
      <c r="A1180" t="s">
        <v>3499</v>
      </c>
      <c r="B1180" t="s">
        <v>3500</v>
      </c>
      <c r="C1180" t="s">
        <v>3501</v>
      </c>
      <c r="F1180" t="s">
        <v>9065</v>
      </c>
      <c r="G1180">
        <v>0.79789572954177901</v>
      </c>
    </row>
    <row r="1181" spans="1:7" x14ac:dyDescent="0.55000000000000004">
      <c r="A1181" t="s">
        <v>3502</v>
      </c>
      <c r="B1181" t="s">
        <v>3503</v>
      </c>
      <c r="C1181" t="s">
        <v>3504</v>
      </c>
      <c r="F1181" t="s">
        <v>9065</v>
      </c>
      <c r="G1181">
        <v>0.88167440891265902</v>
      </c>
    </row>
    <row r="1182" spans="1:7" x14ac:dyDescent="0.55000000000000004">
      <c r="A1182" t="s">
        <v>3505</v>
      </c>
      <c r="B1182" t="s">
        <v>3506</v>
      </c>
      <c r="C1182" t="s">
        <v>3507</v>
      </c>
      <c r="F1182" t="s">
        <v>9065</v>
      </c>
      <c r="G1182">
        <v>0.69334483146667503</v>
      </c>
    </row>
    <row r="1183" spans="1:7" x14ac:dyDescent="0.55000000000000004">
      <c r="A1183" t="s">
        <v>3508</v>
      </c>
      <c r="B1183" t="s">
        <v>3509</v>
      </c>
      <c r="C1183" t="s">
        <v>3510</v>
      </c>
      <c r="F1183" t="s">
        <v>9067</v>
      </c>
      <c r="G1183">
        <v>5.42744025588036E-2</v>
      </c>
    </row>
    <row r="1184" spans="1:7" x14ac:dyDescent="0.55000000000000004">
      <c r="A1184" t="s">
        <v>3511</v>
      </c>
      <c r="B1184" t="s">
        <v>3512</v>
      </c>
      <c r="C1184" t="s">
        <v>3513</v>
      </c>
      <c r="F1184" t="s">
        <v>9065</v>
      </c>
      <c r="G1184">
        <v>0.69760894775390603</v>
      </c>
    </row>
    <row r="1185" spans="1:7" x14ac:dyDescent="0.55000000000000004">
      <c r="A1185" t="s">
        <v>3514</v>
      </c>
      <c r="B1185" t="s">
        <v>3515</v>
      </c>
      <c r="C1185" t="s">
        <v>3516</v>
      </c>
      <c r="F1185" t="s">
        <v>9065</v>
      </c>
      <c r="G1185">
        <v>0.96090835332870495</v>
      </c>
    </row>
    <row r="1186" spans="1:7" x14ac:dyDescent="0.55000000000000004">
      <c r="A1186" t="s">
        <v>3517</v>
      </c>
      <c r="B1186" t="s">
        <v>3518</v>
      </c>
      <c r="C1186" t="s">
        <v>3519</v>
      </c>
      <c r="F1186" t="s">
        <v>9067</v>
      </c>
      <c r="G1186">
        <v>0.304052084684372</v>
      </c>
    </row>
    <row r="1187" spans="1:7" x14ac:dyDescent="0.55000000000000004">
      <c r="A1187" t="s">
        <v>3520</v>
      </c>
      <c r="B1187" t="s">
        <v>3521</v>
      </c>
      <c r="C1187" t="s">
        <v>3522</v>
      </c>
      <c r="F1187" t="s">
        <v>9065</v>
      </c>
      <c r="G1187">
        <v>0.80369329452514604</v>
      </c>
    </row>
    <row r="1188" spans="1:7" x14ac:dyDescent="0.55000000000000004">
      <c r="A1188" t="s">
        <v>3523</v>
      </c>
      <c r="B1188" t="s">
        <v>3524</v>
      </c>
      <c r="C1188" t="s">
        <v>3525</v>
      </c>
      <c r="F1188" t="s">
        <v>9065</v>
      </c>
      <c r="G1188">
        <v>0.99977993965148904</v>
      </c>
    </row>
    <row r="1189" spans="1:7" x14ac:dyDescent="0.55000000000000004">
      <c r="A1189" t="s">
        <v>3526</v>
      </c>
      <c r="B1189" t="s">
        <v>3527</v>
      </c>
      <c r="C1189" t="s">
        <v>3528</v>
      </c>
      <c r="F1189" t="s">
        <v>9065</v>
      </c>
      <c r="G1189">
        <v>0.91604024171829201</v>
      </c>
    </row>
    <row r="1190" spans="1:7" x14ac:dyDescent="0.55000000000000004">
      <c r="A1190" t="s">
        <v>3529</v>
      </c>
      <c r="B1190" t="s">
        <v>3530</v>
      </c>
      <c r="C1190" t="s">
        <v>3531</v>
      </c>
      <c r="F1190" t="s">
        <v>9065</v>
      </c>
      <c r="G1190">
        <v>0.74722516536712602</v>
      </c>
    </row>
    <row r="1191" spans="1:7" x14ac:dyDescent="0.55000000000000004">
      <c r="A1191" t="s">
        <v>3532</v>
      </c>
      <c r="B1191" t="s">
        <v>3533</v>
      </c>
      <c r="C1191" t="s">
        <v>3534</v>
      </c>
      <c r="F1191" t="s">
        <v>9065</v>
      </c>
      <c r="G1191">
        <v>0.66908067464828502</v>
      </c>
    </row>
    <row r="1192" spans="1:7" x14ac:dyDescent="0.55000000000000004">
      <c r="A1192" t="s">
        <v>3535</v>
      </c>
      <c r="B1192" t="s">
        <v>3536</v>
      </c>
      <c r="C1192" t="s">
        <v>3537</v>
      </c>
      <c r="F1192" t="s">
        <v>9065</v>
      </c>
      <c r="G1192">
        <v>0.68002897500991799</v>
      </c>
    </row>
    <row r="1193" spans="1:7" x14ac:dyDescent="0.55000000000000004">
      <c r="A1193" t="s">
        <v>3538</v>
      </c>
      <c r="B1193" t="s">
        <v>3539</v>
      </c>
      <c r="C1193" t="s">
        <v>3540</v>
      </c>
      <c r="F1193" t="s">
        <v>9065</v>
      </c>
      <c r="G1193">
        <v>0.67440909147262595</v>
      </c>
    </row>
    <row r="1194" spans="1:7" x14ac:dyDescent="0.55000000000000004">
      <c r="A1194" t="s">
        <v>3541</v>
      </c>
      <c r="B1194" t="s">
        <v>3542</v>
      </c>
      <c r="C1194" t="s">
        <v>3543</v>
      </c>
      <c r="F1194" t="s">
        <v>9067</v>
      </c>
      <c r="G1194">
        <v>0.32205033302307101</v>
      </c>
    </row>
    <row r="1195" spans="1:7" x14ac:dyDescent="0.55000000000000004">
      <c r="A1195" t="s">
        <v>3544</v>
      </c>
      <c r="B1195" t="s">
        <v>3545</v>
      </c>
      <c r="C1195" t="s">
        <v>3546</v>
      </c>
      <c r="F1195" t="s">
        <v>9067</v>
      </c>
      <c r="G1195">
        <v>9.7501903772354098E-2</v>
      </c>
    </row>
    <row r="1196" spans="1:7" x14ac:dyDescent="0.55000000000000004">
      <c r="A1196" t="s">
        <v>3547</v>
      </c>
      <c r="B1196" t="s">
        <v>3548</v>
      </c>
      <c r="C1196" t="s">
        <v>3549</v>
      </c>
      <c r="F1196" t="s">
        <v>9065</v>
      </c>
      <c r="G1196">
        <v>0.85735368728637695</v>
      </c>
    </row>
    <row r="1197" spans="1:7" x14ac:dyDescent="0.55000000000000004">
      <c r="A1197" t="s">
        <v>3550</v>
      </c>
      <c r="B1197" t="s">
        <v>3551</v>
      </c>
      <c r="C1197" t="s">
        <v>3552</v>
      </c>
      <c r="F1197" t="s">
        <v>9067</v>
      </c>
      <c r="G1197">
        <v>0.34086337685585</v>
      </c>
    </row>
    <row r="1198" spans="1:7" x14ac:dyDescent="0.55000000000000004">
      <c r="A1198" t="s">
        <v>3553</v>
      </c>
      <c r="B1198" t="s">
        <v>3554</v>
      </c>
      <c r="C1198" t="s">
        <v>3555</v>
      </c>
      <c r="F1198" t="s">
        <v>9066</v>
      </c>
      <c r="G1198">
        <v>0.54761624336242698</v>
      </c>
    </row>
    <row r="1199" spans="1:7" x14ac:dyDescent="0.55000000000000004">
      <c r="A1199" t="s">
        <v>3556</v>
      </c>
      <c r="B1199" t="s">
        <v>3557</v>
      </c>
      <c r="C1199" t="s">
        <v>3558</v>
      </c>
      <c r="F1199" t="s">
        <v>9066</v>
      </c>
      <c r="G1199">
        <v>0.57704639434814498</v>
      </c>
    </row>
    <row r="1200" spans="1:7" x14ac:dyDescent="0.55000000000000004">
      <c r="A1200" t="s">
        <v>3559</v>
      </c>
      <c r="B1200" t="s">
        <v>3560</v>
      </c>
      <c r="C1200" t="s">
        <v>3561</v>
      </c>
      <c r="F1200" t="s">
        <v>9067</v>
      </c>
      <c r="G1200">
        <v>0.222860231995583</v>
      </c>
    </row>
    <row r="1201" spans="1:7" x14ac:dyDescent="0.55000000000000004">
      <c r="A1201" t="s">
        <v>3562</v>
      </c>
      <c r="B1201" t="s">
        <v>3563</v>
      </c>
      <c r="C1201" t="s">
        <v>3564</v>
      </c>
      <c r="F1201" t="s">
        <v>9065</v>
      </c>
      <c r="G1201">
        <v>0.74854308366775502</v>
      </c>
    </row>
    <row r="1202" spans="1:7" x14ac:dyDescent="0.55000000000000004">
      <c r="A1202" t="s">
        <v>3565</v>
      </c>
      <c r="B1202" t="s">
        <v>3566</v>
      </c>
      <c r="C1202" t="s">
        <v>3567</v>
      </c>
      <c r="F1202" t="s">
        <v>9065</v>
      </c>
      <c r="G1202">
        <v>0.611045181751251</v>
      </c>
    </row>
    <row r="1203" spans="1:7" x14ac:dyDescent="0.55000000000000004">
      <c r="A1203" t="s">
        <v>3568</v>
      </c>
      <c r="B1203" t="s">
        <v>3569</v>
      </c>
      <c r="C1203" t="s">
        <v>3570</v>
      </c>
      <c r="F1203" t="s">
        <v>9065</v>
      </c>
      <c r="G1203">
        <v>0.64264088869094804</v>
      </c>
    </row>
    <row r="1204" spans="1:7" x14ac:dyDescent="0.55000000000000004">
      <c r="A1204" t="s">
        <v>3571</v>
      </c>
      <c r="B1204" t="s">
        <v>3572</v>
      </c>
      <c r="C1204" t="s">
        <v>3573</v>
      </c>
      <c r="F1204" t="s">
        <v>9065</v>
      </c>
      <c r="G1204">
        <v>0.73780226707458496</v>
      </c>
    </row>
    <row r="1205" spans="1:7" x14ac:dyDescent="0.55000000000000004">
      <c r="A1205" t="s">
        <v>3574</v>
      </c>
      <c r="B1205" t="s">
        <v>3575</v>
      </c>
      <c r="C1205" t="s">
        <v>3576</v>
      </c>
      <c r="F1205" t="s">
        <v>9065</v>
      </c>
      <c r="G1205">
        <v>0.66110008955001798</v>
      </c>
    </row>
    <row r="1206" spans="1:7" x14ac:dyDescent="0.55000000000000004">
      <c r="A1206" t="s">
        <v>3577</v>
      </c>
      <c r="B1206" t="s">
        <v>3578</v>
      </c>
      <c r="C1206" t="s">
        <v>3579</v>
      </c>
      <c r="F1206" t="s">
        <v>9065</v>
      </c>
      <c r="G1206">
        <v>0.95630675554275502</v>
      </c>
    </row>
    <row r="1207" spans="1:7" x14ac:dyDescent="0.55000000000000004">
      <c r="A1207" t="s">
        <v>3580</v>
      </c>
      <c r="B1207" t="s">
        <v>3581</v>
      </c>
      <c r="C1207" t="s">
        <v>3582</v>
      </c>
      <c r="F1207" t="s">
        <v>9067</v>
      </c>
      <c r="G1207">
        <v>5.0134345889091499E-2</v>
      </c>
    </row>
    <row r="1208" spans="1:7" x14ac:dyDescent="0.55000000000000004">
      <c r="A1208" t="s">
        <v>3583</v>
      </c>
      <c r="B1208" t="s">
        <v>3584</v>
      </c>
      <c r="C1208" t="s">
        <v>3585</v>
      </c>
      <c r="F1208" t="s">
        <v>9065</v>
      </c>
      <c r="G1208">
        <v>0.66110008955001798</v>
      </c>
    </row>
    <row r="1209" spans="1:7" x14ac:dyDescent="0.55000000000000004">
      <c r="A1209" t="s">
        <v>3586</v>
      </c>
      <c r="B1209" t="s">
        <v>3587</v>
      </c>
      <c r="C1209" t="s">
        <v>3588</v>
      </c>
      <c r="F1209" t="s">
        <v>9065</v>
      </c>
      <c r="G1209">
        <v>0.94066208600997903</v>
      </c>
    </row>
    <row r="1210" spans="1:7" x14ac:dyDescent="0.55000000000000004">
      <c r="A1210" t="s">
        <v>3589</v>
      </c>
      <c r="B1210" t="s">
        <v>3590</v>
      </c>
      <c r="C1210" t="s">
        <v>3591</v>
      </c>
      <c r="F1210" t="s">
        <v>9065</v>
      </c>
      <c r="G1210">
        <v>0.64557301998138406</v>
      </c>
    </row>
    <row r="1211" spans="1:7" x14ac:dyDescent="0.55000000000000004">
      <c r="A1211" t="s">
        <v>3592</v>
      </c>
      <c r="B1211" t="s">
        <v>3593</v>
      </c>
      <c r="C1211" t="s">
        <v>3594</v>
      </c>
      <c r="F1211" t="s">
        <v>9065</v>
      </c>
      <c r="G1211">
        <v>0.66110008955001798</v>
      </c>
    </row>
    <row r="1212" spans="1:7" x14ac:dyDescent="0.55000000000000004">
      <c r="A1212" t="s">
        <v>3595</v>
      </c>
      <c r="B1212" t="s">
        <v>3596</v>
      </c>
      <c r="C1212" t="s">
        <v>3597</v>
      </c>
      <c r="F1212" t="s">
        <v>9067</v>
      </c>
      <c r="G1212">
        <v>0.33573874831199602</v>
      </c>
    </row>
    <row r="1213" spans="1:7" x14ac:dyDescent="0.55000000000000004">
      <c r="A1213" t="s">
        <v>3598</v>
      </c>
      <c r="B1213" t="s">
        <v>3599</v>
      </c>
      <c r="C1213" t="s">
        <v>3600</v>
      </c>
      <c r="F1213" t="s">
        <v>9065</v>
      </c>
      <c r="G1213">
        <v>0.72475326061248802</v>
      </c>
    </row>
    <row r="1214" spans="1:7" x14ac:dyDescent="0.55000000000000004">
      <c r="A1214" t="s">
        <v>3601</v>
      </c>
      <c r="B1214" t="s">
        <v>3602</v>
      </c>
      <c r="C1214" t="s">
        <v>3603</v>
      </c>
      <c r="F1214" t="s">
        <v>9065</v>
      </c>
      <c r="G1214">
        <v>0.78068333864212003</v>
      </c>
    </row>
    <row r="1215" spans="1:7" x14ac:dyDescent="0.55000000000000004">
      <c r="A1215" t="s">
        <v>3604</v>
      </c>
      <c r="B1215" t="s">
        <v>3605</v>
      </c>
      <c r="C1215" t="s">
        <v>3606</v>
      </c>
      <c r="F1215" t="s">
        <v>9065</v>
      </c>
      <c r="G1215">
        <v>0.79909330606460605</v>
      </c>
    </row>
    <row r="1216" spans="1:7" x14ac:dyDescent="0.55000000000000004">
      <c r="A1216" t="s">
        <v>3607</v>
      </c>
      <c r="B1216" t="s">
        <v>3608</v>
      </c>
      <c r="C1216" t="s">
        <v>3609</v>
      </c>
      <c r="F1216" t="s">
        <v>9066</v>
      </c>
      <c r="G1216">
        <v>0.51991432905197099</v>
      </c>
    </row>
    <row r="1217" spans="1:7" x14ac:dyDescent="0.55000000000000004">
      <c r="A1217" t="s">
        <v>3610</v>
      </c>
      <c r="B1217" t="s">
        <v>3611</v>
      </c>
      <c r="C1217" t="s">
        <v>3612</v>
      </c>
      <c r="F1217" t="s">
        <v>9065</v>
      </c>
      <c r="G1217">
        <v>0.67638152837753296</v>
      </c>
    </row>
    <row r="1218" spans="1:7" x14ac:dyDescent="0.55000000000000004">
      <c r="A1218" t="s">
        <v>3613</v>
      </c>
      <c r="B1218" t="s">
        <v>3614</v>
      </c>
      <c r="C1218" t="s">
        <v>3615</v>
      </c>
      <c r="F1218" t="s">
        <v>9066</v>
      </c>
      <c r="G1218">
        <v>0.51928508281707797</v>
      </c>
    </row>
    <row r="1219" spans="1:7" x14ac:dyDescent="0.55000000000000004">
      <c r="A1219" t="s">
        <v>3616</v>
      </c>
      <c r="B1219" t="s">
        <v>3617</v>
      </c>
      <c r="C1219" t="s">
        <v>3618</v>
      </c>
      <c r="F1219" t="s">
        <v>9066</v>
      </c>
      <c r="G1219">
        <v>0.54693901538848899</v>
      </c>
    </row>
    <row r="1220" spans="1:7" x14ac:dyDescent="0.55000000000000004">
      <c r="A1220" t="s">
        <v>3619</v>
      </c>
      <c r="B1220" t="s">
        <v>3620</v>
      </c>
      <c r="C1220" t="s">
        <v>3621</v>
      </c>
      <c r="F1220" t="s">
        <v>9066</v>
      </c>
      <c r="G1220">
        <v>0.53355801105499301</v>
      </c>
    </row>
    <row r="1221" spans="1:7" x14ac:dyDescent="0.55000000000000004">
      <c r="A1221" t="s">
        <v>2206</v>
      </c>
      <c r="B1221" t="s">
        <v>3622</v>
      </c>
      <c r="C1221" t="s">
        <v>3623</v>
      </c>
      <c r="F1221" t="s">
        <v>9065</v>
      </c>
      <c r="G1221">
        <v>0.64622581005096402</v>
      </c>
    </row>
    <row r="1222" spans="1:7" x14ac:dyDescent="0.55000000000000004">
      <c r="A1222" t="s">
        <v>3624</v>
      </c>
      <c r="B1222" t="s">
        <v>3625</v>
      </c>
      <c r="C1222" t="s">
        <v>3626</v>
      </c>
      <c r="F1222" t="s">
        <v>9065</v>
      </c>
      <c r="G1222">
        <v>0.72681462764740001</v>
      </c>
    </row>
    <row r="1223" spans="1:7" x14ac:dyDescent="0.55000000000000004">
      <c r="A1223" t="s">
        <v>3627</v>
      </c>
      <c r="B1223" t="s">
        <v>3628</v>
      </c>
      <c r="C1223" t="s">
        <v>3629</v>
      </c>
      <c r="F1223" t="s">
        <v>9065</v>
      </c>
      <c r="G1223">
        <v>0.79930102825164795</v>
      </c>
    </row>
    <row r="1224" spans="1:7" x14ac:dyDescent="0.55000000000000004">
      <c r="A1224" t="s">
        <v>3630</v>
      </c>
      <c r="B1224" t="s">
        <v>3631</v>
      </c>
      <c r="C1224" t="s">
        <v>3632</v>
      </c>
      <c r="F1224" t="s">
        <v>9065</v>
      </c>
      <c r="G1224">
        <v>0.83578169345855702</v>
      </c>
    </row>
    <row r="1225" spans="1:7" x14ac:dyDescent="0.55000000000000004">
      <c r="A1225" t="s">
        <v>3633</v>
      </c>
      <c r="B1225" t="s">
        <v>3634</v>
      </c>
      <c r="C1225" t="s">
        <v>3635</v>
      </c>
      <c r="F1225" t="s">
        <v>9065</v>
      </c>
      <c r="G1225">
        <v>0.83141827583312999</v>
      </c>
    </row>
    <row r="1226" spans="1:7" x14ac:dyDescent="0.55000000000000004">
      <c r="A1226" t="s">
        <v>3636</v>
      </c>
      <c r="B1226" t="s">
        <v>3637</v>
      </c>
      <c r="C1226" t="s">
        <v>3638</v>
      </c>
      <c r="F1226" t="s">
        <v>9065</v>
      </c>
      <c r="G1226">
        <v>0.73005390167236295</v>
      </c>
    </row>
    <row r="1227" spans="1:7" x14ac:dyDescent="0.55000000000000004">
      <c r="A1227" t="s">
        <v>3639</v>
      </c>
      <c r="B1227" t="s">
        <v>3640</v>
      </c>
      <c r="C1227" t="s">
        <v>3641</v>
      </c>
      <c r="F1227" t="s">
        <v>9067</v>
      </c>
      <c r="G1227">
        <v>0.37159571051597601</v>
      </c>
    </row>
    <row r="1228" spans="1:7" x14ac:dyDescent="0.55000000000000004">
      <c r="A1228" t="s">
        <v>3642</v>
      </c>
      <c r="B1228" t="s">
        <v>3643</v>
      </c>
      <c r="C1228" t="s">
        <v>3644</v>
      </c>
      <c r="F1228" t="s">
        <v>9065</v>
      </c>
      <c r="G1228">
        <v>0.64459210634231601</v>
      </c>
    </row>
    <row r="1229" spans="1:7" x14ac:dyDescent="0.55000000000000004">
      <c r="A1229" t="s">
        <v>3645</v>
      </c>
      <c r="B1229" t="s">
        <v>3646</v>
      </c>
      <c r="C1229" t="s">
        <v>3647</v>
      </c>
      <c r="F1229" t="s">
        <v>9067</v>
      </c>
      <c r="G1229">
        <v>0.13105782866478</v>
      </c>
    </row>
    <row r="1230" spans="1:7" x14ac:dyDescent="0.55000000000000004">
      <c r="A1230" t="s">
        <v>3648</v>
      </c>
      <c r="B1230" t="s">
        <v>3649</v>
      </c>
      <c r="C1230" t="s">
        <v>3650</v>
      </c>
      <c r="F1230" t="s">
        <v>9067</v>
      </c>
      <c r="G1230">
        <v>0.26514190435409501</v>
      </c>
    </row>
    <row r="1231" spans="1:7" x14ac:dyDescent="0.55000000000000004">
      <c r="A1231" t="s">
        <v>3651</v>
      </c>
      <c r="B1231" t="s">
        <v>3652</v>
      </c>
      <c r="C1231" t="s">
        <v>3653</v>
      </c>
      <c r="F1231" t="s">
        <v>9066</v>
      </c>
      <c r="G1231">
        <v>0.49369549751281699</v>
      </c>
    </row>
    <row r="1232" spans="1:7" x14ac:dyDescent="0.55000000000000004">
      <c r="A1232" t="s">
        <v>3654</v>
      </c>
      <c r="B1232" t="s">
        <v>3655</v>
      </c>
      <c r="C1232" t="s">
        <v>3656</v>
      </c>
      <c r="F1232" t="s">
        <v>9067</v>
      </c>
      <c r="G1232">
        <v>0.305493533611298</v>
      </c>
    </row>
    <row r="1233" spans="1:7" x14ac:dyDescent="0.55000000000000004">
      <c r="A1233" t="s">
        <v>3657</v>
      </c>
      <c r="B1233" t="s">
        <v>3658</v>
      </c>
      <c r="C1233" t="s">
        <v>3659</v>
      </c>
      <c r="F1233" t="s">
        <v>9067</v>
      </c>
      <c r="G1233">
        <v>2.4609660729765899E-2</v>
      </c>
    </row>
    <row r="1234" spans="1:7" x14ac:dyDescent="0.55000000000000004">
      <c r="A1234" t="s">
        <v>3660</v>
      </c>
      <c r="B1234" t="s">
        <v>3661</v>
      </c>
      <c r="C1234" t="s">
        <v>3662</v>
      </c>
      <c r="F1234" t="s">
        <v>9065</v>
      </c>
      <c r="G1234">
        <v>0.71359902620315596</v>
      </c>
    </row>
    <row r="1235" spans="1:7" x14ac:dyDescent="0.55000000000000004">
      <c r="A1235" t="s">
        <v>3663</v>
      </c>
      <c r="B1235" t="s">
        <v>3664</v>
      </c>
      <c r="C1235" t="s">
        <v>3665</v>
      </c>
      <c r="F1235" t="s">
        <v>9067</v>
      </c>
      <c r="G1235">
        <v>0.36228621006012002</v>
      </c>
    </row>
    <row r="1236" spans="1:7" x14ac:dyDescent="0.55000000000000004">
      <c r="A1236" t="s">
        <v>3666</v>
      </c>
      <c r="B1236" t="s">
        <v>3667</v>
      </c>
      <c r="C1236" t="s">
        <v>3668</v>
      </c>
      <c r="F1236" t="s">
        <v>9067</v>
      </c>
      <c r="G1236">
        <v>0.14560607075691201</v>
      </c>
    </row>
    <row r="1237" spans="1:7" x14ac:dyDescent="0.55000000000000004">
      <c r="A1237" t="s">
        <v>3669</v>
      </c>
      <c r="B1237" t="s">
        <v>3670</v>
      </c>
      <c r="C1237" t="s">
        <v>3671</v>
      </c>
      <c r="F1237" t="s">
        <v>9065</v>
      </c>
      <c r="G1237">
        <v>0.81172138452529896</v>
      </c>
    </row>
    <row r="1238" spans="1:7" x14ac:dyDescent="0.55000000000000004">
      <c r="A1238" t="s">
        <v>3672</v>
      </c>
      <c r="B1238" t="s">
        <v>3673</v>
      </c>
      <c r="C1238" t="s">
        <v>3674</v>
      </c>
      <c r="F1238" t="s">
        <v>9065</v>
      </c>
      <c r="G1238">
        <v>0.66110008955001798</v>
      </c>
    </row>
    <row r="1239" spans="1:7" x14ac:dyDescent="0.55000000000000004">
      <c r="A1239" t="s">
        <v>3675</v>
      </c>
      <c r="B1239" t="s">
        <v>3676</v>
      </c>
      <c r="C1239" t="s">
        <v>3677</v>
      </c>
      <c r="F1239" t="s">
        <v>9066</v>
      </c>
      <c r="G1239">
        <v>0.49734538793563798</v>
      </c>
    </row>
    <row r="1240" spans="1:7" x14ac:dyDescent="0.55000000000000004">
      <c r="A1240" t="s">
        <v>3678</v>
      </c>
      <c r="B1240" t="s">
        <v>3679</v>
      </c>
      <c r="C1240" t="s">
        <v>3680</v>
      </c>
      <c r="F1240" t="s">
        <v>9066</v>
      </c>
      <c r="G1240">
        <v>0.48173451423644997</v>
      </c>
    </row>
    <row r="1241" spans="1:7" x14ac:dyDescent="0.55000000000000004">
      <c r="A1241" t="s">
        <v>3681</v>
      </c>
      <c r="B1241" t="s">
        <v>3682</v>
      </c>
      <c r="C1241" t="s">
        <v>3683</v>
      </c>
      <c r="F1241" t="s">
        <v>9065</v>
      </c>
      <c r="G1241">
        <v>0.70590299367904696</v>
      </c>
    </row>
    <row r="1242" spans="1:7" x14ac:dyDescent="0.55000000000000004">
      <c r="A1242" t="s">
        <v>3684</v>
      </c>
      <c r="B1242" t="s">
        <v>3685</v>
      </c>
      <c r="C1242" t="s">
        <v>3686</v>
      </c>
      <c r="F1242" t="s">
        <v>9067</v>
      </c>
      <c r="G1242">
        <v>8.3268336951732594E-2</v>
      </c>
    </row>
    <row r="1243" spans="1:7" x14ac:dyDescent="0.55000000000000004">
      <c r="A1243" t="s">
        <v>3687</v>
      </c>
      <c r="B1243" t="s">
        <v>3688</v>
      </c>
      <c r="C1243" t="s">
        <v>3689</v>
      </c>
      <c r="F1243" t="s">
        <v>9065</v>
      </c>
      <c r="G1243">
        <v>0.65767776966095004</v>
      </c>
    </row>
    <row r="1244" spans="1:7" x14ac:dyDescent="0.55000000000000004">
      <c r="A1244" t="s">
        <v>3690</v>
      </c>
      <c r="B1244" t="s">
        <v>3691</v>
      </c>
      <c r="C1244" t="s">
        <v>3692</v>
      </c>
      <c r="F1244" t="s">
        <v>9065</v>
      </c>
      <c r="G1244">
        <v>0.66774922609329201</v>
      </c>
    </row>
    <row r="1245" spans="1:7" x14ac:dyDescent="0.55000000000000004">
      <c r="A1245" t="s">
        <v>3693</v>
      </c>
      <c r="B1245" t="s">
        <v>3694</v>
      </c>
      <c r="C1245" t="s">
        <v>3695</v>
      </c>
      <c r="F1245" t="s">
        <v>9067</v>
      </c>
      <c r="G1245">
        <v>0.44163972139358498</v>
      </c>
    </row>
    <row r="1246" spans="1:7" x14ac:dyDescent="0.55000000000000004">
      <c r="A1246" t="s">
        <v>3696</v>
      </c>
      <c r="B1246" t="s">
        <v>3697</v>
      </c>
      <c r="C1246" t="s">
        <v>3698</v>
      </c>
      <c r="F1246" t="s">
        <v>9066</v>
      </c>
      <c r="G1246">
        <v>0.48790746927261402</v>
      </c>
    </row>
    <row r="1247" spans="1:7" x14ac:dyDescent="0.55000000000000004">
      <c r="A1247" t="s">
        <v>3699</v>
      </c>
      <c r="B1247" t="s">
        <v>3700</v>
      </c>
      <c r="C1247" t="s">
        <v>3701</v>
      </c>
      <c r="F1247" t="s">
        <v>9067</v>
      </c>
      <c r="G1247">
        <v>0.44889056682586698</v>
      </c>
    </row>
    <row r="1248" spans="1:7" x14ac:dyDescent="0.55000000000000004">
      <c r="A1248" t="s">
        <v>3702</v>
      </c>
      <c r="B1248" t="s">
        <v>3703</v>
      </c>
      <c r="C1248" t="s">
        <v>3704</v>
      </c>
      <c r="F1248" t="s">
        <v>9067</v>
      </c>
      <c r="G1248">
        <v>0.31573945283889798</v>
      </c>
    </row>
    <row r="1249" spans="1:7" x14ac:dyDescent="0.55000000000000004">
      <c r="A1249" t="s">
        <v>3705</v>
      </c>
      <c r="B1249" t="s">
        <v>3706</v>
      </c>
      <c r="C1249" t="s">
        <v>3707</v>
      </c>
      <c r="F1249" t="s">
        <v>9067</v>
      </c>
      <c r="G1249">
        <v>0.172938212752342</v>
      </c>
    </row>
    <row r="1250" spans="1:7" x14ac:dyDescent="0.55000000000000004">
      <c r="A1250" t="s">
        <v>3708</v>
      </c>
      <c r="B1250" t="s">
        <v>3709</v>
      </c>
      <c r="C1250" t="s">
        <v>3710</v>
      </c>
      <c r="F1250" t="s">
        <v>9065</v>
      </c>
      <c r="G1250">
        <v>0.75567328929901101</v>
      </c>
    </row>
    <row r="1251" spans="1:7" x14ac:dyDescent="0.55000000000000004">
      <c r="A1251" t="s">
        <v>3711</v>
      </c>
      <c r="B1251" t="s">
        <v>3712</v>
      </c>
      <c r="C1251" t="s">
        <v>3713</v>
      </c>
      <c r="F1251" t="s">
        <v>9065</v>
      </c>
      <c r="G1251">
        <v>0.62591880559921298</v>
      </c>
    </row>
    <row r="1252" spans="1:7" x14ac:dyDescent="0.55000000000000004">
      <c r="A1252" t="s">
        <v>3714</v>
      </c>
      <c r="B1252" t="s">
        <v>3715</v>
      </c>
      <c r="C1252" t="s">
        <v>3716</v>
      </c>
      <c r="F1252" t="s">
        <v>9065</v>
      </c>
      <c r="G1252">
        <v>0.76501840353012096</v>
      </c>
    </row>
    <row r="1253" spans="1:7" x14ac:dyDescent="0.55000000000000004">
      <c r="A1253" t="s">
        <v>3717</v>
      </c>
      <c r="B1253" t="s">
        <v>3718</v>
      </c>
      <c r="C1253" t="s">
        <v>3719</v>
      </c>
      <c r="F1253" t="s">
        <v>9065</v>
      </c>
      <c r="G1253">
        <v>0.80497580766677901</v>
      </c>
    </row>
    <row r="1254" spans="1:7" x14ac:dyDescent="0.55000000000000004">
      <c r="A1254" t="s">
        <v>3720</v>
      </c>
      <c r="B1254" t="s">
        <v>3721</v>
      </c>
      <c r="C1254" t="s">
        <v>3722</v>
      </c>
      <c r="F1254" t="s">
        <v>9067</v>
      </c>
      <c r="G1254">
        <v>0.36476293206214899</v>
      </c>
    </row>
    <row r="1255" spans="1:7" x14ac:dyDescent="0.55000000000000004">
      <c r="A1255" t="s">
        <v>3723</v>
      </c>
      <c r="B1255" t="s">
        <v>3724</v>
      </c>
      <c r="C1255" t="s">
        <v>3725</v>
      </c>
      <c r="F1255" t="s">
        <v>9065</v>
      </c>
      <c r="G1255">
        <v>0.66110008955001798</v>
      </c>
    </row>
    <row r="1256" spans="1:7" x14ac:dyDescent="0.55000000000000004">
      <c r="A1256" t="s">
        <v>3726</v>
      </c>
      <c r="B1256" t="s">
        <v>3727</v>
      </c>
      <c r="C1256" t="s">
        <v>3728</v>
      </c>
      <c r="F1256" t="s">
        <v>9065</v>
      </c>
      <c r="G1256">
        <v>0.85925257205963101</v>
      </c>
    </row>
    <row r="1257" spans="1:7" x14ac:dyDescent="0.55000000000000004">
      <c r="A1257" t="s">
        <v>3729</v>
      </c>
      <c r="B1257" t="s">
        <v>3730</v>
      </c>
      <c r="C1257" t="s">
        <v>3731</v>
      </c>
      <c r="F1257" t="s">
        <v>9065</v>
      </c>
      <c r="G1257">
        <v>0.87526750564575195</v>
      </c>
    </row>
    <row r="1258" spans="1:7" x14ac:dyDescent="0.55000000000000004">
      <c r="A1258" t="s">
        <v>3732</v>
      </c>
      <c r="B1258" t="s">
        <v>3733</v>
      </c>
      <c r="C1258" t="s">
        <v>3734</v>
      </c>
      <c r="F1258" t="s">
        <v>9065</v>
      </c>
      <c r="G1258">
        <v>0.75838792324066195</v>
      </c>
    </row>
    <row r="1259" spans="1:7" x14ac:dyDescent="0.55000000000000004">
      <c r="A1259" t="s">
        <v>3735</v>
      </c>
      <c r="B1259" t="s">
        <v>3736</v>
      </c>
      <c r="C1259" t="s">
        <v>3737</v>
      </c>
      <c r="F1259" t="s">
        <v>9065</v>
      </c>
      <c r="G1259">
        <v>0.63638395071029696</v>
      </c>
    </row>
    <row r="1260" spans="1:7" x14ac:dyDescent="0.55000000000000004">
      <c r="A1260" t="s">
        <v>3738</v>
      </c>
      <c r="B1260" t="s">
        <v>3739</v>
      </c>
      <c r="C1260" t="s">
        <v>3740</v>
      </c>
      <c r="F1260" t="s">
        <v>9065</v>
      </c>
      <c r="G1260">
        <v>0.82455408573150601</v>
      </c>
    </row>
    <row r="1261" spans="1:7" x14ac:dyDescent="0.55000000000000004">
      <c r="A1261" t="s">
        <v>3741</v>
      </c>
      <c r="B1261" t="s">
        <v>3742</v>
      </c>
      <c r="C1261" t="s">
        <v>3743</v>
      </c>
      <c r="F1261" t="s">
        <v>9065</v>
      </c>
      <c r="G1261">
        <v>0.61411815881729104</v>
      </c>
    </row>
    <row r="1262" spans="1:7" x14ac:dyDescent="0.55000000000000004">
      <c r="A1262" t="s">
        <v>3744</v>
      </c>
      <c r="B1262" t="s">
        <v>3745</v>
      </c>
      <c r="C1262" t="s">
        <v>3746</v>
      </c>
      <c r="F1262" t="s">
        <v>9066</v>
      </c>
      <c r="G1262">
        <v>0.59525126218795799</v>
      </c>
    </row>
    <row r="1263" spans="1:7" x14ac:dyDescent="0.55000000000000004">
      <c r="A1263" t="s">
        <v>3747</v>
      </c>
      <c r="B1263" t="s">
        <v>3748</v>
      </c>
      <c r="C1263" t="s">
        <v>3749</v>
      </c>
      <c r="F1263" t="s">
        <v>9065</v>
      </c>
      <c r="G1263">
        <v>0.67042309045791604</v>
      </c>
    </row>
    <row r="1264" spans="1:7" x14ac:dyDescent="0.55000000000000004">
      <c r="A1264" t="s">
        <v>3750</v>
      </c>
      <c r="B1264" t="s">
        <v>186</v>
      </c>
      <c r="C1264" t="s">
        <v>3751</v>
      </c>
      <c r="F1264" t="s">
        <v>9065</v>
      </c>
      <c r="G1264">
        <v>0.77420496940612804</v>
      </c>
    </row>
    <row r="1265" spans="1:7" x14ac:dyDescent="0.55000000000000004">
      <c r="A1265" t="s">
        <v>3752</v>
      </c>
      <c r="B1265" t="s">
        <v>3753</v>
      </c>
      <c r="C1265" t="s">
        <v>3754</v>
      </c>
      <c r="F1265" t="s">
        <v>9065</v>
      </c>
      <c r="G1265">
        <v>0.81476020812988303</v>
      </c>
    </row>
    <row r="1266" spans="1:7" x14ac:dyDescent="0.55000000000000004">
      <c r="A1266" t="s">
        <v>3755</v>
      </c>
      <c r="B1266" t="s">
        <v>3756</v>
      </c>
      <c r="C1266" t="s">
        <v>3757</v>
      </c>
      <c r="F1266" t="s">
        <v>9065</v>
      </c>
      <c r="G1266">
        <v>0.73978739976882901</v>
      </c>
    </row>
    <row r="1267" spans="1:7" x14ac:dyDescent="0.55000000000000004">
      <c r="A1267" t="s">
        <v>3758</v>
      </c>
      <c r="B1267" t="s">
        <v>3759</v>
      </c>
      <c r="C1267" t="s">
        <v>3760</v>
      </c>
      <c r="F1267" t="s">
        <v>9065</v>
      </c>
      <c r="G1267">
        <v>0.88794094324111905</v>
      </c>
    </row>
    <row r="1268" spans="1:7" x14ac:dyDescent="0.55000000000000004">
      <c r="A1268" t="s">
        <v>3761</v>
      </c>
      <c r="B1268" t="s">
        <v>3762</v>
      </c>
      <c r="C1268" t="s">
        <v>3763</v>
      </c>
      <c r="F1268" t="s">
        <v>9065</v>
      </c>
      <c r="G1268">
        <v>0.84591287374496504</v>
      </c>
    </row>
    <row r="1269" spans="1:7" x14ac:dyDescent="0.55000000000000004">
      <c r="A1269" t="s">
        <v>3764</v>
      </c>
      <c r="B1269" t="s">
        <v>3765</v>
      </c>
      <c r="C1269" t="s">
        <v>3766</v>
      </c>
      <c r="F1269" t="s">
        <v>9066</v>
      </c>
      <c r="G1269">
        <v>0.58686989545822099</v>
      </c>
    </row>
    <row r="1270" spans="1:7" x14ac:dyDescent="0.55000000000000004">
      <c r="A1270" t="s">
        <v>3767</v>
      </c>
      <c r="B1270" t="s">
        <v>3768</v>
      </c>
      <c r="C1270" t="s">
        <v>3769</v>
      </c>
      <c r="F1270" t="s">
        <v>9065</v>
      </c>
      <c r="G1270">
        <v>0.64753222465515103</v>
      </c>
    </row>
    <row r="1271" spans="1:7" x14ac:dyDescent="0.55000000000000004">
      <c r="A1271" t="s">
        <v>3770</v>
      </c>
      <c r="B1271" t="s">
        <v>3771</v>
      </c>
      <c r="C1271" t="s">
        <v>3772</v>
      </c>
      <c r="F1271" t="s">
        <v>9065</v>
      </c>
      <c r="G1271">
        <v>0.67757534980773904</v>
      </c>
    </row>
    <row r="1272" spans="1:7" x14ac:dyDescent="0.55000000000000004">
      <c r="A1272" t="s">
        <v>3773</v>
      </c>
      <c r="B1272" t="s">
        <v>3774</v>
      </c>
      <c r="C1272" t="s">
        <v>3775</v>
      </c>
      <c r="F1272" t="s">
        <v>9067</v>
      </c>
      <c r="G1272">
        <v>0.145376652479172</v>
      </c>
    </row>
    <row r="1273" spans="1:7" x14ac:dyDescent="0.55000000000000004">
      <c r="A1273" t="s">
        <v>3776</v>
      </c>
      <c r="B1273" t="s">
        <v>3777</v>
      </c>
      <c r="C1273" t="s">
        <v>3778</v>
      </c>
      <c r="F1273" t="s">
        <v>9067</v>
      </c>
      <c r="G1273">
        <v>0.15692602097988101</v>
      </c>
    </row>
    <row r="1274" spans="1:7" x14ac:dyDescent="0.55000000000000004">
      <c r="A1274" t="s">
        <v>3779</v>
      </c>
      <c r="B1274" t="s">
        <v>3780</v>
      </c>
      <c r="C1274" t="s">
        <v>3781</v>
      </c>
      <c r="F1274" t="s">
        <v>9065</v>
      </c>
      <c r="G1274">
        <v>0.83054852485656705</v>
      </c>
    </row>
    <row r="1275" spans="1:7" x14ac:dyDescent="0.55000000000000004">
      <c r="A1275" t="s">
        <v>3782</v>
      </c>
      <c r="B1275" t="s">
        <v>3783</v>
      </c>
      <c r="C1275" t="s">
        <v>3784</v>
      </c>
      <c r="F1275" t="s">
        <v>9066</v>
      </c>
      <c r="G1275">
        <v>0.56249845027923595</v>
      </c>
    </row>
    <row r="1276" spans="1:7" x14ac:dyDescent="0.55000000000000004">
      <c r="A1276" t="s">
        <v>3785</v>
      </c>
      <c r="B1276" t="s">
        <v>3786</v>
      </c>
      <c r="C1276" t="s">
        <v>3787</v>
      </c>
      <c r="F1276" t="s">
        <v>9066</v>
      </c>
      <c r="G1276">
        <v>0.571008741855621</v>
      </c>
    </row>
    <row r="1277" spans="1:7" x14ac:dyDescent="0.55000000000000004">
      <c r="A1277" t="s">
        <v>3788</v>
      </c>
      <c r="B1277" t="s">
        <v>3789</v>
      </c>
      <c r="C1277" t="s">
        <v>3790</v>
      </c>
      <c r="F1277" t="s">
        <v>9066</v>
      </c>
      <c r="G1277">
        <v>0.50931966304779097</v>
      </c>
    </row>
    <row r="1278" spans="1:7" x14ac:dyDescent="0.55000000000000004">
      <c r="A1278" t="s">
        <v>3791</v>
      </c>
      <c r="B1278" t="s">
        <v>3792</v>
      </c>
      <c r="C1278" t="s">
        <v>3793</v>
      </c>
      <c r="F1278" t="s">
        <v>9067</v>
      </c>
      <c r="G1278">
        <v>0.186798110604286</v>
      </c>
    </row>
    <row r="1279" spans="1:7" x14ac:dyDescent="0.55000000000000004">
      <c r="A1279" t="s">
        <v>3794</v>
      </c>
      <c r="B1279" t="s">
        <v>3795</v>
      </c>
      <c r="C1279" t="s">
        <v>3796</v>
      </c>
      <c r="F1279" t="s">
        <v>9067</v>
      </c>
      <c r="G1279">
        <v>0.41771718859672502</v>
      </c>
    </row>
    <row r="1280" spans="1:7" x14ac:dyDescent="0.55000000000000004">
      <c r="A1280" t="s">
        <v>3797</v>
      </c>
      <c r="B1280" t="s">
        <v>3798</v>
      </c>
      <c r="C1280" t="s">
        <v>3799</v>
      </c>
      <c r="F1280" t="s">
        <v>9065</v>
      </c>
      <c r="G1280">
        <v>0.71341538429260298</v>
      </c>
    </row>
    <row r="1281" spans="1:7" x14ac:dyDescent="0.55000000000000004">
      <c r="A1281" t="s">
        <v>3800</v>
      </c>
      <c r="B1281" t="s">
        <v>3801</v>
      </c>
      <c r="C1281" t="s">
        <v>3802</v>
      </c>
      <c r="F1281" t="s">
        <v>9065</v>
      </c>
      <c r="G1281">
        <v>0.68088513612747203</v>
      </c>
    </row>
    <row r="1282" spans="1:7" x14ac:dyDescent="0.55000000000000004">
      <c r="A1282" t="s">
        <v>3803</v>
      </c>
      <c r="B1282" t="s">
        <v>3804</v>
      </c>
      <c r="C1282" t="s">
        <v>3805</v>
      </c>
      <c r="F1282" t="s">
        <v>9067</v>
      </c>
      <c r="G1282">
        <v>0.180914521217346</v>
      </c>
    </row>
    <row r="1283" spans="1:7" x14ac:dyDescent="0.55000000000000004">
      <c r="A1283" t="s">
        <v>3806</v>
      </c>
      <c r="B1283" t="s">
        <v>3807</v>
      </c>
      <c r="C1283" t="s">
        <v>3808</v>
      </c>
      <c r="F1283" t="s">
        <v>9067</v>
      </c>
      <c r="G1283">
        <v>9.1875456273555797E-2</v>
      </c>
    </row>
    <row r="1284" spans="1:7" x14ac:dyDescent="0.55000000000000004">
      <c r="A1284" t="s">
        <v>3809</v>
      </c>
      <c r="B1284" t="s">
        <v>3810</v>
      </c>
      <c r="C1284" t="s">
        <v>3811</v>
      </c>
      <c r="F1284" t="s">
        <v>9065</v>
      </c>
      <c r="G1284">
        <v>0.68022048473358199</v>
      </c>
    </row>
    <row r="1285" spans="1:7" x14ac:dyDescent="0.55000000000000004">
      <c r="A1285" t="s">
        <v>3812</v>
      </c>
      <c r="B1285" t="s">
        <v>3813</v>
      </c>
      <c r="C1285" t="s">
        <v>3814</v>
      </c>
      <c r="F1285" t="s">
        <v>9067</v>
      </c>
      <c r="G1285">
        <v>0.268042832612991</v>
      </c>
    </row>
    <row r="1286" spans="1:7" x14ac:dyDescent="0.55000000000000004">
      <c r="A1286" t="s">
        <v>3815</v>
      </c>
      <c r="B1286" t="s">
        <v>3816</v>
      </c>
      <c r="C1286" t="s">
        <v>3817</v>
      </c>
      <c r="F1286" t="s">
        <v>9065</v>
      </c>
      <c r="G1286">
        <v>0.70386075973510698</v>
      </c>
    </row>
    <row r="1287" spans="1:7" x14ac:dyDescent="0.55000000000000004">
      <c r="A1287" t="s">
        <v>3818</v>
      </c>
      <c r="B1287" t="s">
        <v>3819</v>
      </c>
      <c r="C1287" t="s">
        <v>3820</v>
      </c>
      <c r="F1287" t="s">
        <v>9065</v>
      </c>
      <c r="G1287">
        <v>0.71543598175048795</v>
      </c>
    </row>
    <row r="1288" spans="1:7" x14ac:dyDescent="0.55000000000000004">
      <c r="A1288" t="s">
        <v>3821</v>
      </c>
      <c r="B1288" t="s">
        <v>3822</v>
      </c>
      <c r="C1288" t="s">
        <v>3823</v>
      </c>
      <c r="F1288" t="s">
        <v>9065</v>
      </c>
      <c r="G1288">
        <v>0.63530606031417802</v>
      </c>
    </row>
    <row r="1289" spans="1:7" x14ac:dyDescent="0.55000000000000004">
      <c r="A1289" t="s">
        <v>3824</v>
      </c>
      <c r="B1289" t="s">
        <v>3825</v>
      </c>
      <c r="C1289" t="s">
        <v>3826</v>
      </c>
      <c r="F1289" t="s">
        <v>9065</v>
      </c>
      <c r="G1289">
        <v>0.66110008955001798</v>
      </c>
    </row>
    <row r="1290" spans="1:7" x14ac:dyDescent="0.55000000000000004">
      <c r="A1290" t="s">
        <v>3827</v>
      </c>
      <c r="B1290" t="s">
        <v>3828</v>
      </c>
      <c r="C1290" t="s">
        <v>3829</v>
      </c>
      <c r="F1290" t="s">
        <v>9065</v>
      </c>
      <c r="G1290">
        <v>0.74490880966186501</v>
      </c>
    </row>
    <row r="1291" spans="1:7" x14ac:dyDescent="0.55000000000000004">
      <c r="A1291" t="s">
        <v>3830</v>
      </c>
      <c r="B1291" t="s">
        <v>3831</v>
      </c>
      <c r="C1291" t="s">
        <v>3832</v>
      </c>
      <c r="F1291" t="s">
        <v>9065</v>
      </c>
      <c r="G1291">
        <v>0.67537832260131803</v>
      </c>
    </row>
    <row r="1292" spans="1:7" x14ac:dyDescent="0.55000000000000004">
      <c r="A1292" t="s">
        <v>3833</v>
      </c>
      <c r="B1292" t="s">
        <v>3834</v>
      </c>
      <c r="C1292" t="s">
        <v>3835</v>
      </c>
      <c r="F1292" t="s">
        <v>9067</v>
      </c>
      <c r="G1292">
        <v>6.81312531232834E-2</v>
      </c>
    </row>
    <row r="1293" spans="1:7" x14ac:dyDescent="0.55000000000000004">
      <c r="A1293" t="s">
        <v>3836</v>
      </c>
      <c r="B1293" t="s">
        <v>3837</v>
      </c>
      <c r="C1293" t="s">
        <v>3838</v>
      </c>
      <c r="F1293" t="s">
        <v>9065</v>
      </c>
      <c r="G1293">
        <v>0.76374495029449496</v>
      </c>
    </row>
    <row r="1294" spans="1:7" x14ac:dyDescent="0.55000000000000004">
      <c r="A1294" t="s">
        <v>3839</v>
      </c>
      <c r="B1294" t="s">
        <v>3840</v>
      </c>
      <c r="C1294" t="s">
        <v>3841</v>
      </c>
      <c r="F1294" t="s">
        <v>9067</v>
      </c>
      <c r="G1294">
        <v>0.217688009142876</v>
      </c>
    </row>
    <row r="1295" spans="1:7" x14ac:dyDescent="0.55000000000000004">
      <c r="A1295" t="s">
        <v>3842</v>
      </c>
      <c r="B1295" t="s">
        <v>3843</v>
      </c>
      <c r="C1295" t="s">
        <v>3844</v>
      </c>
      <c r="F1295" t="s">
        <v>9067</v>
      </c>
      <c r="G1295">
        <v>0.19472454488277399</v>
      </c>
    </row>
    <row r="1296" spans="1:7" x14ac:dyDescent="0.55000000000000004">
      <c r="A1296" t="s">
        <v>3845</v>
      </c>
      <c r="B1296" t="s">
        <v>3846</v>
      </c>
      <c r="C1296" t="s">
        <v>3847</v>
      </c>
      <c r="F1296" t="s">
        <v>9065</v>
      </c>
      <c r="G1296">
        <v>0.74603128433227495</v>
      </c>
    </row>
    <row r="1297" spans="1:7" x14ac:dyDescent="0.55000000000000004">
      <c r="A1297" t="s">
        <v>3848</v>
      </c>
      <c r="B1297" t="s">
        <v>3849</v>
      </c>
      <c r="C1297" t="s">
        <v>3850</v>
      </c>
      <c r="F1297" t="s">
        <v>9067</v>
      </c>
      <c r="G1297">
        <v>0.41990005970001198</v>
      </c>
    </row>
    <row r="1298" spans="1:7" x14ac:dyDescent="0.55000000000000004">
      <c r="A1298" t="s">
        <v>3851</v>
      </c>
      <c r="B1298" t="s">
        <v>3852</v>
      </c>
      <c r="C1298" t="s">
        <v>3853</v>
      </c>
      <c r="F1298" t="s">
        <v>9066</v>
      </c>
      <c r="G1298">
        <v>0.53709524869918801</v>
      </c>
    </row>
    <row r="1299" spans="1:7" x14ac:dyDescent="0.55000000000000004">
      <c r="A1299" t="s">
        <v>3854</v>
      </c>
      <c r="B1299" t="s">
        <v>3855</v>
      </c>
      <c r="C1299" t="s">
        <v>3856</v>
      </c>
      <c r="F1299" t="s">
        <v>9067</v>
      </c>
      <c r="G1299">
        <v>1.03329381090589E-4</v>
      </c>
    </row>
    <row r="1300" spans="1:7" x14ac:dyDescent="0.55000000000000004">
      <c r="A1300" t="s">
        <v>3857</v>
      </c>
      <c r="B1300" t="s">
        <v>3858</v>
      </c>
      <c r="C1300" t="s">
        <v>3859</v>
      </c>
      <c r="F1300" t="s">
        <v>9067</v>
      </c>
      <c r="G1300">
        <v>0.17117147147655501</v>
      </c>
    </row>
    <row r="1301" spans="1:7" x14ac:dyDescent="0.55000000000000004">
      <c r="A1301" t="s">
        <v>3860</v>
      </c>
      <c r="B1301" t="s">
        <v>3861</v>
      </c>
      <c r="C1301" t="s">
        <v>3862</v>
      </c>
      <c r="F1301" t="s">
        <v>9065</v>
      </c>
      <c r="G1301">
        <v>0.68007093667983998</v>
      </c>
    </row>
    <row r="1302" spans="1:7" x14ac:dyDescent="0.55000000000000004">
      <c r="A1302" t="s">
        <v>3863</v>
      </c>
      <c r="B1302" t="s">
        <v>3864</v>
      </c>
      <c r="C1302" t="s">
        <v>3865</v>
      </c>
      <c r="F1302" t="s">
        <v>9065</v>
      </c>
      <c r="G1302">
        <v>0.63548868894577004</v>
      </c>
    </row>
    <row r="1303" spans="1:7" x14ac:dyDescent="0.55000000000000004">
      <c r="A1303" t="s">
        <v>3866</v>
      </c>
      <c r="B1303" t="s">
        <v>3867</v>
      </c>
      <c r="C1303" t="s">
        <v>3868</v>
      </c>
      <c r="F1303" t="s">
        <v>9065</v>
      </c>
      <c r="G1303">
        <v>0.65541958808898904</v>
      </c>
    </row>
    <row r="1304" spans="1:7" x14ac:dyDescent="0.55000000000000004">
      <c r="A1304" t="s">
        <v>3869</v>
      </c>
      <c r="B1304" t="s">
        <v>3870</v>
      </c>
      <c r="C1304" t="s">
        <v>3871</v>
      </c>
      <c r="F1304" t="s">
        <v>9067</v>
      </c>
      <c r="G1304">
        <v>0.29563286900520303</v>
      </c>
    </row>
    <row r="1305" spans="1:7" x14ac:dyDescent="0.55000000000000004">
      <c r="A1305" t="s">
        <v>3872</v>
      </c>
      <c r="B1305" t="s">
        <v>3873</v>
      </c>
      <c r="C1305" t="s">
        <v>3874</v>
      </c>
      <c r="F1305" t="s">
        <v>9066</v>
      </c>
      <c r="G1305">
        <v>0.53425538539886497</v>
      </c>
    </row>
    <row r="1306" spans="1:7" x14ac:dyDescent="0.55000000000000004">
      <c r="A1306" t="s">
        <v>3875</v>
      </c>
      <c r="B1306" t="s">
        <v>3876</v>
      </c>
      <c r="C1306" t="s">
        <v>3877</v>
      </c>
      <c r="F1306" t="s">
        <v>9065</v>
      </c>
      <c r="G1306">
        <v>0.669822037220001</v>
      </c>
    </row>
    <row r="1307" spans="1:7" x14ac:dyDescent="0.55000000000000004">
      <c r="A1307" t="s">
        <v>3878</v>
      </c>
      <c r="B1307" t="s">
        <v>3879</v>
      </c>
      <c r="C1307" t="s">
        <v>3880</v>
      </c>
      <c r="F1307" t="s">
        <v>9065</v>
      </c>
      <c r="G1307">
        <v>0.88118034601211503</v>
      </c>
    </row>
    <row r="1308" spans="1:7" x14ac:dyDescent="0.55000000000000004">
      <c r="A1308" t="s">
        <v>3881</v>
      </c>
      <c r="B1308" t="s">
        <v>3882</v>
      </c>
      <c r="C1308" t="s">
        <v>3883</v>
      </c>
      <c r="F1308" t="s">
        <v>9065</v>
      </c>
      <c r="G1308">
        <v>0.686520636081696</v>
      </c>
    </row>
    <row r="1309" spans="1:7" x14ac:dyDescent="0.55000000000000004">
      <c r="A1309" t="s">
        <v>3884</v>
      </c>
      <c r="B1309" t="s">
        <v>3885</v>
      </c>
      <c r="C1309" t="s">
        <v>3886</v>
      </c>
      <c r="F1309" t="s">
        <v>9066</v>
      </c>
      <c r="G1309">
        <v>0.53561270236969005</v>
      </c>
    </row>
    <row r="1310" spans="1:7" x14ac:dyDescent="0.55000000000000004">
      <c r="A1310" t="s">
        <v>3887</v>
      </c>
      <c r="B1310" t="s">
        <v>3888</v>
      </c>
      <c r="C1310" t="s">
        <v>3889</v>
      </c>
      <c r="F1310" t="s">
        <v>9067</v>
      </c>
      <c r="G1310">
        <v>0.39773067831993097</v>
      </c>
    </row>
    <row r="1311" spans="1:7" x14ac:dyDescent="0.55000000000000004">
      <c r="A1311" t="s">
        <v>3890</v>
      </c>
      <c r="B1311" t="s">
        <v>3891</v>
      </c>
      <c r="C1311" t="s">
        <v>3892</v>
      </c>
      <c r="F1311" t="s">
        <v>9066</v>
      </c>
      <c r="G1311">
        <v>0.592043876647949</v>
      </c>
    </row>
    <row r="1312" spans="1:7" x14ac:dyDescent="0.55000000000000004">
      <c r="A1312" t="s">
        <v>3893</v>
      </c>
      <c r="B1312" t="s">
        <v>3894</v>
      </c>
      <c r="C1312" t="s">
        <v>3895</v>
      </c>
      <c r="F1312" t="s">
        <v>9065</v>
      </c>
      <c r="G1312">
        <v>0.66110008955001798</v>
      </c>
    </row>
    <row r="1313" spans="1:7" x14ac:dyDescent="0.55000000000000004">
      <c r="A1313" t="s">
        <v>3439</v>
      </c>
      <c r="B1313" t="s">
        <v>3896</v>
      </c>
      <c r="C1313" t="s">
        <v>3897</v>
      </c>
      <c r="F1313" t="s">
        <v>9065</v>
      </c>
      <c r="G1313">
        <v>0.84278911352157604</v>
      </c>
    </row>
    <row r="1314" spans="1:7" x14ac:dyDescent="0.55000000000000004">
      <c r="A1314" t="s">
        <v>3898</v>
      </c>
      <c r="B1314" t="s">
        <v>3899</v>
      </c>
      <c r="C1314" t="s">
        <v>3900</v>
      </c>
      <c r="F1314" t="s">
        <v>9067</v>
      </c>
      <c r="G1314">
        <v>0.21216607093810999</v>
      </c>
    </row>
    <row r="1315" spans="1:7" x14ac:dyDescent="0.55000000000000004">
      <c r="A1315" t="s">
        <v>3901</v>
      </c>
      <c r="B1315" t="s">
        <v>3902</v>
      </c>
      <c r="C1315" t="s">
        <v>3903</v>
      </c>
      <c r="F1315" t="s">
        <v>9067</v>
      </c>
      <c r="G1315">
        <v>0.377258270978928</v>
      </c>
    </row>
    <row r="1316" spans="1:7" x14ac:dyDescent="0.55000000000000004">
      <c r="A1316" t="s">
        <v>3904</v>
      </c>
      <c r="B1316" t="s">
        <v>3905</v>
      </c>
      <c r="C1316" t="s">
        <v>3906</v>
      </c>
      <c r="F1316" t="s">
        <v>9067</v>
      </c>
      <c r="G1316">
        <v>0.44646644592285201</v>
      </c>
    </row>
    <row r="1317" spans="1:7" x14ac:dyDescent="0.55000000000000004">
      <c r="A1317" t="s">
        <v>3907</v>
      </c>
      <c r="B1317" t="s">
        <v>3908</v>
      </c>
      <c r="C1317" t="s">
        <v>3909</v>
      </c>
      <c r="F1317" t="s">
        <v>9065</v>
      </c>
      <c r="G1317">
        <v>0.84807556867599498</v>
      </c>
    </row>
    <row r="1318" spans="1:7" x14ac:dyDescent="0.55000000000000004">
      <c r="A1318" t="s">
        <v>3910</v>
      </c>
      <c r="B1318" t="s">
        <v>3911</v>
      </c>
      <c r="C1318" t="s">
        <v>3912</v>
      </c>
      <c r="F1318" t="s">
        <v>9065</v>
      </c>
      <c r="G1318">
        <v>0.91482865810394298</v>
      </c>
    </row>
    <row r="1319" spans="1:7" x14ac:dyDescent="0.55000000000000004">
      <c r="A1319" t="s">
        <v>3913</v>
      </c>
      <c r="B1319" t="s">
        <v>3914</v>
      </c>
      <c r="C1319" t="s">
        <v>3915</v>
      </c>
      <c r="F1319" t="s">
        <v>9065</v>
      </c>
      <c r="G1319">
        <v>0.87736219167709395</v>
      </c>
    </row>
    <row r="1320" spans="1:7" x14ac:dyDescent="0.55000000000000004">
      <c r="A1320" t="s">
        <v>3916</v>
      </c>
      <c r="B1320" t="s">
        <v>3917</v>
      </c>
      <c r="C1320" t="s">
        <v>3918</v>
      </c>
      <c r="F1320" t="s">
        <v>9065</v>
      </c>
      <c r="G1320">
        <v>0.76882231235504195</v>
      </c>
    </row>
    <row r="1321" spans="1:7" x14ac:dyDescent="0.55000000000000004">
      <c r="A1321" t="s">
        <v>3919</v>
      </c>
      <c r="B1321" t="s">
        <v>3920</v>
      </c>
      <c r="C1321" t="s">
        <v>3921</v>
      </c>
      <c r="F1321" t="s">
        <v>9065</v>
      </c>
      <c r="G1321">
        <v>0.62625038623809803</v>
      </c>
    </row>
    <row r="1322" spans="1:7" x14ac:dyDescent="0.55000000000000004">
      <c r="A1322" t="s">
        <v>3922</v>
      </c>
      <c r="B1322" t="s">
        <v>3923</v>
      </c>
      <c r="C1322" t="s">
        <v>3924</v>
      </c>
      <c r="F1322" t="s">
        <v>9067</v>
      </c>
      <c r="G1322">
        <v>0.38529253005981401</v>
      </c>
    </row>
    <row r="1323" spans="1:7" x14ac:dyDescent="0.55000000000000004">
      <c r="A1323" t="s">
        <v>3925</v>
      </c>
      <c r="B1323" t="s">
        <v>3926</v>
      </c>
      <c r="C1323" t="s">
        <v>3927</v>
      </c>
      <c r="F1323" t="s">
        <v>9065</v>
      </c>
      <c r="G1323">
        <v>0.76040399074554399</v>
      </c>
    </row>
    <row r="1324" spans="1:7" x14ac:dyDescent="0.55000000000000004">
      <c r="A1324" t="s">
        <v>3928</v>
      </c>
      <c r="B1324" t="s">
        <v>3929</v>
      </c>
      <c r="C1324" t="s">
        <v>3930</v>
      </c>
      <c r="F1324" t="s">
        <v>9067</v>
      </c>
      <c r="G1324">
        <v>0.43843898177146901</v>
      </c>
    </row>
    <row r="1325" spans="1:7" x14ac:dyDescent="0.55000000000000004">
      <c r="A1325" t="s">
        <v>3931</v>
      </c>
      <c r="B1325" t="s">
        <v>3932</v>
      </c>
      <c r="C1325" t="s">
        <v>3933</v>
      </c>
      <c r="F1325" t="s">
        <v>9066</v>
      </c>
      <c r="G1325">
        <v>0.54580557346344005</v>
      </c>
    </row>
    <row r="1326" spans="1:7" x14ac:dyDescent="0.55000000000000004">
      <c r="A1326" t="s">
        <v>3934</v>
      </c>
      <c r="B1326" t="s">
        <v>3935</v>
      </c>
      <c r="C1326" t="s">
        <v>3936</v>
      </c>
      <c r="F1326" t="s">
        <v>9065</v>
      </c>
      <c r="G1326">
        <v>0.63372087478637695</v>
      </c>
    </row>
    <row r="1327" spans="1:7" x14ac:dyDescent="0.55000000000000004">
      <c r="A1327" t="s">
        <v>3937</v>
      </c>
      <c r="B1327" t="s">
        <v>3938</v>
      </c>
      <c r="C1327" t="s">
        <v>3939</v>
      </c>
      <c r="F1327" t="s">
        <v>9065</v>
      </c>
      <c r="G1327">
        <v>0.78329277038574197</v>
      </c>
    </row>
    <row r="1328" spans="1:7" x14ac:dyDescent="0.55000000000000004">
      <c r="A1328" t="s">
        <v>3940</v>
      </c>
      <c r="B1328" t="s">
        <v>3941</v>
      </c>
      <c r="C1328" t="s">
        <v>3942</v>
      </c>
      <c r="F1328" t="s">
        <v>9067</v>
      </c>
      <c r="G1328">
        <v>0.34413510560989402</v>
      </c>
    </row>
    <row r="1329" spans="1:7" x14ac:dyDescent="0.55000000000000004">
      <c r="A1329" t="s">
        <v>3943</v>
      </c>
      <c r="B1329" t="s">
        <v>3944</v>
      </c>
      <c r="C1329" t="s">
        <v>3945</v>
      </c>
      <c r="F1329" t="s">
        <v>9065</v>
      </c>
      <c r="G1329">
        <v>0.83913862705230702</v>
      </c>
    </row>
    <row r="1330" spans="1:7" x14ac:dyDescent="0.55000000000000004">
      <c r="A1330" t="s">
        <v>3946</v>
      </c>
      <c r="B1330" t="s">
        <v>3947</v>
      </c>
      <c r="C1330" t="s">
        <v>3948</v>
      </c>
      <c r="F1330" t="s">
        <v>9065</v>
      </c>
      <c r="G1330">
        <v>0.66595566272735596</v>
      </c>
    </row>
    <row r="1331" spans="1:7" x14ac:dyDescent="0.55000000000000004">
      <c r="A1331" t="s">
        <v>3949</v>
      </c>
      <c r="B1331" t="s">
        <v>3950</v>
      </c>
      <c r="C1331" t="s">
        <v>3951</v>
      </c>
      <c r="F1331" t="s">
        <v>9065</v>
      </c>
      <c r="G1331">
        <v>0.66110008955001798</v>
      </c>
    </row>
    <row r="1332" spans="1:7" x14ac:dyDescent="0.55000000000000004">
      <c r="A1332" t="s">
        <v>3952</v>
      </c>
      <c r="B1332" t="s">
        <v>3953</v>
      </c>
      <c r="C1332" t="s">
        <v>3954</v>
      </c>
      <c r="F1332" t="s">
        <v>9065</v>
      </c>
      <c r="G1332">
        <v>0.64134031534194902</v>
      </c>
    </row>
    <row r="1333" spans="1:7" x14ac:dyDescent="0.55000000000000004">
      <c r="A1333" t="s">
        <v>3955</v>
      </c>
      <c r="B1333" t="s">
        <v>3956</v>
      </c>
      <c r="C1333" t="s">
        <v>3957</v>
      </c>
      <c r="F1333" t="s">
        <v>9065</v>
      </c>
      <c r="G1333">
        <v>0.64789688587188698</v>
      </c>
    </row>
    <row r="1334" spans="1:7" x14ac:dyDescent="0.55000000000000004">
      <c r="A1334" t="s">
        <v>3958</v>
      </c>
      <c r="B1334" t="s">
        <v>3959</v>
      </c>
      <c r="C1334" t="s">
        <v>3960</v>
      </c>
      <c r="F1334" t="s">
        <v>9067</v>
      </c>
      <c r="G1334">
        <v>6.6105127334594699E-2</v>
      </c>
    </row>
    <row r="1335" spans="1:7" x14ac:dyDescent="0.55000000000000004">
      <c r="A1335" t="s">
        <v>3961</v>
      </c>
      <c r="B1335" t="s">
        <v>3962</v>
      </c>
      <c r="C1335" t="s">
        <v>3963</v>
      </c>
      <c r="F1335" t="s">
        <v>9067</v>
      </c>
      <c r="G1335">
        <v>0.18030174076557201</v>
      </c>
    </row>
    <row r="1336" spans="1:7" x14ac:dyDescent="0.55000000000000004">
      <c r="A1336" t="s">
        <v>3964</v>
      </c>
      <c r="B1336" t="s">
        <v>3965</v>
      </c>
      <c r="C1336" t="s">
        <v>3966</v>
      </c>
      <c r="F1336" t="s">
        <v>9065</v>
      </c>
      <c r="G1336">
        <v>0.70167994499206499</v>
      </c>
    </row>
    <row r="1337" spans="1:7" x14ac:dyDescent="0.55000000000000004">
      <c r="A1337" t="s">
        <v>3967</v>
      </c>
      <c r="B1337" t="s">
        <v>3968</v>
      </c>
      <c r="C1337" t="s">
        <v>3969</v>
      </c>
      <c r="F1337" t="s">
        <v>9066</v>
      </c>
      <c r="G1337">
        <v>0.58359485864639304</v>
      </c>
    </row>
    <row r="1338" spans="1:7" x14ac:dyDescent="0.55000000000000004">
      <c r="A1338" t="s">
        <v>3970</v>
      </c>
      <c r="B1338" t="s">
        <v>3971</v>
      </c>
      <c r="C1338" t="s">
        <v>3972</v>
      </c>
      <c r="F1338" t="s">
        <v>9065</v>
      </c>
      <c r="G1338">
        <v>0.74862998723983798</v>
      </c>
    </row>
    <row r="1339" spans="1:7" x14ac:dyDescent="0.55000000000000004">
      <c r="A1339" t="s">
        <v>3973</v>
      </c>
      <c r="B1339" t="s">
        <v>3974</v>
      </c>
      <c r="C1339" t="s">
        <v>3975</v>
      </c>
      <c r="F1339" t="s">
        <v>9066</v>
      </c>
      <c r="G1339">
        <v>0.57521384954452504</v>
      </c>
    </row>
    <row r="1340" spans="1:7" x14ac:dyDescent="0.55000000000000004">
      <c r="A1340" t="s">
        <v>3976</v>
      </c>
      <c r="B1340" t="s">
        <v>3977</v>
      </c>
      <c r="C1340" t="s">
        <v>3978</v>
      </c>
      <c r="F1340" t="s">
        <v>9066</v>
      </c>
      <c r="G1340">
        <v>0.45807337760925299</v>
      </c>
    </row>
    <row r="1341" spans="1:7" x14ac:dyDescent="0.55000000000000004">
      <c r="A1341" t="s">
        <v>3979</v>
      </c>
      <c r="B1341" t="s">
        <v>3980</v>
      </c>
      <c r="C1341" t="s">
        <v>3981</v>
      </c>
      <c r="F1341" t="s">
        <v>9065</v>
      </c>
      <c r="G1341">
        <v>0.84330093860626198</v>
      </c>
    </row>
    <row r="1342" spans="1:7" x14ac:dyDescent="0.55000000000000004">
      <c r="A1342" t="s">
        <v>3982</v>
      </c>
      <c r="B1342" t="s">
        <v>3983</v>
      </c>
      <c r="C1342" t="s">
        <v>3984</v>
      </c>
      <c r="F1342" t="s">
        <v>9065</v>
      </c>
      <c r="G1342">
        <v>0.60563635826110795</v>
      </c>
    </row>
    <row r="1343" spans="1:7" x14ac:dyDescent="0.55000000000000004">
      <c r="A1343" t="s">
        <v>3985</v>
      </c>
      <c r="B1343" t="s">
        <v>3986</v>
      </c>
      <c r="C1343" t="s">
        <v>3987</v>
      </c>
      <c r="F1343" t="s">
        <v>9065</v>
      </c>
      <c r="G1343">
        <v>0.78205138444900502</v>
      </c>
    </row>
    <row r="1344" spans="1:7" x14ac:dyDescent="0.55000000000000004">
      <c r="A1344" t="s">
        <v>3988</v>
      </c>
      <c r="B1344" t="s">
        <v>3989</v>
      </c>
      <c r="C1344" t="s">
        <v>3990</v>
      </c>
      <c r="F1344" t="s">
        <v>9066</v>
      </c>
      <c r="G1344">
        <v>0.48545670509338401</v>
      </c>
    </row>
    <row r="1345" spans="1:7" x14ac:dyDescent="0.55000000000000004">
      <c r="A1345" t="s">
        <v>3991</v>
      </c>
      <c r="B1345" t="s">
        <v>3992</v>
      </c>
      <c r="C1345" t="s">
        <v>3993</v>
      </c>
      <c r="F1345" t="s">
        <v>9066</v>
      </c>
      <c r="G1345">
        <v>0.56679975986480702</v>
      </c>
    </row>
    <row r="1346" spans="1:7" x14ac:dyDescent="0.55000000000000004">
      <c r="A1346" t="s">
        <v>3994</v>
      </c>
      <c r="B1346" t="s">
        <v>3995</v>
      </c>
      <c r="C1346" t="s">
        <v>3996</v>
      </c>
      <c r="F1346" t="s">
        <v>9067</v>
      </c>
      <c r="G1346">
        <v>4.6070426702499397E-2</v>
      </c>
    </row>
    <row r="1347" spans="1:7" x14ac:dyDescent="0.55000000000000004">
      <c r="A1347" t="s">
        <v>3997</v>
      </c>
      <c r="B1347" t="s">
        <v>3998</v>
      </c>
      <c r="C1347" t="s">
        <v>3999</v>
      </c>
      <c r="F1347" t="s">
        <v>9065</v>
      </c>
      <c r="G1347">
        <v>0.71234554052352905</v>
      </c>
    </row>
    <row r="1348" spans="1:7" x14ac:dyDescent="0.55000000000000004">
      <c r="A1348" t="s">
        <v>4000</v>
      </c>
      <c r="B1348" t="s">
        <v>4001</v>
      </c>
      <c r="C1348" t="s">
        <v>4002</v>
      </c>
      <c r="F1348" t="s">
        <v>9067</v>
      </c>
      <c r="G1348">
        <v>0.16212216019630399</v>
      </c>
    </row>
    <row r="1349" spans="1:7" x14ac:dyDescent="0.55000000000000004">
      <c r="A1349" t="s">
        <v>4003</v>
      </c>
      <c r="B1349" t="s">
        <v>4004</v>
      </c>
      <c r="C1349" t="s">
        <v>4005</v>
      </c>
      <c r="F1349" t="s">
        <v>9066</v>
      </c>
      <c r="G1349">
        <v>0.49430489540100098</v>
      </c>
    </row>
    <row r="1350" spans="1:7" x14ac:dyDescent="0.55000000000000004">
      <c r="A1350" t="s">
        <v>4006</v>
      </c>
      <c r="B1350" t="s">
        <v>4007</v>
      </c>
      <c r="C1350" t="s">
        <v>4008</v>
      </c>
      <c r="F1350" t="s">
        <v>9065</v>
      </c>
      <c r="G1350">
        <v>0.87314587831497203</v>
      </c>
    </row>
    <row r="1351" spans="1:7" x14ac:dyDescent="0.55000000000000004">
      <c r="A1351" t="s">
        <v>4009</v>
      </c>
      <c r="B1351" t="s">
        <v>4010</v>
      </c>
      <c r="C1351" t="s">
        <v>4011</v>
      </c>
      <c r="F1351" t="s">
        <v>9067</v>
      </c>
      <c r="G1351">
        <v>0.44229859113693198</v>
      </c>
    </row>
    <row r="1352" spans="1:7" x14ac:dyDescent="0.55000000000000004">
      <c r="A1352" t="s">
        <v>4012</v>
      </c>
      <c r="B1352" t="s">
        <v>4013</v>
      </c>
      <c r="C1352" t="s">
        <v>4014</v>
      </c>
      <c r="F1352" t="s">
        <v>9065</v>
      </c>
      <c r="G1352">
        <v>0.66801345348358199</v>
      </c>
    </row>
    <row r="1353" spans="1:7" x14ac:dyDescent="0.55000000000000004">
      <c r="A1353" t="s">
        <v>4015</v>
      </c>
      <c r="B1353" t="s">
        <v>4016</v>
      </c>
      <c r="C1353" t="s">
        <v>4017</v>
      </c>
      <c r="F1353" t="s">
        <v>9065</v>
      </c>
      <c r="G1353">
        <v>0.603013515472412</v>
      </c>
    </row>
    <row r="1354" spans="1:7" x14ac:dyDescent="0.55000000000000004">
      <c r="A1354" t="s">
        <v>4018</v>
      </c>
      <c r="B1354" t="s">
        <v>4019</v>
      </c>
      <c r="C1354" t="s">
        <v>4020</v>
      </c>
      <c r="F1354" t="s">
        <v>9065</v>
      </c>
      <c r="G1354">
        <v>0.61310261487960804</v>
      </c>
    </row>
    <row r="1355" spans="1:7" x14ac:dyDescent="0.55000000000000004">
      <c r="A1355" t="s">
        <v>4021</v>
      </c>
      <c r="B1355" t="s">
        <v>4022</v>
      </c>
      <c r="C1355" t="s">
        <v>4023</v>
      </c>
      <c r="F1355" t="s">
        <v>9067</v>
      </c>
      <c r="G1355">
        <v>0.23152804374694799</v>
      </c>
    </row>
    <row r="1356" spans="1:7" x14ac:dyDescent="0.55000000000000004">
      <c r="A1356" t="s">
        <v>4024</v>
      </c>
      <c r="B1356" t="s">
        <v>4025</v>
      </c>
      <c r="C1356" t="s">
        <v>4026</v>
      </c>
      <c r="F1356" t="s">
        <v>9067</v>
      </c>
      <c r="G1356">
        <v>0.24803534150123599</v>
      </c>
    </row>
    <row r="1357" spans="1:7" x14ac:dyDescent="0.55000000000000004">
      <c r="A1357" t="s">
        <v>4027</v>
      </c>
      <c r="B1357" t="s">
        <v>4025</v>
      </c>
      <c r="C1357" t="s">
        <v>4028</v>
      </c>
      <c r="F1357" t="s">
        <v>9067</v>
      </c>
      <c r="G1357">
        <v>2.95240078121424E-2</v>
      </c>
    </row>
    <row r="1358" spans="1:7" x14ac:dyDescent="0.55000000000000004">
      <c r="A1358" t="s">
        <v>4029</v>
      </c>
      <c r="B1358" t="s">
        <v>4025</v>
      </c>
      <c r="C1358" t="s">
        <v>4030</v>
      </c>
      <c r="F1358" t="s">
        <v>9066</v>
      </c>
      <c r="G1358">
        <v>0.59140682220458995</v>
      </c>
    </row>
    <row r="1359" spans="1:7" x14ac:dyDescent="0.55000000000000004">
      <c r="A1359" t="s">
        <v>4031</v>
      </c>
      <c r="B1359" t="s">
        <v>4025</v>
      </c>
      <c r="C1359" t="s">
        <v>4032</v>
      </c>
      <c r="F1359" t="s">
        <v>9067</v>
      </c>
      <c r="G1359">
        <v>0.401575207710266</v>
      </c>
    </row>
    <row r="1360" spans="1:7" x14ac:dyDescent="0.55000000000000004">
      <c r="A1360" t="s">
        <v>4033</v>
      </c>
      <c r="B1360" t="s">
        <v>4034</v>
      </c>
      <c r="C1360" t="s">
        <v>4035</v>
      </c>
      <c r="F1360" t="s">
        <v>9065</v>
      </c>
      <c r="G1360">
        <v>0.84847754240036</v>
      </c>
    </row>
    <row r="1361" spans="1:7" x14ac:dyDescent="0.55000000000000004">
      <c r="A1361" t="s">
        <v>4036</v>
      </c>
      <c r="B1361" t="s">
        <v>4037</v>
      </c>
      <c r="C1361" t="s">
        <v>4038</v>
      </c>
      <c r="F1361" t="s">
        <v>9065</v>
      </c>
      <c r="G1361">
        <v>0.64388304948806796</v>
      </c>
    </row>
    <row r="1362" spans="1:7" x14ac:dyDescent="0.55000000000000004">
      <c r="A1362" t="s">
        <v>4039</v>
      </c>
      <c r="B1362" t="s">
        <v>4040</v>
      </c>
      <c r="C1362" t="s">
        <v>4041</v>
      </c>
      <c r="F1362" t="s">
        <v>9065</v>
      </c>
      <c r="G1362">
        <v>0.64399790763855003</v>
      </c>
    </row>
    <row r="1363" spans="1:7" x14ac:dyDescent="0.55000000000000004">
      <c r="A1363" t="s">
        <v>4042</v>
      </c>
      <c r="B1363" t="s">
        <v>4043</v>
      </c>
      <c r="C1363" t="s">
        <v>4044</v>
      </c>
      <c r="F1363" t="s">
        <v>9065</v>
      </c>
      <c r="G1363">
        <v>0.62391072511672996</v>
      </c>
    </row>
    <row r="1364" spans="1:7" x14ac:dyDescent="0.55000000000000004">
      <c r="A1364" t="s">
        <v>4045</v>
      </c>
      <c r="B1364" t="s">
        <v>4046</v>
      </c>
      <c r="C1364" t="s">
        <v>4047</v>
      </c>
      <c r="F1364" t="s">
        <v>9065</v>
      </c>
      <c r="G1364">
        <v>0.63966840505599998</v>
      </c>
    </row>
    <row r="1365" spans="1:7" x14ac:dyDescent="0.55000000000000004">
      <c r="A1365" t="s">
        <v>4048</v>
      </c>
      <c r="B1365" t="s">
        <v>4049</v>
      </c>
      <c r="C1365" t="s">
        <v>4050</v>
      </c>
      <c r="F1365" t="s">
        <v>9065</v>
      </c>
      <c r="G1365">
        <v>0.63875931501388605</v>
      </c>
    </row>
    <row r="1366" spans="1:7" x14ac:dyDescent="0.55000000000000004">
      <c r="A1366" t="s">
        <v>4051</v>
      </c>
      <c r="B1366" t="s">
        <v>4052</v>
      </c>
      <c r="C1366" t="s">
        <v>4053</v>
      </c>
      <c r="F1366" t="s">
        <v>9065</v>
      </c>
      <c r="G1366">
        <v>0.99721306562423695</v>
      </c>
    </row>
    <row r="1367" spans="1:7" x14ac:dyDescent="0.55000000000000004">
      <c r="A1367" t="s">
        <v>4054</v>
      </c>
      <c r="B1367" t="s">
        <v>4055</v>
      </c>
      <c r="C1367" t="s">
        <v>4056</v>
      </c>
      <c r="F1367" t="s">
        <v>9065</v>
      </c>
      <c r="G1367">
        <v>0.69932311773300204</v>
      </c>
    </row>
    <row r="1368" spans="1:7" x14ac:dyDescent="0.55000000000000004">
      <c r="A1368" t="s">
        <v>4057</v>
      </c>
      <c r="B1368" t="s">
        <v>4058</v>
      </c>
      <c r="C1368" t="s">
        <v>4059</v>
      </c>
      <c r="F1368" t="s">
        <v>9065</v>
      </c>
      <c r="G1368">
        <v>0.66679686307907104</v>
      </c>
    </row>
    <row r="1369" spans="1:7" x14ac:dyDescent="0.55000000000000004">
      <c r="A1369" t="s">
        <v>4060</v>
      </c>
      <c r="B1369" t="s">
        <v>4061</v>
      </c>
      <c r="C1369" t="s">
        <v>4062</v>
      </c>
      <c r="F1369" t="s">
        <v>9065</v>
      </c>
      <c r="G1369">
        <v>0.87753069400787398</v>
      </c>
    </row>
    <row r="1370" spans="1:7" x14ac:dyDescent="0.55000000000000004">
      <c r="A1370" t="s">
        <v>4063</v>
      </c>
      <c r="B1370" t="s">
        <v>4064</v>
      </c>
      <c r="C1370" t="s">
        <v>4065</v>
      </c>
      <c r="F1370" t="s">
        <v>9065</v>
      </c>
      <c r="G1370">
        <v>0.79158198833465598</v>
      </c>
    </row>
    <row r="1371" spans="1:7" x14ac:dyDescent="0.55000000000000004">
      <c r="A1371" t="s">
        <v>4066</v>
      </c>
      <c r="B1371" t="s">
        <v>4067</v>
      </c>
      <c r="C1371" t="s">
        <v>4068</v>
      </c>
      <c r="F1371" t="s">
        <v>9065</v>
      </c>
      <c r="G1371">
        <v>0.60533738136291504</v>
      </c>
    </row>
    <row r="1372" spans="1:7" x14ac:dyDescent="0.55000000000000004">
      <c r="A1372" t="s">
        <v>4069</v>
      </c>
      <c r="B1372" t="s">
        <v>4070</v>
      </c>
      <c r="C1372" t="s">
        <v>4071</v>
      </c>
      <c r="F1372" t="s">
        <v>9065</v>
      </c>
      <c r="G1372">
        <v>0.64109438657760598</v>
      </c>
    </row>
    <row r="1373" spans="1:7" x14ac:dyDescent="0.55000000000000004">
      <c r="A1373" t="s">
        <v>4072</v>
      </c>
      <c r="B1373" t="s">
        <v>4073</v>
      </c>
      <c r="C1373" t="s">
        <v>4074</v>
      </c>
      <c r="F1373" t="s">
        <v>9065</v>
      </c>
      <c r="G1373">
        <v>0.76741302013397195</v>
      </c>
    </row>
    <row r="1374" spans="1:7" x14ac:dyDescent="0.55000000000000004">
      <c r="A1374" t="s">
        <v>4075</v>
      </c>
      <c r="B1374" t="s">
        <v>4076</v>
      </c>
      <c r="C1374" t="s">
        <v>4077</v>
      </c>
      <c r="F1374" t="s">
        <v>9066</v>
      </c>
      <c r="G1374">
        <v>0.58215552568435702</v>
      </c>
    </row>
    <row r="1375" spans="1:7" x14ac:dyDescent="0.55000000000000004">
      <c r="A1375" t="s">
        <v>4078</v>
      </c>
      <c r="B1375" t="s">
        <v>4079</v>
      </c>
      <c r="C1375" t="s">
        <v>4080</v>
      </c>
      <c r="F1375" t="s">
        <v>9065</v>
      </c>
      <c r="G1375">
        <v>0.82708740234375</v>
      </c>
    </row>
    <row r="1376" spans="1:7" x14ac:dyDescent="0.55000000000000004">
      <c r="A1376" t="s">
        <v>4081</v>
      </c>
      <c r="B1376" t="s">
        <v>4082</v>
      </c>
      <c r="C1376" t="s">
        <v>4083</v>
      </c>
      <c r="F1376" t="s">
        <v>9065</v>
      </c>
      <c r="G1376">
        <v>0.78091484308242798</v>
      </c>
    </row>
    <row r="1377" spans="1:7" x14ac:dyDescent="0.55000000000000004">
      <c r="A1377" t="s">
        <v>4084</v>
      </c>
      <c r="B1377" t="s">
        <v>4085</v>
      </c>
      <c r="C1377" t="s">
        <v>4086</v>
      </c>
      <c r="F1377" t="s">
        <v>9067</v>
      </c>
      <c r="G1377">
        <v>0.35729405283927901</v>
      </c>
    </row>
    <row r="1378" spans="1:7" x14ac:dyDescent="0.55000000000000004">
      <c r="A1378" t="s">
        <v>4087</v>
      </c>
      <c r="B1378" t="s">
        <v>4088</v>
      </c>
      <c r="C1378" t="s">
        <v>4089</v>
      </c>
      <c r="F1378" t="s">
        <v>9065</v>
      </c>
      <c r="G1378">
        <v>0.83445560932159402</v>
      </c>
    </row>
    <row r="1379" spans="1:7" x14ac:dyDescent="0.55000000000000004">
      <c r="A1379" t="s">
        <v>4090</v>
      </c>
      <c r="B1379" t="s">
        <v>4091</v>
      </c>
      <c r="C1379" t="s">
        <v>4092</v>
      </c>
      <c r="F1379" t="s">
        <v>9067</v>
      </c>
      <c r="G1379">
        <v>1.5744915232062302E-2</v>
      </c>
    </row>
    <row r="1380" spans="1:7" x14ac:dyDescent="0.55000000000000004">
      <c r="A1380" t="s">
        <v>4093</v>
      </c>
      <c r="B1380" t="s">
        <v>4094</v>
      </c>
      <c r="C1380" t="s">
        <v>4095</v>
      </c>
      <c r="F1380" t="s">
        <v>9065</v>
      </c>
      <c r="G1380">
        <v>0.78380662202835105</v>
      </c>
    </row>
    <row r="1381" spans="1:7" x14ac:dyDescent="0.55000000000000004">
      <c r="A1381" t="s">
        <v>4096</v>
      </c>
      <c r="B1381" t="s">
        <v>4097</v>
      </c>
      <c r="C1381" t="s">
        <v>4098</v>
      </c>
      <c r="F1381" t="s">
        <v>9066</v>
      </c>
      <c r="G1381">
        <v>0.57226592302322399</v>
      </c>
    </row>
    <row r="1382" spans="1:7" x14ac:dyDescent="0.55000000000000004">
      <c r="A1382" t="s">
        <v>4099</v>
      </c>
      <c r="B1382" t="s">
        <v>4100</v>
      </c>
      <c r="C1382" t="s">
        <v>4101</v>
      </c>
      <c r="F1382" t="s">
        <v>9065</v>
      </c>
      <c r="G1382">
        <v>0.62999522686004605</v>
      </c>
    </row>
    <row r="1383" spans="1:7" x14ac:dyDescent="0.55000000000000004">
      <c r="A1383" t="s">
        <v>4102</v>
      </c>
      <c r="B1383" t="s">
        <v>4103</v>
      </c>
      <c r="C1383" t="s">
        <v>4104</v>
      </c>
      <c r="F1383" t="s">
        <v>9067</v>
      </c>
      <c r="G1383">
        <v>0.36200404167175299</v>
      </c>
    </row>
    <row r="1384" spans="1:7" x14ac:dyDescent="0.55000000000000004">
      <c r="A1384" t="s">
        <v>4105</v>
      </c>
      <c r="B1384" t="s">
        <v>4106</v>
      </c>
      <c r="C1384" t="s">
        <v>4107</v>
      </c>
      <c r="F1384" t="s">
        <v>9067</v>
      </c>
      <c r="G1384">
        <v>0.16259989142417899</v>
      </c>
    </row>
    <row r="1385" spans="1:7" x14ac:dyDescent="0.55000000000000004">
      <c r="A1385" t="s">
        <v>4108</v>
      </c>
      <c r="B1385" t="s">
        <v>4109</v>
      </c>
      <c r="C1385" t="s">
        <v>4110</v>
      </c>
      <c r="F1385" t="s">
        <v>9065</v>
      </c>
      <c r="G1385">
        <v>0.72731095552444502</v>
      </c>
    </row>
    <row r="1386" spans="1:7" x14ac:dyDescent="0.55000000000000004">
      <c r="A1386" t="s">
        <v>4111</v>
      </c>
      <c r="B1386" t="s">
        <v>4109</v>
      </c>
      <c r="C1386" t="s">
        <v>4112</v>
      </c>
      <c r="F1386" t="s">
        <v>9065</v>
      </c>
      <c r="G1386">
        <v>0.74758094549179099</v>
      </c>
    </row>
    <row r="1387" spans="1:7" x14ac:dyDescent="0.55000000000000004">
      <c r="A1387" t="s">
        <v>4113</v>
      </c>
      <c r="B1387" t="s">
        <v>4114</v>
      </c>
      <c r="C1387" t="s">
        <v>4115</v>
      </c>
      <c r="F1387" t="s">
        <v>9065</v>
      </c>
      <c r="G1387">
        <v>0.75001484155654896</v>
      </c>
    </row>
    <row r="1388" spans="1:7" x14ac:dyDescent="0.55000000000000004">
      <c r="A1388" t="s">
        <v>4116</v>
      </c>
      <c r="B1388" t="s">
        <v>4117</v>
      </c>
      <c r="C1388" t="s">
        <v>4118</v>
      </c>
      <c r="F1388" t="s">
        <v>9065</v>
      </c>
      <c r="G1388">
        <v>0.72218209505081199</v>
      </c>
    </row>
    <row r="1389" spans="1:7" x14ac:dyDescent="0.55000000000000004">
      <c r="A1389" t="s">
        <v>4119</v>
      </c>
      <c r="B1389" t="s">
        <v>4120</v>
      </c>
      <c r="C1389" t="s">
        <v>4121</v>
      </c>
      <c r="F1389" t="s">
        <v>9065</v>
      </c>
      <c r="G1389">
        <v>0.679393291473389</v>
      </c>
    </row>
    <row r="1390" spans="1:7" x14ac:dyDescent="0.55000000000000004">
      <c r="A1390" t="s">
        <v>4122</v>
      </c>
      <c r="B1390" t="s">
        <v>4123</v>
      </c>
      <c r="C1390" t="s">
        <v>4124</v>
      </c>
      <c r="F1390" t="s">
        <v>9065</v>
      </c>
      <c r="G1390">
        <v>0.67440915107727095</v>
      </c>
    </row>
    <row r="1391" spans="1:7" x14ac:dyDescent="0.55000000000000004">
      <c r="A1391" t="s">
        <v>4125</v>
      </c>
      <c r="B1391" t="s">
        <v>4126</v>
      </c>
      <c r="C1391" t="s">
        <v>4127</v>
      </c>
      <c r="F1391" t="s">
        <v>9065</v>
      </c>
      <c r="G1391">
        <v>0.63532274961471602</v>
      </c>
    </row>
    <row r="1392" spans="1:7" x14ac:dyDescent="0.55000000000000004">
      <c r="A1392" t="s">
        <v>4128</v>
      </c>
      <c r="B1392" t="s">
        <v>4129</v>
      </c>
      <c r="C1392" t="s">
        <v>4130</v>
      </c>
      <c r="F1392" t="s">
        <v>9067</v>
      </c>
      <c r="G1392">
        <v>0.32094997167587302</v>
      </c>
    </row>
    <row r="1393" spans="1:7" x14ac:dyDescent="0.55000000000000004">
      <c r="A1393" t="s">
        <v>4131</v>
      </c>
      <c r="B1393" t="s">
        <v>4132</v>
      </c>
      <c r="C1393" t="s">
        <v>4133</v>
      </c>
      <c r="F1393" t="s">
        <v>9065</v>
      </c>
      <c r="G1393">
        <v>0.78243523836135898</v>
      </c>
    </row>
    <row r="1394" spans="1:7" x14ac:dyDescent="0.55000000000000004">
      <c r="A1394" t="s">
        <v>4134</v>
      </c>
      <c r="B1394" t="s">
        <v>4135</v>
      </c>
      <c r="C1394" t="s">
        <v>4136</v>
      </c>
      <c r="F1394" t="s">
        <v>9065</v>
      </c>
      <c r="G1394">
        <v>0.75036007165908802</v>
      </c>
    </row>
    <row r="1395" spans="1:7" x14ac:dyDescent="0.55000000000000004">
      <c r="A1395" t="s">
        <v>4137</v>
      </c>
      <c r="B1395" t="s">
        <v>4138</v>
      </c>
      <c r="C1395" t="s">
        <v>4139</v>
      </c>
      <c r="F1395" t="s">
        <v>9067</v>
      </c>
      <c r="G1395">
        <v>0.44013640284538302</v>
      </c>
    </row>
    <row r="1396" spans="1:7" x14ac:dyDescent="0.55000000000000004">
      <c r="A1396" t="s">
        <v>4140</v>
      </c>
      <c r="B1396" t="s">
        <v>4141</v>
      </c>
      <c r="C1396" t="s">
        <v>4142</v>
      </c>
      <c r="F1396" t="s">
        <v>9067</v>
      </c>
      <c r="G1396">
        <v>0.37996405363082902</v>
      </c>
    </row>
    <row r="1397" spans="1:7" x14ac:dyDescent="0.55000000000000004">
      <c r="A1397" t="s">
        <v>4143</v>
      </c>
      <c r="B1397" t="s">
        <v>4144</v>
      </c>
      <c r="C1397" t="s">
        <v>4145</v>
      </c>
      <c r="F1397" t="s">
        <v>9067</v>
      </c>
      <c r="G1397">
        <v>0.125164374709129</v>
      </c>
    </row>
    <row r="1398" spans="1:7" x14ac:dyDescent="0.55000000000000004">
      <c r="A1398" t="s">
        <v>3439</v>
      </c>
      <c r="B1398" t="s">
        <v>4146</v>
      </c>
      <c r="C1398" t="s">
        <v>4147</v>
      </c>
      <c r="F1398" t="s">
        <v>9065</v>
      </c>
      <c r="G1398">
        <v>0.84278911352157604</v>
      </c>
    </row>
    <row r="1399" spans="1:7" x14ac:dyDescent="0.55000000000000004">
      <c r="A1399" t="s">
        <v>4148</v>
      </c>
      <c r="B1399" t="s">
        <v>4149</v>
      </c>
      <c r="C1399" t="s">
        <v>4150</v>
      </c>
      <c r="F1399" t="s">
        <v>9066</v>
      </c>
      <c r="G1399">
        <v>0.55892610549926802</v>
      </c>
    </row>
    <row r="1400" spans="1:7" x14ac:dyDescent="0.55000000000000004">
      <c r="A1400" t="s">
        <v>4151</v>
      </c>
      <c r="B1400" t="s">
        <v>4152</v>
      </c>
      <c r="C1400" t="s">
        <v>4153</v>
      </c>
      <c r="F1400" t="s">
        <v>9065</v>
      </c>
      <c r="G1400">
        <v>0.66110008955001798</v>
      </c>
    </row>
    <row r="1401" spans="1:7" x14ac:dyDescent="0.55000000000000004">
      <c r="A1401" t="s">
        <v>4154</v>
      </c>
      <c r="B1401" t="s">
        <v>4155</v>
      </c>
      <c r="C1401" t="s">
        <v>4156</v>
      </c>
      <c r="F1401" t="s">
        <v>9067</v>
      </c>
      <c r="G1401">
        <v>0.40691548585891701</v>
      </c>
    </row>
    <row r="1402" spans="1:7" x14ac:dyDescent="0.55000000000000004">
      <c r="A1402" t="s">
        <v>4157</v>
      </c>
      <c r="B1402" t="s">
        <v>4158</v>
      </c>
      <c r="C1402" t="s">
        <v>4159</v>
      </c>
      <c r="F1402" t="s">
        <v>9065</v>
      </c>
      <c r="G1402">
        <v>0.62450170516967796</v>
      </c>
    </row>
    <row r="1403" spans="1:7" x14ac:dyDescent="0.55000000000000004">
      <c r="A1403" t="s">
        <v>4160</v>
      </c>
      <c r="B1403" t="s">
        <v>4161</v>
      </c>
      <c r="C1403" t="s">
        <v>4162</v>
      </c>
      <c r="F1403" t="s">
        <v>9065</v>
      </c>
      <c r="G1403">
        <v>0.71748834848403897</v>
      </c>
    </row>
    <row r="1404" spans="1:7" x14ac:dyDescent="0.55000000000000004">
      <c r="A1404" t="s">
        <v>4163</v>
      </c>
      <c r="B1404" t="s">
        <v>4164</v>
      </c>
      <c r="C1404" t="s">
        <v>4165</v>
      </c>
      <c r="F1404" t="s">
        <v>9065</v>
      </c>
      <c r="G1404">
        <v>0.66110008955001798</v>
      </c>
    </row>
    <row r="1405" spans="1:7" x14ac:dyDescent="0.55000000000000004">
      <c r="A1405" t="s">
        <v>4166</v>
      </c>
      <c r="B1405" t="s">
        <v>4167</v>
      </c>
      <c r="C1405" t="s">
        <v>4168</v>
      </c>
      <c r="F1405" t="s">
        <v>9066</v>
      </c>
      <c r="G1405">
        <v>0.53361779451370195</v>
      </c>
    </row>
    <row r="1406" spans="1:7" x14ac:dyDescent="0.55000000000000004">
      <c r="A1406" t="s">
        <v>4169</v>
      </c>
      <c r="B1406" t="s">
        <v>4170</v>
      </c>
      <c r="C1406" t="s">
        <v>4171</v>
      </c>
      <c r="F1406" t="s">
        <v>9065</v>
      </c>
      <c r="G1406">
        <v>0.73917001485824596</v>
      </c>
    </row>
    <row r="1407" spans="1:7" x14ac:dyDescent="0.55000000000000004">
      <c r="A1407" t="s">
        <v>4172</v>
      </c>
      <c r="B1407" t="s">
        <v>4173</v>
      </c>
      <c r="C1407" t="s">
        <v>4174</v>
      </c>
      <c r="F1407" t="s">
        <v>9065</v>
      </c>
      <c r="G1407">
        <v>0.97469365596771196</v>
      </c>
    </row>
    <row r="1408" spans="1:7" x14ac:dyDescent="0.55000000000000004">
      <c r="A1408" t="s">
        <v>4175</v>
      </c>
      <c r="B1408" t="s">
        <v>4176</v>
      </c>
      <c r="C1408" t="s">
        <v>4177</v>
      </c>
      <c r="F1408" t="s">
        <v>9065</v>
      </c>
      <c r="G1408">
        <v>0.66110008955001798</v>
      </c>
    </row>
    <row r="1409" spans="1:7" x14ac:dyDescent="0.55000000000000004">
      <c r="A1409" t="s">
        <v>4178</v>
      </c>
      <c r="B1409" t="s">
        <v>4179</v>
      </c>
      <c r="C1409" t="s">
        <v>4180</v>
      </c>
      <c r="F1409" t="s">
        <v>9065</v>
      </c>
      <c r="G1409">
        <v>0.90070027112960804</v>
      </c>
    </row>
    <row r="1410" spans="1:7" x14ac:dyDescent="0.55000000000000004">
      <c r="A1410" t="s">
        <v>4181</v>
      </c>
      <c r="B1410" t="s">
        <v>4182</v>
      </c>
      <c r="C1410" t="s">
        <v>4183</v>
      </c>
      <c r="F1410" t="s">
        <v>9065</v>
      </c>
      <c r="G1410">
        <v>0.85814410448074296</v>
      </c>
    </row>
    <row r="1411" spans="1:7" x14ac:dyDescent="0.55000000000000004">
      <c r="A1411" t="s">
        <v>4184</v>
      </c>
      <c r="B1411" t="s">
        <v>4185</v>
      </c>
      <c r="C1411" t="s">
        <v>4186</v>
      </c>
      <c r="F1411" t="s">
        <v>9065</v>
      </c>
      <c r="G1411">
        <v>0.83447712659835804</v>
      </c>
    </row>
    <row r="1412" spans="1:7" x14ac:dyDescent="0.55000000000000004">
      <c r="A1412" t="s">
        <v>4187</v>
      </c>
      <c r="B1412" t="s">
        <v>4188</v>
      </c>
      <c r="C1412" t="s">
        <v>4189</v>
      </c>
      <c r="F1412" t="s">
        <v>9065</v>
      </c>
      <c r="G1412">
        <v>0.72603410482406605</v>
      </c>
    </row>
    <row r="1413" spans="1:7" x14ac:dyDescent="0.55000000000000004">
      <c r="A1413" t="s">
        <v>4190</v>
      </c>
      <c r="B1413" t="s">
        <v>4191</v>
      </c>
      <c r="C1413" t="s">
        <v>4192</v>
      </c>
      <c r="F1413" t="s">
        <v>9065</v>
      </c>
      <c r="G1413">
        <v>0.61527812480926503</v>
      </c>
    </row>
    <row r="1414" spans="1:7" x14ac:dyDescent="0.55000000000000004">
      <c r="A1414" t="s">
        <v>4193</v>
      </c>
      <c r="B1414" t="s">
        <v>4194</v>
      </c>
      <c r="C1414" t="s">
        <v>4195</v>
      </c>
      <c r="F1414" t="s">
        <v>9065</v>
      </c>
      <c r="G1414">
        <v>0.73489236831664995</v>
      </c>
    </row>
    <row r="1415" spans="1:7" x14ac:dyDescent="0.55000000000000004">
      <c r="A1415" t="s">
        <v>4196</v>
      </c>
      <c r="B1415" t="s">
        <v>4197</v>
      </c>
      <c r="C1415" t="s">
        <v>4198</v>
      </c>
      <c r="F1415" t="s">
        <v>9067</v>
      </c>
      <c r="G1415">
        <v>0.114294342696667</v>
      </c>
    </row>
    <row r="1416" spans="1:7" x14ac:dyDescent="0.55000000000000004">
      <c r="A1416" t="s">
        <v>4199</v>
      </c>
      <c r="B1416" t="s">
        <v>4200</v>
      </c>
      <c r="C1416" t="s">
        <v>4201</v>
      </c>
      <c r="F1416" t="s">
        <v>9066</v>
      </c>
      <c r="G1416">
        <v>0.48690080642700201</v>
      </c>
    </row>
    <row r="1417" spans="1:7" x14ac:dyDescent="0.55000000000000004">
      <c r="A1417" t="s">
        <v>4202</v>
      </c>
      <c r="B1417" t="s">
        <v>4203</v>
      </c>
      <c r="C1417" t="s">
        <v>4204</v>
      </c>
      <c r="F1417" t="s">
        <v>9065</v>
      </c>
      <c r="G1417">
        <v>0.82461196184158303</v>
      </c>
    </row>
    <row r="1418" spans="1:7" x14ac:dyDescent="0.55000000000000004">
      <c r="A1418" t="s">
        <v>4205</v>
      </c>
      <c r="B1418" t="s">
        <v>4206</v>
      </c>
      <c r="C1418" t="s">
        <v>4207</v>
      </c>
      <c r="F1418" t="s">
        <v>9065</v>
      </c>
      <c r="G1418">
        <v>0.91592168807983398</v>
      </c>
    </row>
    <row r="1419" spans="1:7" x14ac:dyDescent="0.55000000000000004">
      <c r="A1419" t="s">
        <v>4208</v>
      </c>
      <c r="B1419" t="s">
        <v>4209</v>
      </c>
      <c r="C1419" t="s">
        <v>4210</v>
      </c>
      <c r="F1419" t="s">
        <v>9065</v>
      </c>
      <c r="G1419">
        <v>0.92638075351715099</v>
      </c>
    </row>
    <row r="1420" spans="1:7" x14ac:dyDescent="0.55000000000000004">
      <c r="A1420" t="s">
        <v>4211</v>
      </c>
      <c r="B1420" t="s">
        <v>4212</v>
      </c>
      <c r="C1420" t="s">
        <v>4213</v>
      </c>
      <c r="F1420" t="s">
        <v>9066</v>
      </c>
      <c r="G1420">
        <v>0.59575366973876998</v>
      </c>
    </row>
    <row r="1421" spans="1:7" x14ac:dyDescent="0.55000000000000004">
      <c r="A1421" t="s">
        <v>4214</v>
      </c>
      <c r="B1421" t="s">
        <v>4215</v>
      </c>
      <c r="C1421" t="s">
        <v>4216</v>
      </c>
      <c r="F1421" t="s">
        <v>9065</v>
      </c>
      <c r="G1421">
        <v>0.62028169631957997</v>
      </c>
    </row>
    <row r="1422" spans="1:7" x14ac:dyDescent="0.55000000000000004">
      <c r="A1422" t="s">
        <v>4217</v>
      </c>
      <c r="B1422" t="s">
        <v>4218</v>
      </c>
      <c r="C1422" t="s">
        <v>4219</v>
      </c>
      <c r="F1422" t="s">
        <v>9067</v>
      </c>
      <c r="G1422">
        <v>0.40961489081382801</v>
      </c>
    </row>
    <row r="1423" spans="1:7" x14ac:dyDescent="0.55000000000000004">
      <c r="A1423" t="s">
        <v>4220</v>
      </c>
      <c r="B1423" t="s">
        <v>4221</v>
      </c>
      <c r="C1423" t="s">
        <v>4222</v>
      </c>
      <c r="F1423" t="s">
        <v>9065</v>
      </c>
      <c r="G1423">
        <v>0.68391782045364402</v>
      </c>
    </row>
    <row r="1424" spans="1:7" x14ac:dyDescent="0.55000000000000004">
      <c r="A1424" t="s">
        <v>4223</v>
      </c>
      <c r="B1424" t="s">
        <v>4224</v>
      </c>
      <c r="C1424" t="s">
        <v>4225</v>
      </c>
      <c r="F1424" t="s">
        <v>9066</v>
      </c>
      <c r="G1424">
        <v>0.56753921508789096</v>
      </c>
    </row>
    <row r="1425" spans="1:7" x14ac:dyDescent="0.55000000000000004">
      <c r="A1425" t="s">
        <v>4226</v>
      </c>
      <c r="B1425" t="s">
        <v>4227</v>
      </c>
      <c r="C1425" t="s">
        <v>4228</v>
      </c>
      <c r="F1425" t="s">
        <v>9067</v>
      </c>
      <c r="G1425">
        <v>0.35301235318183899</v>
      </c>
    </row>
    <row r="1426" spans="1:7" x14ac:dyDescent="0.55000000000000004">
      <c r="A1426" t="s">
        <v>4229</v>
      </c>
      <c r="B1426" t="s">
        <v>4230</v>
      </c>
      <c r="C1426" t="s">
        <v>4231</v>
      </c>
      <c r="F1426" t="s">
        <v>9065</v>
      </c>
      <c r="G1426">
        <v>0.93573731184005704</v>
      </c>
    </row>
    <row r="1427" spans="1:7" x14ac:dyDescent="0.55000000000000004">
      <c r="A1427" t="s">
        <v>4232</v>
      </c>
      <c r="B1427" t="s">
        <v>4233</v>
      </c>
      <c r="C1427" t="s">
        <v>4234</v>
      </c>
      <c r="F1427" t="s">
        <v>9067</v>
      </c>
      <c r="G1427">
        <v>0.27321496605873102</v>
      </c>
    </row>
    <row r="1428" spans="1:7" x14ac:dyDescent="0.55000000000000004">
      <c r="A1428" t="s">
        <v>4235</v>
      </c>
      <c r="B1428" t="s">
        <v>4236</v>
      </c>
      <c r="C1428" t="s">
        <v>4237</v>
      </c>
      <c r="F1428" t="s">
        <v>9065</v>
      </c>
      <c r="G1428">
        <v>0.65348452329635598</v>
      </c>
    </row>
    <row r="1429" spans="1:7" x14ac:dyDescent="0.55000000000000004">
      <c r="A1429" t="s">
        <v>4238</v>
      </c>
      <c r="B1429" t="s">
        <v>4239</v>
      </c>
      <c r="C1429" t="s">
        <v>4240</v>
      </c>
      <c r="F1429" t="s">
        <v>9065</v>
      </c>
      <c r="G1429">
        <v>0.84546744823455799</v>
      </c>
    </row>
    <row r="1430" spans="1:7" x14ac:dyDescent="0.55000000000000004">
      <c r="A1430" t="s">
        <v>4241</v>
      </c>
      <c r="B1430" t="s">
        <v>4242</v>
      </c>
      <c r="C1430" t="s">
        <v>4243</v>
      </c>
      <c r="F1430" t="s">
        <v>9066</v>
      </c>
      <c r="G1430">
        <v>0.48362490534782399</v>
      </c>
    </row>
    <row r="1431" spans="1:7" x14ac:dyDescent="0.55000000000000004">
      <c r="A1431" t="s">
        <v>4244</v>
      </c>
      <c r="B1431" t="s">
        <v>4245</v>
      </c>
      <c r="C1431" t="s">
        <v>4246</v>
      </c>
      <c r="F1431" t="s">
        <v>9065</v>
      </c>
      <c r="G1431">
        <v>0.71114176511764504</v>
      </c>
    </row>
    <row r="1432" spans="1:7" x14ac:dyDescent="0.55000000000000004">
      <c r="A1432" t="s">
        <v>4247</v>
      </c>
      <c r="B1432" t="s">
        <v>4248</v>
      </c>
      <c r="C1432" t="s">
        <v>4249</v>
      </c>
      <c r="F1432" t="s">
        <v>9065</v>
      </c>
      <c r="G1432">
        <v>0.66873788833618197</v>
      </c>
    </row>
    <row r="1433" spans="1:7" x14ac:dyDescent="0.55000000000000004">
      <c r="A1433" t="s">
        <v>4250</v>
      </c>
      <c r="B1433" t="s">
        <v>4251</v>
      </c>
      <c r="C1433" t="s">
        <v>4252</v>
      </c>
      <c r="F1433" t="s">
        <v>9065</v>
      </c>
      <c r="G1433">
        <v>0.72969698905944802</v>
      </c>
    </row>
    <row r="1434" spans="1:7" x14ac:dyDescent="0.55000000000000004">
      <c r="A1434" t="s">
        <v>4253</v>
      </c>
      <c r="B1434" t="s">
        <v>4254</v>
      </c>
      <c r="C1434" t="s">
        <v>4255</v>
      </c>
      <c r="F1434" t="s">
        <v>9065</v>
      </c>
      <c r="G1434">
        <v>0.82186859846115101</v>
      </c>
    </row>
    <row r="1435" spans="1:7" x14ac:dyDescent="0.55000000000000004">
      <c r="A1435" t="s">
        <v>4256</v>
      </c>
      <c r="B1435" t="s">
        <v>4257</v>
      </c>
      <c r="C1435" t="s">
        <v>4258</v>
      </c>
      <c r="F1435" t="s">
        <v>9067</v>
      </c>
      <c r="G1435">
        <v>0.42647886276245101</v>
      </c>
    </row>
    <row r="1436" spans="1:7" x14ac:dyDescent="0.55000000000000004">
      <c r="A1436" t="s">
        <v>4259</v>
      </c>
      <c r="B1436" t="s">
        <v>4260</v>
      </c>
      <c r="C1436" t="s">
        <v>4261</v>
      </c>
      <c r="F1436" t="s">
        <v>9065</v>
      </c>
      <c r="G1436">
        <v>0.77349776029586803</v>
      </c>
    </row>
    <row r="1437" spans="1:7" x14ac:dyDescent="0.55000000000000004">
      <c r="A1437" t="s">
        <v>4262</v>
      </c>
      <c r="B1437" t="s">
        <v>4263</v>
      </c>
      <c r="C1437" t="s">
        <v>4264</v>
      </c>
      <c r="F1437" t="s">
        <v>9065</v>
      </c>
      <c r="G1437">
        <v>0.76939052343368497</v>
      </c>
    </row>
    <row r="1438" spans="1:7" x14ac:dyDescent="0.55000000000000004">
      <c r="A1438" t="s">
        <v>4265</v>
      </c>
      <c r="B1438" t="s">
        <v>4266</v>
      </c>
      <c r="C1438" t="s">
        <v>4267</v>
      </c>
      <c r="F1438" t="s">
        <v>9065</v>
      </c>
      <c r="G1438">
        <v>0.86611133813857999</v>
      </c>
    </row>
    <row r="1439" spans="1:7" x14ac:dyDescent="0.55000000000000004">
      <c r="A1439" t="s">
        <v>4268</v>
      </c>
      <c r="B1439" t="s">
        <v>4269</v>
      </c>
      <c r="C1439" t="s">
        <v>4270</v>
      </c>
      <c r="F1439" t="s">
        <v>9065</v>
      </c>
      <c r="G1439">
        <v>0.749589502811432</v>
      </c>
    </row>
    <row r="1440" spans="1:7" x14ac:dyDescent="0.55000000000000004">
      <c r="A1440" t="s">
        <v>4271</v>
      </c>
      <c r="B1440" t="s">
        <v>4272</v>
      </c>
      <c r="C1440" t="s">
        <v>4273</v>
      </c>
      <c r="F1440" t="s">
        <v>9066</v>
      </c>
      <c r="G1440">
        <v>0.54972904920578003</v>
      </c>
    </row>
    <row r="1441" spans="1:7" x14ac:dyDescent="0.55000000000000004">
      <c r="A1441" t="s">
        <v>4274</v>
      </c>
      <c r="B1441" t="s">
        <v>4275</v>
      </c>
      <c r="C1441" t="s">
        <v>4276</v>
      </c>
      <c r="F1441" t="s">
        <v>9065</v>
      </c>
      <c r="G1441">
        <v>0.777887523174286</v>
      </c>
    </row>
    <row r="1442" spans="1:7" x14ac:dyDescent="0.55000000000000004">
      <c r="A1442" t="s">
        <v>4277</v>
      </c>
      <c r="B1442" t="s">
        <v>4278</v>
      </c>
      <c r="C1442" t="s">
        <v>4279</v>
      </c>
      <c r="F1442" t="s">
        <v>9065</v>
      </c>
      <c r="G1442">
        <v>0.73175388574600198</v>
      </c>
    </row>
    <row r="1443" spans="1:7" x14ac:dyDescent="0.55000000000000004">
      <c r="A1443" t="s">
        <v>4280</v>
      </c>
      <c r="B1443" t="s">
        <v>4281</v>
      </c>
      <c r="C1443" t="s">
        <v>4282</v>
      </c>
      <c r="F1443" t="s">
        <v>9067</v>
      </c>
      <c r="G1443">
        <v>0.38142418861389199</v>
      </c>
    </row>
    <row r="1444" spans="1:7" x14ac:dyDescent="0.55000000000000004">
      <c r="A1444" t="s">
        <v>4283</v>
      </c>
      <c r="B1444" t="s">
        <v>4284</v>
      </c>
      <c r="C1444" t="s">
        <v>4285</v>
      </c>
      <c r="F1444" t="s">
        <v>9065</v>
      </c>
      <c r="G1444">
        <v>0.96133065223693803</v>
      </c>
    </row>
    <row r="1445" spans="1:7" x14ac:dyDescent="0.55000000000000004">
      <c r="A1445" t="s">
        <v>4286</v>
      </c>
      <c r="B1445" t="s">
        <v>4287</v>
      </c>
      <c r="C1445" t="s">
        <v>4288</v>
      </c>
      <c r="F1445" t="s">
        <v>9065</v>
      </c>
      <c r="G1445">
        <v>0.717118680477142</v>
      </c>
    </row>
    <row r="1446" spans="1:7" x14ac:dyDescent="0.55000000000000004">
      <c r="A1446" t="s">
        <v>4289</v>
      </c>
      <c r="B1446" t="s">
        <v>4290</v>
      </c>
      <c r="C1446" t="s">
        <v>4291</v>
      </c>
      <c r="F1446" t="s">
        <v>9065</v>
      </c>
      <c r="G1446">
        <v>0.72931402921676602</v>
      </c>
    </row>
    <row r="1447" spans="1:7" x14ac:dyDescent="0.55000000000000004">
      <c r="A1447" t="s">
        <v>4292</v>
      </c>
      <c r="B1447" t="s">
        <v>4293</v>
      </c>
      <c r="C1447" t="s">
        <v>4294</v>
      </c>
      <c r="F1447" t="s">
        <v>9065</v>
      </c>
      <c r="G1447">
        <v>0.67215365171432495</v>
      </c>
    </row>
    <row r="1448" spans="1:7" x14ac:dyDescent="0.55000000000000004">
      <c r="A1448" t="s">
        <v>4295</v>
      </c>
      <c r="B1448" t="s">
        <v>4296</v>
      </c>
      <c r="C1448" t="s">
        <v>4297</v>
      </c>
      <c r="F1448" t="s">
        <v>9065</v>
      </c>
      <c r="G1448">
        <v>0.87062948942184404</v>
      </c>
    </row>
    <row r="1449" spans="1:7" x14ac:dyDescent="0.55000000000000004">
      <c r="A1449" t="s">
        <v>4298</v>
      </c>
      <c r="B1449" t="s">
        <v>4299</v>
      </c>
      <c r="C1449" t="s">
        <v>4300</v>
      </c>
      <c r="F1449" t="s">
        <v>9065</v>
      </c>
      <c r="G1449">
        <v>0.82994431257247903</v>
      </c>
    </row>
    <row r="1450" spans="1:7" x14ac:dyDescent="0.55000000000000004">
      <c r="A1450" t="s">
        <v>4301</v>
      </c>
      <c r="B1450" t="s">
        <v>4302</v>
      </c>
      <c r="C1450" t="s">
        <v>4303</v>
      </c>
      <c r="F1450" t="s">
        <v>9067</v>
      </c>
      <c r="G1450">
        <v>0.19512572884559601</v>
      </c>
    </row>
    <row r="1451" spans="1:7" x14ac:dyDescent="0.55000000000000004">
      <c r="A1451" t="s">
        <v>4304</v>
      </c>
      <c r="B1451" t="s">
        <v>4305</v>
      </c>
      <c r="C1451" t="s">
        <v>4306</v>
      </c>
      <c r="F1451" t="s">
        <v>9065</v>
      </c>
      <c r="G1451">
        <v>0.78980350494384799</v>
      </c>
    </row>
    <row r="1452" spans="1:7" x14ac:dyDescent="0.55000000000000004">
      <c r="A1452" t="s">
        <v>4307</v>
      </c>
      <c r="B1452" t="s">
        <v>4308</v>
      </c>
      <c r="C1452" t="s">
        <v>4309</v>
      </c>
      <c r="F1452" t="s">
        <v>9066</v>
      </c>
      <c r="G1452">
        <v>0.49573877453803999</v>
      </c>
    </row>
    <row r="1453" spans="1:7" x14ac:dyDescent="0.55000000000000004">
      <c r="A1453" t="s">
        <v>4310</v>
      </c>
      <c r="B1453" t="s">
        <v>4311</v>
      </c>
      <c r="C1453" t="s">
        <v>4312</v>
      </c>
      <c r="F1453" t="s">
        <v>9065</v>
      </c>
      <c r="G1453">
        <v>0.77904677391052202</v>
      </c>
    </row>
    <row r="1454" spans="1:7" x14ac:dyDescent="0.55000000000000004">
      <c r="A1454" t="s">
        <v>4313</v>
      </c>
      <c r="B1454" t="s">
        <v>4314</v>
      </c>
      <c r="C1454" t="s">
        <v>4315</v>
      </c>
      <c r="F1454" t="s">
        <v>9067</v>
      </c>
      <c r="G1454">
        <v>0.19958443939685799</v>
      </c>
    </row>
    <row r="1455" spans="1:7" x14ac:dyDescent="0.55000000000000004">
      <c r="A1455" t="s">
        <v>4316</v>
      </c>
      <c r="B1455" t="s">
        <v>4317</v>
      </c>
      <c r="C1455" t="s">
        <v>4318</v>
      </c>
      <c r="F1455" t="s">
        <v>9065</v>
      </c>
      <c r="G1455">
        <v>0.66397428512573198</v>
      </c>
    </row>
    <row r="1456" spans="1:7" x14ac:dyDescent="0.55000000000000004">
      <c r="A1456" t="s">
        <v>4319</v>
      </c>
      <c r="B1456" t="s">
        <v>4320</v>
      </c>
      <c r="C1456" t="s">
        <v>4321</v>
      </c>
      <c r="F1456" t="s">
        <v>9065</v>
      </c>
      <c r="G1456">
        <v>0.60408556461334195</v>
      </c>
    </row>
    <row r="1457" spans="1:7" x14ac:dyDescent="0.55000000000000004">
      <c r="A1457" t="s">
        <v>4322</v>
      </c>
      <c r="B1457" t="s">
        <v>4323</v>
      </c>
      <c r="C1457" t="s">
        <v>4324</v>
      </c>
      <c r="F1457" t="s">
        <v>9065</v>
      </c>
      <c r="G1457">
        <v>0.95366686582565297</v>
      </c>
    </row>
    <row r="1458" spans="1:7" x14ac:dyDescent="0.55000000000000004">
      <c r="A1458" t="s">
        <v>4325</v>
      </c>
      <c r="B1458" t="s">
        <v>4326</v>
      </c>
      <c r="C1458" t="s">
        <v>4327</v>
      </c>
      <c r="F1458" t="s">
        <v>9065</v>
      </c>
      <c r="G1458">
        <v>0.86413174867630005</v>
      </c>
    </row>
    <row r="1459" spans="1:7" x14ac:dyDescent="0.55000000000000004">
      <c r="A1459" t="s">
        <v>4328</v>
      </c>
      <c r="B1459" t="s">
        <v>4329</v>
      </c>
      <c r="C1459" t="s">
        <v>4330</v>
      </c>
      <c r="F1459" t="s">
        <v>9065</v>
      </c>
      <c r="G1459">
        <v>0.86143863201141402</v>
      </c>
    </row>
    <row r="1460" spans="1:7" x14ac:dyDescent="0.55000000000000004">
      <c r="A1460" t="s">
        <v>4331</v>
      </c>
      <c r="B1460" t="s">
        <v>4332</v>
      </c>
      <c r="C1460" t="s">
        <v>4333</v>
      </c>
      <c r="F1460" t="s">
        <v>9066</v>
      </c>
      <c r="G1460">
        <v>0.59650099277496305</v>
      </c>
    </row>
    <row r="1461" spans="1:7" x14ac:dyDescent="0.55000000000000004">
      <c r="A1461" t="s">
        <v>4334</v>
      </c>
      <c r="B1461" t="s">
        <v>4335</v>
      </c>
      <c r="C1461" t="s">
        <v>4336</v>
      </c>
      <c r="F1461" t="s">
        <v>9067</v>
      </c>
      <c r="G1461">
        <v>0.42280611395835899</v>
      </c>
    </row>
    <row r="1462" spans="1:7" x14ac:dyDescent="0.55000000000000004">
      <c r="A1462" t="s">
        <v>4337</v>
      </c>
      <c r="B1462" t="s">
        <v>4338</v>
      </c>
      <c r="C1462" t="s">
        <v>4339</v>
      </c>
      <c r="F1462" t="s">
        <v>9067</v>
      </c>
      <c r="G1462">
        <v>0.38752925395965598</v>
      </c>
    </row>
    <row r="1463" spans="1:7" x14ac:dyDescent="0.55000000000000004">
      <c r="A1463" t="s">
        <v>4340</v>
      </c>
      <c r="B1463" t="s">
        <v>4341</v>
      </c>
      <c r="C1463" t="s">
        <v>4342</v>
      </c>
      <c r="F1463" t="s">
        <v>9065</v>
      </c>
      <c r="G1463">
        <v>0.853862345218658</v>
      </c>
    </row>
    <row r="1464" spans="1:7" x14ac:dyDescent="0.55000000000000004">
      <c r="A1464" t="s">
        <v>4343</v>
      </c>
      <c r="B1464" t="s">
        <v>4344</v>
      </c>
      <c r="C1464" t="s">
        <v>4345</v>
      </c>
      <c r="F1464" t="s">
        <v>9065</v>
      </c>
      <c r="G1464">
        <v>0.64164161682128895</v>
      </c>
    </row>
    <row r="1465" spans="1:7" x14ac:dyDescent="0.55000000000000004">
      <c r="A1465" t="s">
        <v>4346</v>
      </c>
      <c r="B1465" t="s">
        <v>4347</v>
      </c>
      <c r="C1465" t="s">
        <v>4348</v>
      </c>
      <c r="F1465" t="s">
        <v>9065</v>
      </c>
      <c r="G1465">
        <v>0.60348266363143899</v>
      </c>
    </row>
    <row r="1466" spans="1:7" x14ac:dyDescent="0.55000000000000004">
      <c r="A1466" t="s">
        <v>4349</v>
      </c>
      <c r="B1466" t="s">
        <v>4350</v>
      </c>
      <c r="C1466" t="s">
        <v>4351</v>
      </c>
      <c r="F1466" t="s">
        <v>9065</v>
      </c>
      <c r="G1466">
        <v>0.647408246994019</v>
      </c>
    </row>
    <row r="1467" spans="1:7" x14ac:dyDescent="0.55000000000000004">
      <c r="A1467" t="s">
        <v>4352</v>
      </c>
      <c r="B1467" t="s">
        <v>4353</v>
      </c>
      <c r="C1467" t="s">
        <v>4354</v>
      </c>
      <c r="F1467" t="s">
        <v>9066</v>
      </c>
      <c r="G1467">
        <v>0.59525293111801103</v>
      </c>
    </row>
    <row r="1468" spans="1:7" x14ac:dyDescent="0.55000000000000004">
      <c r="A1468" t="s">
        <v>4355</v>
      </c>
      <c r="B1468" t="s">
        <v>4356</v>
      </c>
      <c r="C1468" t="s">
        <v>4357</v>
      </c>
      <c r="F1468" t="s">
        <v>9067</v>
      </c>
      <c r="G1468">
        <v>0.39514261484146102</v>
      </c>
    </row>
    <row r="1469" spans="1:7" x14ac:dyDescent="0.55000000000000004">
      <c r="A1469" t="s">
        <v>4358</v>
      </c>
      <c r="B1469" t="s">
        <v>4359</v>
      </c>
      <c r="C1469" t="s">
        <v>4360</v>
      </c>
      <c r="F1469" t="s">
        <v>9065</v>
      </c>
      <c r="G1469">
        <v>0.69387930631637595</v>
      </c>
    </row>
    <row r="1470" spans="1:7" x14ac:dyDescent="0.55000000000000004">
      <c r="A1470" t="s">
        <v>4361</v>
      </c>
      <c r="B1470" t="s">
        <v>4362</v>
      </c>
      <c r="C1470" t="s">
        <v>4363</v>
      </c>
      <c r="F1470" t="s">
        <v>9065</v>
      </c>
      <c r="G1470">
        <v>0.70055150985717796</v>
      </c>
    </row>
    <row r="1471" spans="1:7" x14ac:dyDescent="0.55000000000000004">
      <c r="A1471" t="s">
        <v>4364</v>
      </c>
      <c r="B1471" t="s">
        <v>4365</v>
      </c>
      <c r="C1471" t="s">
        <v>4366</v>
      </c>
      <c r="F1471" t="s">
        <v>9065</v>
      </c>
      <c r="G1471">
        <v>0.84630829095840499</v>
      </c>
    </row>
    <row r="1472" spans="1:7" x14ac:dyDescent="0.55000000000000004">
      <c r="A1472" t="s">
        <v>4367</v>
      </c>
      <c r="B1472" t="s">
        <v>4368</v>
      </c>
      <c r="C1472" t="s">
        <v>4369</v>
      </c>
      <c r="F1472" t="s">
        <v>9065</v>
      </c>
      <c r="G1472">
        <v>0.61468160152435303</v>
      </c>
    </row>
    <row r="1473" spans="1:7" x14ac:dyDescent="0.55000000000000004">
      <c r="A1473" t="s">
        <v>4370</v>
      </c>
      <c r="B1473" t="s">
        <v>4371</v>
      </c>
      <c r="C1473" t="s">
        <v>4372</v>
      </c>
      <c r="F1473" t="s">
        <v>9067</v>
      </c>
      <c r="G1473">
        <v>0.20794989168644001</v>
      </c>
    </row>
    <row r="1474" spans="1:7" x14ac:dyDescent="0.55000000000000004">
      <c r="A1474" t="s">
        <v>4373</v>
      </c>
      <c r="B1474" t="s">
        <v>4374</v>
      </c>
      <c r="C1474" t="s">
        <v>4375</v>
      </c>
      <c r="F1474" t="s">
        <v>9065</v>
      </c>
      <c r="G1474">
        <v>0.63229417800903298</v>
      </c>
    </row>
    <row r="1475" spans="1:7" x14ac:dyDescent="0.55000000000000004">
      <c r="A1475" t="s">
        <v>4376</v>
      </c>
      <c r="B1475" t="s">
        <v>4377</v>
      </c>
      <c r="C1475" t="s">
        <v>4378</v>
      </c>
      <c r="F1475" t="s">
        <v>9067</v>
      </c>
      <c r="G1475">
        <v>1.25976800918579E-2</v>
      </c>
    </row>
    <row r="1476" spans="1:7" x14ac:dyDescent="0.55000000000000004">
      <c r="A1476" t="s">
        <v>4379</v>
      </c>
      <c r="B1476" t="s">
        <v>4380</v>
      </c>
      <c r="C1476" t="s">
        <v>4381</v>
      </c>
      <c r="F1476" t="s">
        <v>9065</v>
      </c>
      <c r="G1476">
        <v>0.60083454847335804</v>
      </c>
    </row>
    <row r="1477" spans="1:7" x14ac:dyDescent="0.55000000000000004">
      <c r="A1477" t="s">
        <v>4382</v>
      </c>
      <c r="B1477" t="s">
        <v>4383</v>
      </c>
      <c r="C1477" t="s">
        <v>4384</v>
      </c>
      <c r="F1477" t="s">
        <v>9066</v>
      </c>
      <c r="G1477">
        <v>0.57843893766403198</v>
      </c>
    </row>
    <row r="1478" spans="1:7" x14ac:dyDescent="0.55000000000000004">
      <c r="A1478" t="s">
        <v>4385</v>
      </c>
      <c r="B1478" t="s">
        <v>4386</v>
      </c>
      <c r="C1478" t="s">
        <v>4387</v>
      </c>
      <c r="F1478" t="s">
        <v>9065</v>
      </c>
      <c r="G1478">
        <v>0.63488078117370605</v>
      </c>
    </row>
    <row r="1479" spans="1:7" x14ac:dyDescent="0.55000000000000004">
      <c r="A1479" t="s">
        <v>4388</v>
      </c>
      <c r="B1479" t="s">
        <v>4389</v>
      </c>
      <c r="C1479" t="s">
        <v>4390</v>
      </c>
      <c r="F1479" t="s">
        <v>9065</v>
      </c>
      <c r="G1479">
        <v>0.70143103599548295</v>
      </c>
    </row>
    <row r="1480" spans="1:7" x14ac:dyDescent="0.55000000000000004">
      <c r="A1480" t="s">
        <v>4391</v>
      </c>
      <c r="B1480" t="s">
        <v>4392</v>
      </c>
      <c r="C1480" t="s">
        <v>4393</v>
      </c>
      <c r="F1480" t="s">
        <v>9065</v>
      </c>
      <c r="G1480">
        <v>0.93181437253952004</v>
      </c>
    </row>
    <row r="1481" spans="1:7" x14ac:dyDescent="0.55000000000000004">
      <c r="A1481" t="s">
        <v>4394</v>
      </c>
      <c r="B1481" t="s">
        <v>4395</v>
      </c>
      <c r="C1481" t="s">
        <v>4396</v>
      </c>
      <c r="F1481" t="s">
        <v>9065</v>
      </c>
      <c r="G1481">
        <v>0.93829667568206798</v>
      </c>
    </row>
    <row r="1482" spans="1:7" x14ac:dyDescent="0.55000000000000004">
      <c r="A1482" t="s">
        <v>4397</v>
      </c>
      <c r="B1482" t="s">
        <v>4398</v>
      </c>
      <c r="C1482" t="s">
        <v>4399</v>
      </c>
      <c r="F1482" t="s">
        <v>9067</v>
      </c>
      <c r="G1482">
        <v>0.38396841287612898</v>
      </c>
    </row>
    <row r="1483" spans="1:7" x14ac:dyDescent="0.55000000000000004">
      <c r="A1483" t="s">
        <v>4400</v>
      </c>
      <c r="B1483" t="s">
        <v>4398</v>
      </c>
      <c r="C1483" t="s">
        <v>4401</v>
      </c>
      <c r="F1483" t="s">
        <v>9065</v>
      </c>
      <c r="G1483">
        <v>0.730107963085175</v>
      </c>
    </row>
    <row r="1484" spans="1:7" x14ac:dyDescent="0.55000000000000004">
      <c r="A1484" t="s">
        <v>4402</v>
      </c>
      <c r="B1484" t="s">
        <v>4403</v>
      </c>
      <c r="C1484" t="s">
        <v>4404</v>
      </c>
      <c r="F1484" t="s">
        <v>9065</v>
      </c>
      <c r="G1484">
        <v>0.72551065683364901</v>
      </c>
    </row>
    <row r="1485" spans="1:7" x14ac:dyDescent="0.55000000000000004">
      <c r="A1485" t="s">
        <v>4405</v>
      </c>
      <c r="B1485" t="s">
        <v>4406</v>
      </c>
      <c r="C1485" t="s">
        <v>4407</v>
      </c>
      <c r="F1485" t="s">
        <v>9065</v>
      </c>
      <c r="G1485">
        <v>0.67475128173828103</v>
      </c>
    </row>
    <row r="1486" spans="1:7" x14ac:dyDescent="0.55000000000000004">
      <c r="A1486" t="s">
        <v>4408</v>
      </c>
      <c r="B1486" t="s">
        <v>4409</v>
      </c>
      <c r="C1486" t="s">
        <v>4410</v>
      </c>
      <c r="F1486" t="s">
        <v>9065</v>
      </c>
      <c r="G1486">
        <v>0.84380751848220803</v>
      </c>
    </row>
    <row r="1487" spans="1:7" x14ac:dyDescent="0.55000000000000004">
      <c r="A1487" t="s">
        <v>4411</v>
      </c>
      <c r="B1487" t="s">
        <v>4412</v>
      </c>
      <c r="C1487" t="s">
        <v>4413</v>
      </c>
      <c r="F1487" t="s">
        <v>9066</v>
      </c>
      <c r="G1487">
        <v>0.590015709400177</v>
      </c>
    </row>
    <row r="1488" spans="1:7" x14ac:dyDescent="0.55000000000000004">
      <c r="A1488" t="s">
        <v>4414</v>
      </c>
      <c r="B1488" t="s">
        <v>4415</v>
      </c>
      <c r="C1488" t="s">
        <v>4416</v>
      </c>
      <c r="F1488" t="s">
        <v>9065</v>
      </c>
      <c r="G1488">
        <v>0.71530646085739102</v>
      </c>
    </row>
    <row r="1489" spans="1:7" x14ac:dyDescent="0.55000000000000004">
      <c r="A1489" t="s">
        <v>4417</v>
      </c>
      <c r="B1489" t="s">
        <v>4418</v>
      </c>
      <c r="C1489" t="s">
        <v>4419</v>
      </c>
      <c r="F1489" t="s">
        <v>9065</v>
      </c>
      <c r="G1489">
        <v>0.71390545368194602</v>
      </c>
    </row>
    <row r="1490" spans="1:7" x14ac:dyDescent="0.55000000000000004">
      <c r="A1490" t="s">
        <v>4420</v>
      </c>
      <c r="B1490" t="s">
        <v>4418</v>
      </c>
      <c r="C1490" t="s">
        <v>4421</v>
      </c>
      <c r="F1490" t="s">
        <v>9065</v>
      </c>
      <c r="G1490">
        <v>0.67130136489868197</v>
      </c>
    </row>
    <row r="1491" spans="1:7" x14ac:dyDescent="0.55000000000000004">
      <c r="A1491" t="s">
        <v>4422</v>
      </c>
      <c r="B1491" t="s">
        <v>4423</v>
      </c>
      <c r="C1491" t="s">
        <v>4424</v>
      </c>
      <c r="F1491" t="s">
        <v>9065</v>
      </c>
      <c r="G1491">
        <v>0.61160159111022905</v>
      </c>
    </row>
    <row r="1492" spans="1:7" x14ac:dyDescent="0.55000000000000004">
      <c r="A1492" t="s">
        <v>4425</v>
      </c>
      <c r="B1492" t="s">
        <v>4426</v>
      </c>
      <c r="C1492" t="s">
        <v>4427</v>
      </c>
      <c r="F1492" t="s">
        <v>9065</v>
      </c>
      <c r="G1492">
        <v>0.72432261705398604</v>
      </c>
    </row>
    <row r="1493" spans="1:7" x14ac:dyDescent="0.55000000000000004">
      <c r="A1493" t="s">
        <v>4428</v>
      </c>
      <c r="B1493" t="s">
        <v>4429</v>
      </c>
      <c r="C1493" t="s">
        <v>4430</v>
      </c>
      <c r="F1493" t="s">
        <v>9066</v>
      </c>
      <c r="G1493">
        <v>0.52753657102584794</v>
      </c>
    </row>
    <row r="1494" spans="1:7" x14ac:dyDescent="0.55000000000000004">
      <c r="A1494" t="s">
        <v>4431</v>
      </c>
      <c r="B1494" t="s">
        <v>4432</v>
      </c>
      <c r="C1494" t="s">
        <v>4433</v>
      </c>
      <c r="F1494" t="s">
        <v>9065</v>
      </c>
      <c r="G1494">
        <v>0.995561063289642</v>
      </c>
    </row>
    <row r="1495" spans="1:7" x14ac:dyDescent="0.55000000000000004">
      <c r="A1495" t="s">
        <v>4434</v>
      </c>
      <c r="B1495" t="s">
        <v>4435</v>
      </c>
      <c r="C1495" t="s">
        <v>4436</v>
      </c>
      <c r="F1495" t="s">
        <v>9065</v>
      </c>
      <c r="G1495">
        <v>0.60119652748107899</v>
      </c>
    </row>
    <row r="1496" spans="1:7" x14ac:dyDescent="0.55000000000000004">
      <c r="A1496" t="s">
        <v>4437</v>
      </c>
      <c r="B1496" t="s">
        <v>4438</v>
      </c>
      <c r="C1496" t="s">
        <v>4439</v>
      </c>
      <c r="F1496" t="s">
        <v>9066</v>
      </c>
      <c r="G1496">
        <v>0.48956930637359602</v>
      </c>
    </row>
    <row r="1497" spans="1:7" x14ac:dyDescent="0.55000000000000004">
      <c r="A1497" t="s">
        <v>4440</v>
      </c>
      <c r="B1497" t="s">
        <v>4441</v>
      </c>
      <c r="C1497" t="s">
        <v>4442</v>
      </c>
      <c r="F1497" t="s">
        <v>9067</v>
      </c>
      <c r="G1497">
        <v>0.44041043519973799</v>
      </c>
    </row>
    <row r="1498" spans="1:7" x14ac:dyDescent="0.55000000000000004">
      <c r="A1498" t="s">
        <v>4443</v>
      </c>
      <c r="B1498" t="s">
        <v>4444</v>
      </c>
      <c r="C1498" t="s">
        <v>4445</v>
      </c>
      <c r="F1498" t="s">
        <v>9067</v>
      </c>
      <c r="G1498">
        <v>1.13167222589254E-2</v>
      </c>
    </row>
    <row r="1499" spans="1:7" x14ac:dyDescent="0.55000000000000004">
      <c r="A1499" t="s">
        <v>4446</v>
      </c>
      <c r="B1499" t="s">
        <v>4447</v>
      </c>
      <c r="C1499" t="s">
        <v>4448</v>
      </c>
      <c r="F1499" t="s">
        <v>9065</v>
      </c>
      <c r="G1499">
        <v>0.61854714155197099</v>
      </c>
    </row>
    <row r="1500" spans="1:7" x14ac:dyDescent="0.55000000000000004">
      <c r="A1500" t="s">
        <v>4449</v>
      </c>
      <c r="B1500" t="s">
        <v>4450</v>
      </c>
      <c r="C1500" t="s">
        <v>4451</v>
      </c>
      <c r="F1500" t="s">
        <v>9065</v>
      </c>
      <c r="G1500">
        <v>0.68053287267684903</v>
      </c>
    </row>
    <row r="1501" spans="1:7" x14ac:dyDescent="0.55000000000000004">
      <c r="A1501" t="s">
        <v>4452</v>
      </c>
      <c r="B1501" t="s">
        <v>4453</v>
      </c>
      <c r="C1501" t="s">
        <v>4454</v>
      </c>
      <c r="F1501" t="s">
        <v>9066</v>
      </c>
      <c r="G1501">
        <v>0.48131844401359603</v>
      </c>
    </row>
    <row r="1502" spans="1:7" x14ac:dyDescent="0.55000000000000004">
      <c r="A1502" t="s">
        <v>4455</v>
      </c>
      <c r="B1502" t="s">
        <v>4456</v>
      </c>
      <c r="C1502" t="s">
        <v>4457</v>
      </c>
      <c r="F1502" t="s">
        <v>9065</v>
      </c>
      <c r="G1502">
        <v>0.70354729890823398</v>
      </c>
    </row>
    <row r="1503" spans="1:7" x14ac:dyDescent="0.55000000000000004">
      <c r="A1503" t="s">
        <v>4458</v>
      </c>
      <c r="B1503" t="s">
        <v>4459</v>
      </c>
      <c r="C1503" t="s">
        <v>4460</v>
      </c>
      <c r="F1503" t="s">
        <v>9065</v>
      </c>
      <c r="G1503">
        <v>0.61831325292587302</v>
      </c>
    </row>
    <row r="1504" spans="1:7" x14ac:dyDescent="0.55000000000000004">
      <c r="A1504" t="s">
        <v>4461</v>
      </c>
      <c r="B1504" t="s">
        <v>4462</v>
      </c>
      <c r="C1504" t="s">
        <v>4463</v>
      </c>
      <c r="F1504" t="s">
        <v>9065</v>
      </c>
      <c r="G1504">
        <v>0.80956155061721802</v>
      </c>
    </row>
    <row r="1505" spans="1:7" x14ac:dyDescent="0.55000000000000004">
      <c r="A1505" t="s">
        <v>4464</v>
      </c>
      <c r="B1505" t="s">
        <v>4465</v>
      </c>
      <c r="C1505" t="s">
        <v>4466</v>
      </c>
      <c r="F1505" t="s">
        <v>9067</v>
      </c>
      <c r="G1505">
        <v>0.17667552828788799</v>
      </c>
    </row>
    <row r="1506" spans="1:7" x14ac:dyDescent="0.55000000000000004">
      <c r="A1506" t="s">
        <v>4467</v>
      </c>
      <c r="B1506" t="s">
        <v>4468</v>
      </c>
      <c r="C1506" t="s">
        <v>4469</v>
      </c>
      <c r="F1506" t="s">
        <v>9065</v>
      </c>
      <c r="G1506">
        <v>0.72507768869400002</v>
      </c>
    </row>
    <row r="1507" spans="1:7" x14ac:dyDescent="0.55000000000000004">
      <c r="A1507" t="s">
        <v>4470</v>
      </c>
      <c r="B1507" t="s">
        <v>4471</v>
      </c>
      <c r="C1507" t="s">
        <v>4472</v>
      </c>
      <c r="F1507" t="s">
        <v>9067</v>
      </c>
      <c r="G1507">
        <v>0.393410444259644</v>
      </c>
    </row>
    <row r="1508" spans="1:7" x14ac:dyDescent="0.55000000000000004">
      <c r="A1508" t="s">
        <v>4473</v>
      </c>
      <c r="B1508" t="s">
        <v>4474</v>
      </c>
      <c r="C1508" t="s">
        <v>4475</v>
      </c>
      <c r="F1508" t="s">
        <v>9065</v>
      </c>
      <c r="G1508">
        <v>0.82169157266616799</v>
      </c>
    </row>
    <row r="1509" spans="1:7" x14ac:dyDescent="0.55000000000000004">
      <c r="A1509" t="s">
        <v>4476</v>
      </c>
      <c r="B1509" t="s">
        <v>4477</v>
      </c>
      <c r="C1509" t="s">
        <v>4478</v>
      </c>
      <c r="F1509" t="s">
        <v>9066</v>
      </c>
      <c r="G1509">
        <v>0.581823110580444</v>
      </c>
    </row>
    <row r="1510" spans="1:7" x14ac:dyDescent="0.55000000000000004">
      <c r="A1510" t="s">
        <v>4479</v>
      </c>
      <c r="B1510" t="s">
        <v>4480</v>
      </c>
      <c r="C1510" t="s">
        <v>4481</v>
      </c>
      <c r="F1510" t="s">
        <v>9065</v>
      </c>
      <c r="G1510">
        <v>0.84953248500823997</v>
      </c>
    </row>
    <row r="1511" spans="1:7" x14ac:dyDescent="0.55000000000000004">
      <c r="A1511" t="s">
        <v>4482</v>
      </c>
      <c r="B1511" t="s">
        <v>4483</v>
      </c>
      <c r="C1511" t="s">
        <v>4484</v>
      </c>
      <c r="F1511" t="s">
        <v>9067</v>
      </c>
      <c r="G1511">
        <v>0.42988526821136502</v>
      </c>
    </row>
    <row r="1512" spans="1:7" x14ac:dyDescent="0.55000000000000004">
      <c r="A1512" t="s">
        <v>4485</v>
      </c>
      <c r="B1512" t="s">
        <v>4486</v>
      </c>
      <c r="C1512" t="s">
        <v>4487</v>
      </c>
      <c r="F1512" t="s">
        <v>9065</v>
      </c>
      <c r="G1512">
        <v>0.67773741483688399</v>
      </c>
    </row>
    <row r="1513" spans="1:7" x14ac:dyDescent="0.55000000000000004">
      <c r="A1513" t="s">
        <v>4488</v>
      </c>
      <c r="B1513" t="s">
        <v>4489</v>
      </c>
      <c r="C1513" t="s">
        <v>4490</v>
      </c>
      <c r="F1513" t="s">
        <v>9065</v>
      </c>
      <c r="G1513">
        <v>0.67985349893569902</v>
      </c>
    </row>
    <row r="1514" spans="1:7" x14ac:dyDescent="0.55000000000000004">
      <c r="A1514" t="s">
        <v>4491</v>
      </c>
      <c r="B1514" t="s">
        <v>4492</v>
      </c>
      <c r="C1514" t="s">
        <v>4493</v>
      </c>
      <c r="F1514" t="s">
        <v>9066</v>
      </c>
      <c r="G1514">
        <v>0.55398666858673096</v>
      </c>
    </row>
    <row r="1515" spans="1:7" x14ac:dyDescent="0.55000000000000004">
      <c r="A1515" t="s">
        <v>4494</v>
      </c>
      <c r="B1515" t="s">
        <v>4495</v>
      </c>
      <c r="C1515" t="s">
        <v>4496</v>
      </c>
      <c r="F1515" t="s">
        <v>9065</v>
      </c>
      <c r="G1515">
        <v>0.820537328720093</v>
      </c>
    </row>
    <row r="1516" spans="1:7" x14ac:dyDescent="0.55000000000000004">
      <c r="A1516" t="s">
        <v>4497</v>
      </c>
      <c r="B1516" t="s">
        <v>4498</v>
      </c>
      <c r="C1516" t="s">
        <v>4499</v>
      </c>
      <c r="F1516" t="s">
        <v>9065</v>
      </c>
      <c r="G1516">
        <v>0.845644891262054</v>
      </c>
    </row>
    <row r="1517" spans="1:7" x14ac:dyDescent="0.55000000000000004">
      <c r="A1517" t="s">
        <v>4500</v>
      </c>
      <c r="B1517" t="s">
        <v>4501</v>
      </c>
      <c r="C1517" t="s">
        <v>4502</v>
      </c>
      <c r="F1517" t="s">
        <v>9067</v>
      </c>
      <c r="G1517">
        <v>0.24963501095771801</v>
      </c>
    </row>
    <row r="1518" spans="1:7" x14ac:dyDescent="0.55000000000000004">
      <c r="A1518" t="s">
        <v>4503</v>
      </c>
      <c r="B1518" t="s">
        <v>4504</v>
      </c>
      <c r="C1518" t="s">
        <v>4505</v>
      </c>
      <c r="F1518" t="s">
        <v>9065</v>
      </c>
      <c r="G1518">
        <v>0.74732428789138805</v>
      </c>
    </row>
    <row r="1519" spans="1:7" x14ac:dyDescent="0.55000000000000004">
      <c r="A1519" t="s">
        <v>4506</v>
      </c>
      <c r="B1519" t="s">
        <v>3923</v>
      </c>
      <c r="C1519" t="s">
        <v>4507</v>
      </c>
      <c r="F1519" t="s">
        <v>9067</v>
      </c>
      <c r="G1519">
        <v>8.4743857383728E-2</v>
      </c>
    </row>
    <row r="1520" spans="1:7" x14ac:dyDescent="0.55000000000000004">
      <c r="A1520" t="s">
        <v>4508</v>
      </c>
      <c r="B1520" t="s">
        <v>4509</v>
      </c>
      <c r="C1520" t="s">
        <v>4510</v>
      </c>
      <c r="F1520" t="s">
        <v>9065</v>
      </c>
      <c r="G1520">
        <v>0.76347386837005604</v>
      </c>
    </row>
    <row r="1521" spans="1:7" x14ac:dyDescent="0.55000000000000004">
      <c r="A1521" t="s">
        <v>4511</v>
      </c>
      <c r="B1521" t="s">
        <v>4512</v>
      </c>
      <c r="C1521" t="s">
        <v>4513</v>
      </c>
      <c r="F1521" t="s">
        <v>9066</v>
      </c>
      <c r="G1521">
        <v>0.59069347381591797</v>
      </c>
    </row>
    <row r="1522" spans="1:7" x14ac:dyDescent="0.55000000000000004">
      <c r="A1522" t="s">
        <v>4514</v>
      </c>
      <c r="B1522" t="s">
        <v>4515</v>
      </c>
      <c r="C1522" t="s">
        <v>4516</v>
      </c>
      <c r="F1522" t="s">
        <v>9066</v>
      </c>
      <c r="G1522">
        <v>0.58705967664718595</v>
      </c>
    </row>
    <row r="1523" spans="1:7" x14ac:dyDescent="0.55000000000000004">
      <c r="A1523" t="s">
        <v>4517</v>
      </c>
      <c r="B1523" t="s">
        <v>4518</v>
      </c>
      <c r="C1523" t="s">
        <v>4519</v>
      </c>
      <c r="F1523" t="s">
        <v>9065</v>
      </c>
      <c r="G1523">
        <v>0.89785540103912398</v>
      </c>
    </row>
    <row r="1524" spans="1:7" x14ac:dyDescent="0.55000000000000004">
      <c r="A1524" t="s">
        <v>4520</v>
      </c>
      <c r="B1524" t="s">
        <v>4521</v>
      </c>
      <c r="C1524" t="s">
        <v>4522</v>
      </c>
      <c r="F1524" t="s">
        <v>9067</v>
      </c>
      <c r="G1524">
        <v>0.36288189888000499</v>
      </c>
    </row>
    <row r="1525" spans="1:7" x14ac:dyDescent="0.55000000000000004">
      <c r="A1525" t="s">
        <v>4523</v>
      </c>
      <c r="B1525" t="s">
        <v>4524</v>
      </c>
      <c r="C1525" t="s">
        <v>4525</v>
      </c>
      <c r="F1525" t="s">
        <v>9065</v>
      </c>
      <c r="G1525">
        <v>0.64193129539489702</v>
      </c>
    </row>
    <row r="1526" spans="1:7" x14ac:dyDescent="0.55000000000000004">
      <c r="A1526" t="s">
        <v>4526</v>
      </c>
      <c r="B1526" t="s">
        <v>4527</v>
      </c>
      <c r="C1526" t="s">
        <v>4528</v>
      </c>
      <c r="F1526" t="s">
        <v>9066</v>
      </c>
      <c r="G1526">
        <v>0.59493905305862405</v>
      </c>
    </row>
    <row r="1527" spans="1:7" x14ac:dyDescent="0.55000000000000004">
      <c r="A1527" t="s">
        <v>4529</v>
      </c>
      <c r="B1527" t="s">
        <v>4530</v>
      </c>
      <c r="C1527" t="s">
        <v>4531</v>
      </c>
      <c r="F1527" t="s">
        <v>9065</v>
      </c>
      <c r="G1527">
        <v>0.61626696586608898</v>
      </c>
    </row>
    <row r="1528" spans="1:7" x14ac:dyDescent="0.55000000000000004">
      <c r="A1528" t="s">
        <v>4532</v>
      </c>
      <c r="B1528" t="s">
        <v>4533</v>
      </c>
      <c r="C1528" t="s">
        <v>4534</v>
      </c>
      <c r="F1528" t="s">
        <v>9065</v>
      </c>
      <c r="G1528">
        <v>0.64869922399520896</v>
      </c>
    </row>
    <row r="1529" spans="1:7" x14ac:dyDescent="0.55000000000000004">
      <c r="A1529" t="s">
        <v>4535</v>
      </c>
      <c r="B1529" t="s">
        <v>4536</v>
      </c>
      <c r="C1529" t="s">
        <v>4537</v>
      </c>
      <c r="F1529" t="s">
        <v>9066</v>
      </c>
      <c r="G1529">
        <v>0.59135675430297896</v>
      </c>
    </row>
    <row r="1530" spans="1:7" x14ac:dyDescent="0.55000000000000004">
      <c r="A1530" t="s">
        <v>4538</v>
      </c>
      <c r="B1530" t="s">
        <v>4539</v>
      </c>
      <c r="C1530" t="s">
        <v>4540</v>
      </c>
      <c r="F1530" t="s">
        <v>9065</v>
      </c>
      <c r="G1530">
        <v>0.69661134481430098</v>
      </c>
    </row>
    <row r="1531" spans="1:7" x14ac:dyDescent="0.55000000000000004">
      <c r="A1531" t="s">
        <v>4541</v>
      </c>
      <c r="B1531" t="s">
        <v>4542</v>
      </c>
      <c r="C1531" t="s">
        <v>4543</v>
      </c>
      <c r="F1531" t="s">
        <v>9065</v>
      </c>
      <c r="G1531">
        <v>0.75240761041641202</v>
      </c>
    </row>
    <row r="1532" spans="1:7" x14ac:dyDescent="0.55000000000000004">
      <c r="A1532" t="s">
        <v>4544</v>
      </c>
      <c r="B1532" t="s">
        <v>4545</v>
      </c>
      <c r="C1532" t="s">
        <v>4546</v>
      </c>
      <c r="F1532" t="s">
        <v>9065</v>
      </c>
      <c r="G1532">
        <v>0.623718202114105</v>
      </c>
    </row>
    <row r="1533" spans="1:7" x14ac:dyDescent="0.55000000000000004">
      <c r="A1533" t="s">
        <v>4547</v>
      </c>
      <c r="B1533" t="s">
        <v>4548</v>
      </c>
      <c r="C1533" t="s">
        <v>4549</v>
      </c>
      <c r="F1533" t="s">
        <v>9067</v>
      </c>
      <c r="G1533">
        <v>0.11270714551210401</v>
      </c>
    </row>
    <row r="1534" spans="1:7" x14ac:dyDescent="0.55000000000000004">
      <c r="A1534" t="s">
        <v>4550</v>
      </c>
      <c r="B1534" t="s">
        <v>4551</v>
      </c>
      <c r="C1534" t="s">
        <v>4552</v>
      </c>
      <c r="F1534" t="s">
        <v>9067</v>
      </c>
      <c r="G1534">
        <v>0.35570162534713701</v>
      </c>
    </row>
    <row r="1535" spans="1:7" x14ac:dyDescent="0.55000000000000004">
      <c r="A1535" t="s">
        <v>4553</v>
      </c>
      <c r="B1535" t="s">
        <v>4554</v>
      </c>
      <c r="C1535" t="s">
        <v>4555</v>
      </c>
      <c r="F1535" t="s">
        <v>9067</v>
      </c>
      <c r="G1535">
        <v>5.6598637253046001E-2</v>
      </c>
    </row>
    <row r="1536" spans="1:7" x14ac:dyDescent="0.55000000000000004">
      <c r="A1536" t="s">
        <v>4556</v>
      </c>
      <c r="B1536" t="s">
        <v>4557</v>
      </c>
      <c r="C1536" t="s">
        <v>4558</v>
      </c>
      <c r="F1536" t="s">
        <v>9065</v>
      </c>
      <c r="G1536">
        <v>0.86669456958770796</v>
      </c>
    </row>
    <row r="1537" spans="1:7" x14ac:dyDescent="0.55000000000000004">
      <c r="A1537" t="s">
        <v>4559</v>
      </c>
      <c r="B1537" t="s">
        <v>4560</v>
      </c>
      <c r="C1537" t="s">
        <v>4561</v>
      </c>
      <c r="F1537" t="s">
        <v>9065</v>
      </c>
      <c r="G1537">
        <v>0.62053400278091397</v>
      </c>
    </row>
    <row r="1538" spans="1:7" x14ac:dyDescent="0.55000000000000004">
      <c r="A1538" t="s">
        <v>4562</v>
      </c>
      <c r="B1538" t="s">
        <v>4563</v>
      </c>
      <c r="C1538" t="s">
        <v>4564</v>
      </c>
      <c r="F1538" t="s">
        <v>9065</v>
      </c>
      <c r="G1538">
        <v>0.72030514478683505</v>
      </c>
    </row>
    <row r="1539" spans="1:7" x14ac:dyDescent="0.55000000000000004">
      <c r="A1539" t="s">
        <v>4565</v>
      </c>
      <c r="B1539" t="s">
        <v>4566</v>
      </c>
      <c r="C1539" t="s">
        <v>4567</v>
      </c>
      <c r="F1539" t="s">
        <v>9067</v>
      </c>
      <c r="G1539">
        <v>0.17307919263839699</v>
      </c>
    </row>
    <row r="1540" spans="1:7" x14ac:dyDescent="0.55000000000000004">
      <c r="A1540" t="s">
        <v>4568</v>
      </c>
      <c r="B1540" t="s">
        <v>4569</v>
      </c>
      <c r="C1540" t="s">
        <v>4570</v>
      </c>
      <c r="F1540" t="s">
        <v>9065</v>
      </c>
      <c r="G1540">
        <v>0.72823584079742398</v>
      </c>
    </row>
    <row r="1541" spans="1:7" x14ac:dyDescent="0.55000000000000004">
      <c r="A1541" t="s">
        <v>4571</v>
      </c>
      <c r="B1541" t="s">
        <v>4572</v>
      </c>
      <c r="C1541" t="s">
        <v>4573</v>
      </c>
      <c r="F1541" t="s">
        <v>9067</v>
      </c>
      <c r="G1541">
        <v>0.39847838878631597</v>
      </c>
    </row>
    <row r="1542" spans="1:7" x14ac:dyDescent="0.55000000000000004">
      <c r="A1542" t="s">
        <v>4574</v>
      </c>
      <c r="B1542" t="s">
        <v>4575</v>
      </c>
      <c r="C1542" t="s">
        <v>4576</v>
      </c>
      <c r="F1542" t="s">
        <v>9067</v>
      </c>
      <c r="G1542">
        <v>0.43261411786079401</v>
      </c>
    </row>
    <row r="1543" spans="1:7" x14ac:dyDescent="0.55000000000000004">
      <c r="A1543" t="s">
        <v>4577</v>
      </c>
      <c r="B1543" t="s">
        <v>4578</v>
      </c>
      <c r="C1543" t="s">
        <v>4579</v>
      </c>
      <c r="F1543" t="s">
        <v>9066</v>
      </c>
      <c r="G1543">
        <v>0.55775719881057695</v>
      </c>
    </row>
    <row r="1544" spans="1:7" x14ac:dyDescent="0.55000000000000004">
      <c r="A1544" t="s">
        <v>4580</v>
      </c>
      <c r="B1544" t="s">
        <v>4581</v>
      </c>
      <c r="C1544" t="s">
        <v>4582</v>
      </c>
      <c r="F1544" t="s">
        <v>9065</v>
      </c>
      <c r="G1544">
        <v>0.923725545406342</v>
      </c>
    </row>
    <row r="1545" spans="1:7" x14ac:dyDescent="0.55000000000000004">
      <c r="A1545" t="s">
        <v>4583</v>
      </c>
      <c r="B1545" t="s">
        <v>4584</v>
      </c>
      <c r="C1545" t="s">
        <v>4585</v>
      </c>
      <c r="F1545" t="s">
        <v>9067</v>
      </c>
      <c r="G1545">
        <v>0.19733960926532701</v>
      </c>
    </row>
    <row r="1546" spans="1:7" x14ac:dyDescent="0.55000000000000004">
      <c r="A1546" t="s">
        <v>4586</v>
      </c>
      <c r="B1546" t="s">
        <v>4587</v>
      </c>
      <c r="C1546" t="s">
        <v>4588</v>
      </c>
      <c r="F1546" t="s">
        <v>9066</v>
      </c>
      <c r="G1546">
        <v>0.54306167364120495</v>
      </c>
    </row>
    <row r="1547" spans="1:7" x14ac:dyDescent="0.55000000000000004">
      <c r="A1547" t="s">
        <v>4589</v>
      </c>
      <c r="B1547" t="s">
        <v>4590</v>
      </c>
      <c r="C1547" t="s">
        <v>4591</v>
      </c>
      <c r="F1547" t="s">
        <v>9065</v>
      </c>
      <c r="G1547">
        <v>0.88625371456146196</v>
      </c>
    </row>
    <row r="1548" spans="1:7" x14ac:dyDescent="0.55000000000000004">
      <c r="A1548" t="s">
        <v>4592</v>
      </c>
      <c r="B1548" t="s">
        <v>4593</v>
      </c>
      <c r="C1548" t="s">
        <v>4594</v>
      </c>
      <c r="F1548" t="s">
        <v>9065</v>
      </c>
      <c r="G1548">
        <v>0.67942267656326305</v>
      </c>
    </row>
    <row r="1549" spans="1:7" x14ac:dyDescent="0.55000000000000004">
      <c r="A1549" t="s">
        <v>4595</v>
      </c>
      <c r="B1549" t="s">
        <v>4596</v>
      </c>
      <c r="C1549" t="s">
        <v>4597</v>
      </c>
      <c r="F1549" t="s">
        <v>9067</v>
      </c>
      <c r="G1549">
        <v>2.0943004637956598E-2</v>
      </c>
    </row>
    <row r="1550" spans="1:7" x14ac:dyDescent="0.55000000000000004">
      <c r="A1550" t="s">
        <v>4598</v>
      </c>
      <c r="B1550" t="s">
        <v>4599</v>
      </c>
      <c r="C1550" t="s">
        <v>4600</v>
      </c>
      <c r="F1550" t="s">
        <v>9065</v>
      </c>
      <c r="G1550">
        <v>0.66968679428100597</v>
      </c>
    </row>
    <row r="1551" spans="1:7" x14ac:dyDescent="0.55000000000000004">
      <c r="A1551" t="s">
        <v>4601</v>
      </c>
      <c r="B1551" t="s">
        <v>4602</v>
      </c>
      <c r="C1551" t="s">
        <v>4603</v>
      </c>
      <c r="F1551" t="s">
        <v>9065</v>
      </c>
      <c r="G1551">
        <v>0.68002837896347001</v>
      </c>
    </row>
    <row r="1552" spans="1:7" x14ac:dyDescent="0.55000000000000004">
      <c r="A1552" t="s">
        <v>4604</v>
      </c>
      <c r="B1552" t="s">
        <v>4605</v>
      </c>
      <c r="C1552" t="s">
        <v>4606</v>
      </c>
      <c r="F1552" t="s">
        <v>9065</v>
      </c>
      <c r="G1552">
        <v>0.61989760398864702</v>
      </c>
    </row>
    <row r="1553" spans="1:7" x14ac:dyDescent="0.55000000000000004">
      <c r="A1553" t="s">
        <v>4607</v>
      </c>
      <c r="B1553" t="s">
        <v>4608</v>
      </c>
      <c r="C1553" t="s">
        <v>4609</v>
      </c>
      <c r="F1553" t="s">
        <v>9065</v>
      </c>
      <c r="G1553">
        <v>0.70966362953186002</v>
      </c>
    </row>
    <row r="1554" spans="1:7" x14ac:dyDescent="0.55000000000000004">
      <c r="A1554" t="s">
        <v>4610</v>
      </c>
      <c r="B1554" t="s">
        <v>4611</v>
      </c>
      <c r="C1554" t="s">
        <v>4612</v>
      </c>
      <c r="F1554" t="s">
        <v>9065</v>
      </c>
      <c r="G1554">
        <v>0.63784068822860696</v>
      </c>
    </row>
    <row r="1555" spans="1:7" x14ac:dyDescent="0.55000000000000004">
      <c r="A1555" t="s">
        <v>4613</v>
      </c>
      <c r="B1555" t="s">
        <v>4614</v>
      </c>
      <c r="C1555" t="s">
        <v>4615</v>
      </c>
      <c r="F1555" t="s">
        <v>9065</v>
      </c>
      <c r="G1555">
        <v>0.75671279430389404</v>
      </c>
    </row>
    <row r="1556" spans="1:7" x14ac:dyDescent="0.55000000000000004">
      <c r="A1556" t="s">
        <v>4616</v>
      </c>
      <c r="B1556" t="s">
        <v>4617</v>
      </c>
      <c r="C1556" t="s">
        <v>4618</v>
      </c>
      <c r="F1556" t="s">
        <v>9065</v>
      </c>
      <c r="G1556">
        <v>0.783622026443481</v>
      </c>
    </row>
    <row r="1557" spans="1:7" x14ac:dyDescent="0.55000000000000004">
      <c r="A1557" t="s">
        <v>4619</v>
      </c>
      <c r="B1557" t="s">
        <v>4620</v>
      </c>
      <c r="C1557" t="s">
        <v>4621</v>
      </c>
      <c r="F1557" t="s">
        <v>9065</v>
      </c>
      <c r="G1557">
        <v>0.61449432373046897</v>
      </c>
    </row>
    <row r="1558" spans="1:7" x14ac:dyDescent="0.55000000000000004">
      <c r="A1558" t="s">
        <v>4622</v>
      </c>
      <c r="B1558" t="s">
        <v>4623</v>
      </c>
      <c r="C1558" t="s">
        <v>4624</v>
      </c>
      <c r="F1558" t="s">
        <v>9065</v>
      </c>
      <c r="G1558">
        <v>0.65531641244888295</v>
      </c>
    </row>
    <row r="1559" spans="1:7" x14ac:dyDescent="0.55000000000000004">
      <c r="A1559" t="s">
        <v>4625</v>
      </c>
      <c r="B1559" t="s">
        <v>4626</v>
      </c>
      <c r="C1559" t="s">
        <v>4627</v>
      </c>
      <c r="F1559" t="s">
        <v>9065</v>
      </c>
      <c r="G1559">
        <v>0.733057081699371</v>
      </c>
    </row>
    <row r="1560" spans="1:7" x14ac:dyDescent="0.55000000000000004">
      <c r="A1560" t="s">
        <v>4628</v>
      </c>
      <c r="B1560" t="s">
        <v>4629</v>
      </c>
      <c r="C1560" t="s">
        <v>4630</v>
      </c>
      <c r="F1560" t="s">
        <v>9065</v>
      </c>
      <c r="G1560">
        <v>0.88897073268890403</v>
      </c>
    </row>
    <row r="1561" spans="1:7" x14ac:dyDescent="0.55000000000000004">
      <c r="A1561" t="s">
        <v>4631</v>
      </c>
      <c r="B1561" t="s">
        <v>4632</v>
      </c>
      <c r="C1561" t="s">
        <v>4633</v>
      </c>
      <c r="F1561" t="s">
        <v>9065</v>
      </c>
      <c r="G1561">
        <v>0.82676589488983199</v>
      </c>
    </row>
    <row r="1562" spans="1:7" x14ac:dyDescent="0.55000000000000004">
      <c r="A1562" t="s">
        <v>4634</v>
      </c>
      <c r="B1562" t="s">
        <v>4635</v>
      </c>
      <c r="C1562" t="s">
        <v>4636</v>
      </c>
      <c r="F1562" t="s">
        <v>9065</v>
      </c>
      <c r="G1562">
        <v>0.64416319131851196</v>
      </c>
    </row>
    <row r="1563" spans="1:7" x14ac:dyDescent="0.55000000000000004">
      <c r="A1563" t="s">
        <v>4637</v>
      </c>
      <c r="B1563" t="s">
        <v>4638</v>
      </c>
      <c r="C1563" t="s">
        <v>4639</v>
      </c>
      <c r="F1563" t="s">
        <v>9066</v>
      </c>
      <c r="G1563">
        <v>0.53909963369369496</v>
      </c>
    </row>
    <row r="1564" spans="1:7" x14ac:dyDescent="0.55000000000000004">
      <c r="A1564" t="s">
        <v>4640</v>
      </c>
      <c r="B1564" t="s">
        <v>4641</v>
      </c>
      <c r="C1564" t="s">
        <v>4642</v>
      </c>
      <c r="F1564" t="s">
        <v>9067</v>
      </c>
      <c r="G1564">
        <v>0.29761537909507801</v>
      </c>
    </row>
    <row r="1565" spans="1:7" x14ac:dyDescent="0.55000000000000004">
      <c r="A1565" t="s">
        <v>4643</v>
      </c>
      <c r="B1565" t="s">
        <v>4644</v>
      </c>
      <c r="C1565" t="s">
        <v>4645</v>
      </c>
      <c r="F1565" t="s">
        <v>9065</v>
      </c>
      <c r="G1565">
        <v>0.96858823299408003</v>
      </c>
    </row>
    <row r="1566" spans="1:7" x14ac:dyDescent="0.55000000000000004">
      <c r="A1566" t="s">
        <v>4646</v>
      </c>
      <c r="B1566" t="s">
        <v>4647</v>
      </c>
      <c r="C1566" t="s">
        <v>4648</v>
      </c>
      <c r="F1566" t="s">
        <v>9065</v>
      </c>
      <c r="G1566">
        <v>0.66782557964324996</v>
      </c>
    </row>
    <row r="1567" spans="1:7" x14ac:dyDescent="0.55000000000000004">
      <c r="A1567" t="s">
        <v>4649</v>
      </c>
      <c r="B1567" t="s">
        <v>4650</v>
      </c>
      <c r="C1567" t="s">
        <v>4651</v>
      </c>
      <c r="F1567" t="s">
        <v>9065</v>
      </c>
      <c r="G1567">
        <v>0.66125231981277499</v>
      </c>
    </row>
    <row r="1568" spans="1:7" x14ac:dyDescent="0.55000000000000004">
      <c r="A1568" t="s">
        <v>4652</v>
      </c>
      <c r="B1568" t="s">
        <v>4653</v>
      </c>
      <c r="C1568" t="s">
        <v>4654</v>
      </c>
      <c r="F1568" t="s">
        <v>9065</v>
      </c>
      <c r="G1568">
        <v>0.67816394567489602</v>
      </c>
    </row>
    <row r="1569" spans="1:7" x14ac:dyDescent="0.55000000000000004">
      <c r="A1569" t="s">
        <v>4655</v>
      </c>
      <c r="B1569" t="s">
        <v>4656</v>
      </c>
      <c r="C1569" t="s">
        <v>4657</v>
      </c>
      <c r="F1569" t="s">
        <v>9065</v>
      </c>
      <c r="G1569">
        <v>0.64371371269226096</v>
      </c>
    </row>
    <row r="1570" spans="1:7" x14ac:dyDescent="0.55000000000000004">
      <c r="A1570" t="s">
        <v>4658</v>
      </c>
      <c r="B1570" t="s">
        <v>4659</v>
      </c>
      <c r="C1570" t="s">
        <v>4660</v>
      </c>
      <c r="F1570" t="s">
        <v>9065</v>
      </c>
      <c r="G1570">
        <v>0.66942447423934903</v>
      </c>
    </row>
    <row r="1571" spans="1:7" x14ac:dyDescent="0.55000000000000004">
      <c r="A1571" t="s">
        <v>4661</v>
      </c>
      <c r="B1571" t="s">
        <v>4662</v>
      </c>
      <c r="C1571" t="s">
        <v>4663</v>
      </c>
      <c r="F1571" t="s">
        <v>9065</v>
      </c>
      <c r="G1571">
        <v>0.78546577692031905</v>
      </c>
    </row>
    <row r="1572" spans="1:7" x14ac:dyDescent="0.55000000000000004">
      <c r="A1572" t="s">
        <v>4664</v>
      </c>
      <c r="B1572" t="s">
        <v>4665</v>
      </c>
      <c r="C1572" t="s">
        <v>4666</v>
      </c>
      <c r="F1572" t="s">
        <v>9065</v>
      </c>
      <c r="G1572">
        <v>0.75426220893859897</v>
      </c>
    </row>
    <row r="1573" spans="1:7" x14ac:dyDescent="0.55000000000000004">
      <c r="A1573" t="s">
        <v>4667</v>
      </c>
      <c r="B1573" t="s">
        <v>4668</v>
      </c>
      <c r="C1573" t="s">
        <v>4669</v>
      </c>
      <c r="F1573" t="s">
        <v>9067</v>
      </c>
      <c r="G1573">
        <v>7.9035021364688901E-2</v>
      </c>
    </row>
    <row r="1574" spans="1:7" x14ac:dyDescent="0.55000000000000004">
      <c r="A1574" t="s">
        <v>4670</v>
      </c>
      <c r="B1574" t="s">
        <v>4671</v>
      </c>
      <c r="C1574" t="s">
        <v>4672</v>
      </c>
      <c r="F1574" t="s">
        <v>9065</v>
      </c>
      <c r="G1574">
        <v>0.686520636081696</v>
      </c>
    </row>
    <row r="1575" spans="1:7" x14ac:dyDescent="0.55000000000000004">
      <c r="A1575" t="s">
        <v>4673</v>
      </c>
      <c r="B1575" t="s">
        <v>4674</v>
      </c>
      <c r="C1575" t="s">
        <v>4675</v>
      </c>
      <c r="F1575" t="s">
        <v>9065</v>
      </c>
      <c r="G1575">
        <v>0.88400077819824197</v>
      </c>
    </row>
    <row r="1576" spans="1:7" x14ac:dyDescent="0.55000000000000004">
      <c r="A1576" t="s">
        <v>4676</v>
      </c>
      <c r="B1576" t="s">
        <v>4677</v>
      </c>
      <c r="C1576" t="s">
        <v>4678</v>
      </c>
      <c r="F1576" t="s">
        <v>9065</v>
      </c>
      <c r="G1576">
        <v>0.64291113615036</v>
      </c>
    </row>
    <row r="1577" spans="1:7" x14ac:dyDescent="0.55000000000000004">
      <c r="A1577" t="s">
        <v>4679</v>
      </c>
      <c r="B1577" t="s">
        <v>4680</v>
      </c>
      <c r="C1577" t="s">
        <v>4681</v>
      </c>
      <c r="F1577" t="s">
        <v>9067</v>
      </c>
      <c r="G1577">
        <v>0.38750556111335799</v>
      </c>
    </row>
    <row r="1578" spans="1:7" x14ac:dyDescent="0.55000000000000004">
      <c r="A1578" t="s">
        <v>4682</v>
      </c>
      <c r="B1578" t="s">
        <v>4683</v>
      </c>
      <c r="C1578" t="s">
        <v>4684</v>
      </c>
      <c r="F1578" t="s">
        <v>9065</v>
      </c>
      <c r="G1578">
        <v>0.90532523393631004</v>
      </c>
    </row>
    <row r="1579" spans="1:7" x14ac:dyDescent="0.55000000000000004">
      <c r="A1579" t="s">
        <v>4685</v>
      </c>
      <c r="B1579" t="s">
        <v>4686</v>
      </c>
      <c r="C1579" t="s">
        <v>4687</v>
      </c>
      <c r="F1579" t="s">
        <v>9065</v>
      </c>
      <c r="G1579">
        <v>0.60242378711700395</v>
      </c>
    </row>
    <row r="1580" spans="1:7" x14ac:dyDescent="0.55000000000000004">
      <c r="A1580" t="s">
        <v>4688</v>
      </c>
      <c r="B1580" t="s">
        <v>4689</v>
      </c>
      <c r="C1580" t="s">
        <v>4690</v>
      </c>
      <c r="F1580" t="s">
        <v>9066</v>
      </c>
      <c r="G1580">
        <v>0.54786950349807695</v>
      </c>
    </row>
    <row r="1581" spans="1:7" x14ac:dyDescent="0.55000000000000004">
      <c r="A1581" t="s">
        <v>4691</v>
      </c>
      <c r="B1581" t="s">
        <v>4692</v>
      </c>
      <c r="C1581" t="s">
        <v>4693</v>
      </c>
      <c r="F1581" t="s">
        <v>9065</v>
      </c>
      <c r="G1581">
        <v>0.78198683261871305</v>
      </c>
    </row>
    <row r="1582" spans="1:7" x14ac:dyDescent="0.55000000000000004">
      <c r="A1582" t="s">
        <v>4694</v>
      </c>
      <c r="B1582" t="s">
        <v>4695</v>
      </c>
      <c r="C1582" t="s">
        <v>4696</v>
      </c>
      <c r="F1582" t="s">
        <v>9067</v>
      </c>
      <c r="G1582">
        <v>0.33932483196258501</v>
      </c>
    </row>
    <row r="1583" spans="1:7" x14ac:dyDescent="0.55000000000000004">
      <c r="A1583" t="s">
        <v>4697</v>
      </c>
      <c r="B1583" t="s">
        <v>4698</v>
      </c>
      <c r="C1583" t="s">
        <v>4699</v>
      </c>
      <c r="F1583" t="s">
        <v>9065</v>
      </c>
      <c r="G1583">
        <v>0.97739130258560203</v>
      </c>
    </row>
    <row r="1584" spans="1:7" x14ac:dyDescent="0.55000000000000004">
      <c r="A1584" t="s">
        <v>4700</v>
      </c>
      <c r="B1584" t="s">
        <v>4701</v>
      </c>
      <c r="C1584" t="s">
        <v>4702</v>
      </c>
      <c r="F1584" t="s">
        <v>9065</v>
      </c>
      <c r="G1584">
        <v>0.66408079862594604</v>
      </c>
    </row>
    <row r="1585" spans="1:7" x14ac:dyDescent="0.55000000000000004">
      <c r="A1585" t="s">
        <v>4703</v>
      </c>
      <c r="B1585" t="s">
        <v>4704</v>
      </c>
      <c r="C1585" t="s">
        <v>4705</v>
      </c>
      <c r="F1585" t="s">
        <v>9065</v>
      </c>
      <c r="G1585">
        <v>0.83693188428878795</v>
      </c>
    </row>
    <row r="1586" spans="1:7" x14ac:dyDescent="0.55000000000000004">
      <c r="A1586" t="s">
        <v>4706</v>
      </c>
      <c r="B1586" t="s">
        <v>4707</v>
      </c>
      <c r="C1586" t="s">
        <v>4708</v>
      </c>
      <c r="F1586" t="s">
        <v>9065</v>
      </c>
      <c r="G1586">
        <v>0.69998568296432495</v>
      </c>
    </row>
    <row r="1587" spans="1:7" x14ac:dyDescent="0.55000000000000004">
      <c r="A1587" t="s">
        <v>4709</v>
      </c>
      <c r="B1587" t="s">
        <v>4704</v>
      </c>
      <c r="C1587" t="s">
        <v>4710</v>
      </c>
      <c r="F1587" t="s">
        <v>9065</v>
      </c>
      <c r="G1587">
        <v>0.64329689741134599</v>
      </c>
    </row>
    <row r="1588" spans="1:7" x14ac:dyDescent="0.55000000000000004">
      <c r="A1588" t="s">
        <v>4711</v>
      </c>
      <c r="B1588" t="s">
        <v>4712</v>
      </c>
      <c r="C1588" t="s">
        <v>4713</v>
      </c>
      <c r="F1588" t="s">
        <v>9067</v>
      </c>
      <c r="G1588">
        <v>0.27735513448715199</v>
      </c>
    </row>
    <row r="1589" spans="1:7" x14ac:dyDescent="0.55000000000000004">
      <c r="A1589" t="s">
        <v>4714</v>
      </c>
      <c r="B1589" t="s">
        <v>4715</v>
      </c>
      <c r="C1589" t="s">
        <v>4716</v>
      </c>
      <c r="F1589" t="s">
        <v>9065</v>
      </c>
      <c r="G1589">
        <v>0.76932990550994895</v>
      </c>
    </row>
    <row r="1590" spans="1:7" x14ac:dyDescent="0.55000000000000004">
      <c r="A1590" t="s">
        <v>4717</v>
      </c>
      <c r="B1590" t="s">
        <v>4718</v>
      </c>
      <c r="C1590" t="s">
        <v>4719</v>
      </c>
      <c r="F1590" t="s">
        <v>9067</v>
      </c>
      <c r="G1590">
        <v>0.21718505024910001</v>
      </c>
    </row>
    <row r="1591" spans="1:7" x14ac:dyDescent="0.55000000000000004">
      <c r="A1591" t="s">
        <v>4720</v>
      </c>
      <c r="B1591" t="s">
        <v>4721</v>
      </c>
      <c r="C1591" t="s">
        <v>4722</v>
      </c>
      <c r="F1591" t="s">
        <v>9067</v>
      </c>
      <c r="G1591">
        <v>0.30028650164604198</v>
      </c>
    </row>
    <row r="1592" spans="1:7" x14ac:dyDescent="0.55000000000000004">
      <c r="A1592" t="s">
        <v>4723</v>
      </c>
      <c r="B1592" t="s">
        <v>4724</v>
      </c>
      <c r="C1592" t="s">
        <v>4725</v>
      </c>
      <c r="F1592" t="s">
        <v>9067</v>
      </c>
      <c r="G1592">
        <v>0.28691318631172202</v>
      </c>
    </row>
    <row r="1593" spans="1:7" x14ac:dyDescent="0.55000000000000004">
      <c r="A1593" t="s">
        <v>4726</v>
      </c>
      <c r="B1593" t="s">
        <v>4727</v>
      </c>
      <c r="C1593" t="s">
        <v>4728</v>
      </c>
      <c r="F1593" t="s">
        <v>9066</v>
      </c>
      <c r="G1593">
        <v>0.54676991701126099</v>
      </c>
    </row>
    <row r="1594" spans="1:7" x14ac:dyDescent="0.55000000000000004">
      <c r="A1594" t="s">
        <v>4729</v>
      </c>
      <c r="B1594" t="s">
        <v>4730</v>
      </c>
      <c r="C1594" t="s">
        <v>4731</v>
      </c>
      <c r="F1594" t="s">
        <v>9065</v>
      </c>
      <c r="G1594">
        <v>0.62243324518203702</v>
      </c>
    </row>
    <row r="1595" spans="1:7" x14ac:dyDescent="0.55000000000000004">
      <c r="A1595" t="s">
        <v>4732</v>
      </c>
      <c r="B1595" t="s">
        <v>4733</v>
      </c>
      <c r="C1595" t="s">
        <v>4734</v>
      </c>
      <c r="F1595" t="s">
        <v>9067</v>
      </c>
      <c r="G1595">
        <v>0.35874122381210299</v>
      </c>
    </row>
    <row r="1596" spans="1:7" x14ac:dyDescent="0.55000000000000004">
      <c r="A1596" t="s">
        <v>4735</v>
      </c>
      <c r="B1596" t="s">
        <v>4736</v>
      </c>
      <c r="C1596" t="s">
        <v>4737</v>
      </c>
      <c r="F1596" t="s">
        <v>9065</v>
      </c>
      <c r="G1596">
        <v>0.60118442773819003</v>
      </c>
    </row>
    <row r="1597" spans="1:7" x14ac:dyDescent="0.55000000000000004">
      <c r="A1597" t="s">
        <v>4738</v>
      </c>
      <c r="B1597" t="s">
        <v>4739</v>
      </c>
      <c r="C1597" t="s">
        <v>4740</v>
      </c>
      <c r="F1597" t="s">
        <v>9067</v>
      </c>
      <c r="G1597">
        <v>0.30723115801811202</v>
      </c>
    </row>
    <row r="1598" spans="1:7" x14ac:dyDescent="0.55000000000000004">
      <c r="A1598" t="s">
        <v>4741</v>
      </c>
      <c r="B1598" t="s">
        <v>4742</v>
      </c>
      <c r="C1598" t="s">
        <v>4743</v>
      </c>
      <c r="F1598" t="s">
        <v>9065</v>
      </c>
      <c r="G1598">
        <v>0.64948540925979603</v>
      </c>
    </row>
    <row r="1599" spans="1:7" x14ac:dyDescent="0.55000000000000004">
      <c r="A1599" t="s">
        <v>4744</v>
      </c>
      <c r="B1599" t="s">
        <v>4745</v>
      </c>
      <c r="C1599" t="s">
        <v>4746</v>
      </c>
      <c r="F1599" t="s">
        <v>9065</v>
      </c>
      <c r="G1599">
        <v>0.79577374458312999</v>
      </c>
    </row>
    <row r="1600" spans="1:7" x14ac:dyDescent="0.55000000000000004">
      <c r="A1600" t="s">
        <v>4747</v>
      </c>
      <c r="B1600" t="s">
        <v>4748</v>
      </c>
      <c r="C1600" t="s">
        <v>4749</v>
      </c>
      <c r="F1600" t="s">
        <v>9065</v>
      </c>
      <c r="G1600">
        <v>0.70271325111389205</v>
      </c>
    </row>
    <row r="1601" spans="1:7" x14ac:dyDescent="0.55000000000000004">
      <c r="A1601" t="s">
        <v>4750</v>
      </c>
      <c r="B1601" t="s">
        <v>4751</v>
      </c>
      <c r="C1601" t="s">
        <v>4752</v>
      </c>
      <c r="F1601" t="s">
        <v>9065</v>
      </c>
      <c r="G1601">
        <v>0.89589685201644897</v>
      </c>
    </row>
    <row r="1602" spans="1:7" x14ac:dyDescent="0.55000000000000004">
      <c r="A1602" t="s">
        <v>4753</v>
      </c>
      <c r="B1602" t="s">
        <v>4754</v>
      </c>
      <c r="C1602" t="s">
        <v>4755</v>
      </c>
      <c r="F1602" t="s">
        <v>9065</v>
      </c>
      <c r="G1602">
        <v>0.62698310613632202</v>
      </c>
    </row>
    <row r="1603" spans="1:7" x14ac:dyDescent="0.55000000000000004">
      <c r="A1603" t="s">
        <v>4756</v>
      </c>
      <c r="B1603" t="s">
        <v>4757</v>
      </c>
      <c r="C1603" t="s">
        <v>4758</v>
      </c>
      <c r="F1603" t="s">
        <v>9065</v>
      </c>
      <c r="G1603">
        <v>0.84501743316650402</v>
      </c>
    </row>
    <row r="1604" spans="1:7" x14ac:dyDescent="0.55000000000000004">
      <c r="A1604" t="s">
        <v>4759</v>
      </c>
      <c r="B1604" t="s">
        <v>4760</v>
      </c>
      <c r="C1604" t="s">
        <v>4761</v>
      </c>
      <c r="F1604" t="s">
        <v>9065</v>
      </c>
      <c r="G1604">
        <v>0.66762721538543701</v>
      </c>
    </row>
    <row r="1605" spans="1:7" x14ac:dyDescent="0.55000000000000004">
      <c r="A1605" t="s">
        <v>4762</v>
      </c>
      <c r="B1605" t="s">
        <v>4763</v>
      </c>
      <c r="C1605" t="s">
        <v>4764</v>
      </c>
      <c r="F1605" t="s">
        <v>9066</v>
      </c>
      <c r="G1605">
        <v>0.56442189216613803</v>
      </c>
    </row>
    <row r="1606" spans="1:7" x14ac:dyDescent="0.55000000000000004">
      <c r="A1606" t="s">
        <v>4765</v>
      </c>
      <c r="B1606" t="s">
        <v>4766</v>
      </c>
      <c r="C1606" t="s">
        <v>4767</v>
      </c>
      <c r="F1606" t="s">
        <v>9066</v>
      </c>
      <c r="G1606">
        <v>0.45602446794509899</v>
      </c>
    </row>
    <row r="1607" spans="1:7" x14ac:dyDescent="0.55000000000000004">
      <c r="A1607" t="s">
        <v>4768</v>
      </c>
      <c r="B1607" t="s">
        <v>4766</v>
      </c>
      <c r="C1607" t="s">
        <v>4769</v>
      </c>
      <c r="F1607" t="s">
        <v>9066</v>
      </c>
      <c r="G1607">
        <v>0.50927001237869296</v>
      </c>
    </row>
    <row r="1608" spans="1:7" x14ac:dyDescent="0.55000000000000004">
      <c r="A1608" t="s">
        <v>4770</v>
      </c>
      <c r="B1608" t="s">
        <v>4771</v>
      </c>
      <c r="C1608" t="s">
        <v>4772</v>
      </c>
      <c r="F1608" t="s">
        <v>9065</v>
      </c>
      <c r="G1608">
        <v>0.76258820295333896</v>
      </c>
    </row>
    <row r="1609" spans="1:7" x14ac:dyDescent="0.55000000000000004">
      <c r="A1609" t="s">
        <v>4773</v>
      </c>
      <c r="B1609" t="s">
        <v>4774</v>
      </c>
      <c r="C1609" t="s">
        <v>4775</v>
      </c>
      <c r="F1609" t="s">
        <v>9067</v>
      </c>
      <c r="G1609">
        <v>2.4281643331050901E-2</v>
      </c>
    </row>
    <row r="1610" spans="1:7" x14ac:dyDescent="0.55000000000000004">
      <c r="A1610" t="s">
        <v>4425</v>
      </c>
      <c r="B1610" t="s">
        <v>4776</v>
      </c>
      <c r="C1610" t="s">
        <v>4777</v>
      </c>
      <c r="F1610" t="s">
        <v>9065</v>
      </c>
      <c r="G1610">
        <v>0.72432261705398604</v>
      </c>
    </row>
    <row r="1611" spans="1:7" x14ac:dyDescent="0.55000000000000004">
      <c r="A1611" t="s">
        <v>4778</v>
      </c>
      <c r="B1611" t="s">
        <v>4779</v>
      </c>
      <c r="C1611" t="s">
        <v>4780</v>
      </c>
      <c r="F1611" t="s">
        <v>9066</v>
      </c>
      <c r="G1611">
        <v>0.47592875361442599</v>
      </c>
    </row>
    <row r="1612" spans="1:7" x14ac:dyDescent="0.55000000000000004">
      <c r="A1612" t="s">
        <v>4781</v>
      </c>
      <c r="B1612" t="s">
        <v>4782</v>
      </c>
      <c r="C1612" t="s">
        <v>4783</v>
      </c>
      <c r="F1612" t="s">
        <v>9066</v>
      </c>
      <c r="G1612">
        <v>0.57242691516876198</v>
      </c>
    </row>
    <row r="1613" spans="1:7" x14ac:dyDescent="0.55000000000000004">
      <c r="A1613" t="s">
        <v>4784</v>
      </c>
      <c r="B1613" t="s">
        <v>4785</v>
      </c>
      <c r="C1613" t="s">
        <v>4786</v>
      </c>
      <c r="F1613" t="s">
        <v>9065</v>
      </c>
      <c r="G1613">
        <v>0.88030266761779796</v>
      </c>
    </row>
    <row r="1614" spans="1:7" x14ac:dyDescent="0.55000000000000004">
      <c r="A1614" t="s">
        <v>4787</v>
      </c>
      <c r="B1614" t="s">
        <v>4788</v>
      </c>
      <c r="C1614" t="s">
        <v>4789</v>
      </c>
      <c r="F1614" t="s">
        <v>9067</v>
      </c>
      <c r="G1614">
        <v>0.203920617699623</v>
      </c>
    </row>
    <row r="1615" spans="1:7" x14ac:dyDescent="0.55000000000000004">
      <c r="A1615" t="s">
        <v>4790</v>
      </c>
      <c r="B1615" t="s">
        <v>4791</v>
      </c>
      <c r="C1615" t="s">
        <v>4792</v>
      </c>
      <c r="F1615" t="s">
        <v>9066</v>
      </c>
      <c r="G1615">
        <v>0.486902385950089</v>
      </c>
    </row>
    <row r="1616" spans="1:7" x14ac:dyDescent="0.55000000000000004">
      <c r="A1616" t="s">
        <v>4793</v>
      </c>
      <c r="B1616" t="s">
        <v>4794</v>
      </c>
      <c r="C1616" t="s">
        <v>4795</v>
      </c>
      <c r="F1616" t="s">
        <v>9065</v>
      </c>
      <c r="G1616">
        <v>0.65896439552307096</v>
      </c>
    </row>
    <row r="1617" spans="1:7" x14ac:dyDescent="0.55000000000000004">
      <c r="A1617" t="s">
        <v>4796</v>
      </c>
      <c r="B1617" t="s">
        <v>4797</v>
      </c>
      <c r="C1617" t="s">
        <v>4798</v>
      </c>
      <c r="F1617" t="s">
        <v>9067</v>
      </c>
      <c r="G1617">
        <v>0.40787759423255898</v>
      </c>
    </row>
    <row r="1618" spans="1:7" x14ac:dyDescent="0.55000000000000004">
      <c r="A1618" t="s">
        <v>4799</v>
      </c>
      <c r="B1618" t="s">
        <v>4800</v>
      </c>
      <c r="C1618" t="s">
        <v>4801</v>
      </c>
      <c r="F1618" t="s">
        <v>9065</v>
      </c>
      <c r="G1618">
        <v>0.61615008115768399</v>
      </c>
    </row>
    <row r="1619" spans="1:7" x14ac:dyDescent="0.55000000000000004">
      <c r="A1619" t="s">
        <v>4802</v>
      </c>
      <c r="B1619" t="s">
        <v>4803</v>
      </c>
      <c r="C1619" t="s">
        <v>4804</v>
      </c>
      <c r="F1619" t="s">
        <v>9067</v>
      </c>
      <c r="G1619">
        <v>0.18268068134784701</v>
      </c>
    </row>
    <row r="1620" spans="1:7" x14ac:dyDescent="0.55000000000000004">
      <c r="A1620" t="s">
        <v>4805</v>
      </c>
      <c r="B1620" t="s">
        <v>4806</v>
      </c>
      <c r="C1620" t="s">
        <v>4807</v>
      </c>
      <c r="F1620" t="s">
        <v>9065</v>
      </c>
      <c r="G1620">
        <v>0.69907307624816895</v>
      </c>
    </row>
    <row r="1621" spans="1:7" x14ac:dyDescent="0.55000000000000004">
      <c r="A1621" t="s">
        <v>4808</v>
      </c>
      <c r="B1621" t="s">
        <v>4809</v>
      </c>
      <c r="C1621" t="s">
        <v>4810</v>
      </c>
      <c r="F1621" t="s">
        <v>9065</v>
      </c>
      <c r="G1621">
        <v>0.70129925012588501</v>
      </c>
    </row>
    <row r="1622" spans="1:7" x14ac:dyDescent="0.55000000000000004">
      <c r="A1622" t="s">
        <v>4811</v>
      </c>
      <c r="B1622" t="s">
        <v>4812</v>
      </c>
      <c r="C1622" t="s">
        <v>4813</v>
      </c>
      <c r="F1622" t="s">
        <v>9065</v>
      </c>
      <c r="G1622">
        <v>0.75313574075698897</v>
      </c>
    </row>
    <row r="1623" spans="1:7" x14ac:dyDescent="0.55000000000000004">
      <c r="A1623" t="s">
        <v>4814</v>
      </c>
      <c r="B1623" t="s">
        <v>4815</v>
      </c>
      <c r="C1623" t="s">
        <v>4816</v>
      </c>
      <c r="F1623" t="s">
        <v>9065</v>
      </c>
      <c r="G1623">
        <v>0.79912680387496904</v>
      </c>
    </row>
    <row r="1624" spans="1:7" x14ac:dyDescent="0.55000000000000004">
      <c r="A1624" t="s">
        <v>4817</v>
      </c>
      <c r="B1624" t="s">
        <v>4818</v>
      </c>
      <c r="C1624" t="s">
        <v>4819</v>
      </c>
      <c r="F1624" t="s">
        <v>9067</v>
      </c>
      <c r="G1624">
        <v>0.38649725914001498</v>
      </c>
    </row>
    <row r="1625" spans="1:7" x14ac:dyDescent="0.55000000000000004">
      <c r="A1625" t="s">
        <v>4820</v>
      </c>
      <c r="B1625" t="s">
        <v>4821</v>
      </c>
      <c r="C1625" t="s">
        <v>4822</v>
      </c>
      <c r="F1625" t="s">
        <v>9066</v>
      </c>
      <c r="G1625">
        <v>0.49587514996528598</v>
      </c>
    </row>
    <row r="1626" spans="1:7" x14ac:dyDescent="0.55000000000000004">
      <c r="A1626" t="s">
        <v>4823</v>
      </c>
      <c r="B1626" t="s">
        <v>4824</v>
      </c>
      <c r="C1626" t="s">
        <v>4825</v>
      </c>
      <c r="F1626" t="s">
        <v>9065</v>
      </c>
      <c r="G1626">
        <v>0.92957621812820401</v>
      </c>
    </row>
    <row r="1627" spans="1:7" x14ac:dyDescent="0.55000000000000004">
      <c r="A1627" t="s">
        <v>4826</v>
      </c>
      <c r="B1627" t="s">
        <v>4827</v>
      </c>
      <c r="C1627" t="s">
        <v>4828</v>
      </c>
      <c r="F1627" t="s">
        <v>9067</v>
      </c>
      <c r="G1627">
        <v>0.27003166079521201</v>
      </c>
    </row>
    <row r="1628" spans="1:7" x14ac:dyDescent="0.55000000000000004">
      <c r="A1628" t="s">
        <v>4829</v>
      </c>
      <c r="B1628" t="s">
        <v>4830</v>
      </c>
      <c r="C1628" t="s">
        <v>4831</v>
      </c>
      <c r="F1628" t="s">
        <v>9067</v>
      </c>
      <c r="G1628">
        <v>0.22785772383212999</v>
      </c>
    </row>
    <row r="1629" spans="1:7" x14ac:dyDescent="0.55000000000000004">
      <c r="A1629" t="s">
        <v>4832</v>
      </c>
      <c r="B1629" t="s">
        <v>4833</v>
      </c>
      <c r="C1629" t="s">
        <v>4834</v>
      </c>
      <c r="F1629" t="s">
        <v>9065</v>
      </c>
      <c r="G1629">
        <v>0.66831588745117199</v>
      </c>
    </row>
    <row r="1630" spans="1:7" x14ac:dyDescent="0.55000000000000004">
      <c r="A1630" t="s">
        <v>4835</v>
      </c>
      <c r="B1630" t="s">
        <v>4836</v>
      </c>
      <c r="C1630" t="s">
        <v>4837</v>
      </c>
      <c r="F1630" t="s">
        <v>9065</v>
      </c>
      <c r="G1630">
        <v>0.66110008955001798</v>
      </c>
    </row>
    <row r="1631" spans="1:7" x14ac:dyDescent="0.55000000000000004">
      <c r="A1631" t="s">
        <v>4838</v>
      </c>
      <c r="B1631" t="s">
        <v>4839</v>
      </c>
      <c r="C1631" t="s">
        <v>4840</v>
      </c>
      <c r="F1631" t="s">
        <v>9065</v>
      </c>
      <c r="G1631">
        <v>0.63966846466064498</v>
      </c>
    </row>
    <row r="1632" spans="1:7" x14ac:dyDescent="0.55000000000000004">
      <c r="A1632" t="s">
        <v>4841</v>
      </c>
      <c r="B1632" t="s">
        <v>4842</v>
      </c>
      <c r="C1632" t="s">
        <v>4843</v>
      </c>
      <c r="F1632" t="s">
        <v>9065</v>
      </c>
      <c r="G1632">
        <v>0.68328982591628995</v>
      </c>
    </row>
    <row r="1633" spans="1:7" x14ac:dyDescent="0.55000000000000004">
      <c r="A1633" t="s">
        <v>4844</v>
      </c>
      <c r="B1633" t="s">
        <v>4845</v>
      </c>
      <c r="C1633" t="s">
        <v>4846</v>
      </c>
      <c r="F1633" t="s">
        <v>9066</v>
      </c>
      <c r="G1633">
        <v>0.53474676609039296</v>
      </c>
    </row>
    <row r="1634" spans="1:7" x14ac:dyDescent="0.55000000000000004">
      <c r="A1634" t="s">
        <v>4847</v>
      </c>
      <c r="B1634" t="s">
        <v>4848</v>
      </c>
      <c r="C1634" t="s">
        <v>4849</v>
      </c>
      <c r="F1634" t="s">
        <v>9065</v>
      </c>
      <c r="G1634">
        <v>0.64600950479507402</v>
      </c>
    </row>
    <row r="1635" spans="1:7" x14ac:dyDescent="0.55000000000000004">
      <c r="A1635" t="s">
        <v>4850</v>
      </c>
      <c r="B1635" t="s">
        <v>4851</v>
      </c>
      <c r="C1635" t="s">
        <v>4852</v>
      </c>
      <c r="F1635" t="s">
        <v>9066</v>
      </c>
      <c r="G1635">
        <v>0.45317837595939597</v>
      </c>
    </row>
    <row r="1636" spans="1:7" x14ac:dyDescent="0.55000000000000004">
      <c r="A1636" t="s">
        <v>4853</v>
      </c>
      <c r="B1636" t="s">
        <v>4854</v>
      </c>
      <c r="C1636" t="s">
        <v>4855</v>
      </c>
      <c r="F1636" t="s">
        <v>9065</v>
      </c>
      <c r="G1636">
        <v>0.642034232616425</v>
      </c>
    </row>
    <row r="1637" spans="1:7" x14ac:dyDescent="0.55000000000000004">
      <c r="A1637" t="s">
        <v>4856</v>
      </c>
      <c r="B1637" t="s">
        <v>4857</v>
      </c>
      <c r="C1637" t="s">
        <v>4858</v>
      </c>
      <c r="F1637" t="s">
        <v>9066</v>
      </c>
      <c r="G1637">
        <v>0.48546788096427901</v>
      </c>
    </row>
    <row r="1638" spans="1:7" x14ac:dyDescent="0.55000000000000004">
      <c r="A1638" t="s">
        <v>4859</v>
      </c>
      <c r="B1638" t="s">
        <v>4860</v>
      </c>
      <c r="C1638" t="s">
        <v>4861</v>
      </c>
      <c r="F1638" t="s">
        <v>9065</v>
      </c>
      <c r="G1638">
        <v>0.89139789342880205</v>
      </c>
    </row>
    <row r="1639" spans="1:7" x14ac:dyDescent="0.55000000000000004">
      <c r="A1639" t="s">
        <v>4862</v>
      </c>
      <c r="B1639" t="s">
        <v>4863</v>
      </c>
      <c r="C1639" t="s">
        <v>4864</v>
      </c>
      <c r="F1639" t="s">
        <v>9065</v>
      </c>
      <c r="G1639">
        <v>0.93007814884185802</v>
      </c>
    </row>
    <row r="1640" spans="1:7" x14ac:dyDescent="0.55000000000000004">
      <c r="A1640" t="s">
        <v>4865</v>
      </c>
      <c r="B1640" t="s">
        <v>4866</v>
      </c>
      <c r="C1640" t="s">
        <v>4867</v>
      </c>
      <c r="F1640" t="s">
        <v>9065</v>
      </c>
      <c r="G1640">
        <v>0.66110008955001798</v>
      </c>
    </row>
    <row r="1641" spans="1:7" x14ac:dyDescent="0.55000000000000004">
      <c r="A1641" t="s">
        <v>4868</v>
      </c>
      <c r="B1641" t="s">
        <v>4869</v>
      </c>
      <c r="C1641" t="s">
        <v>4870</v>
      </c>
      <c r="F1641" t="s">
        <v>9065</v>
      </c>
      <c r="G1641">
        <v>0.64487177133560203</v>
      </c>
    </row>
    <row r="1642" spans="1:7" x14ac:dyDescent="0.55000000000000004">
      <c r="A1642" t="s">
        <v>4871</v>
      </c>
      <c r="B1642" t="s">
        <v>4866</v>
      </c>
      <c r="C1642" t="s">
        <v>4872</v>
      </c>
      <c r="F1642" t="s">
        <v>9065</v>
      </c>
      <c r="G1642">
        <v>0.66110008955001798</v>
      </c>
    </row>
    <row r="1643" spans="1:7" x14ac:dyDescent="0.55000000000000004">
      <c r="A1643" t="s">
        <v>4873</v>
      </c>
      <c r="B1643" t="s">
        <v>4866</v>
      </c>
      <c r="C1643" t="s">
        <v>4874</v>
      </c>
      <c r="F1643" t="s">
        <v>9065</v>
      </c>
      <c r="G1643">
        <v>0.66110008955001798</v>
      </c>
    </row>
    <row r="1644" spans="1:7" x14ac:dyDescent="0.55000000000000004">
      <c r="A1644" t="s">
        <v>4875</v>
      </c>
      <c r="B1644" t="s">
        <v>4876</v>
      </c>
      <c r="C1644" t="s">
        <v>4877</v>
      </c>
      <c r="F1644" t="s">
        <v>9066</v>
      </c>
      <c r="G1644">
        <v>0.599953413009644</v>
      </c>
    </row>
    <row r="1645" spans="1:7" x14ac:dyDescent="0.55000000000000004">
      <c r="A1645" t="s">
        <v>4878</v>
      </c>
      <c r="B1645" t="s">
        <v>4879</v>
      </c>
      <c r="C1645" t="s">
        <v>4880</v>
      </c>
      <c r="F1645" t="s">
        <v>9067</v>
      </c>
      <c r="G1645">
        <v>0.30953538417816201</v>
      </c>
    </row>
    <row r="1646" spans="1:7" x14ac:dyDescent="0.55000000000000004">
      <c r="A1646" t="s">
        <v>4881</v>
      </c>
      <c r="B1646" t="s">
        <v>4882</v>
      </c>
      <c r="C1646" t="s">
        <v>4883</v>
      </c>
      <c r="F1646" t="s">
        <v>9066</v>
      </c>
      <c r="G1646">
        <v>0.58941441774368297</v>
      </c>
    </row>
    <row r="1647" spans="1:7" x14ac:dyDescent="0.55000000000000004">
      <c r="A1647" t="s">
        <v>4884</v>
      </c>
      <c r="B1647" t="s">
        <v>4885</v>
      </c>
      <c r="C1647" t="s">
        <v>4886</v>
      </c>
      <c r="F1647" t="s">
        <v>9065</v>
      </c>
      <c r="G1647">
        <v>0.79417151212692305</v>
      </c>
    </row>
    <row r="1648" spans="1:7" x14ac:dyDescent="0.55000000000000004">
      <c r="A1648" t="s">
        <v>4887</v>
      </c>
      <c r="B1648" t="s">
        <v>4888</v>
      </c>
      <c r="C1648" t="s">
        <v>4889</v>
      </c>
      <c r="F1648" t="s">
        <v>9065</v>
      </c>
      <c r="G1648">
        <v>0.88435012102127097</v>
      </c>
    </row>
    <row r="1649" spans="1:7" x14ac:dyDescent="0.55000000000000004">
      <c r="A1649" t="s">
        <v>4890</v>
      </c>
      <c r="B1649" t="s">
        <v>4891</v>
      </c>
      <c r="C1649" t="s">
        <v>4892</v>
      </c>
      <c r="F1649" t="s">
        <v>9065</v>
      </c>
      <c r="G1649">
        <v>0.79694223403930697</v>
      </c>
    </row>
    <row r="1650" spans="1:7" x14ac:dyDescent="0.55000000000000004">
      <c r="A1650" t="s">
        <v>4893</v>
      </c>
      <c r="B1650" t="s">
        <v>4894</v>
      </c>
      <c r="C1650" t="s">
        <v>4895</v>
      </c>
      <c r="F1650" t="s">
        <v>9065</v>
      </c>
      <c r="G1650">
        <v>0.85598832368850697</v>
      </c>
    </row>
    <row r="1651" spans="1:7" x14ac:dyDescent="0.55000000000000004">
      <c r="A1651" t="s">
        <v>4896</v>
      </c>
      <c r="B1651" t="s">
        <v>4897</v>
      </c>
      <c r="C1651" t="s">
        <v>4898</v>
      </c>
      <c r="F1651" t="s">
        <v>9065</v>
      </c>
      <c r="G1651">
        <v>0.88579976558685303</v>
      </c>
    </row>
    <row r="1652" spans="1:7" x14ac:dyDescent="0.55000000000000004">
      <c r="A1652" t="s">
        <v>4899</v>
      </c>
      <c r="B1652" t="s">
        <v>4900</v>
      </c>
      <c r="C1652" t="s">
        <v>4901</v>
      </c>
      <c r="F1652" t="s">
        <v>9065</v>
      </c>
      <c r="G1652">
        <v>0.81841802597045898</v>
      </c>
    </row>
    <row r="1653" spans="1:7" x14ac:dyDescent="0.55000000000000004">
      <c r="A1653" t="s">
        <v>4902</v>
      </c>
      <c r="B1653" t="s">
        <v>4903</v>
      </c>
      <c r="C1653" t="s">
        <v>4904</v>
      </c>
      <c r="F1653" t="s">
        <v>9065</v>
      </c>
      <c r="G1653">
        <v>0.67252403497695901</v>
      </c>
    </row>
    <row r="1654" spans="1:7" x14ac:dyDescent="0.55000000000000004">
      <c r="A1654" t="s">
        <v>4905</v>
      </c>
      <c r="B1654" t="s">
        <v>4906</v>
      </c>
      <c r="C1654" t="s">
        <v>4907</v>
      </c>
      <c r="F1654" t="s">
        <v>9067</v>
      </c>
      <c r="G1654">
        <v>0.33979427814483598</v>
      </c>
    </row>
    <row r="1655" spans="1:7" x14ac:dyDescent="0.55000000000000004">
      <c r="A1655" t="s">
        <v>4908</v>
      </c>
      <c r="B1655" t="s">
        <v>4909</v>
      </c>
      <c r="C1655" t="s">
        <v>4910</v>
      </c>
      <c r="F1655" t="s">
        <v>9065</v>
      </c>
      <c r="G1655">
        <v>0.79312080144882202</v>
      </c>
    </row>
    <row r="1656" spans="1:7" x14ac:dyDescent="0.55000000000000004">
      <c r="A1656" t="s">
        <v>4911</v>
      </c>
      <c r="B1656" t="s">
        <v>4912</v>
      </c>
      <c r="C1656" t="s">
        <v>4913</v>
      </c>
      <c r="F1656" t="s">
        <v>9067</v>
      </c>
      <c r="G1656">
        <v>0.21829384565353399</v>
      </c>
    </row>
    <row r="1657" spans="1:7" x14ac:dyDescent="0.55000000000000004">
      <c r="A1657" t="s">
        <v>4914</v>
      </c>
      <c r="B1657" t="s">
        <v>4915</v>
      </c>
      <c r="C1657" t="s">
        <v>4916</v>
      </c>
      <c r="F1657" t="s">
        <v>9065</v>
      </c>
      <c r="G1657">
        <v>0.94970637559890703</v>
      </c>
    </row>
    <row r="1658" spans="1:7" x14ac:dyDescent="0.55000000000000004">
      <c r="A1658" t="s">
        <v>4917</v>
      </c>
      <c r="B1658" t="s">
        <v>4918</v>
      </c>
      <c r="C1658" t="s">
        <v>4919</v>
      </c>
      <c r="F1658" t="s">
        <v>9065</v>
      </c>
      <c r="G1658">
        <v>0.63656294345855702</v>
      </c>
    </row>
    <row r="1659" spans="1:7" x14ac:dyDescent="0.55000000000000004">
      <c r="A1659" t="s">
        <v>4920</v>
      </c>
      <c r="B1659" t="s">
        <v>4921</v>
      </c>
      <c r="C1659" t="s">
        <v>4922</v>
      </c>
      <c r="F1659" t="s">
        <v>9065</v>
      </c>
      <c r="G1659">
        <v>0.88404887914657604</v>
      </c>
    </row>
    <row r="1660" spans="1:7" x14ac:dyDescent="0.55000000000000004">
      <c r="A1660" t="s">
        <v>4923</v>
      </c>
      <c r="B1660" t="s">
        <v>4924</v>
      </c>
      <c r="C1660" t="s">
        <v>4925</v>
      </c>
      <c r="F1660" t="s">
        <v>9066</v>
      </c>
      <c r="G1660">
        <v>0.47597095370292702</v>
      </c>
    </row>
    <row r="1661" spans="1:7" x14ac:dyDescent="0.55000000000000004">
      <c r="A1661" t="s">
        <v>4926</v>
      </c>
      <c r="B1661" t="s">
        <v>4927</v>
      </c>
      <c r="C1661" t="s">
        <v>4928</v>
      </c>
      <c r="F1661" t="s">
        <v>9065</v>
      </c>
      <c r="G1661">
        <v>0.67419958114624001</v>
      </c>
    </row>
    <row r="1662" spans="1:7" x14ac:dyDescent="0.55000000000000004">
      <c r="A1662" t="s">
        <v>4929</v>
      </c>
      <c r="B1662" t="s">
        <v>4794</v>
      </c>
      <c r="C1662" t="s">
        <v>4930</v>
      </c>
      <c r="F1662" t="s">
        <v>9065</v>
      </c>
      <c r="G1662">
        <v>0.64039707183837902</v>
      </c>
    </row>
    <row r="1663" spans="1:7" x14ac:dyDescent="0.55000000000000004">
      <c r="A1663" t="s">
        <v>4931</v>
      </c>
      <c r="B1663" t="s">
        <v>4932</v>
      </c>
      <c r="C1663" t="s">
        <v>4933</v>
      </c>
      <c r="F1663" t="s">
        <v>9065</v>
      </c>
      <c r="G1663">
        <v>0.66110008955001798</v>
      </c>
    </row>
    <row r="1664" spans="1:7" x14ac:dyDescent="0.55000000000000004">
      <c r="A1664" t="s">
        <v>4934</v>
      </c>
      <c r="B1664" t="s">
        <v>4935</v>
      </c>
      <c r="C1664" t="s">
        <v>4936</v>
      </c>
      <c r="F1664" t="s">
        <v>9065</v>
      </c>
      <c r="G1664">
        <v>0.84953248500823997</v>
      </c>
    </row>
    <row r="1665" spans="1:7" x14ac:dyDescent="0.55000000000000004">
      <c r="A1665" t="s">
        <v>4937</v>
      </c>
      <c r="B1665" t="s">
        <v>4938</v>
      </c>
      <c r="C1665" t="s">
        <v>4939</v>
      </c>
      <c r="F1665" t="s">
        <v>9065</v>
      </c>
      <c r="G1665">
        <v>0.83702981472015403</v>
      </c>
    </row>
    <row r="1666" spans="1:7" x14ac:dyDescent="0.55000000000000004">
      <c r="A1666" t="s">
        <v>4940</v>
      </c>
      <c r="B1666" t="s">
        <v>4941</v>
      </c>
      <c r="C1666" t="s">
        <v>4942</v>
      </c>
      <c r="F1666" t="s">
        <v>9065</v>
      </c>
      <c r="G1666">
        <v>0.672995805740356</v>
      </c>
    </row>
    <row r="1667" spans="1:7" x14ac:dyDescent="0.55000000000000004">
      <c r="A1667" t="s">
        <v>4943</v>
      </c>
      <c r="B1667" t="s">
        <v>4944</v>
      </c>
      <c r="C1667" t="s">
        <v>4945</v>
      </c>
      <c r="F1667" t="s">
        <v>9067</v>
      </c>
      <c r="G1667">
        <v>0.13129134476184801</v>
      </c>
    </row>
    <row r="1668" spans="1:7" x14ac:dyDescent="0.55000000000000004">
      <c r="A1668" t="s">
        <v>4946</v>
      </c>
      <c r="B1668" t="s">
        <v>4947</v>
      </c>
      <c r="C1668" t="s">
        <v>4948</v>
      </c>
      <c r="F1668" t="s">
        <v>9065</v>
      </c>
      <c r="G1668">
        <v>0.95609515905380205</v>
      </c>
    </row>
    <row r="1669" spans="1:7" x14ac:dyDescent="0.55000000000000004">
      <c r="A1669" t="s">
        <v>4949</v>
      </c>
      <c r="B1669" t="s">
        <v>4950</v>
      </c>
      <c r="C1669" t="s">
        <v>4951</v>
      </c>
      <c r="F1669" t="s">
        <v>9065</v>
      </c>
      <c r="G1669">
        <v>0.80908715724945102</v>
      </c>
    </row>
    <row r="1670" spans="1:7" x14ac:dyDescent="0.55000000000000004">
      <c r="A1670" t="s">
        <v>4952</v>
      </c>
      <c r="B1670" t="s">
        <v>4953</v>
      </c>
      <c r="C1670" t="s">
        <v>4954</v>
      </c>
      <c r="F1670" t="s">
        <v>9067</v>
      </c>
      <c r="G1670">
        <v>0.16611771285533899</v>
      </c>
    </row>
    <row r="1671" spans="1:7" x14ac:dyDescent="0.55000000000000004">
      <c r="A1671" t="s">
        <v>4955</v>
      </c>
      <c r="B1671" t="s">
        <v>4956</v>
      </c>
      <c r="C1671" t="s">
        <v>4957</v>
      </c>
      <c r="F1671" t="s">
        <v>9067</v>
      </c>
      <c r="G1671">
        <v>0.342580556869507</v>
      </c>
    </row>
    <row r="1672" spans="1:7" x14ac:dyDescent="0.55000000000000004">
      <c r="A1672" t="s">
        <v>4958</v>
      </c>
      <c r="B1672" t="s">
        <v>4959</v>
      </c>
      <c r="C1672" t="s">
        <v>4960</v>
      </c>
      <c r="F1672" t="s">
        <v>9065</v>
      </c>
      <c r="G1672">
        <v>0.71002179384231601</v>
      </c>
    </row>
    <row r="1673" spans="1:7" x14ac:dyDescent="0.55000000000000004">
      <c r="A1673" t="s">
        <v>4961</v>
      </c>
      <c r="B1673" t="s">
        <v>4962</v>
      </c>
      <c r="C1673" t="s">
        <v>4963</v>
      </c>
      <c r="F1673" t="s">
        <v>9065</v>
      </c>
      <c r="G1673">
        <v>0.821244776248932</v>
      </c>
    </row>
    <row r="1674" spans="1:7" x14ac:dyDescent="0.55000000000000004">
      <c r="A1674" t="s">
        <v>4964</v>
      </c>
      <c r="B1674" t="s">
        <v>4965</v>
      </c>
      <c r="C1674" t="s">
        <v>4966</v>
      </c>
      <c r="F1674" t="s">
        <v>9065</v>
      </c>
      <c r="G1674">
        <v>0.89487427473068204</v>
      </c>
    </row>
    <row r="1675" spans="1:7" x14ac:dyDescent="0.55000000000000004">
      <c r="A1675" t="s">
        <v>4967</v>
      </c>
      <c r="B1675" t="s">
        <v>4968</v>
      </c>
      <c r="C1675" t="s">
        <v>4969</v>
      </c>
      <c r="F1675" t="s">
        <v>9065</v>
      </c>
      <c r="G1675">
        <v>0.60825669765472401</v>
      </c>
    </row>
    <row r="1676" spans="1:7" x14ac:dyDescent="0.55000000000000004">
      <c r="A1676" t="s">
        <v>4970</v>
      </c>
      <c r="B1676" t="s">
        <v>4971</v>
      </c>
      <c r="C1676" t="s">
        <v>4972</v>
      </c>
      <c r="F1676" t="s">
        <v>9065</v>
      </c>
      <c r="G1676">
        <v>0.82726520299911499</v>
      </c>
    </row>
    <row r="1677" spans="1:7" x14ac:dyDescent="0.55000000000000004">
      <c r="A1677" t="s">
        <v>4973</v>
      </c>
      <c r="B1677" t="s">
        <v>4974</v>
      </c>
      <c r="C1677" t="s">
        <v>4975</v>
      </c>
      <c r="F1677" t="s">
        <v>9067</v>
      </c>
      <c r="G1677">
        <v>0.19019350409507799</v>
      </c>
    </row>
    <row r="1678" spans="1:7" x14ac:dyDescent="0.55000000000000004">
      <c r="A1678" t="s">
        <v>4976</v>
      </c>
      <c r="B1678" t="s">
        <v>4977</v>
      </c>
      <c r="C1678" t="s">
        <v>4978</v>
      </c>
      <c r="F1678" t="s">
        <v>9066</v>
      </c>
      <c r="G1678">
        <v>0.55373018980026201</v>
      </c>
    </row>
    <row r="1679" spans="1:7" x14ac:dyDescent="0.55000000000000004">
      <c r="A1679" t="s">
        <v>4979</v>
      </c>
      <c r="B1679" t="s">
        <v>4980</v>
      </c>
      <c r="C1679" t="s">
        <v>4981</v>
      </c>
      <c r="F1679" t="s">
        <v>9065</v>
      </c>
      <c r="G1679">
        <v>0.89224660396575906</v>
      </c>
    </row>
    <row r="1680" spans="1:7" x14ac:dyDescent="0.55000000000000004">
      <c r="A1680" t="s">
        <v>4982</v>
      </c>
      <c r="B1680" t="s">
        <v>4983</v>
      </c>
      <c r="C1680" t="s">
        <v>4984</v>
      </c>
      <c r="F1680" t="s">
        <v>9065</v>
      </c>
      <c r="G1680">
        <v>0.97115796804428101</v>
      </c>
    </row>
    <row r="1681" spans="1:7" x14ac:dyDescent="0.55000000000000004">
      <c r="A1681" t="s">
        <v>4985</v>
      </c>
      <c r="B1681" t="s">
        <v>4986</v>
      </c>
      <c r="C1681" t="s">
        <v>4987</v>
      </c>
      <c r="F1681" t="s">
        <v>9065</v>
      </c>
      <c r="G1681">
        <v>0.85445898771286</v>
      </c>
    </row>
    <row r="1682" spans="1:7" x14ac:dyDescent="0.55000000000000004">
      <c r="A1682" t="s">
        <v>4988</v>
      </c>
      <c r="B1682" t="s">
        <v>4989</v>
      </c>
      <c r="C1682" t="s">
        <v>4990</v>
      </c>
      <c r="F1682" t="s">
        <v>9066</v>
      </c>
      <c r="G1682">
        <v>0.59567201137542702</v>
      </c>
    </row>
    <row r="1683" spans="1:7" x14ac:dyDescent="0.55000000000000004">
      <c r="A1683" t="s">
        <v>4991</v>
      </c>
      <c r="B1683" t="s">
        <v>4992</v>
      </c>
      <c r="C1683" t="s">
        <v>4993</v>
      </c>
      <c r="F1683" t="s">
        <v>9066</v>
      </c>
      <c r="G1683">
        <v>0.54836910963058505</v>
      </c>
    </row>
    <row r="1684" spans="1:7" x14ac:dyDescent="0.55000000000000004">
      <c r="A1684" t="s">
        <v>4994</v>
      </c>
      <c r="B1684" t="s">
        <v>4995</v>
      </c>
      <c r="C1684" t="s">
        <v>4996</v>
      </c>
      <c r="F1684" t="s">
        <v>9067</v>
      </c>
      <c r="G1684">
        <v>0.42803022265434298</v>
      </c>
    </row>
    <row r="1685" spans="1:7" x14ac:dyDescent="0.55000000000000004">
      <c r="A1685" t="s">
        <v>4997</v>
      </c>
      <c r="B1685" t="s">
        <v>4998</v>
      </c>
      <c r="C1685" t="s">
        <v>4999</v>
      </c>
      <c r="F1685" t="s">
        <v>9067</v>
      </c>
      <c r="G1685">
        <v>0.37638109922409102</v>
      </c>
    </row>
    <row r="1686" spans="1:7" x14ac:dyDescent="0.55000000000000004">
      <c r="A1686" t="s">
        <v>5000</v>
      </c>
      <c r="B1686" t="s">
        <v>5001</v>
      </c>
      <c r="C1686" t="s">
        <v>5002</v>
      </c>
      <c r="F1686" t="s">
        <v>9065</v>
      </c>
      <c r="G1686">
        <v>0.70300465822219804</v>
      </c>
    </row>
    <row r="1687" spans="1:7" x14ac:dyDescent="0.55000000000000004">
      <c r="A1687" t="s">
        <v>5003</v>
      </c>
      <c r="B1687" t="s">
        <v>5004</v>
      </c>
      <c r="C1687" t="s">
        <v>5005</v>
      </c>
      <c r="F1687" t="s">
        <v>9067</v>
      </c>
      <c r="G1687">
        <v>0.42246192693710299</v>
      </c>
    </row>
    <row r="1688" spans="1:7" x14ac:dyDescent="0.55000000000000004">
      <c r="A1688" t="s">
        <v>5006</v>
      </c>
      <c r="B1688" t="s">
        <v>5007</v>
      </c>
      <c r="C1688" t="s">
        <v>5008</v>
      </c>
      <c r="F1688" t="s">
        <v>9065</v>
      </c>
      <c r="G1688">
        <v>0.76320379972457897</v>
      </c>
    </row>
    <row r="1689" spans="1:7" x14ac:dyDescent="0.55000000000000004">
      <c r="A1689" t="s">
        <v>5009</v>
      </c>
      <c r="B1689" t="s">
        <v>5010</v>
      </c>
      <c r="C1689" t="s">
        <v>5011</v>
      </c>
      <c r="F1689" t="s">
        <v>9067</v>
      </c>
      <c r="G1689">
        <v>0.12884348630905201</v>
      </c>
    </row>
    <row r="1690" spans="1:7" x14ac:dyDescent="0.55000000000000004">
      <c r="A1690" t="s">
        <v>5012</v>
      </c>
      <c r="B1690" t="s">
        <v>5013</v>
      </c>
      <c r="C1690" t="s">
        <v>5014</v>
      </c>
      <c r="F1690" t="s">
        <v>9067</v>
      </c>
      <c r="G1690">
        <v>5.99320791661739E-3</v>
      </c>
    </row>
    <row r="1691" spans="1:7" x14ac:dyDescent="0.55000000000000004">
      <c r="A1691" t="s">
        <v>5015</v>
      </c>
      <c r="B1691" t="s">
        <v>5016</v>
      </c>
      <c r="C1691" t="s">
        <v>5017</v>
      </c>
      <c r="F1691" t="s">
        <v>9067</v>
      </c>
      <c r="G1691">
        <v>0.37455070018768299</v>
      </c>
    </row>
    <row r="1692" spans="1:7" x14ac:dyDescent="0.55000000000000004">
      <c r="A1692" t="s">
        <v>5018</v>
      </c>
      <c r="B1692" t="s">
        <v>5019</v>
      </c>
      <c r="C1692" t="s">
        <v>5020</v>
      </c>
      <c r="F1692" t="s">
        <v>9067</v>
      </c>
      <c r="G1692">
        <v>0.41199088096618702</v>
      </c>
    </row>
    <row r="1693" spans="1:7" x14ac:dyDescent="0.55000000000000004">
      <c r="A1693" t="s">
        <v>5021</v>
      </c>
      <c r="B1693" t="s">
        <v>5022</v>
      </c>
      <c r="C1693" t="s">
        <v>5023</v>
      </c>
      <c r="F1693" t="s">
        <v>9065</v>
      </c>
      <c r="G1693">
        <v>0.69760817289352395</v>
      </c>
    </row>
    <row r="1694" spans="1:7" x14ac:dyDescent="0.55000000000000004">
      <c r="A1694" t="s">
        <v>5024</v>
      </c>
      <c r="B1694" t="s">
        <v>5025</v>
      </c>
      <c r="C1694" t="s">
        <v>5026</v>
      </c>
      <c r="F1694" t="s">
        <v>9065</v>
      </c>
      <c r="G1694">
        <v>0.76754134893417403</v>
      </c>
    </row>
    <row r="1695" spans="1:7" x14ac:dyDescent="0.55000000000000004">
      <c r="A1695" t="s">
        <v>5027</v>
      </c>
      <c r="B1695" t="s">
        <v>5028</v>
      </c>
      <c r="C1695" t="s">
        <v>5029</v>
      </c>
      <c r="F1695" t="s">
        <v>9066</v>
      </c>
      <c r="G1695">
        <v>0.49209672212600702</v>
      </c>
    </row>
    <row r="1696" spans="1:7" x14ac:dyDescent="0.55000000000000004">
      <c r="A1696" t="s">
        <v>5030</v>
      </c>
      <c r="B1696" t="s">
        <v>5031</v>
      </c>
      <c r="C1696" t="s">
        <v>5032</v>
      </c>
      <c r="F1696" t="s">
        <v>9065</v>
      </c>
      <c r="G1696">
        <v>0.64956235885620095</v>
      </c>
    </row>
    <row r="1697" spans="1:7" x14ac:dyDescent="0.55000000000000004">
      <c r="A1697" t="s">
        <v>5033</v>
      </c>
      <c r="B1697" t="s">
        <v>5034</v>
      </c>
      <c r="C1697" t="s">
        <v>5035</v>
      </c>
      <c r="F1697" t="s">
        <v>9065</v>
      </c>
      <c r="G1697">
        <v>0.76624417304992698</v>
      </c>
    </row>
    <row r="1698" spans="1:7" x14ac:dyDescent="0.55000000000000004">
      <c r="A1698" t="s">
        <v>5036</v>
      </c>
      <c r="B1698" t="s">
        <v>5037</v>
      </c>
      <c r="C1698" t="s">
        <v>5038</v>
      </c>
      <c r="F1698" t="s">
        <v>9066</v>
      </c>
      <c r="G1698">
        <v>0.50384438037872303</v>
      </c>
    </row>
    <row r="1699" spans="1:7" x14ac:dyDescent="0.55000000000000004">
      <c r="A1699" t="s">
        <v>5039</v>
      </c>
      <c r="B1699" t="s">
        <v>5040</v>
      </c>
      <c r="C1699" t="s">
        <v>5041</v>
      </c>
      <c r="F1699" t="s">
        <v>9065</v>
      </c>
      <c r="G1699">
        <v>0.77449232339858998</v>
      </c>
    </row>
    <row r="1700" spans="1:7" x14ac:dyDescent="0.55000000000000004">
      <c r="A1700" t="s">
        <v>5042</v>
      </c>
      <c r="B1700" t="s">
        <v>5043</v>
      </c>
      <c r="C1700" t="s">
        <v>5044</v>
      </c>
      <c r="F1700" t="s">
        <v>9066</v>
      </c>
      <c r="G1700">
        <v>0.52371650934219405</v>
      </c>
    </row>
    <row r="1701" spans="1:7" x14ac:dyDescent="0.55000000000000004">
      <c r="A1701" t="s">
        <v>5045</v>
      </c>
      <c r="B1701" t="s">
        <v>5046</v>
      </c>
      <c r="C1701" t="s">
        <v>5047</v>
      </c>
      <c r="F1701" t="s">
        <v>9065</v>
      </c>
      <c r="G1701">
        <v>0.74810534715652499</v>
      </c>
    </row>
    <row r="1702" spans="1:7" x14ac:dyDescent="0.55000000000000004">
      <c r="A1702" t="s">
        <v>5048</v>
      </c>
      <c r="B1702" t="s">
        <v>5049</v>
      </c>
      <c r="C1702" t="s">
        <v>5050</v>
      </c>
      <c r="F1702" t="s">
        <v>9067</v>
      </c>
      <c r="G1702">
        <v>0.37784132361411998</v>
      </c>
    </row>
    <row r="1703" spans="1:7" x14ac:dyDescent="0.55000000000000004">
      <c r="A1703" t="s">
        <v>5051</v>
      </c>
      <c r="B1703" t="s">
        <v>5052</v>
      </c>
      <c r="C1703" t="s">
        <v>5053</v>
      </c>
      <c r="F1703" t="s">
        <v>9065</v>
      </c>
      <c r="G1703">
        <v>0.88874942064285301</v>
      </c>
    </row>
    <row r="1704" spans="1:7" x14ac:dyDescent="0.55000000000000004">
      <c r="A1704" t="s">
        <v>5054</v>
      </c>
      <c r="B1704" t="s">
        <v>5055</v>
      </c>
      <c r="C1704" t="s">
        <v>5056</v>
      </c>
      <c r="F1704" t="s">
        <v>9065</v>
      </c>
      <c r="G1704">
        <v>0.745064377784729</v>
      </c>
    </row>
    <row r="1705" spans="1:7" x14ac:dyDescent="0.55000000000000004">
      <c r="A1705" t="s">
        <v>5057</v>
      </c>
      <c r="B1705" t="s">
        <v>5058</v>
      </c>
      <c r="C1705" t="s">
        <v>5059</v>
      </c>
      <c r="F1705" t="s">
        <v>9065</v>
      </c>
      <c r="G1705">
        <v>0.73100215196609497</v>
      </c>
    </row>
    <row r="1706" spans="1:7" x14ac:dyDescent="0.55000000000000004">
      <c r="A1706" t="s">
        <v>5060</v>
      </c>
      <c r="B1706" t="s">
        <v>5061</v>
      </c>
      <c r="C1706" t="s">
        <v>5062</v>
      </c>
      <c r="F1706" t="s">
        <v>9065</v>
      </c>
      <c r="G1706">
        <v>0.695301294326782</v>
      </c>
    </row>
    <row r="1707" spans="1:7" x14ac:dyDescent="0.55000000000000004">
      <c r="A1707" t="s">
        <v>5063</v>
      </c>
      <c r="B1707" t="s">
        <v>5064</v>
      </c>
      <c r="C1707" t="s">
        <v>5065</v>
      </c>
      <c r="F1707" t="s">
        <v>9065</v>
      </c>
      <c r="G1707">
        <v>0.69575285911560103</v>
      </c>
    </row>
    <row r="1708" spans="1:7" x14ac:dyDescent="0.55000000000000004">
      <c r="A1708" t="s">
        <v>5066</v>
      </c>
      <c r="B1708" t="s">
        <v>5067</v>
      </c>
      <c r="C1708" t="s">
        <v>5068</v>
      </c>
      <c r="F1708" t="s">
        <v>9065</v>
      </c>
      <c r="G1708">
        <v>0.73182046413421598</v>
      </c>
    </row>
    <row r="1709" spans="1:7" x14ac:dyDescent="0.55000000000000004">
      <c r="A1709" t="s">
        <v>5069</v>
      </c>
      <c r="B1709" t="s">
        <v>5070</v>
      </c>
      <c r="C1709" t="s">
        <v>5068</v>
      </c>
      <c r="F1709" t="s">
        <v>9065</v>
      </c>
      <c r="G1709">
        <v>0.75373405218124401</v>
      </c>
    </row>
    <row r="1710" spans="1:7" x14ac:dyDescent="0.55000000000000004">
      <c r="A1710" t="s">
        <v>5071</v>
      </c>
      <c r="B1710" t="s">
        <v>5072</v>
      </c>
      <c r="C1710" t="s">
        <v>5073</v>
      </c>
      <c r="F1710" t="s">
        <v>9065</v>
      </c>
      <c r="G1710">
        <v>0.61360919475555398</v>
      </c>
    </row>
    <row r="1711" spans="1:7" x14ac:dyDescent="0.55000000000000004">
      <c r="A1711" t="s">
        <v>5074</v>
      </c>
      <c r="B1711" t="s">
        <v>5075</v>
      </c>
      <c r="C1711" t="s">
        <v>5076</v>
      </c>
      <c r="F1711" t="s">
        <v>9067</v>
      </c>
      <c r="G1711">
        <v>9.6995845437049893E-2</v>
      </c>
    </row>
    <row r="1712" spans="1:7" x14ac:dyDescent="0.55000000000000004">
      <c r="A1712" t="s">
        <v>5077</v>
      </c>
      <c r="B1712" t="s">
        <v>5078</v>
      </c>
      <c r="C1712" t="s">
        <v>5079</v>
      </c>
      <c r="F1712" t="s">
        <v>9066</v>
      </c>
      <c r="G1712">
        <v>0.51832371950149503</v>
      </c>
    </row>
    <row r="1713" spans="1:7" x14ac:dyDescent="0.55000000000000004">
      <c r="A1713" t="s">
        <v>5080</v>
      </c>
      <c r="B1713" t="s">
        <v>5081</v>
      </c>
      <c r="C1713" t="s">
        <v>5082</v>
      </c>
      <c r="F1713" t="s">
        <v>9066</v>
      </c>
      <c r="G1713">
        <v>0.458258986473084</v>
      </c>
    </row>
    <row r="1714" spans="1:7" x14ac:dyDescent="0.55000000000000004">
      <c r="A1714" t="s">
        <v>5083</v>
      </c>
      <c r="B1714" t="s">
        <v>5084</v>
      </c>
      <c r="C1714" t="s">
        <v>5085</v>
      </c>
      <c r="F1714" t="s">
        <v>9066</v>
      </c>
      <c r="G1714">
        <v>0.59531456232070901</v>
      </c>
    </row>
    <row r="1715" spans="1:7" x14ac:dyDescent="0.55000000000000004">
      <c r="A1715" t="s">
        <v>5086</v>
      </c>
      <c r="B1715" t="s">
        <v>5087</v>
      </c>
      <c r="C1715" t="s">
        <v>5088</v>
      </c>
      <c r="F1715" t="s">
        <v>9065</v>
      </c>
      <c r="G1715">
        <v>0.78518682718277</v>
      </c>
    </row>
    <row r="1716" spans="1:7" x14ac:dyDescent="0.55000000000000004">
      <c r="A1716" t="s">
        <v>5089</v>
      </c>
      <c r="B1716" t="s">
        <v>5090</v>
      </c>
      <c r="C1716" t="s">
        <v>5091</v>
      </c>
      <c r="F1716" t="s">
        <v>9067</v>
      </c>
      <c r="G1716">
        <v>0.21785980463028001</v>
      </c>
    </row>
    <row r="1717" spans="1:7" x14ac:dyDescent="0.55000000000000004">
      <c r="A1717" t="s">
        <v>5092</v>
      </c>
      <c r="B1717" t="s">
        <v>5093</v>
      </c>
      <c r="C1717" t="s">
        <v>5094</v>
      </c>
      <c r="F1717" t="s">
        <v>9065</v>
      </c>
      <c r="G1717">
        <v>0.644858598709106</v>
      </c>
    </row>
    <row r="1718" spans="1:7" x14ac:dyDescent="0.55000000000000004">
      <c r="A1718" t="s">
        <v>5095</v>
      </c>
      <c r="B1718" t="s">
        <v>5096</v>
      </c>
      <c r="C1718" t="s">
        <v>5097</v>
      </c>
      <c r="F1718" t="s">
        <v>9065</v>
      </c>
      <c r="G1718">
        <v>0.63471072912216198</v>
      </c>
    </row>
    <row r="1719" spans="1:7" x14ac:dyDescent="0.55000000000000004">
      <c r="A1719" t="s">
        <v>5098</v>
      </c>
      <c r="B1719" t="s">
        <v>5099</v>
      </c>
      <c r="C1719" t="s">
        <v>5100</v>
      </c>
      <c r="F1719" t="s">
        <v>9067</v>
      </c>
      <c r="G1719">
        <v>0.14839555323123901</v>
      </c>
    </row>
    <row r="1720" spans="1:7" x14ac:dyDescent="0.55000000000000004">
      <c r="A1720" t="s">
        <v>5101</v>
      </c>
      <c r="B1720" t="s">
        <v>5102</v>
      </c>
      <c r="C1720" t="s">
        <v>5103</v>
      </c>
      <c r="F1720" t="s">
        <v>9065</v>
      </c>
      <c r="G1720">
        <v>0.75812673568725597</v>
      </c>
    </row>
    <row r="1721" spans="1:7" x14ac:dyDescent="0.55000000000000004">
      <c r="A1721" t="s">
        <v>5104</v>
      </c>
      <c r="B1721" t="s">
        <v>5105</v>
      </c>
      <c r="C1721" t="s">
        <v>5106</v>
      </c>
      <c r="F1721" t="s">
        <v>9067</v>
      </c>
      <c r="G1721">
        <v>0.310885459184647</v>
      </c>
    </row>
    <row r="1722" spans="1:7" x14ac:dyDescent="0.55000000000000004">
      <c r="A1722" t="s">
        <v>5107</v>
      </c>
      <c r="B1722" t="s">
        <v>5108</v>
      </c>
      <c r="C1722" t="s">
        <v>5109</v>
      </c>
      <c r="F1722" t="s">
        <v>9065</v>
      </c>
      <c r="G1722">
        <v>0.66110008955001798</v>
      </c>
    </row>
    <row r="1723" spans="1:7" x14ac:dyDescent="0.55000000000000004">
      <c r="A1723" t="s">
        <v>5110</v>
      </c>
      <c r="B1723" t="s">
        <v>5111</v>
      </c>
      <c r="C1723" t="s">
        <v>5112</v>
      </c>
      <c r="F1723" t="s">
        <v>9066</v>
      </c>
      <c r="G1723">
        <v>0.57083356380462602</v>
      </c>
    </row>
    <row r="1724" spans="1:7" x14ac:dyDescent="0.55000000000000004">
      <c r="A1724" t="s">
        <v>5113</v>
      </c>
      <c r="B1724" t="s">
        <v>5114</v>
      </c>
      <c r="C1724" t="s">
        <v>5115</v>
      </c>
      <c r="F1724" t="s">
        <v>9065</v>
      </c>
      <c r="G1724">
        <v>0.91035181283950795</v>
      </c>
    </row>
    <row r="1725" spans="1:7" x14ac:dyDescent="0.55000000000000004">
      <c r="A1725" t="s">
        <v>5116</v>
      </c>
      <c r="B1725" t="s">
        <v>5117</v>
      </c>
      <c r="C1725" t="s">
        <v>5118</v>
      </c>
      <c r="F1725" t="s">
        <v>9066</v>
      </c>
      <c r="G1725">
        <v>0.47858989238739003</v>
      </c>
    </row>
    <row r="1726" spans="1:7" x14ac:dyDescent="0.55000000000000004">
      <c r="A1726" t="s">
        <v>5119</v>
      </c>
      <c r="B1726" t="s">
        <v>5120</v>
      </c>
      <c r="C1726" t="s">
        <v>5121</v>
      </c>
      <c r="F1726" t="s">
        <v>9065</v>
      </c>
      <c r="G1726">
        <v>0.60213083028793302</v>
      </c>
    </row>
    <row r="1727" spans="1:7" x14ac:dyDescent="0.55000000000000004">
      <c r="A1727" t="s">
        <v>5122</v>
      </c>
      <c r="B1727" t="s">
        <v>5123</v>
      </c>
      <c r="C1727" t="s">
        <v>5124</v>
      </c>
      <c r="F1727" t="s">
        <v>9065</v>
      </c>
      <c r="G1727">
        <v>0.71441346406936601</v>
      </c>
    </row>
    <row r="1728" spans="1:7" x14ac:dyDescent="0.55000000000000004">
      <c r="A1728" t="s">
        <v>5125</v>
      </c>
      <c r="B1728" t="s">
        <v>5126</v>
      </c>
      <c r="C1728" t="s">
        <v>5127</v>
      </c>
      <c r="F1728" t="s">
        <v>9065</v>
      </c>
      <c r="G1728">
        <v>0.61360919475555398</v>
      </c>
    </row>
    <row r="1729" spans="1:7" x14ac:dyDescent="0.55000000000000004">
      <c r="A1729" t="s">
        <v>5128</v>
      </c>
      <c r="B1729" t="s">
        <v>5129</v>
      </c>
      <c r="C1729" t="s">
        <v>5130</v>
      </c>
      <c r="F1729" t="s">
        <v>9065</v>
      </c>
      <c r="G1729">
        <v>0.90705388784408603</v>
      </c>
    </row>
    <row r="1730" spans="1:7" x14ac:dyDescent="0.55000000000000004">
      <c r="A1730" t="s">
        <v>5131</v>
      </c>
      <c r="B1730" t="s">
        <v>5132</v>
      </c>
      <c r="C1730" t="s">
        <v>5133</v>
      </c>
      <c r="F1730" t="s">
        <v>9065</v>
      </c>
      <c r="G1730">
        <v>0.80581575632095304</v>
      </c>
    </row>
    <row r="1731" spans="1:7" x14ac:dyDescent="0.55000000000000004">
      <c r="A1731" t="s">
        <v>5134</v>
      </c>
      <c r="B1731" t="s">
        <v>5135</v>
      </c>
      <c r="C1731" t="s">
        <v>5136</v>
      </c>
      <c r="F1731" t="s">
        <v>9065</v>
      </c>
      <c r="G1731">
        <v>0.69727933406829801</v>
      </c>
    </row>
    <row r="1732" spans="1:7" x14ac:dyDescent="0.55000000000000004">
      <c r="A1732" t="s">
        <v>5137</v>
      </c>
      <c r="B1732" t="s">
        <v>5138</v>
      </c>
      <c r="C1732" t="s">
        <v>5139</v>
      </c>
      <c r="F1732" t="s">
        <v>9066</v>
      </c>
      <c r="G1732">
        <v>0.57388722896575906</v>
      </c>
    </row>
    <row r="1733" spans="1:7" x14ac:dyDescent="0.55000000000000004">
      <c r="A1733" t="s">
        <v>5140</v>
      </c>
      <c r="B1733" t="s">
        <v>5141</v>
      </c>
      <c r="C1733" t="s">
        <v>5142</v>
      </c>
      <c r="F1733" t="s">
        <v>9065</v>
      </c>
      <c r="G1733">
        <v>0.92471784353256203</v>
      </c>
    </row>
    <row r="1734" spans="1:7" x14ac:dyDescent="0.55000000000000004">
      <c r="A1734" t="s">
        <v>5143</v>
      </c>
      <c r="B1734" t="s">
        <v>5144</v>
      </c>
      <c r="C1734" t="s">
        <v>5145</v>
      </c>
      <c r="F1734" t="s">
        <v>9065</v>
      </c>
      <c r="G1734">
        <v>0.62998324632644698</v>
      </c>
    </row>
    <row r="1735" spans="1:7" x14ac:dyDescent="0.55000000000000004">
      <c r="A1735" t="s">
        <v>5146</v>
      </c>
      <c r="B1735" t="s">
        <v>5147</v>
      </c>
      <c r="C1735" t="s">
        <v>5148</v>
      </c>
      <c r="F1735" t="s">
        <v>9065</v>
      </c>
      <c r="G1735">
        <v>0.99331355094909701</v>
      </c>
    </row>
    <row r="1736" spans="1:7" x14ac:dyDescent="0.55000000000000004">
      <c r="A1736" t="s">
        <v>5149</v>
      </c>
      <c r="B1736" t="s">
        <v>5150</v>
      </c>
      <c r="C1736" t="s">
        <v>5151</v>
      </c>
      <c r="F1736" t="s">
        <v>9067</v>
      </c>
      <c r="G1736">
        <v>3.7421435117721599E-2</v>
      </c>
    </row>
    <row r="1737" spans="1:7" x14ac:dyDescent="0.55000000000000004">
      <c r="A1737" t="s">
        <v>5152</v>
      </c>
      <c r="B1737" t="s">
        <v>5153</v>
      </c>
      <c r="C1737" t="s">
        <v>5154</v>
      </c>
      <c r="F1737" t="s">
        <v>9067</v>
      </c>
      <c r="G1737">
        <v>0.22376367449760401</v>
      </c>
    </row>
    <row r="1738" spans="1:7" x14ac:dyDescent="0.55000000000000004">
      <c r="A1738" t="s">
        <v>5155</v>
      </c>
      <c r="B1738" t="s">
        <v>5156</v>
      </c>
      <c r="C1738" t="s">
        <v>5157</v>
      </c>
      <c r="F1738" t="s">
        <v>9066</v>
      </c>
      <c r="G1738">
        <v>0.48671072721481301</v>
      </c>
    </row>
    <row r="1739" spans="1:7" x14ac:dyDescent="0.55000000000000004">
      <c r="A1739" t="s">
        <v>5158</v>
      </c>
      <c r="B1739" t="s">
        <v>5159</v>
      </c>
      <c r="C1739" t="s">
        <v>5160</v>
      </c>
      <c r="F1739" t="s">
        <v>9066</v>
      </c>
      <c r="G1739">
        <v>0.51941323280334495</v>
      </c>
    </row>
    <row r="1740" spans="1:7" x14ac:dyDescent="0.55000000000000004">
      <c r="A1740" t="s">
        <v>5161</v>
      </c>
      <c r="B1740" t="s">
        <v>5162</v>
      </c>
      <c r="C1740" t="s">
        <v>5163</v>
      </c>
      <c r="F1740" t="s">
        <v>9067</v>
      </c>
      <c r="G1740">
        <v>0.179722219705582</v>
      </c>
    </row>
    <row r="1741" spans="1:7" x14ac:dyDescent="0.55000000000000004">
      <c r="A1741" t="s">
        <v>5164</v>
      </c>
      <c r="B1741" t="s">
        <v>5165</v>
      </c>
      <c r="C1741" t="s">
        <v>5163</v>
      </c>
      <c r="F1741" t="s">
        <v>9065</v>
      </c>
      <c r="G1741">
        <v>0.74421077966690097</v>
      </c>
    </row>
    <row r="1742" spans="1:7" x14ac:dyDescent="0.55000000000000004">
      <c r="A1742" t="s">
        <v>5166</v>
      </c>
      <c r="B1742" t="s">
        <v>5167</v>
      </c>
      <c r="C1742" t="s">
        <v>5168</v>
      </c>
      <c r="F1742" t="s">
        <v>9066</v>
      </c>
      <c r="G1742">
        <v>0.59583735466003396</v>
      </c>
    </row>
    <row r="1743" spans="1:7" x14ac:dyDescent="0.55000000000000004">
      <c r="A1743" t="s">
        <v>5169</v>
      </c>
      <c r="B1743" t="s">
        <v>5170</v>
      </c>
      <c r="C1743" t="s">
        <v>5171</v>
      </c>
      <c r="F1743" t="s">
        <v>9065</v>
      </c>
      <c r="G1743">
        <v>0.76374924182891801</v>
      </c>
    </row>
    <row r="1744" spans="1:7" x14ac:dyDescent="0.55000000000000004">
      <c r="A1744" t="s">
        <v>5172</v>
      </c>
      <c r="B1744" t="s">
        <v>5173</v>
      </c>
      <c r="C1744" t="s">
        <v>5174</v>
      </c>
      <c r="F1744" t="s">
        <v>9065</v>
      </c>
      <c r="G1744">
        <v>0.66110008955001798</v>
      </c>
    </row>
    <row r="1745" spans="1:7" x14ac:dyDescent="0.55000000000000004">
      <c r="A1745" t="s">
        <v>5175</v>
      </c>
      <c r="B1745" t="s">
        <v>5176</v>
      </c>
      <c r="C1745" t="s">
        <v>5177</v>
      </c>
      <c r="F1745" t="s">
        <v>9065</v>
      </c>
      <c r="G1745">
        <v>0.61496299505233798</v>
      </c>
    </row>
    <row r="1746" spans="1:7" x14ac:dyDescent="0.55000000000000004">
      <c r="A1746" t="s">
        <v>5178</v>
      </c>
      <c r="B1746" t="s">
        <v>5179</v>
      </c>
      <c r="C1746" t="s">
        <v>5180</v>
      </c>
      <c r="F1746" t="s">
        <v>9065</v>
      </c>
      <c r="G1746">
        <v>0.70374709367752097</v>
      </c>
    </row>
    <row r="1747" spans="1:7" x14ac:dyDescent="0.55000000000000004">
      <c r="A1747" t="s">
        <v>5181</v>
      </c>
      <c r="B1747" t="s">
        <v>5182</v>
      </c>
      <c r="C1747" t="s">
        <v>5183</v>
      </c>
      <c r="F1747" t="s">
        <v>9067</v>
      </c>
      <c r="G1747">
        <v>0.30037441849708602</v>
      </c>
    </row>
    <row r="1748" spans="1:7" x14ac:dyDescent="0.55000000000000004">
      <c r="A1748" t="s">
        <v>5184</v>
      </c>
      <c r="B1748" t="s">
        <v>5185</v>
      </c>
      <c r="C1748" t="s">
        <v>5186</v>
      </c>
      <c r="F1748" t="s">
        <v>9067</v>
      </c>
      <c r="G1748">
        <v>0.42421478033065801</v>
      </c>
    </row>
    <row r="1749" spans="1:7" x14ac:dyDescent="0.55000000000000004">
      <c r="A1749" t="s">
        <v>5187</v>
      </c>
      <c r="B1749" t="s">
        <v>5188</v>
      </c>
      <c r="C1749" t="s">
        <v>5189</v>
      </c>
      <c r="F1749" t="s">
        <v>9065</v>
      </c>
      <c r="G1749">
        <v>0.86223644018173196</v>
      </c>
    </row>
    <row r="1750" spans="1:7" x14ac:dyDescent="0.55000000000000004">
      <c r="A1750" t="s">
        <v>5190</v>
      </c>
      <c r="B1750" t="s">
        <v>5191</v>
      </c>
      <c r="C1750" t="s">
        <v>5192</v>
      </c>
      <c r="F1750" t="s">
        <v>9065</v>
      </c>
      <c r="G1750">
        <v>0.883708536624908</v>
      </c>
    </row>
    <row r="1751" spans="1:7" x14ac:dyDescent="0.55000000000000004">
      <c r="A1751" t="s">
        <v>5193</v>
      </c>
      <c r="B1751" t="s">
        <v>5194</v>
      </c>
      <c r="C1751" t="s">
        <v>5195</v>
      </c>
      <c r="F1751" t="s">
        <v>9065</v>
      </c>
      <c r="G1751">
        <v>0.88960242271423295</v>
      </c>
    </row>
    <row r="1752" spans="1:7" x14ac:dyDescent="0.55000000000000004">
      <c r="A1752" t="s">
        <v>5196</v>
      </c>
      <c r="B1752" t="s">
        <v>5197</v>
      </c>
      <c r="C1752" t="s">
        <v>5198</v>
      </c>
      <c r="F1752" t="s">
        <v>9066</v>
      </c>
      <c r="G1752">
        <v>0.56704699993133501</v>
      </c>
    </row>
    <row r="1753" spans="1:7" x14ac:dyDescent="0.55000000000000004">
      <c r="A1753" t="s">
        <v>5199</v>
      </c>
      <c r="B1753" t="s">
        <v>5200</v>
      </c>
      <c r="C1753" t="s">
        <v>5201</v>
      </c>
      <c r="F1753" t="s">
        <v>9066</v>
      </c>
      <c r="G1753">
        <v>0.59413611888885498</v>
      </c>
    </row>
    <row r="1754" spans="1:7" x14ac:dyDescent="0.55000000000000004">
      <c r="A1754" t="s">
        <v>5202</v>
      </c>
      <c r="B1754" t="s">
        <v>5203</v>
      </c>
      <c r="C1754" t="s">
        <v>5204</v>
      </c>
      <c r="F1754" t="s">
        <v>9065</v>
      </c>
      <c r="G1754">
        <v>0.83177173137664795</v>
      </c>
    </row>
    <row r="1755" spans="1:7" x14ac:dyDescent="0.55000000000000004">
      <c r="A1755" t="s">
        <v>5205</v>
      </c>
      <c r="B1755" t="s">
        <v>5206</v>
      </c>
      <c r="C1755" t="s">
        <v>5207</v>
      </c>
      <c r="F1755" t="s">
        <v>9067</v>
      </c>
      <c r="G1755">
        <v>8.0979764461517306E-2</v>
      </c>
    </row>
    <row r="1756" spans="1:7" x14ac:dyDescent="0.55000000000000004">
      <c r="A1756" t="s">
        <v>5208</v>
      </c>
      <c r="B1756" t="s">
        <v>5209</v>
      </c>
      <c r="C1756" t="s">
        <v>5210</v>
      </c>
      <c r="F1756" t="s">
        <v>9065</v>
      </c>
      <c r="G1756">
        <v>0.73974663019180298</v>
      </c>
    </row>
    <row r="1757" spans="1:7" x14ac:dyDescent="0.55000000000000004">
      <c r="A1757" t="s">
        <v>5211</v>
      </c>
      <c r="B1757" t="s">
        <v>5212</v>
      </c>
      <c r="C1757" t="s">
        <v>5213</v>
      </c>
      <c r="F1757" t="s">
        <v>9067</v>
      </c>
      <c r="G1757">
        <v>6.6344819962978405E-2</v>
      </c>
    </row>
    <row r="1758" spans="1:7" x14ac:dyDescent="0.55000000000000004">
      <c r="A1758" t="s">
        <v>5214</v>
      </c>
      <c r="B1758" t="s">
        <v>5215</v>
      </c>
      <c r="C1758" t="s">
        <v>5216</v>
      </c>
      <c r="F1758" t="s">
        <v>9065</v>
      </c>
      <c r="G1758">
        <v>0.62339675426483199</v>
      </c>
    </row>
    <row r="1759" spans="1:7" x14ac:dyDescent="0.55000000000000004">
      <c r="A1759" t="s">
        <v>5217</v>
      </c>
      <c r="B1759" t="s">
        <v>5218</v>
      </c>
      <c r="C1759" t="s">
        <v>5219</v>
      </c>
      <c r="F1759" t="s">
        <v>9065</v>
      </c>
      <c r="G1759">
        <v>0.71060866117477395</v>
      </c>
    </row>
    <row r="1760" spans="1:7" x14ac:dyDescent="0.55000000000000004">
      <c r="A1760" t="s">
        <v>5220</v>
      </c>
      <c r="B1760" t="s">
        <v>5221</v>
      </c>
      <c r="C1760" t="s">
        <v>5222</v>
      </c>
      <c r="F1760" t="s">
        <v>9065</v>
      </c>
      <c r="G1760">
        <v>0.66110008955001798</v>
      </c>
    </row>
    <row r="1761" spans="1:7" x14ac:dyDescent="0.55000000000000004">
      <c r="A1761" t="s">
        <v>5223</v>
      </c>
      <c r="B1761" t="s">
        <v>5224</v>
      </c>
      <c r="C1761" t="s">
        <v>5225</v>
      </c>
      <c r="F1761" t="s">
        <v>9065</v>
      </c>
      <c r="G1761">
        <v>0.66492950916290305</v>
      </c>
    </row>
    <row r="1762" spans="1:7" x14ac:dyDescent="0.55000000000000004">
      <c r="A1762" t="s">
        <v>5226</v>
      </c>
      <c r="B1762" t="s">
        <v>5227</v>
      </c>
      <c r="C1762" t="s">
        <v>5228</v>
      </c>
      <c r="F1762" t="s">
        <v>9065</v>
      </c>
      <c r="G1762">
        <v>0.96343863010406505</v>
      </c>
    </row>
    <row r="1763" spans="1:7" x14ac:dyDescent="0.55000000000000004">
      <c r="A1763" t="s">
        <v>5229</v>
      </c>
      <c r="B1763" t="s">
        <v>5230</v>
      </c>
      <c r="C1763" t="s">
        <v>5228</v>
      </c>
      <c r="F1763" t="s">
        <v>9065</v>
      </c>
      <c r="G1763">
        <v>0.66110008955001798</v>
      </c>
    </row>
    <row r="1764" spans="1:7" x14ac:dyDescent="0.55000000000000004">
      <c r="A1764" t="s">
        <v>5231</v>
      </c>
      <c r="B1764" t="s">
        <v>5232</v>
      </c>
      <c r="C1764" t="s">
        <v>5233</v>
      </c>
      <c r="F1764" t="s">
        <v>9065</v>
      </c>
      <c r="G1764">
        <v>0.72180503606796298</v>
      </c>
    </row>
    <row r="1765" spans="1:7" x14ac:dyDescent="0.55000000000000004">
      <c r="A1765" t="s">
        <v>5234</v>
      </c>
      <c r="B1765" t="s">
        <v>5235</v>
      </c>
      <c r="C1765" t="s">
        <v>5236</v>
      </c>
      <c r="F1765" t="s">
        <v>9065</v>
      </c>
      <c r="G1765">
        <v>0.77860957384109497</v>
      </c>
    </row>
    <row r="1766" spans="1:7" x14ac:dyDescent="0.55000000000000004">
      <c r="A1766" t="s">
        <v>5237</v>
      </c>
      <c r="B1766" t="s">
        <v>5238</v>
      </c>
      <c r="C1766" t="s">
        <v>5239</v>
      </c>
      <c r="F1766" t="s">
        <v>9067</v>
      </c>
      <c r="G1766">
        <v>0.35031074285507202</v>
      </c>
    </row>
    <row r="1767" spans="1:7" x14ac:dyDescent="0.55000000000000004">
      <c r="A1767" t="s">
        <v>5240</v>
      </c>
      <c r="B1767" t="s">
        <v>5241</v>
      </c>
      <c r="C1767" t="s">
        <v>5242</v>
      </c>
      <c r="F1767" t="s">
        <v>9065</v>
      </c>
      <c r="G1767">
        <v>0.89753067493438698</v>
      </c>
    </row>
    <row r="1768" spans="1:7" x14ac:dyDescent="0.55000000000000004">
      <c r="A1768" t="s">
        <v>5243</v>
      </c>
      <c r="B1768" t="s">
        <v>5244</v>
      </c>
      <c r="C1768" t="s">
        <v>5245</v>
      </c>
      <c r="F1768" t="s">
        <v>9065</v>
      </c>
      <c r="G1768">
        <v>0.672524154186249</v>
      </c>
    </row>
    <row r="1769" spans="1:7" x14ac:dyDescent="0.55000000000000004">
      <c r="A1769" t="s">
        <v>5246</v>
      </c>
      <c r="B1769" t="s">
        <v>5247</v>
      </c>
      <c r="C1769" t="s">
        <v>5248</v>
      </c>
      <c r="F1769" t="s">
        <v>9067</v>
      </c>
      <c r="G1769">
        <v>0.199486419558525</v>
      </c>
    </row>
    <row r="1770" spans="1:7" x14ac:dyDescent="0.55000000000000004">
      <c r="A1770" t="s">
        <v>5249</v>
      </c>
      <c r="B1770" t="s">
        <v>5244</v>
      </c>
      <c r="C1770" t="s">
        <v>5250</v>
      </c>
      <c r="F1770" t="s">
        <v>9066</v>
      </c>
      <c r="G1770">
        <v>0.59486997127533003</v>
      </c>
    </row>
    <row r="1771" spans="1:7" x14ac:dyDescent="0.55000000000000004">
      <c r="A1771" t="s">
        <v>5251</v>
      </c>
      <c r="B1771" t="s">
        <v>5252</v>
      </c>
      <c r="C1771" t="s">
        <v>5253</v>
      </c>
      <c r="F1771" t="s">
        <v>9066</v>
      </c>
      <c r="G1771">
        <v>0.59679925441741899</v>
      </c>
    </row>
    <row r="1772" spans="1:7" x14ac:dyDescent="0.55000000000000004">
      <c r="A1772" t="s">
        <v>5254</v>
      </c>
      <c r="B1772" t="s">
        <v>5255</v>
      </c>
      <c r="C1772" t="s">
        <v>5256</v>
      </c>
      <c r="F1772" t="s">
        <v>9065</v>
      </c>
      <c r="G1772">
        <v>0.66492950916290305</v>
      </c>
    </row>
    <row r="1773" spans="1:7" x14ac:dyDescent="0.55000000000000004">
      <c r="A1773" t="s">
        <v>5257</v>
      </c>
      <c r="B1773" t="s">
        <v>5258</v>
      </c>
      <c r="C1773" t="s">
        <v>5259</v>
      </c>
      <c r="F1773" t="s">
        <v>9066</v>
      </c>
      <c r="G1773">
        <v>0.56654310226440396</v>
      </c>
    </row>
    <row r="1774" spans="1:7" x14ac:dyDescent="0.55000000000000004">
      <c r="A1774" t="s">
        <v>5260</v>
      </c>
      <c r="B1774" t="s">
        <v>5261</v>
      </c>
      <c r="C1774" t="s">
        <v>5262</v>
      </c>
      <c r="F1774" t="s">
        <v>9065</v>
      </c>
      <c r="G1774">
        <v>0.77359753847122203</v>
      </c>
    </row>
    <row r="1775" spans="1:7" x14ac:dyDescent="0.55000000000000004">
      <c r="A1775" t="s">
        <v>5263</v>
      </c>
      <c r="B1775" t="s">
        <v>5264</v>
      </c>
      <c r="C1775" t="s">
        <v>5265</v>
      </c>
      <c r="F1775" t="s">
        <v>9067</v>
      </c>
      <c r="G1775">
        <v>0.38385313749313399</v>
      </c>
    </row>
    <row r="1776" spans="1:7" x14ac:dyDescent="0.55000000000000004">
      <c r="A1776" t="s">
        <v>5266</v>
      </c>
      <c r="B1776" t="s">
        <v>5267</v>
      </c>
      <c r="C1776" t="s">
        <v>5268</v>
      </c>
      <c r="F1776" t="s">
        <v>9066</v>
      </c>
      <c r="G1776">
        <v>0.45295804738998402</v>
      </c>
    </row>
    <row r="1777" spans="1:7" x14ac:dyDescent="0.55000000000000004">
      <c r="A1777" t="s">
        <v>5269</v>
      </c>
      <c r="B1777" t="s">
        <v>5270</v>
      </c>
      <c r="C1777" t="s">
        <v>5268</v>
      </c>
      <c r="F1777" t="s">
        <v>9065</v>
      </c>
      <c r="G1777">
        <v>0.66110008955001798</v>
      </c>
    </row>
    <row r="1778" spans="1:7" x14ac:dyDescent="0.55000000000000004">
      <c r="A1778" t="s">
        <v>5271</v>
      </c>
      <c r="B1778" t="s">
        <v>5264</v>
      </c>
      <c r="C1778" t="s">
        <v>5272</v>
      </c>
      <c r="F1778" t="s">
        <v>9065</v>
      </c>
      <c r="G1778">
        <v>0.62813746929168701</v>
      </c>
    </row>
    <row r="1779" spans="1:7" x14ac:dyDescent="0.55000000000000004">
      <c r="A1779" t="s">
        <v>5273</v>
      </c>
      <c r="B1779" t="s">
        <v>5274</v>
      </c>
      <c r="C1779" t="s">
        <v>5275</v>
      </c>
      <c r="F1779" t="s">
        <v>9066</v>
      </c>
      <c r="G1779">
        <v>0.55607372522354104</v>
      </c>
    </row>
    <row r="1780" spans="1:7" x14ac:dyDescent="0.55000000000000004">
      <c r="A1780" t="s">
        <v>5276</v>
      </c>
      <c r="B1780" t="s">
        <v>5277</v>
      </c>
      <c r="C1780" t="s">
        <v>5278</v>
      </c>
      <c r="F1780" t="s">
        <v>9065</v>
      </c>
      <c r="G1780">
        <v>0.868380427360535</v>
      </c>
    </row>
    <row r="1781" spans="1:7" x14ac:dyDescent="0.55000000000000004">
      <c r="A1781" t="s">
        <v>5279</v>
      </c>
      <c r="B1781" t="s">
        <v>5280</v>
      </c>
      <c r="C1781" t="s">
        <v>5281</v>
      </c>
      <c r="F1781" t="s">
        <v>9065</v>
      </c>
      <c r="G1781">
        <v>0.71362650394439697</v>
      </c>
    </row>
    <row r="1782" spans="1:7" x14ac:dyDescent="0.55000000000000004">
      <c r="A1782" t="s">
        <v>5282</v>
      </c>
      <c r="B1782" t="s">
        <v>5203</v>
      </c>
      <c r="C1782" t="s">
        <v>5283</v>
      </c>
      <c r="F1782" t="s">
        <v>9065</v>
      </c>
      <c r="G1782">
        <v>0.74125111103057895</v>
      </c>
    </row>
    <row r="1783" spans="1:7" x14ac:dyDescent="0.55000000000000004">
      <c r="A1783" t="s">
        <v>5284</v>
      </c>
      <c r="B1783" t="s">
        <v>5285</v>
      </c>
      <c r="C1783" t="s">
        <v>5286</v>
      </c>
      <c r="F1783" t="s">
        <v>9066</v>
      </c>
      <c r="G1783">
        <v>0.53825843334197998</v>
      </c>
    </row>
    <row r="1784" spans="1:7" x14ac:dyDescent="0.55000000000000004">
      <c r="A1784" t="s">
        <v>5287</v>
      </c>
      <c r="B1784" t="s">
        <v>5288</v>
      </c>
      <c r="C1784" t="s">
        <v>5289</v>
      </c>
      <c r="F1784" t="s">
        <v>9065</v>
      </c>
      <c r="G1784">
        <v>0.85505485534668002</v>
      </c>
    </row>
    <row r="1785" spans="1:7" x14ac:dyDescent="0.55000000000000004">
      <c r="A1785" t="s">
        <v>5290</v>
      </c>
      <c r="B1785" t="s">
        <v>5291</v>
      </c>
      <c r="C1785" t="s">
        <v>5292</v>
      </c>
      <c r="F1785" t="s">
        <v>9065</v>
      </c>
      <c r="G1785">
        <v>0.66110008955001798</v>
      </c>
    </row>
    <row r="1786" spans="1:7" x14ac:dyDescent="0.55000000000000004">
      <c r="A1786" t="s">
        <v>5293</v>
      </c>
      <c r="B1786" t="s">
        <v>5294</v>
      </c>
      <c r="C1786" t="s">
        <v>5295</v>
      </c>
      <c r="F1786" t="s">
        <v>9066</v>
      </c>
      <c r="G1786">
        <v>0.52218323945999101</v>
      </c>
    </row>
    <row r="1787" spans="1:7" x14ac:dyDescent="0.55000000000000004">
      <c r="A1787" t="s">
        <v>5296</v>
      </c>
      <c r="B1787" t="s">
        <v>5297</v>
      </c>
      <c r="C1787" t="s">
        <v>5298</v>
      </c>
      <c r="F1787" t="s">
        <v>9065</v>
      </c>
      <c r="G1787">
        <v>0.634604632854462</v>
      </c>
    </row>
    <row r="1788" spans="1:7" x14ac:dyDescent="0.55000000000000004">
      <c r="A1788" t="s">
        <v>5299</v>
      </c>
      <c r="B1788" t="s">
        <v>5300</v>
      </c>
      <c r="C1788" t="s">
        <v>5301</v>
      </c>
      <c r="F1788" t="s">
        <v>9065</v>
      </c>
      <c r="G1788">
        <v>0.72569984197616599</v>
      </c>
    </row>
    <row r="1789" spans="1:7" x14ac:dyDescent="0.55000000000000004">
      <c r="A1789" t="s">
        <v>5302</v>
      </c>
      <c r="B1789" t="s">
        <v>5303</v>
      </c>
      <c r="C1789" t="s">
        <v>5304</v>
      </c>
      <c r="F1789" t="s">
        <v>9066</v>
      </c>
      <c r="G1789">
        <v>0.50526916980743397</v>
      </c>
    </row>
    <row r="1790" spans="1:7" x14ac:dyDescent="0.55000000000000004">
      <c r="A1790" t="s">
        <v>5305</v>
      </c>
      <c r="B1790" t="s">
        <v>5306</v>
      </c>
      <c r="C1790" t="s">
        <v>5307</v>
      </c>
      <c r="F1790" t="s">
        <v>9066</v>
      </c>
      <c r="G1790">
        <v>0.50066840648651101</v>
      </c>
    </row>
    <row r="1791" spans="1:7" x14ac:dyDescent="0.55000000000000004">
      <c r="A1791" t="s">
        <v>5308</v>
      </c>
      <c r="B1791" t="s">
        <v>3923</v>
      </c>
      <c r="C1791" t="s">
        <v>5309</v>
      </c>
      <c r="F1791" t="s">
        <v>9067</v>
      </c>
      <c r="G1791">
        <v>0.26985239982605003</v>
      </c>
    </row>
    <row r="1792" spans="1:7" x14ac:dyDescent="0.55000000000000004">
      <c r="A1792" t="s">
        <v>5310</v>
      </c>
      <c r="B1792" t="s">
        <v>5311</v>
      </c>
      <c r="C1792" t="s">
        <v>5312</v>
      </c>
      <c r="F1792" t="s">
        <v>9065</v>
      </c>
      <c r="G1792">
        <v>0.73217910528182995</v>
      </c>
    </row>
    <row r="1793" spans="1:7" x14ac:dyDescent="0.55000000000000004">
      <c r="A1793" t="s">
        <v>5313</v>
      </c>
      <c r="B1793" t="s">
        <v>5314</v>
      </c>
      <c r="C1793" t="s">
        <v>5315</v>
      </c>
      <c r="F1793" t="s">
        <v>9065</v>
      </c>
      <c r="G1793">
        <v>0.76691961288452104</v>
      </c>
    </row>
    <row r="1794" spans="1:7" x14ac:dyDescent="0.55000000000000004">
      <c r="A1794" t="s">
        <v>5316</v>
      </c>
      <c r="B1794" t="s">
        <v>5317</v>
      </c>
      <c r="C1794" t="s">
        <v>5318</v>
      </c>
      <c r="F1794" t="s">
        <v>9066</v>
      </c>
      <c r="G1794">
        <v>0.45602446794509899</v>
      </c>
    </row>
    <row r="1795" spans="1:7" x14ac:dyDescent="0.55000000000000004">
      <c r="A1795" t="s">
        <v>5319</v>
      </c>
      <c r="B1795" t="s">
        <v>5320</v>
      </c>
      <c r="C1795" t="s">
        <v>5321</v>
      </c>
      <c r="F1795" t="s">
        <v>9065</v>
      </c>
      <c r="G1795">
        <v>0.66891157627105702</v>
      </c>
    </row>
    <row r="1796" spans="1:7" x14ac:dyDescent="0.55000000000000004">
      <c r="A1796" t="s">
        <v>5322</v>
      </c>
      <c r="B1796" t="s">
        <v>5323</v>
      </c>
      <c r="C1796" t="s">
        <v>5324</v>
      </c>
      <c r="F1796" t="s">
        <v>9065</v>
      </c>
      <c r="G1796">
        <v>0.74633544683456399</v>
      </c>
    </row>
    <row r="1797" spans="1:7" x14ac:dyDescent="0.55000000000000004">
      <c r="A1797" t="s">
        <v>5325</v>
      </c>
      <c r="B1797" t="s">
        <v>5326</v>
      </c>
      <c r="C1797" t="s">
        <v>5327</v>
      </c>
      <c r="F1797" t="s">
        <v>9065</v>
      </c>
      <c r="G1797">
        <v>0.67715209722518899</v>
      </c>
    </row>
    <row r="1798" spans="1:7" x14ac:dyDescent="0.55000000000000004">
      <c r="A1798" t="s">
        <v>5328</v>
      </c>
      <c r="B1798" t="s">
        <v>5329</v>
      </c>
      <c r="C1798" t="s">
        <v>5330</v>
      </c>
      <c r="F1798" t="s">
        <v>9065</v>
      </c>
      <c r="G1798">
        <v>0.61631512641906705</v>
      </c>
    </row>
    <row r="1799" spans="1:7" x14ac:dyDescent="0.55000000000000004">
      <c r="A1799" t="s">
        <v>5331</v>
      </c>
      <c r="B1799" t="s">
        <v>5332</v>
      </c>
      <c r="C1799" t="s">
        <v>5333</v>
      </c>
      <c r="F1799" t="s">
        <v>9065</v>
      </c>
      <c r="G1799">
        <v>0.92051225900650002</v>
      </c>
    </row>
    <row r="1800" spans="1:7" x14ac:dyDescent="0.55000000000000004">
      <c r="A1800" t="s">
        <v>5334</v>
      </c>
      <c r="B1800" t="s">
        <v>5335</v>
      </c>
      <c r="C1800" t="s">
        <v>5336</v>
      </c>
      <c r="F1800" t="s">
        <v>9065</v>
      </c>
      <c r="G1800">
        <v>0.86914908885955799</v>
      </c>
    </row>
    <row r="1801" spans="1:7" x14ac:dyDescent="0.55000000000000004">
      <c r="A1801" t="s">
        <v>5337</v>
      </c>
      <c r="B1801" t="s">
        <v>5338</v>
      </c>
      <c r="C1801" t="s">
        <v>5339</v>
      </c>
      <c r="F1801" t="s">
        <v>9066</v>
      </c>
      <c r="G1801">
        <v>0.48766484856605502</v>
      </c>
    </row>
    <row r="1802" spans="1:7" x14ac:dyDescent="0.55000000000000004">
      <c r="A1802" t="s">
        <v>5340</v>
      </c>
      <c r="B1802" t="s">
        <v>5341</v>
      </c>
      <c r="C1802" t="s">
        <v>5342</v>
      </c>
      <c r="F1802" t="s">
        <v>9065</v>
      </c>
      <c r="G1802">
        <v>0.60647386312484697</v>
      </c>
    </row>
    <row r="1803" spans="1:7" x14ac:dyDescent="0.55000000000000004">
      <c r="A1803" t="s">
        <v>5343</v>
      </c>
      <c r="B1803" t="s">
        <v>5344</v>
      </c>
      <c r="C1803" t="s">
        <v>5345</v>
      </c>
      <c r="F1803" t="s">
        <v>9065</v>
      </c>
      <c r="G1803">
        <v>0.686520636081696</v>
      </c>
    </row>
    <row r="1804" spans="1:7" x14ac:dyDescent="0.55000000000000004">
      <c r="A1804" t="s">
        <v>5346</v>
      </c>
      <c r="B1804" t="s">
        <v>5347</v>
      </c>
      <c r="C1804" t="s">
        <v>5348</v>
      </c>
      <c r="F1804" t="s">
        <v>9065</v>
      </c>
      <c r="G1804">
        <v>0.80055576562881503</v>
      </c>
    </row>
    <row r="1805" spans="1:7" x14ac:dyDescent="0.55000000000000004">
      <c r="A1805" t="s">
        <v>5349</v>
      </c>
      <c r="B1805" t="s">
        <v>5350</v>
      </c>
      <c r="C1805" t="s">
        <v>5351</v>
      </c>
      <c r="F1805" t="s">
        <v>9065</v>
      </c>
      <c r="G1805">
        <v>0.71404278278350797</v>
      </c>
    </row>
    <row r="1806" spans="1:7" x14ac:dyDescent="0.55000000000000004">
      <c r="A1806" t="s">
        <v>5352</v>
      </c>
      <c r="B1806" t="s">
        <v>5353</v>
      </c>
      <c r="C1806" t="s">
        <v>5354</v>
      </c>
      <c r="F1806" t="s">
        <v>9065</v>
      </c>
      <c r="G1806">
        <v>0.76193577051162698</v>
      </c>
    </row>
    <row r="1807" spans="1:7" x14ac:dyDescent="0.55000000000000004">
      <c r="A1807" t="s">
        <v>5355</v>
      </c>
      <c r="B1807" t="s">
        <v>5356</v>
      </c>
      <c r="C1807" t="s">
        <v>5357</v>
      </c>
      <c r="F1807" t="s">
        <v>9065</v>
      </c>
      <c r="G1807">
        <v>0.75896078348159801</v>
      </c>
    </row>
    <row r="1808" spans="1:7" x14ac:dyDescent="0.55000000000000004">
      <c r="A1808" t="s">
        <v>5358</v>
      </c>
      <c r="B1808" t="s">
        <v>5359</v>
      </c>
      <c r="C1808" t="s">
        <v>5360</v>
      </c>
      <c r="F1808" t="s">
        <v>9067</v>
      </c>
      <c r="G1808">
        <v>0.42448800802230802</v>
      </c>
    </row>
    <row r="1809" spans="1:7" x14ac:dyDescent="0.55000000000000004">
      <c r="A1809" t="s">
        <v>5361</v>
      </c>
      <c r="B1809" t="s">
        <v>5362</v>
      </c>
      <c r="C1809" t="s">
        <v>5363</v>
      </c>
      <c r="F1809" t="s">
        <v>9065</v>
      </c>
      <c r="G1809">
        <v>0.81594073772430398</v>
      </c>
    </row>
    <row r="1810" spans="1:7" x14ac:dyDescent="0.55000000000000004">
      <c r="A1810" t="s">
        <v>5364</v>
      </c>
      <c r="B1810" t="s">
        <v>5365</v>
      </c>
      <c r="C1810" t="s">
        <v>5366</v>
      </c>
      <c r="F1810" t="s">
        <v>9065</v>
      </c>
      <c r="G1810">
        <v>0.71545577049255404</v>
      </c>
    </row>
    <row r="1811" spans="1:7" x14ac:dyDescent="0.55000000000000004">
      <c r="A1811" t="s">
        <v>5367</v>
      </c>
      <c r="B1811" t="s">
        <v>5368</v>
      </c>
      <c r="C1811" t="s">
        <v>5369</v>
      </c>
      <c r="F1811" t="s">
        <v>9067</v>
      </c>
      <c r="G1811">
        <v>0.26981511712074302</v>
      </c>
    </row>
    <row r="1812" spans="1:7" x14ac:dyDescent="0.55000000000000004">
      <c r="A1812" t="s">
        <v>5370</v>
      </c>
      <c r="B1812" t="s">
        <v>5371</v>
      </c>
      <c r="C1812" t="s">
        <v>5372</v>
      </c>
      <c r="F1812" t="s">
        <v>9065</v>
      </c>
      <c r="G1812">
        <v>0.90118879079818703</v>
      </c>
    </row>
    <row r="1813" spans="1:7" x14ac:dyDescent="0.55000000000000004">
      <c r="A1813" t="s">
        <v>5373</v>
      </c>
      <c r="B1813" t="s">
        <v>5374</v>
      </c>
      <c r="C1813" t="s">
        <v>5375</v>
      </c>
      <c r="F1813" t="s">
        <v>9066</v>
      </c>
      <c r="G1813">
        <v>0.557320415973663</v>
      </c>
    </row>
    <row r="1814" spans="1:7" x14ac:dyDescent="0.55000000000000004">
      <c r="A1814" t="s">
        <v>5376</v>
      </c>
      <c r="B1814" t="s">
        <v>5377</v>
      </c>
      <c r="C1814" t="s">
        <v>5378</v>
      </c>
      <c r="F1814" t="s">
        <v>9065</v>
      </c>
      <c r="G1814">
        <v>0.70543211698532104</v>
      </c>
    </row>
    <row r="1815" spans="1:7" x14ac:dyDescent="0.55000000000000004">
      <c r="A1815" t="s">
        <v>5379</v>
      </c>
      <c r="B1815" t="s">
        <v>5380</v>
      </c>
      <c r="C1815" t="s">
        <v>5381</v>
      </c>
      <c r="F1815" t="s">
        <v>9065</v>
      </c>
      <c r="G1815">
        <v>0.66933840513229403</v>
      </c>
    </row>
    <row r="1816" spans="1:7" x14ac:dyDescent="0.55000000000000004">
      <c r="A1816" t="s">
        <v>5382</v>
      </c>
      <c r="B1816" t="s">
        <v>5383</v>
      </c>
      <c r="C1816" t="s">
        <v>5384</v>
      </c>
      <c r="F1816" t="s">
        <v>9065</v>
      </c>
      <c r="G1816">
        <v>0.87723577022552501</v>
      </c>
    </row>
    <row r="1817" spans="1:7" x14ac:dyDescent="0.55000000000000004">
      <c r="A1817" t="s">
        <v>5385</v>
      </c>
      <c r="B1817" t="s">
        <v>5386</v>
      </c>
      <c r="C1817" t="s">
        <v>5387</v>
      </c>
      <c r="F1817" t="s">
        <v>9067</v>
      </c>
      <c r="G1817">
        <v>0.12708842754364</v>
      </c>
    </row>
    <row r="1818" spans="1:7" x14ac:dyDescent="0.55000000000000004">
      <c r="A1818" t="s">
        <v>5388</v>
      </c>
      <c r="B1818" t="s">
        <v>5389</v>
      </c>
      <c r="C1818" t="s">
        <v>5390</v>
      </c>
      <c r="F1818" t="s">
        <v>9065</v>
      </c>
      <c r="G1818">
        <v>0.73073035478591897</v>
      </c>
    </row>
    <row r="1819" spans="1:7" x14ac:dyDescent="0.55000000000000004">
      <c r="A1819" t="s">
        <v>5391</v>
      </c>
      <c r="B1819" t="s">
        <v>5392</v>
      </c>
      <c r="C1819" t="s">
        <v>5393</v>
      </c>
      <c r="F1819" t="s">
        <v>9065</v>
      </c>
      <c r="G1819">
        <v>0.79003214836120605</v>
      </c>
    </row>
    <row r="1820" spans="1:7" x14ac:dyDescent="0.55000000000000004">
      <c r="A1820" t="s">
        <v>5394</v>
      </c>
      <c r="B1820" t="s">
        <v>5395</v>
      </c>
      <c r="C1820" t="s">
        <v>5396</v>
      </c>
      <c r="F1820" t="s">
        <v>9065</v>
      </c>
      <c r="G1820">
        <v>0.61241406202316295</v>
      </c>
    </row>
    <row r="1821" spans="1:7" x14ac:dyDescent="0.55000000000000004">
      <c r="A1821" t="s">
        <v>5397</v>
      </c>
      <c r="B1821" t="s">
        <v>5398</v>
      </c>
      <c r="C1821" t="s">
        <v>5399</v>
      </c>
      <c r="F1821" t="s">
        <v>9067</v>
      </c>
      <c r="G1821">
        <v>0.35189521312713601</v>
      </c>
    </row>
    <row r="1822" spans="1:7" x14ac:dyDescent="0.55000000000000004">
      <c r="A1822" t="s">
        <v>5400</v>
      </c>
      <c r="B1822" t="s">
        <v>5401</v>
      </c>
      <c r="C1822" t="s">
        <v>5402</v>
      </c>
      <c r="F1822" t="s">
        <v>9065</v>
      </c>
      <c r="G1822">
        <v>0.90137952566146895</v>
      </c>
    </row>
    <row r="1823" spans="1:7" x14ac:dyDescent="0.55000000000000004">
      <c r="A1823" t="s">
        <v>5403</v>
      </c>
      <c r="B1823" t="s">
        <v>5404</v>
      </c>
      <c r="C1823" t="s">
        <v>5405</v>
      </c>
      <c r="F1823" t="s">
        <v>9067</v>
      </c>
      <c r="G1823">
        <v>0.10306041687726999</v>
      </c>
    </row>
    <row r="1824" spans="1:7" x14ac:dyDescent="0.55000000000000004">
      <c r="A1824" t="s">
        <v>5406</v>
      </c>
      <c r="B1824" t="s">
        <v>5407</v>
      </c>
      <c r="C1824" t="s">
        <v>5408</v>
      </c>
      <c r="F1824" t="s">
        <v>9065</v>
      </c>
      <c r="G1824">
        <v>0.69567281007766701</v>
      </c>
    </row>
    <row r="1825" spans="1:7" x14ac:dyDescent="0.55000000000000004">
      <c r="A1825" t="s">
        <v>5409</v>
      </c>
      <c r="B1825" t="s">
        <v>5410</v>
      </c>
      <c r="C1825" t="s">
        <v>5411</v>
      </c>
      <c r="F1825" t="s">
        <v>9066</v>
      </c>
      <c r="G1825">
        <v>0.563853740692139</v>
      </c>
    </row>
    <row r="1826" spans="1:7" x14ac:dyDescent="0.55000000000000004">
      <c r="A1826" t="s">
        <v>5412</v>
      </c>
      <c r="B1826" t="s">
        <v>5413</v>
      </c>
      <c r="C1826" t="s">
        <v>5414</v>
      </c>
      <c r="F1826" t="s">
        <v>9065</v>
      </c>
      <c r="G1826">
        <v>0.76928114891052202</v>
      </c>
    </row>
    <row r="1827" spans="1:7" x14ac:dyDescent="0.55000000000000004">
      <c r="A1827" t="s">
        <v>5415</v>
      </c>
      <c r="B1827" t="s">
        <v>5416</v>
      </c>
      <c r="C1827" t="s">
        <v>5417</v>
      </c>
      <c r="F1827" t="s">
        <v>9067</v>
      </c>
      <c r="G1827">
        <v>3.2892227172851597E-2</v>
      </c>
    </row>
    <row r="1828" spans="1:7" x14ac:dyDescent="0.55000000000000004">
      <c r="A1828" t="s">
        <v>5418</v>
      </c>
      <c r="B1828" t="s">
        <v>5419</v>
      </c>
      <c r="C1828" t="s">
        <v>5420</v>
      </c>
      <c r="F1828" t="s">
        <v>9065</v>
      </c>
      <c r="G1828">
        <v>0.61774635314941395</v>
      </c>
    </row>
    <row r="1829" spans="1:7" x14ac:dyDescent="0.55000000000000004">
      <c r="A1829" t="s">
        <v>5421</v>
      </c>
      <c r="B1829" t="s">
        <v>5422</v>
      </c>
      <c r="C1829" t="s">
        <v>5423</v>
      </c>
      <c r="F1829" t="s">
        <v>9065</v>
      </c>
      <c r="G1829">
        <v>0.66752153635025002</v>
      </c>
    </row>
    <row r="1830" spans="1:7" x14ac:dyDescent="0.55000000000000004">
      <c r="A1830" t="s">
        <v>5424</v>
      </c>
      <c r="B1830" t="s">
        <v>5425</v>
      </c>
      <c r="C1830" t="s">
        <v>5426</v>
      </c>
      <c r="F1830" t="s">
        <v>9067</v>
      </c>
      <c r="G1830">
        <v>0.34165191650390597</v>
      </c>
    </row>
    <row r="1831" spans="1:7" x14ac:dyDescent="0.55000000000000004">
      <c r="A1831" t="s">
        <v>5427</v>
      </c>
      <c r="B1831" t="s">
        <v>5428</v>
      </c>
      <c r="C1831" t="s">
        <v>5429</v>
      </c>
      <c r="F1831" t="s">
        <v>9065</v>
      </c>
      <c r="G1831">
        <v>0.63769060373306297</v>
      </c>
    </row>
    <row r="1832" spans="1:7" x14ac:dyDescent="0.55000000000000004">
      <c r="A1832" t="s">
        <v>5430</v>
      </c>
      <c r="B1832" t="s">
        <v>5431</v>
      </c>
      <c r="C1832" t="s">
        <v>5432</v>
      </c>
      <c r="F1832" t="s">
        <v>9065</v>
      </c>
      <c r="G1832">
        <v>0.93491196632385298</v>
      </c>
    </row>
    <row r="1833" spans="1:7" x14ac:dyDescent="0.55000000000000004">
      <c r="A1833" t="s">
        <v>5433</v>
      </c>
      <c r="B1833" t="s">
        <v>5434</v>
      </c>
      <c r="C1833" t="s">
        <v>5435</v>
      </c>
      <c r="F1833" t="s">
        <v>9067</v>
      </c>
      <c r="G1833">
        <v>9.1799050569534302E-2</v>
      </c>
    </row>
    <row r="1834" spans="1:7" x14ac:dyDescent="0.55000000000000004">
      <c r="A1834" t="s">
        <v>5436</v>
      </c>
      <c r="B1834" t="s">
        <v>5437</v>
      </c>
      <c r="C1834" t="s">
        <v>5438</v>
      </c>
      <c r="F1834" t="s">
        <v>9067</v>
      </c>
      <c r="G1834">
        <v>0.16837765276432001</v>
      </c>
    </row>
    <row r="1835" spans="1:7" x14ac:dyDescent="0.55000000000000004">
      <c r="A1835" t="s">
        <v>5439</v>
      </c>
      <c r="B1835" t="s">
        <v>5440</v>
      </c>
      <c r="C1835" t="s">
        <v>5441</v>
      </c>
      <c r="F1835" t="s">
        <v>9065</v>
      </c>
      <c r="G1835">
        <v>0.71977806091308605</v>
      </c>
    </row>
    <row r="1836" spans="1:7" x14ac:dyDescent="0.55000000000000004">
      <c r="A1836" t="s">
        <v>5442</v>
      </c>
      <c r="B1836" t="s">
        <v>5443</v>
      </c>
      <c r="C1836" t="s">
        <v>5444</v>
      </c>
      <c r="F1836" t="s">
        <v>9067</v>
      </c>
      <c r="G1836">
        <v>0.42592149972915599</v>
      </c>
    </row>
    <row r="1837" spans="1:7" x14ac:dyDescent="0.55000000000000004">
      <c r="A1837" t="s">
        <v>5445</v>
      </c>
      <c r="B1837" t="s">
        <v>5446</v>
      </c>
      <c r="C1837" t="s">
        <v>5447</v>
      </c>
      <c r="F1837" t="s">
        <v>9065</v>
      </c>
      <c r="G1837">
        <v>0.81635230779647805</v>
      </c>
    </row>
    <row r="1838" spans="1:7" x14ac:dyDescent="0.55000000000000004">
      <c r="A1838" t="s">
        <v>5448</v>
      </c>
      <c r="B1838" t="s">
        <v>5449</v>
      </c>
      <c r="C1838" t="s">
        <v>5450</v>
      </c>
      <c r="F1838" t="s">
        <v>9065</v>
      </c>
      <c r="G1838">
        <v>0.758200883865356</v>
      </c>
    </row>
    <row r="1839" spans="1:7" x14ac:dyDescent="0.55000000000000004">
      <c r="A1839" t="s">
        <v>5451</v>
      </c>
      <c r="B1839" t="s">
        <v>5452</v>
      </c>
      <c r="C1839" t="s">
        <v>5453</v>
      </c>
      <c r="F1839" t="s">
        <v>9067</v>
      </c>
      <c r="G1839">
        <v>0.193372488021851</v>
      </c>
    </row>
    <row r="1840" spans="1:7" x14ac:dyDescent="0.55000000000000004">
      <c r="A1840" t="s">
        <v>5454</v>
      </c>
      <c r="B1840" t="s">
        <v>5455</v>
      </c>
      <c r="C1840" t="s">
        <v>5456</v>
      </c>
      <c r="F1840" t="s">
        <v>9065</v>
      </c>
      <c r="G1840">
        <v>0.74379152059555098</v>
      </c>
    </row>
    <row r="1841" spans="1:7" x14ac:dyDescent="0.55000000000000004">
      <c r="A1841" t="s">
        <v>5457</v>
      </c>
      <c r="B1841" t="s">
        <v>5458</v>
      </c>
      <c r="C1841" t="s">
        <v>5459</v>
      </c>
      <c r="F1841" t="s">
        <v>9067</v>
      </c>
      <c r="G1841">
        <v>0.41330319643020602</v>
      </c>
    </row>
    <row r="1842" spans="1:7" x14ac:dyDescent="0.55000000000000004">
      <c r="A1842" t="s">
        <v>5460</v>
      </c>
      <c r="B1842" t="s">
        <v>5461</v>
      </c>
      <c r="C1842" t="s">
        <v>5462</v>
      </c>
      <c r="F1842" t="s">
        <v>9067</v>
      </c>
      <c r="G1842">
        <v>0.12699022889137301</v>
      </c>
    </row>
    <row r="1843" spans="1:7" x14ac:dyDescent="0.55000000000000004">
      <c r="A1843" t="s">
        <v>5463</v>
      </c>
      <c r="B1843" t="s">
        <v>5464</v>
      </c>
      <c r="C1843" t="s">
        <v>5465</v>
      </c>
      <c r="F1843" t="s">
        <v>9065</v>
      </c>
      <c r="G1843">
        <v>0.76322823762893699</v>
      </c>
    </row>
    <row r="1844" spans="1:7" x14ac:dyDescent="0.55000000000000004">
      <c r="A1844" t="s">
        <v>5466</v>
      </c>
      <c r="B1844" t="s">
        <v>5467</v>
      </c>
      <c r="C1844" t="s">
        <v>5468</v>
      </c>
      <c r="F1844" t="s">
        <v>9066</v>
      </c>
      <c r="G1844">
        <v>0.57854622602462802</v>
      </c>
    </row>
    <row r="1845" spans="1:7" x14ac:dyDescent="0.55000000000000004">
      <c r="A1845" t="s">
        <v>5469</v>
      </c>
      <c r="B1845" t="s">
        <v>5470</v>
      </c>
      <c r="C1845" t="s">
        <v>5471</v>
      </c>
      <c r="F1845" t="s">
        <v>9067</v>
      </c>
      <c r="G1845">
        <v>0.15577253699302701</v>
      </c>
    </row>
    <row r="1846" spans="1:7" x14ac:dyDescent="0.55000000000000004">
      <c r="A1846" t="s">
        <v>5472</v>
      </c>
      <c r="B1846" t="s">
        <v>5473</v>
      </c>
      <c r="C1846" t="s">
        <v>5474</v>
      </c>
      <c r="F1846" t="s">
        <v>9065</v>
      </c>
      <c r="G1846">
        <v>0.66110008955001798</v>
      </c>
    </row>
    <row r="1847" spans="1:7" x14ac:dyDescent="0.55000000000000004">
      <c r="A1847" t="s">
        <v>5475</v>
      </c>
      <c r="B1847" t="s">
        <v>5476</v>
      </c>
      <c r="C1847" t="s">
        <v>5477</v>
      </c>
      <c r="F1847" t="s">
        <v>9065</v>
      </c>
      <c r="G1847">
        <v>0.66110008955001798</v>
      </c>
    </row>
    <row r="1848" spans="1:7" x14ac:dyDescent="0.55000000000000004">
      <c r="A1848" t="s">
        <v>5478</v>
      </c>
      <c r="B1848" t="s">
        <v>5479</v>
      </c>
      <c r="C1848" t="s">
        <v>5480</v>
      </c>
      <c r="F1848" t="s">
        <v>9067</v>
      </c>
      <c r="G1848">
        <v>5.6507635861635201E-2</v>
      </c>
    </row>
    <row r="1849" spans="1:7" x14ac:dyDescent="0.55000000000000004">
      <c r="A1849" t="s">
        <v>5481</v>
      </c>
      <c r="B1849" t="s">
        <v>5482</v>
      </c>
      <c r="C1849" t="s">
        <v>5483</v>
      </c>
      <c r="F1849" t="s">
        <v>9067</v>
      </c>
      <c r="G1849">
        <v>0.24633547663688701</v>
      </c>
    </row>
    <row r="1850" spans="1:7" x14ac:dyDescent="0.55000000000000004">
      <c r="A1850" t="s">
        <v>5484</v>
      </c>
      <c r="B1850" t="s">
        <v>5485</v>
      </c>
      <c r="C1850" t="s">
        <v>5486</v>
      </c>
      <c r="F1850" t="s">
        <v>9065</v>
      </c>
      <c r="G1850">
        <v>0.61329829692840598</v>
      </c>
    </row>
    <row r="1851" spans="1:7" x14ac:dyDescent="0.55000000000000004">
      <c r="A1851" t="s">
        <v>5487</v>
      </c>
      <c r="B1851" t="s">
        <v>5488</v>
      </c>
      <c r="C1851" t="s">
        <v>5489</v>
      </c>
      <c r="F1851" t="s">
        <v>9065</v>
      </c>
      <c r="G1851">
        <v>0.718023240566254</v>
      </c>
    </row>
    <row r="1852" spans="1:7" x14ac:dyDescent="0.55000000000000004">
      <c r="A1852" t="s">
        <v>5490</v>
      </c>
      <c r="B1852" t="s">
        <v>5491</v>
      </c>
      <c r="C1852" t="s">
        <v>5492</v>
      </c>
      <c r="F1852" t="s">
        <v>9066</v>
      </c>
      <c r="G1852">
        <v>0.455853641033173</v>
      </c>
    </row>
    <row r="1853" spans="1:7" x14ac:dyDescent="0.55000000000000004">
      <c r="A1853" t="s">
        <v>5493</v>
      </c>
      <c r="B1853" t="s">
        <v>5494</v>
      </c>
      <c r="C1853" t="s">
        <v>5495</v>
      </c>
      <c r="F1853" t="s">
        <v>9065</v>
      </c>
      <c r="G1853">
        <v>0.88041561841964699</v>
      </c>
    </row>
    <row r="1854" spans="1:7" x14ac:dyDescent="0.55000000000000004">
      <c r="A1854" t="s">
        <v>5496</v>
      </c>
      <c r="B1854" t="s">
        <v>5497</v>
      </c>
      <c r="C1854" t="s">
        <v>5498</v>
      </c>
      <c r="F1854" t="s">
        <v>9065</v>
      </c>
      <c r="G1854">
        <v>0.65315461158752397</v>
      </c>
    </row>
    <row r="1855" spans="1:7" x14ac:dyDescent="0.55000000000000004">
      <c r="A1855" t="s">
        <v>5499</v>
      </c>
      <c r="B1855" t="s">
        <v>5500</v>
      </c>
      <c r="C1855" t="s">
        <v>5501</v>
      </c>
      <c r="F1855" t="s">
        <v>9067</v>
      </c>
      <c r="G1855">
        <v>0.26167359948158297</v>
      </c>
    </row>
    <row r="1856" spans="1:7" x14ac:dyDescent="0.55000000000000004">
      <c r="A1856" t="s">
        <v>5502</v>
      </c>
      <c r="B1856" t="s">
        <v>5503</v>
      </c>
      <c r="C1856" t="s">
        <v>5504</v>
      </c>
      <c r="F1856" t="s">
        <v>9067</v>
      </c>
      <c r="G1856">
        <v>0.17281593382358601</v>
      </c>
    </row>
    <row r="1857" spans="1:7" x14ac:dyDescent="0.55000000000000004">
      <c r="A1857" t="s">
        <v>5505</v>
      </c>
      <c r="B1857" t="s">
        <v>5506</v>
      </c>
      <c r="C1857" t="s">
        <v>5507</v>
      </c>
      <c r="F1857" t="s">
        <v>9065</v>
      </c>
      <c r="G1857">
        <v>0.69111311435699496</v>
      </c>
    </row>
    <row r="1858" spans="1:7" x14ac:dyDescent="0.55000000000000004">
      <c r="A1858" t="s">
        <v>5508</v>
      </c>
      <c r="B1858" t="s">
        <v>5509</v>
      </c>
      <c r="C1858" t="s">
        <v>5510</v>
      </c>
      <c r="F1858" t="s">
        <v>9065</v>
      </c>
      <c r="G1858">
        <v>0.96234732866287198</v>
      </c>
    </row>
    <row r="1859" spans="1:7" x14ac:dyDescent="0.55000000000000004">
      <c r="A1859" t="s">
        <v>5511</v>
      </c>
      <c r="B1859" t="s">
        <v>5512</v>
      </c>
      <c r="C1859" t="s">
        <v>5513</v>
      </c>
      <c r="F1859" t="s">
        <v>9065</v>
      </c>
      <c r="G1859">
        <v>0.779244065284729</v>
      </c>
    </row>
    <row r="1860" spans="1:7" x14ac:dyDescent="0.55000000000000004">
      <c r="A1860" t="s">
        <v>5514</v>
      </c>
      <c r="B1860" t="s">
        <v>5515</v>
      </c>
      <c r="C1860" t="s">
        <v>5516</v>
      </c>
      <c r="F1860" t="s">
        <v>9067</v>
      </c>
      <c r="G1860">
        <v>0.18257026374340099</v>
      </c>
    </row>
    <row r="1861" spans="1:7" x14ac:dyDescent="0.55000000000000004">
      <c r="A1861" t="s">
        <v>5517</v>
      </c>
      <c r="B1861" t="s">
        <v>5518</v>
      </c>
      <c r="C1861" t="s">
        <v>5519</v>
      </c>
      <c r="F1861" t="s">
        <v>9065</v>
      </c>
      <c r="G1861">
        <v>0.73023504018783603</v>
      </c>
    </row>
    <row r="1862" spans="1:7" x14ac:dyDescent="0.55000000000000004">
      <c r="A1862" t="s">
        <v>5520</v>
      </c>
      <c r="B1862" t="s">
        <v>5521</v>
      </c>
      <c r="C1862" t="s">
        <v>5522</v>
      </c>
      <c r="F1862" t="s">
        <v>9065</v>
      </c>
      <c r="G1862">
        <v>0.76864463090896595</v>
      </c>
    </row>
    <row r="1863" spans="1:7" x14ac:dyDescent="0.55000000000000004">
      <c r="A1863" t="s">
        <v>5523</v>
      </c>
      <c r="B1863" t="s">
        <v>5524</v>
      </c>
      <c r="C1863" t="s">
        <v>5525</v>
      </c>
      <c r="F1863" t="s">
        <v>9067</v>
      </c>
      <c r="G1863">
        <v>0.30327710509300199</v>
      </c>
    </row>
    <row r="1864" spans="1:7" x14ac:dyDescent="0.55000000000000004">
      <c r="A1864" t="s">
        <v>5526</v>
      </c>
      <c r="B1864" t="s">
        <v>5527</v>
      </c>
      <c r="C1864" t="s">
        <v>5528</v>
      </c>
      <c r="F1864" t="s">
        <v>9065</v>
      </c>
      <c r="G1864">
        <v>0.83780878782272294</v>
      </c>
    </row>
    <row r="1865" spans="1:7" x14ac:dyDescent="0.55000000000000004">
      <c r="A1865" t="s">
        <v>5529</v>
      </c>
      <c r="B1865" t="s">
        <v>5524</v>
      </c>
      <c r="C1865" t="s">
        <v>5530</v>
      </c>
      <c r="F1865" t="s">
        <v>9066</v>
      </c>
      <c r="G1865">
        <v>0.45979651808738697</v>
      </c>
    </row>
    <row r="1866" spans="1:7" x14ac:dyDescent="0.55000000000000004">
      <c r="A1866" t="s">
        <v>5531</v>
      </c>
      <c r="B1866" t="s">
        <v>5532</v>
      </c>
      <c r="C1866" t="s">
        <v>5533</v>
      </c>
      <c r="F1866" t="s">
        <v>9066</v>
      </c>
      <c r="G1866">
        <v>0.48548951745033297</v>
      </c>
    </row>
    <row r="1867" spans="1:7" x14ac:dyDescent="0.55000000000000004">
      <c r="A1867" t="s">
        <v>5534</v>
      </c>
      <c r="B1867" t="s">
        <v>5535</v>
      </c>
      <c r="C1867" t="s">
        <v>5536</v>
      </c>
      <c r="F1867" t="s">
        <v>9065</v>
      </c>
      <c r="G1867">
        <v>0.80345308780670199</v>
      </c>
    </row>
    <row r="1868" spans="1:7" x14ac:dyDescent="0.55000000000000004">
      <c r="A1868" t="s">
        <v>5537</v>
      </c>
      <c r="B1868" t="s">
        <v>5538</v>
      </c>
      <c r="C1868" t="s">
        <v>5539</v>
      </c>
      <c r="F1868" t="s">
        <v>9067</v>
      </c>
      <c r="G1868">
        <v>0.38662549853324901</v>
      </c>
    </row>
    <row r="1869" spans="1:7" x14ac:dyDescent="0.55000000000000004">
      <c r="A1869" t="s">
        <v>5540</v>
      </c>
      <c r="B1869" t="s">
        <v>5541</v>
      </c>
      <c r="C1869" t="s">
        <v>5542</v>
      </c>
      <c r="F1869" t="s">
        <v>9066</v>
      </c>
      <c r="G1869">
        <v>0.57133275270462003</v>
      </c>
    </row>
    <row r="1870" spans="1:7" x14ac:dyDescent="0.55000000000000004">
      <c r="A1870" t="s">
        <v>5543</v>
      </c>
      <c r="B1870" t="s">
        <v>5544</v>
      </c>
      <c r="C1870" t="s">
        <v>5545</v>
      </c>
      <c r="F1870" t="s">
        <v>9065</v>
      </c>
      <c r="G1870">
        <v>0.87798297405242898</v>
      </c>
    </row>
    <row r="1871" spans="1:7" x14ac:dyDescent="0.55000000000000004">
      <c r="A1871" t="s">
        <v>5546</v>
      </c>
      <c r="B1871" t="s">
        <v>5547</v>
      </c>
      <c r="C1871" t="s">
        <v>5548</v>
      </c>
      <c r="F1871" t="s">
        <v>9065</v>
      </c>
      <c r="G1871">
        <v>0.64286214113235496</v>
      </c>
    </row>
    <row r="1872" spans="1:7" x14ac:dyDescent="0.55000000000000004">
      <c r="A1872" t="s">
        <v>5549</v>
      </c>
      <c r="B1872" t="s">
        <v>5550</v>
      </c>
      <c r="C1872" t="s">
        <v>5551</v>
      </c>
      <c r="F1872" t="s">
        <v>9066</v>
      </c>
      <c r="G1872">
        <v>0.45980873703956598</v>
      </c>
    </row>
    <row r="1873" spans="1:7" x14ac:dyDescent="0.55000000000000004">
      <c r="A1873" t="s">
        <v>5552</v>
      </c>
      <c r="B1873" t="s">
        <v>5553</v>
      </c>
      <c r="C1873" t="s">
        <v>5554</v>
      </c>
      <c r="F1873" t="s">
        <v>9067</v>
      </c>
      <c r="G1873">
        <v>0.110527172684669</v>
      </c>
    </row>
    <row r="1874" spans="1:7" x14ac:dyDescent="0.55000000000000004">
      <c r="A1874" t="s">
        <v>5555</v>
      </c>
      <c r="B1874" t="s">
        <v>5556</v>
      </c>
      <c r="C1874" t="s">
        <v>5557</v>
      </c>
      <c r="F1874" t="s">
        <v>9065</v>
      </c>
      <c r="G1874">
        <v>0.67685353755950906</v>
      </c>
    </row>
    <row r="1875" spans="1:7" x14ac:dyDescent="0.55000000000000004">
      <c r="A1875" t="s">
        <v>5558</v>
      </c>
      <c r="B1875" t="s">
        <v>5559</v>
      </c>
      <c r="C1875" t="s">
        <v>5560</v>
      </c>
      <c r="F1875" t="s">
        <v>9065</v>
      </c>
      <c r="G1875">
        <v>0.82837724685668901</v>
      </c>
    </row>
    <row r="1876" spans="1:7" x14ac:dyDescent="0.55000000000000004">
      <c r="A1876" t="s">
        <v>5561</v>
      </c>
      <c r="B1876" t="s">
        <v>5562</v>
      </c>
      <c r="C1876" t="s">
        <v>5563</v>
      </c>
      <c r="F1876" t="s">
        <v>9066</v>
      </c>
      <c r="G1876">
        <v>0.484549760818481</v>
      </c>
    </row>
    <row r="1877" spans="1:7" x14ac:dyDescent="0.55000000000000004">
      <c r="A1877" t="s">
        <v>5564</v>
      </c>
      <c r="B1877" t="s">
        <v>5565</v>
      </c>
      <c r="C1877" t="s">
        <v>5566</v>
      </c>
      <c r="F1877" t="s">
        <v>9067</v>
      </c>
      <c r="G1877">
        <v>0.23902507126331299</v>
      </c>
    </row>
    <row r="1878" spans="1:7" x14ac:dyDescent="0.55000000000000004">
      <c r="A1878" t="s">
        <v>5567</v>
      </c>
      <c r="B1878" t="s">
        <v>5568</v>
      </c>
      <c r="C1878" t="s">
        <v>5569</v>
      </c>
      <c r="F1878" t="s">
        <v>9067</v>
      </c>
      <c r="G1878">
        <v>0.433425843715668</v>
      </c>
    </row>
    <row r="1879" spans="1:7" x14ac:dyDescent="0.55000000000000004">
      <c r="A1879" t="s">
        <v>5570</v>
      </c>
      <c r="B1879" t="s">
        <v>5571</v>
      </c>
      <c r="C1879" t="s">
        <v>5572</v>
      </c>
      <c r="F1879" t="s">
        <v>9066</v>
      </c>
      <c r="G1879">
        <v>0.51808273792266801</v>
      </c>
    </row>
    <row r="1880" spans="1:7" x14ac:dyDescent="0.55000000000000004">
      <c r="A1880" t="s">
        <v>5573</v>
      </c>
      <c r="B1880" t="s">
        <v>5574</v>
      </c>
      <c r="C1880" t="s">
        <v>5575</v>
      </c>
      <c r="F1880" t="s">
        <v>9065</v>
      </c>
      <c r="G1880">
        <v>0.84165424108505205</v>
      </c>
    </row>
    <row r="1881" spans="1:7" x14ac:dyDescent="0.55000000000000004">
      <c r="A1881" t="s">
        <v>5576</v>
      </c>
      <c r="B1881" t="s">
        <v>5577</v>
      </c>
      <c r="C1881" t="s">
        <v>5578</v>
      </c>
      <c r="F1881" t="s">
        <v>9067</v>
      </c>
      <c r="G1881">
        <v>0.26830407977104198</v>
      </c>
    </row>
    <row r="1882" spans="1:7" x14ac:dyDescent="0.55000000000000004">
      <c r="A1882" t="s">
        <v>5579</v>
      </c>
      <c r="B1882" t="s">
        <v>5580</v>
      </c>
      <c r="C1882" t="s">
        <v>5581</v>
      </c>
      <c r="F1882" t="s">
        <v>9065</v>
      </c>
      <c r="G1882">
        <v>0.61611932516098</v>
      </c>
    </row>
    <row r="1883" spans="1:7" x14ac:dyDescent="0.55000000000000004">
      <c r="A1883" t="s">
        <v>5582</v>
      </c>
      <c r="B1883" t="s">
        <v>5583</v>
      </c>
      <c r="C1883" t="s">
        <v>5584</v>
      </c>
      <c r="F1883" t="s">
        <v>9067</v>
      </c>
      <c r="G1883">
        <v>0.40273869037628202</v>
      </c>
    </row>
    <row r="1884" spans="1:7" x14ac:dyDescent="0.55000000000000004">
      <c r="A1884" t="s">
        <v>5585</v>
      </c>
      <c r="B1884" t="s">
        <v>5586</v>
      </c>
      <c r="C1884" t="s">
        <v>5587</v>
      </c>
      <c r="F1884" t="s">
        <v>9065</v>
      </c>
      <c r="G1884">
        <v>0.76021558046340898</v>
      </c>
    </row>
    <row r="1885" spans="1:7" x14ac:dyDescent="0.55000000000000004">
      <c r="A1885" t="s">
        <v>5588</v>
      </c>
      <c r="B1885" t="s">
        <v>5589</v>
      </c>
      <c r="C1885" t="s">
        <v>5590</v>
      </c>
      <c r="F1885" t="s">
        <v>9065</v>
      </c>
      <c r="G1885">
        <v>0.91708213090896595</v>
      </c>
    </row>
    <row r="1886" spans="1:7" x14ac:dyDescent="0.55000000000000004">
      <c r="A1886" t="s">
        <v>5591</v>
      </c>
      <c r="B1886" t="s">
        <v>5592</v>
      </c>
      <c r="C1886" t="s">
        <v>5593</v>
      </c>
      <c r="F1886" t="s">
        <v>9067</v>
      </c>
      <c r="G1886">
        <v>0.38102966547012301</v>
      </c>
    </row>
    <row r="1887" spans="1:7" x14ac:dyDescent="0.55000000000000004">
      <c r="A1887" t="s">
        <v>5594</v>
      </c>
      <c r="B1887" t="s">
        <v>5595</v>
      </c>
      <c r="C1887" t="s">
        <v>5596</v>
      </c>
      <c r="F1887" t="s">
        <v>9065</v>
      </c>
      <c r="G1887">
        <v>0.95866578817367598</v>
      </c>
    </row>
    <row r="1888" spans="1:7" x14ac:dyDescent="0.55000000000000004">
      <c r="A1888" t="s">
        <v>5597</v>
      </c>
      <c r="B1888" t="s">
        <v>5598</v>
      </c>
      <c r="C1888" t="s">
        <v>5599</v>
      </c>
      <c r="F1888" t="s">
        <v>9065</v>
      </c>
      <c r="G1888">
        <v>0.61360919475555398</v>
      </c>
    </row>
    <row r="1889" spans="1:7" x14ac:dyDescent="0.55000000000000004">
      <c r="A1889" t="s">
        <v>5600</v>
      </c>
      <c r="B1889" t="s">
        <v>5601</v>
      </c>
      <c r="C1889" t="s">
        <v>5602</v>
      </c>
      <c r="F1889" t="s">
        <v>9066</v>
      </c>
      <c r="G1889">
        <v>0.58327060937881503</v>
      </c>
    </row>
    <row r="1890" spans="1:7" x14ac:dyDescent="0.55000000000000004">
      <c r="A1890" t="s">
        <v>5603</v>
      </c>
      <c r="B1890" t="s">
        <v>5604</v>
      </c>
      <c r="C1890" t="s">
        <v>5605</v>
      </c>
      <c r="F1890" t="s">
        <v>9067</v>
      </c>
      <c r="G1890">
        <v>0.182372272014618</v>
      </c>
    </row>
    <row r="1891" spans="1:7" x14ac:dyDescent="0.55000000000000004">
      <c r="A1891" t="s">
        <v>5606</v>
      </c>
      <c r="B1891" t="s">
        <v>5607</v>
      </c>
      <c r="C1891" t="s">
        <v>5608</v>
      </c>
      <c r="F1891" t="s">
        <v>9065</v>
      </c>
      <c r="G1891">
        <v>0.67728799581527699</v>
      </c>
    </row>
    <row r="1892" spans="1:7" x14ac:dyDescent="0.55000000000000004">
      <c r="A1892" t="s">
        <v>5609</v>
      </c>
      <c r="B1892" t="s">
        <v>5610</v>
      </c>
      <c r="C1892" t="s">
        <v>5611</v>
      </c>
      <c r="F1892" t="s">
        <v>9067</v>
      </c>
      <c r="G1892">
        <v>0.23459111154079401</v>
      </c>
    </row>
    <row r="1893" spans="1:7" x14ac:dyDescent="0.55000000000000004">
      <c r="A1893" t="s">
        <v>5612</v>
      </c>
      <c r="B1893" t="s">
        <v>5613</v>
      </c>
      <c r="C1893" t="s">
        <v>5614</v>
      </c>
      <c r="F1893" t="s">
        <v>9066</v>
      </c>
      <c r="G1893">
        <v>0.53039640188217196</v>
      </c>
    </row>
    <row r="1894" spans="1:7" x14ac:dyDescent="0.55000000000000004">
      <c r="A1894" t="s">
        <v>5615</v>
      </c>
      <c r="B1894" t="s">
        <v>5616</v>
      </c>
      <c r="C1894" t="s">
        <v>5617</v>
      </c>
      <c r="F1894" t="s">
        <v>9065</v>
      </c>
      <c r="G1894">
        <v>0.72058141231536899</v>
      </c>
    </row>
    <row r="1895" spans="1:7" x14ac:dyDescent="0.55000000000000004">
      <c r="A1895" t="s">
        <v>5618</v>
      </c>
      <c r="B1895" t="s">
        <v>5619</v>
      </c>
      <c r="C1895" t="s">
        <v>5620</v>
      </c>
      <c r="F1895" t="s">
        <v>9066</v>
      </c>
      <c r="G1895">
        <v>0.574329853057861</v>
      </c>
    </row>
    <row r="1896" spans="1:7" x14ac:dyDescent="0.55000000000000004">
      <c r="A1896" t="s">
        <v>5621</v>
      </c>
      <c r="B1896" t="s">
        <v>5622</v>
      </c>
      <c r="C1896" t="s">
        <v>5623</v>
      </c>
      <c r="F1896" t="s">
        <v>9066</v>
      </c>
      <c r="G1896">
        <v>0.50763237476348899</v>
      </c>
    </row>
    <row r="1897" spans="1:7" x14ac:dyDescent="0.55000000000000004">
      <c r="A1897" t="s">
        <v>5624</v>
      </c>
      <c r="B1897" t="s">
        <v>5625</v>
      </c>
      <c r="C1897" t="s">
        <v>5626</v>
      </c>
      <c r="F1897" t="s">
        <v>9065</v>
      </c>
      <c r="G1897">
        <v>0.76443237066268899</v>
      </c>
    </row>
    <row r="1898" spans="1:7" x14ac:dyDescent="0.55000000000000004">
      <c r="A1898" t="s">
        <v>5627</v>
      </c>
      <c r="B1898" t="s">
        <v>5628</v>
      </c>
      <c r="C1898" t="s">
        <v>5629</v>
      </c>
      <c r="F1898" t="s">
        <v>9065</v>
      </c>
      <c r="G1898">
        <v>0.65839928388595603</v>
      </c>
    </row>
    <row r="1899" spans="1:7" x14ac:dyDescent="0.55000000000000004">
      <c r="A1899" t="s">
        <v>5630</v>
      </c>
      <c r="B1899" t="s">
        <v>5631</v>
      </c>
      <c r="C1899" t="s">
        <v>5632</v>
      </c>
      <c r="F1899" t="s">
        <v>9066</v>
      </c>
      <c r="G1899">
        <v>0.47895514965057401</v>
      </c>
    </row>
    <row r="1900" spans="1:7" x14ac:dyDescent="0.55000000000000004">
      <c r="A1900" t="s">
        <v>5633</v>
      </c>
      <c r="B1900" t="s">
        <v>5634</v>
      </c>
      <c r="C1900" t="s">
        <v>5635</v>
      </c>
      <c r="F1900" t="s">
        <v>9067</v>
      </c>
      <c r="G1900">
        <v>0.37387552857398998</v>
      </c>
    </row>
    <row r="1901" spans="1:7" x14ac:dyDescent="0.55000000000000004">
      <c r="A1901" t="s">
        <v>5636</v>
      </c>
      <c r="B1901" t="s">
        <v>5637</v>
      </c>
      <c r="C1901" t="s">
        <v>5638</v>
      </c>
      <c r="F1901" t="s">
        <v>9065</v>
      </c>
      <c r="G1901">
        <v>0.746570825576782</v>
      </c>
    </row>
    <row r="1902" spans="1:7" x14ac:dyDescent="0.55000000000000004">
      <c r="A1902" t="s">
        <v>5639</v>
      </c>
      <c r="B1902" t="s">
        <v>5640</v>
      </c>
      <c r="C1902" t="s">
        <v>5641</v>
      </c>
      <c r="F1902" t="s">
        <v>9067</v>
      </c>
      <c r="G1902">
        <v>0.40727481245994601</v>
      </c>
    </row>
    <row r="1903" spans="1:7" x14ac:dyDescent="0.55000000000000004">
      <c r="A1903" t="s">
        <v>5642</v>
      </c>
      <c r="B1903" t="s">
        <v>5643</v>
      </c>
      <c r="C1903" t="s">
        <v>5644</v>
      </c>
      <c r="F1903" t="s">
        <v>9066</v>
      </c>
      <c r="G1903">
        <v>0.48173451423644997</v>
      </c>
    </row>
    <row r="1904" spans="1:7" x14ac:dyDescent="0.55000000000000004">
      <c r="A1904" t="s">
        <v>5645</v>
      </c>
      <c r="B1904" t="s">
        <v>5646</v>
      </c>
      <c r="C1904" t="s">
        <v>5647</v>
      </c>
      <c r="F1904" t="s">
        <v>9065</v>
      </c>
      <c r="G1904">
        <v>0.70198017358779896</v>
      </c>
    </row>
    <row r="1905" spans="1:7" x14ac:dyDescent="0.55000000000000004">
      <c r="A1905" t="s">
        <v>5648</v>
      </c>
      <c r="B1905" t="s">
        <v>5649</v>
      </c>
      <c r="C1905" t="s">
        <v>5650</v>
      </c>
      <c r="F1905" t="s">
        <v>9067</v>
      </c>
      <c r="G1905">
        <v>0.44765853881835899</v>
      </c>
    </row>
    <row r="1906" spans="1:7" x14ac:dyDescent="0.55000000000000004">
      <c r="A1906" t="s">
        <v>5651</v>
      </c>
      <c r="B1906" t="s">
        <v>5652</v>
      </c>
      <c r="C1906" t="s">
        <v>5653</v>
      </c>
      <c r="F1906" t="s">
        <v>9066</v>
      </c>
      <c r="G1906">
        <v>0.56586742401123002</v>
      </c>
    </row>
    <row r="1907" spans="1:7" x14ac:dyDescent="0.55000000000000004">
      <c r="A1907" t="s">
        <v>5654</v>
      </c>
      <c r="B1907" t="s">
        <v>5655</v>
      </c>
      <c r="C1907" t="s">
        <v>5656</v>
      </c>
      <c r="F1907" t="s">
        <v>9067</v>
      </c>
      <c r="G1907">
        <v>0.36901074647903398</v>
      </c>
    </row>
    <row r="1908" spans="1:7" x14ac:dyDescent="0.55000000000000004">
      <c r="A1908" t="s">
        <v>5657</v>
      </c>
      <c r="B1908" t="s">
        <v>5658</v>
      </c>
      <c r="C1908" t="s">
        <v>5659</v>
      </c>
      <c r="F1908" t="s">
        <v>9065</v>
      </c>
      <c r="G1908">
        <v>0.74408221244812001</v>
      </c>
    </row>
    <row r="1909" spans="1:7" x14ac:dyDescent="0.55000000000000004">
      <c r="A1909" t="s">
        <v>5660</v>
      </c>
      <c r="B1909" t="s">
        <v>5661</v>
      </c>
      <c r="C1909" t="s">
        <v>5662</v>
      </c>
      <c r="F1909" t="s">
        <v>9065</v>
      </c>
      <c r="G1909">
        <v>0.77949321269989003</v>
      </c>
    </row>
    <row r="1910" spans="1:7" x14ac:dyDescent="0.55000000000000004">
      <c r="A1910" t="s">
        <v>5663</v>
      </c>
      <c r="B1910" t="s">
        <v>5664</v>
      </c>
      <c r="C1910" t="s">
        <v>5665</v>
      </c>
      <c r="F1910" t="s">
        <v>9065</v>
      </c>
      <c r="G1910">
        <v>0.82657539844512895</v>
      </c>
    </row>
    <row r="1911" spans="1:7" x14ac:dyDescent="0.55000000000000004">
      <c r="A1911" t="s">
        <v>5666</v>
      </c>
      <c r="B1911" t="s">
        <v>5667</v>
      </c>
      <c r="C1911" t="s">
        <v>5668</v>
      </c>
      <c r="F1911" t="s">
        <v>9065</v>
      </c>
      <c r="G1911">
        <v>0.729364633560181</v>
      </c>
    </row>
    <row r="1912" spans="1:7" x14ac:dyDescent="0.55000000000000004">
      <c r="A1912" t="s">
        <v>5669</v>
      </c>
      <c r="B1912" t="s">
        <v>5670</v>
      </c>
      <c r="C1912" t="s">
        <v>5671</v>
      </c>
      <c r="F1912" t="s">
        <v>9067</v>
      </c>
      <c r="G1912">
        <v>0.19582636654377</v>
      </c>
    </row>
    <row r="1913" spans="1:7" x14ac:dyDescent="0.55000000000000004">
      <c r="A1913" t="s">
        <v>5672</v>
      </c>
      <c r="B1913" t="s">
        <v>5673</v>
      </c>
      <c r="C1913" t="s">
        <v>5674</v>
      </c>
      <c r="F1913" t="s">
        <v>9066</v>
      </c>
      <c r="G1913">
        <v>0.57464963197708097</v>
      </c>
    </row>
    <row r="1914" spans="1:7" x14ac:dyDescent="0.55000000000000004">
      <c r="A1914" t="s">
        <v>5675</v>
      </c>
      <c r="B1914" t="s">
        <v>5676</v>
      </c>
      <c r="C1914" t="s">
        <v>5677</v>
      </c>
      <c r="F1914" t="s">
        <v>9067</v>
      </c>
      <c r="G1914">
        <v>0.256673604249954</v>
      </c>
    </row>
    <row r="1915" spans="1:7" x14ac:dyDescent="0.55000000000000004">
      <c r="A1915" t="s">
        <v>5678</v>
      </c>
      <c r="B1915" t="s">
        <v>5679</v>
      </c>
      <c r="C1915" t="s">
        <v>5680</v>
      </c>
      <c r="F1915" t="s">
        <v>9065</v>
      </c>
      <c r="G1915">
        <v>0.62629222869873002</v>
      </c>
    </row>
    <row r="1916" spans="1:7" x14ac:dyDescent="0.55000000000000004">
      <c r="A1916" t="s">
        <v>5681</v>
      </c>
      <c r="B1916" t="s">
        <v>5679</v>
      </c>
      <c r="C1916" t="s">
        <v>5682</v>
      </c>
      <c r="F1916" t="s">
        <v>9065</v>
      </c>
      <c r="G1916">
        <v>0.84962421655654896</v>
      </c>
    </row>
    <row r="1917" spans="1:7" x14ac:dyDescent="0.55000000000000004">
      <c r="A1917" t="s">
        <v>5683</v>
      </c>
      <c r="B1917" t="s">
        <v>5684</v>
      </c>
      <c r="C1917" t="s">
        <v>5685</v>
      </c>
      <c r="F1917" t="s">
        <v>9065</v>
      </c>
      <c r="G1917">
        <v>0.89936429262161299</v>
      </c>
    </row>
    <row r="1918" spans="1:7" x14ac:dyDescent="0.55000000000000004">
      <c r="A1918" t="s">
        <v>5686</v>
      </c>
      <c r="B1918" t="s">
        <v>5687</v>
      </c>
      <c r="C1918" t="s">
        <v>5688</v>
      </c>
      <c r="F1918" t="s">
        <v>9065</v>
      </c>
      <c r="G1918">
        <v>0.79817241430282604</v>
      </c>
    </row>
    <row r="1919" spans="1:7" x14ac:dyDescent="0.55000000000000004">
      <c r="A1919" t="s">
        <v>5689</v>
      </c>
      <c r="B1919" t="s">
        <v>5690</v>
      </c>
      <c r="C1919" t="s">
        <v>5691</v>
      </c>
      <c r="F1919" t="s">
        <v>9065</v>
      </c>
      <c r="G1919">
        <v>0.80743795633315996</v>
      </c>
    </row>
    <row r="1920" spans="1:7" x14ac:dyDescent="0.55000000000000004">
      <c r="A1920" t="s">
        <v>5692</v>
      </c>
      <c r="B1920" t="s">
        <v>5693</v>
      </c>
      <c r="C1920" t="s">
        <v>5694</v>
      </c>
      <c r="F1920" t="s">
        <v>9067</v>
      </c>
      <c r="G1920">
        <v>0.40864855051040599</v>
      </c>
    </row>
    <row r="1921" spans="1:7" x14ac:dyDescent="0.55000000000000004">
      <c r="A1921" t="s">
        <v>5695</v>
      </c>
      <c r="B1921" t="s">
        <v>5696</v>
      </c>
      <c r="C1921" t="s">
        <v>5697</v>
      </c>
      <c r="F1921" t="s">
        <v>9067</v>
      </c>
      <c r="G1921">
        <v>0.25319641828536998</v>
      </c>
    </row>
    <row r="1922" spans="1:7" x14ac:dyDescent="0.55000000000000004">
      <c r="A1922" t="s">
        <v>5698</v>
      </c>
      <c r="B1922" t="s">
        <v>5699</v>
      </c>
      <c r="C1922" t="s">
        <v>5700</v>
      </c>
      <c r="F1922" t="s">
        <v>9066</v>
      </c>
      <c r="G1922">
        <v>0.45985740423202498</v>
      </c>
    </row>
    <row r="1923" spans="1:7" x14ac:dyDescent="0.55000000000000004">
      <c r="A1923" t="s">
        <v>5701</v>
      </c>
      <c r="B1923" t="s">
        <v>5702</v>
      </c>
      <c r="C1923" t="s">
        <v>5703</v>
      </c>
      <c r="F1923" t="s">
        <v>9065</v>
      </c>
      <c r="G1923">
        <v>0.72163665294647195</v>
      </c>
    </row>
    <row r="1924" spans="1:7" x14ac:dyDescent="0.55000000000000004">
      <c r="A1924" t="s">
        <v>5704</v>
      </c>
      <c r="B1924" t="s">
        <v>5705</v>
      </c>
      <c r="C1924" t="s">
        <v>5706</v>
      </c>
      <c r="F1924" t="s">
        <v>9066</v>
      </c>
      <c r="G1924">
        <v>0.59338140487670898</v>
      </c>
    </row>
    <row r="1925" spans="1:7" x14ac:dyDescent="0.55000000000000004">
      <c r="A1925" t="s">
        <v>5707</v>
      </c>
      <c r="B1925" t="s">
        <v>5708</v>
      </c>
      <c r="C1925" t="s">
        <v>5709</v>
      </c>
      <c r="F1925" t="s">
        <v>9065</v>
      </c>
      <c r="G1925">
        <v>0.66110008955001798</v>
      </c>
    </row>
    <row r="1926" spans="1:7" x14ac:dyDescent="0.55000000000000004">
      <c r="A1926" t="s">
        <v>5710</v>
      </c>
      <c r="B1926" t="s">
        <v>5711</v>
      </c>
      <c r="C1926" t="s">
        <v>5712</v>
      </c>
      <c r="F1926" t="s">
        <v>9066</v>
      </c>
      <c r="G1926">
        <v>0.53708517551422097</v>
      </c>
    </row>
    <row r="1927" spans="1:7" x14ac:dyDescent="0.55000000000000004">
      <c r="A1927" t="s">
        <v>5713</v>
      </c>
      <c r="B1927" t="s">
        <v>5714</v>
      </c>
      <c r="C1927" t="s">
        <v>5715</v>
      </c>
      <c r="F1927" t="s">
        <v>9065</v>
      </c>
      <c r="G1927">
        <v>0.65290397405624401</v>
      </c>
    </row>
    <row r="1928" spans="1:7" x14ac:dyDescent="0.55000000000000004">
      <c r="A1928" t="s">
        <v>5716</v>
      </c>
      <c r="B1928" t="s">
        <v>5717</v>
      </c>
      <c r="C1928" t="s">
        <v>5718</v>
      </c>
      <c r="F1928" t="s">
        <v>9066</v>
      </c>
      <c r="G1928">
        <v>0.52769684791564897</v>
      </c>
    </row>
    <row r="1929" spans="1:7" x14ac:dyDescent="0.55000000000000004">
      <c r="A1929" t="s">
        <v>5719</v>
      </c>
      <c r="B1929" t="s">
        <v>5720</v>
      </c>
      <c r="C1929" t="s">
        <v>5721</v>
      </c>
      <c r="F1929" t="s">
        <v>9065</v>
      </c>
      <c r="G1929">
        <v>0.60032093524932895</v>
      </c>
    </row>
    <row r="1930" spans="1:7" x14ac:dyDescent="0.55000000000000004">
      <c r="A1930" t="s">
        <v>5722</v>
      </c>
      <c r="B1930" t="s">
        <v>5723</v>
      </c>
      <c r="C1930" t="s">
        <v>5724</v>
      </c>
      <c r="F1930" t="s">
        <v>9066</v>
      </c>
      <c r="G1930">
        <v>0.48998835682869002</v>
      </c>
    </row>
    <row r="1931" spans="1:7" x14ac:dyDescent="0.55000000000000004">
      <c r="A1931" t="s">
        <v>5725</v>
      </c>
      <c r="B1931" t="s">
        <v>5726</v>
      </c>
      <c r="C1931" t="s">
        <v>5727</v>
      </c>
      <c r="F1931" t="s">
        <v>9067</v>
      </c>
      <c r="G1931">
        <v>0.21147894859314001</v>
      </c>
    </row>
    <row r="1932" spans="1:7" x14ac:dyDescent="0.55000000000000004">
      <c r="A1932" t="s">
        <v>5728</v>
      </c>
      <c r="B1932" t="s">
        <v>5729</v>
      </c>
      <c r="C1932" t="s">
        <v>5730</v>
      </c>
      <c r="F1932" t="s">
        <v>9065</v>
      </c>
      <c r="G1932">
        <v>0.72558140754699696</v>
      </c>
    </row>
    <row r="1933" spans="1:7" x14ac:dyDescent="0.55000000000000004">
      <c r="A1933" t="s">
        <v>5731</v>
      </c>
      <c r="B1933" t="s">
        <v>5732</v>
      </c>
      <c r="C1933" t="s">
        <v>5733</v>
      </c>
      <c r="F1933" t="s">
        <v>9066</v>
      </c>
      <c r="G1933">
        <v>0.55899679660797097</v>
      </c>
    </row>
    <row r="1934" spans="1:7" x14ac:dyDescent="0.55000000000000004">
      <c r="A1934" t="s">
        <v>5734</v>
      </c>
      <c r="B1934" t="s">
        <v>5735</v>
      </c>
      <c r="C1934" t="s">
        <v>5736</v>
      </c>
      <c r="F1934" t="s">
        <v>9066</v>
      </c>
      <c r="G1934">
        <v>0.53732913732528698</v>
      </c>
    </row>
    <row r="1935" spans="1:7" x14ac:dyDescent="0.55000000000000004">
      <c r="A1935" t="s">
        <v>5737</v>
      </c>
      <c r="B1935" t="s">
        <v>5738</v>
      </c>
      <c r="C1935" t="s">
        <v>5739</v>
      </c>
      <c r="F1935" t="s">
        <v>9066</v>
      </c>
      <c r="G1935">
        <v>0.53812837600707997</v>
      </c>
    </row>
    <row r="1936" spans="1:7" x14ac:dyDescent="0.55000000000000004">
      <c r="A1936" t="s">
        <v>5740</v>
      </c>
      <c r="B1936" t="s">
        <v>5741</v>
      </c>
      <c r="C1936" t="s">
        <v>5742</v>
      </c>
      <c r="F1936" t="s">
        <v>9065</v>
      </c>
      <c r="G1936">
        <v>0.64306503534317005</v>
      </c>
    </row>
    <row r="1937" spans="1:7" x14ac:dyDescent="0.55000000000000004">
      <c r="A1937" t="s">
        <v>5743</v>
      </c>
      <c r="B1937" t="s">
        <v>5744</v>
      </c>
      <c r="C1937" t="s">
        <v>5745</v>
      </c>
      <c r="F1937" t="s">
        <v>9067</v>
      </c>
      <c r="G1937">
        <v>0.188547357916832</v>
      </c>
    </row>
    <row r="1938" spans="1:7" x14ac:dyDescent="0.55000000000000004">
      <c r="A1938" t="s">
        <v>5746</v>
      </c>
      <c r="B1938" t="s">
        <v>5747</v>
      </c>
      <c r="C1938" t="s">
        <v>5748</v>
      </c>
      <c r="F1938" t="s">
        <v>9066</v>
      </c>
      <c r="G1938">
        <v>0.485171347856522</v>
      </c>
    </row>
    <row r="1939" spans="1:7" x14ac:dyDescent="0.55000000000000004">
      <c r="A1939" t="s">
        <v>5749</v>
      </c>
      <c r="B1939" t="s">
        <v>5750</v>
      </c>
      <c r="C1939" t="s">
        <v>5751</v>
      </c>
      <c r="F1939" t="s">
        <v>9065</v>
      </c>
      <c r="G1939">
        <v>0.634604692459106</v>
      </c>
    </row>
    <row r="1940" spans="1:7" x14ac:dyDescent="0.55000000000000004">
      <c r="A1940" t="s">
        <v>5752</v>
      </c>
      <c r="B1940" t="s">
        <v>5753</v>
      </c>
      <c r="C1940" t="s">
        <v>5754</v>
      </c>
      <c r="F1940" t="s">
        <v>9065</v>
      </c>
      <c r="G1940">
        <v>0.74737977981567405</v>
      </c>
    </row>
    <row r="1941" spans="1:7" x14ac:dyDescent="0.55000000000000004">
      <c r="A1941" t="s">
        <v>5755</v>
      </c>
      <c r="B1941" t="s">
        <v>5756</v>
      </c>
      <c r="C1941" t="s">
        <v>5757</v>
      </c>
      <c r="F1941" t="s">
        <v>9067</v>
      </c>
      <c r="G1941">
        <v>0.22078314423561099</v>
      </c>
    </row>
    <row r="1942" spans="1:7" x14ac:dyDescent="0.55000000000000004">
      <c r="A1942" t="s">
        <v>5758</v>
      </c>
      <c r="B1942" t="s">
        <v>5759</v>
      </c>
      <c r="C1942" t="s">
        <v>5760</v>
      </c>
      <c r="F1942" t="s">
        <v>9065</v>
      </c>
      <c r="G1942">
        <v>0.77387732267379805</v>
      </c>
    </row>
    <row r="1943" spans="1:7" x14ac:dyDescent="0.55000000000000004">
      <c r="A1943" t="s">
        <v>5761</v>
      </c>
      <c r="B1943" t="s">
        <v>5762</v>
      </c>
      <c r="C1943" t="s">
        <v>5763</v>
      </c>
      <c r="F1943" t="s">
        <v>9065</v>
      </c>
      <c r="G1943">
        <v>0.88998907804489102</v>
      </c>
    </row>
    <row r="1944" spans="1:7" x14ac:dyDescent="0.55000000000000004">
      <c r="A1944" t="s">
        <v>5764</v>
      </c>
      <c r="B1944" t="s">
        <v>5765</v>
      </c>
      <c r="C1944" t="s">
        <v>5766</v>
      </c>
      <c r="F1944" t="s">
        <v>9065</v>
      </c>
      <c r="G1944">
        <v>0.70890617370605502</v>
      </c>
    </row>
    <row r="1945" spans="1:7" x14ac:dyDescent="0.55000000000000004">
      <c r="A1945" t="s">
        <v>5767</v>
      </c>
      <c r="B1945" t="s">
        <v>5768</v>
      </c>
      <c r="C1945" t="s">
        <v>5769</v>
      </c>
      <c r="F1945" t="s">
        <v>9065</v>
      </c>
      <c r="G1945">
        <v>0.76025801897048995</v>
      </c>
    </row>
    <row r="1946" spans="1:7" x14ac:dyDescent="0.55000000000000004">
      <c r="A1946" t="s">
        <v>5770</v>
      </c>
      <c r="B1946" t="s">
        <v>5771</v>
      </c>
      <c r="C1946" t="s">
        <v>5772</v>
      </c>
      <c r="F1946" t="s">
        <v>9065</v>
      </c>
      <c r="G1946">
        <v>0.63347649574279796</v>
      </c>
    </row>
    <row r="1947" spans="1:7" x14ac:dyDescent="0.55000000000000004">
      <c r="A1947" t="s">
        <v>5773</v>
      </c>
      <c r="B1947" t="s">
        <v>5774</v>
      </c>
      <c r="C1947" t="s">
        <v>5775</v>
      </c>
      <c r="F1947" t="s">
        <v>9067</v>
      </c>
      <c r="G1947">
        <v>0.13470122218132</v>
      </c>
    </row>
    <row r="1948" spans="1:7" x14ac:dyDescent="0.55000000000000004">
      <c r="A1948" t="s">
        <v>5776</v>
      </c>
      <c r="B1948" t="s">
        <v>5777</v>
      </c>
      <c r="C1948" t="s">
        <v>5778</v>
      </c>
      <c r="F1948" t="s">
        <v>9067</v>
      </c>
      <c r="G1948">
        <v>0.26373204588890098</v>
      </c>
    </row>
    <row r="1949" spans="1:7" x14ac:dyDescent="0.55000000000000004">
      <c r="A1949" t="s">
        <v>5779</v>
      </c>
      <c r="B1949" t="s">
        <v>5780</v>
      </c>
      <c r="C1949" t="s">
        <v>5781</v>
      </c>
      <c r="F1949" t="s">
        <v>9065</v>
      </c>
      <c r="G1949">
        <v>0.64673322439193703</v>
      </c>
    </row>
    <row r="1950" spans="1:7" x14ac:dyDescent="0.55000000000000004">
      <c r="A1950" t="s">
        <v>5782</v>
      </c>
      <c r="B1950" t="s">
        <v>5783</v>
      </c>
      <c r="C1950" t="s">
        <v>5784</v>
      </c>
      <c r="F1950" t="s">
        <v>9065</v>
      </c>
      <c r="G1950">
        <v>0.65752041339874301</v>
      </c>
    </row>
    <row r="1951" spans="1:7" x14ac:dyDescent="0.55000000000000004">
      <c r="A1951" t="s">
        <v>5785</v>
      </c>
      <c r="B1951" t="s">
        <v>5786</v>
      </c>
      <c r="C1951" t="s">
        <v>5787</v>
      </c>
      <c r="F1951" t="s">
        <v>9065</v>
      </c>
      <c r="G1951">
        <v>0.80271601676940896</v>
      </c>
    </row>
    <row r="1952" spans="1:7" x14ac:dyDescent="0.55000000000000004">
      <c r="A1952" t="s">
        <v>5788</v>
      </c>
      <c r="B1952" t="s">
        <v>5789</v>
      </c>
      <c r="C1952" t="s">
        <v>5790</v>
      </c>
      <c r="F1952" t="s">
        <v>9067</v>
      </c>
      <c r="G1952">
        <v>6.3126966357231099E-2</v>
      </c>
    </row>
    <row r="1953" spans="1:7" x14ac:dyDescent="0.55000000000000004">
      <c r="A1953" t="s">
        <v>5791</v>
      </c>
      <c r="B1953" t="s">
        <v>5792</v>
      </c>
      <c r="C1953" t="s">
        <v>5793</v>
      </c>
      <c r="F1953" t="s">
        <v>9065</v>
      </c>
      <c r="G1953">
        <v>0.63239455223083496</v>
      </c>
    </row>
    <row r="1954" spans="1:7" x14ac:dyDescent="0.55000000000000004">
      <c r="A1954" t="s">
        <v>5794</v>
      </c>
      <c r="B1954" t="s">
        <v>5795</v>
      </c>
      <c r="C1954" t="s">
        <v>5796</v>
      </c>
      <c r="F1954" t="s">
        <v>9067</v>
      </c>
      <c r="G1954">
        <v>0.31302225589752197</v>
      </c>
    </row>
    <row r="1955" spans="1:7" x14ac:dyDescent="0.55000000000000004">
      <c r="A1955" t="s">
        <v>5797</v>
      </c>
      <c r="B1955" t="s">
        <v>5798</v>
      </c>
      <c r="C1955" t="s">
        <v>5799</v>
      </c>
      <c r="F1955" t="s">
        <v>9066</v>
      </c>
      <c r="G1955">
        <v>0.48939290642738298</v>
      </c>
    </row>
    <row r="1956" spans="1:7" x14ac:dyDescent="0.55000000000000004">
      <c r="A1956" t="s">
        <v>5800</v>
      </c>
      <c r="B1956" t="s">
        <v>5801</v>
      </c>
      <c r="C1956" t="s">
        <v>5802</v>
      </c>
      <c r="F1956" t="s">
        <v>9067</v>
      </c>
      <c r="G1956">
        <v>0.287546366453171</v>
      </c>
    </row>
    <row r="1957" spans="1:7" x14ac:dyDescent="0.55000000000000004">
      <c r="A1957" t="s">
        <v>5803</v>
      </c>
      <c r="B1957" t="s">
        <v>5804</v>
      </c>
      <c r="C1957" t="s">
        <v>5805</v>
      </c>
      <c r="F1957" t="s">
        <v>9067</v>
      </c>
      <c r="G1957">
        <v>0.40747299790382402</v>
      </c>
    </row>
    <row r="1958" spans="1:7" x14ac:dyDescent="0.55000000000000004">
      <c r="A1958" t="s">
        <v>5806</v>
      </c>
      <c r="B1958" t="s">
        <v>5807</v>
      </c>
      <c r="C1958" t="s">
        <v>5808</v>
      </c>
      <c r="F1958" t="s">
        <v>9065</v>
      </c>
      <c r="G1958">
        <v>0.63875919580459595</v>
      </c>
    </row>
    <row r="1959" spans="1:7" x14ac:dyDescent="0.55000000000000004">
      <c r="A1959" t="s">
        <v>5809</v>
      </c>
      <c r="B1959" t="s">
        <v>5810</v>
      </c>
      <c r="C1959" t="s">
        <v>5811</v>
      </c>
      <c r="F1959" t="s">
        <v>9066</v>
      </c>
      <c r="G1959">
        <v>0.53655207157134999</v>
      </c>
    </row>
    <row r="1960" spans="1:7" x14ac:dyDescent="0.55000000000000004">
      <c r="A1960" t="s">
        <v>5812</v>
      </c>
      <c r="B1960" t="s">
        <v>5813</v>
      </c>
      <c r="C1960" t="s">
        <v>5814</v>
      </c>
      <c r="F1960" t="s">
        <v>9065</v>
      </c>
      <c r="G1960">
        <v>0.77825778722763095</v>
      </c>
    </row>
    <row r="1961" spans="1:7" x14ac:dyDescent="0.55000000000000004">
      <c r="A1961" t="s">
        <v>5815</v>
      </c>
      <c r="B1961" t="s">
        <v>5816</v>
      </c>
      <c r="C1961" t="s">
        <v>5817</v>
      </c>
      <c r="F1961" t="s">
        <v>9067</v>
      </c>
      <c r="G1961">
        <v>0.36780920624732999</v>
      </c>
    </row>
    <row r="1962" spans="1:7" x14ac:dyDescent="0.55000000000000004">
      <c r="A1962" t="s">
        <v>5818</v>
      </c>
      <c r="B1962" t="s">
        <v>5819</v>
      </c>
      <c r="C1962" t="s">
        <v>5820</v>
      </c>
      <c r="F1962" t="s">
        <v>9065</v>
      </c>
      <c r="G1962">
        <v>0.74854809045791604</v>
      </c>
    </row>
    <row r="1963" spans="1:7" x14ac:dyDescent="0.55000000000000004">
      <c r="A1963" t="s">
        <v>5821</v>
      </c>
      <c r="B1963" t="s">
        <v>5822</v>
      </c>
      <c r="C1963" t="s">
        <v>5823</v>
      </c>
      <c r="F1963" t="s">
        <v>9065</v>
      </c>
      <c r="G1963">
        <v>0.80118536949157704</v>
      </c>
    </row>
    <row r="1964" spans="1:7" x14ac:dyDescent="0.55000000000000004">
      <c r="A1964" t="s">
        <v>5824</v>
      </c>
      <c r="B1964" t="s">
        <v>5825</v>
      </c>
      <c r="C1964" t="s">
        <v>5826</v>
      </c>
      <c r="F1964" t="s">
        <v>9065</v>
      </c>
      <c r="G1964">
        <v>0.71713912487029996</v>
      </c>
    </row>
    <row r="1965" spans="1:7" x14ac:dyDescent="0.55000000000000004">
      <c r="A1965" t="s">
        <v>5827</v>
      </c>
      <c r="B1965" t="s">
        <v>5828</v>
      </c>
      <c r="C1965" t="s">
        <v>5829</v>
      </c>
      <c r="F1965" t="s">
        <v>9065</v>
      </c>
      <c r="G1965">
        <v>0.79818022251129195</v>
      </c>
    </row>
    <row r="1966" spans="1:7" x14ac:dyDescent="0.55000000000000004">
      <c r="A1966" t="s">
        <v>5830</v>
      </c>
      <c r="B1966" t="s">
        <v>5831</v>
      </c>
      <c r="C1966" t="s">
        <v>5832</v>
      </c>
      <c r="F1966" t="s">
        <v>9065</v>
      </c>
      <c r="G1966">
        <v>0.87789231538772605</v>
      </c>
    </row>
    <row r="1967" spans="1:7" x14ac:dyDescent="0.55000000000000004">
      <c r="A1967" t="s">
        <v>5833</v>
      </c>
      <c r="B1967" t="s">
        <v>5834</v>
      </c>
      <c r="C1967" t="s">
        <v>5835</v>
      </c>
      <c r="F1967" t="s">
        <v>9065</v>
      </c>
      <c r="G1967">
        <v>0.72549104690551802</v>
      </c>
    </row>
    <row r="1968" spans="1:7" x14ac:dyDescent="0.55000000000000004">
      <c r="A1968" t="s">
        <v>5836</v>
      </c>
      <c r="B1968" t="s">
        <v>5837</v>
      </c>
      <c r="C1968" t="s">
        <v>5838</v>
      </c>
      <c r="F1968" t="s">
        <v>9065</v>
      </c>
      <c r="G1968">
        <v>0.89443284273147605</v>
      </c>
    </row>
    <row r="1969" spans="1:7" x14ac:dyDescent="0.55000000000000004">
      <c r="A1969" t="s">
        <v>5839</v>
      </c>
      <c r="B1969" t="s">
        <v>5840</v>
      </c>
      <c r="C1969" t="s">
        <v>5841</v>
      </c>
      <c r="F1969" t="s">
        <v>9066</v>
      </c>
      <c r="G1969">
        <v>0.45512360334396401</v>
      </c>
    </row>
    <row r="1970" spans="1:7" x14ac:dyDescent="0.55000000000000004">
      <c r="A1970" t="s">
        <v>5842</v>
      </c>
      <c r="B1970" t="s">
        <v>5843</v>
      </c>
      <c r="C1970" t="s">
        <v>5844</v>
      </c>
      <c r="F1970" t="s">
        <v>9066</v>
      </c>
      <c r="G1970">
        <v>0.47186511754989602</v>
      </c>
    </row>
    <row r="1971" spans="1:7" x14ac:dyDescent="0.55000000000000004">
      <c r="A1971" t="s">
        <v>5845</v>
      </c>
      <c r="B1971" t="s">
        <v>5846</v>
      </c>
      <c r="C1971" t="s">
        <v>5847</v>
      </c>
      <c r="F1971" t="s">
        <v>9065</v>
      </c>
      <c r="G1971">
        <v>0.75768995285034202</v>
      </c>
    </row>
    <row r="1972" spans="1:7" x14ac:dyDescent="0.55000000000000004">
      <c r="A1972" t="s">
        <v>5848</v>
      </c>
      <c r="B1972" t="s">
        <v>5849</v>
      </c>
      <c r="C1972" t="s">
        <v>5850</v>
      </c>
      <c r="F1972" t="s">
        <v>9065</v>
      </c>
      <c r="G1972">
        <v>0.81458401679992698</v>
      </c>
    </row>
    <row r="1973" spans="1:7" x14ac:dyDescent="0.55000000000000004">
      <c r="A1973" t="s">
        <v>5851</v>
      </c>
      <c r="B1973" t="s">
        <v>5852</v>
      </c>
      <c r="C1973" t="s">
        <v>5853</v>
      </c>
      <c r="F1973" t="s">
        <v>9065</v>
      </c>
      <c r="G1973">
        <v>0.60595518350601196</v>
      </c>
    </row>
    <row r="1974" spans="1:7" x14ac:dyDescent="0.55000000000000004">
      <c r="A1974" t="s">
        <v>5854</v>
      </c>
      <c r="B1974" t="s">
        <v>5855</v>
      </c>
      <c r="C1974" t="s">
        <v>5856</v>
      </c>
      <c r="F1974" t="s">
        <v>9065</v>
      </c>
      <c r="G1974">
        <v>0.62053400278091397</v>
      </c>
    </row>
    <row r="1975" spans="1:7" x14ac:dyDescent="0.55000000000000004">
      <c r="A1975" t="s">
        <v>5857</v>
      </c>
      <c r="B1975" t="s">
        <v>5858</v>
      </c>
      <c r="C1975" t="s">
        <v>5859</v>
      </c>
      <c r="F1975" t="s">
        <v>9065</v>
      </c>
      <c r="G1975">
        <v>0.650002181529999</v>
      </c>
    </row>
    <row r="1976" spans="1:7" x14ac:dyDescent="0.55000000000000004">
      <c r="A1976" t="s">
        <v>5860</v>
      </c>
      <c r="B1976" t="s">
        <v>5861</v>
      </c>
      <c r="C1976" t="s">
        <v>5862</v>
      </c>
      <c r="F1976" t="s">
        <v>9065</v>
      </c>
      <c r="G1976">
        <v>0.61105281114578203</v>
      </c>
    </row>
    <row r="1977" spans="1:7" x14ac:dyDescent="0.55000000000000004">
      <c r="A1977" t="s">
        <v>5863</v>
      </c>
      <c r="B1977" t="s">
        <v>5864</v>
      </c>
      <c r="C1977" t="s">
        <v>5865</v>
      </c>
      <c r="F1977" t="s">
        <v>9065</v>
      </c>
      <c r="G1977">
        <v>0.81105101108551003</v>
      </c>
    </row>
    <row r="1978" spans="1:7" x14ac:dyDescent="0.55000000000000004">
      <c r="A1978" t="s">
        <v>5866</v>
      </c>
      <c r="B1978" t="s">
        <v>5867</v>
      </c>
      <c r="C1978" t="s">
        <v>5868</v>
      </c>
      <c r="F1978" t="s">
        <v>9066</v>
      </c>
      <c r="G1978">
        <v>0.47322478890419001</v>
      </c>
    </row>
    <row r="1979" spans="1:7" x14ac:dyDescent="0.55000000000000004">
      <c r="A1979" t="s">
        <v>5869</v>
      </c>
      <c r="B1979" t="s">
        <v>5870</v>
      </c>
      <c r="C1979" t="s">
        <v>5871</v>
      </c>
      <c r="F1979" t="s">
        <v>9067</v>
      </c>
      <c r="G1979">
        <v>0.23675104975700401</v>
      </c>
    </row>
    <row r="1980" spans="1:7" x14ac:dyDescent="0.55000000000000004">
      <c r="A1980" t="s">
        <v>5872</v>
      </c>
      <c r="B1980" t="s">
        <v>5873</v>
      </c>
      <c r="C1980" t="s">
        <v>5874</v>
      </c>
      <c r="F1980" t="s">
        <v>9065</v>
      </c>
      <c r="G1980">
        <v>0.66110008955001798</v>
      </c>
    </row>
    <row r="1981" spans="1:7" x14ac:dyDescent="0.55000000000000004">
      <c r="A1981" t="s">
        <v>5875</v>
      </c>
      <c r="B1981" t="s">
        <v>5876</v>
      </c>
      <c r="C1981" t="s">
        <v>5877</v>
      </c>
      <c r="F1981" t="s">
        <v>9065</v>
      </c>
      <c r="G1981">
        <v>0.76719045639038097</v>
      </c>
    </row>
    <row r="1982" spans="1:7" x14ac:dyDescent="0.55000000000000004">
      <c r="A1982" t="s">
        <v>5878</v>
      </c>
      <c r="B1982" t="s">
        <v>5879</v>
      </c>
      <c r="C1982" t="s">
        <v>5880</v>
      </c>
      <c r="F1982" t="s">
        <v>9067</v>
      </c>
      <c r="G1982">
        <v>0.214169651269913</v>
      </c>
    </row>
    <row r="1983" spans="1:7" x14ac:dyDescent="0.55000000000000004">
      <c r="A1983" t="s">
        <v>5881</v>
      </c>
      <c r="B1983" t="s">
        <v>5882</v>
      </c>
      <c r="C1983" t="s">
        <v>5883</v>
      </c>
      <c r="F1983" t="s">
        <v>9066</v>
      </c>
      <c r="G1983">
        <v>0.57342356443405196</v>
      </c>
    </row>
    <row r="1984" spans="1:7" x14ac:dyDescent="0.55000000000000004">
      <c r="A1984" t="s">
        <v>5884</v>
      </c>
      <c r="B1984" t="s">
        <v>5885</v>
      </c>
      <c r="C1984" t="s">
        <v>5886</v>
      </c>
      <c r="F1984" t="s">
        <v>9065</v>
      </c>
      <c r="G1984">
        <v>0.78574931621551503</v>
      </c>
    </row>
    <row r="1985" spans="1:7" x14ac:dyDescent="0.55000000000000004">
      <c r="A1985" t="s">
        <v>5887</v>
      </c>
      <c r="B1985" t="s">
        <v>5888</v>
      </c>
      <c r="C1985" t="s">
        <v>5889</v>
      </c>
      <c r="F1985" t="s">
        <v>9067</v>
      </c>
      <c r="G1985">
        <v>0.40664076805114702</v>
      </c>
    </row>
    <row r="1986" spans="1:7" x14ac:dyDescent="0.55000000000000004">
      <c r="A1986" t="s">
        <v>5890</v>
      </c>
      <c r="B1986" t="s">
        <v>5891</v>
      </c>
      <c r="C1986" t="s">
        <v>5892</v>
      </c>
      <c r="F1986" t="s">
        <v>9065</v>
      </c>
      <c r="G1986">
        <v>0.71410340070724498</v>
      </c>
    </row>
    <row r="1987" spans="1:7" x14ac:dyDescent="0.55000000000000004">
      <c r="A1987" t="s">
        <v>5893</v>
      </c>
      <c r="B1987" t="s">
        <v>5894</v>
      </c>
      <c r="C1987" t="s">
        <v>5895</v>
      </c>
      <c r="F1987" t="s">
        <v>9065</v>
      </c>
      <c r="G1987">
        <v>0.88342797756195102</v>
      </c>
    </row>
    <row r="1988" spans="1:7" x14ac:dyDescent="0.55000000000000004">
      <c r="A1988" t="s">
        <v>5896</v>
      </c>
      <c r="B1988" t="s">
        <v>5897</v>
      </c>
      <c r="C1988" t="s">
        <v>5898</v>
      </c>
      <c r="F1988" t="s">
        <v>9066</v>
      </c>
      <c r="G1988">
        <v>0.51967597007751498</v>
      </c>
    </row>
    <row r="1989" spans="1:7" x14ac:dyDescent="0.55000000000000004">
      <c r="A1989" t="s">
        <v>5899</v>
      </c>
      <c r="B1989" t="s">
        <v>5900</v>
      </c>
      <c r="C1989" t="s">
        <v>5901</v>
      </c>
      <c r="F1989" t="s">
        <v>9067</v>
      </c>
      <c r="G1989">
        <v>0.27091112732887301</v>
      </c>
    </row>
    <row r="1990" spans="1:7" x14ac:dyDescent="0.55000000000000004">
      <c r="A1990" t="s">
        <v>5902</v>
      </c>
      <c r="B1990" t="s">
        <v>5903</v>
      </c>
      <c r="C1990" t="s">
        <v>5904</v>
      </c>
      <c r="F1990" t="s">
        <v>9067</v>
      </c>
      <c r="G1990">
        <v>0.21684843301773099</v>
      </c>
    </row>
    <row r="1991" spans="1:7" x14ac:dyDescent="0.55000000000000004">
      <c r="A1991" t="s">
        <v>5905</v>
      </c>
      <c r="B1991" t="s">
        <v>5906</v>
      </c>
      <c r="C1991" t="s">
        <v>5907</v>
      </c>
      <c r="F1991" t="s">
        <v>9065</v>
      </c>
      <c r="G1991">
        <v>0.85090410709381104</v>
      </c>
    </row>
    <row r="1992" spans="1:7" x14ac:dyDescent="0.55000000000000004">
      <c r="A1992" t="s">
        <v>5908</v>
      </c>
      <c r="B1992" t="s">
        <v>5909</v>
      </c>
      <c r="C1992" t="s">
        <v>5910</v>
      </c>
      <c r="F1992" t="s">
        <v>9065</v>
      </c>
      <c r="G1992">
        <v>0.61814123392105103</v>
      </c>
    </row>
    <row r="1993" spans="1:7" x14ac:dyDescent="0.55000000000000004">
      <c r="A1993" t="s">
        <v>5911</v>
      </c>
      <c r="B1993" t="s">
        <v>5912</v>
      </c>
      <c r="C1993" t="s">
        <v>5913</v>
      </c>
      <c r="F1993" t="s">
        <v>9066</v>
      </c>
      <c r="G1993">
        <v>0.57002896070480302</v>
      </c>
    </row>
    <row r="1994" spans="1:7" x14ac:dyDescent="0.55000000000000004">
      <c r="A1994" t="s">
        <v>5914</v>
      </c>
      <c r="B1994" t="s">
        <v>5915</v>
      </c>
      <c r="C1994" t="s">
        <v>5916</v>
      </c>
      <c r="F1994" t="s">
        <v>9065</v>
      </c>
      <c r="G1994">
        <v>0.72359043359756503</v>
      </c>
    </row>
    <row r="1995" spans="1:7" x14ac:dyDescent="0.55000000000000004">
      <c r="A1995" t="s">
        <v>5917</v>
      </c>
      <c r="B1995" t="s">
        <v>5918</v>
      </c>
      <c r="C1995" t="s">
        <v>5919</v>
      </c>
      <c r="F1995" t="s">
        <v>9065</v>
      </c>
      <c r="G1995">
        <v>0.70274955034256004</v>
      </c>
    </row>
    <row r="1996" spans="1:7" x14ac:dyDescent="0.55000000000000004">
      <c r="A1996" t="s">
        <v>5920</v>
      </c>
      <c r="B1996" t="s">
        <v>5921</v>
      </c>
      <c r="C1996" t="s">
        <v>5922</v>
      </c>
      <c r="F1996" t="s">
        <v>9065</v>
      </c>
      <c r="G1996">
        <v>0.96752357482910201</v>
      </c>
    </row>
    <row r="1997" spans="1:7" x14ac:dyDescent="0.55000000000000004">
      <c r="A1997" t="s">
        <v>5923</v>
      </c>
      <c r="B1997" t="s">
        <v>5924</v>
      </c>
      <c r="C1997" t="s">
        <v>5925</v>
      </c>
      <c r="F1997" t="s">
        <v>9065</v>
      </c>
      <c r="G1997">
        <v>0.89367705583572399</v>
      </c>
    </row>
    <row r="1998" spans="1:7" x14ac:dyDescent="0.55000000000000004">
      <c r="A1998" t="s">
        <v>5926</v>
      </c>
      <c r="B1998" t="s">
        <v>5927</v>
      </c>
      <c r="C1998" t="s">
        <v>5928</v>
      </c>
      <c r="F1998" t="s">
        <v>9067</v>
      </c>
      <c r="G1998">
        <v>0.14641070365905801</v>
      </c>
    </row>
    <row r="1999" spans="1:7" x14ac:dyDescent="0.55000000000000004">
      <c r="A1999" t="s">
        <v>5929</v>
      </c>
      <c r="B1999" t="s">
        <v>5930</v>
      </c>
      <c r="C1999" t="s">
        <v>5931</v>
      </c>
      <c r="F1999" t="s">
        <v>9065</v>
      </c>
      <c r="G1999">
        <v>0.75260466337204002</v>
      </c>
    </row>
    <row r="2000" spans="1:7" x14ac:dyDescent="0.55000000000000004">
      <c r="A2000" t="s">
        <v>5932</v>
      </c>
      <c r="B2000" t="s">
        <v>5933</v>
      </c>
      <c r="C2000" t="s">
        <v>5934</v>
      </c>
      <c r="F2000" t="s">
        <v>9067</v>
      </c>
      <c r="G2000">
        <v>0.428065925836563</v>
      </c>
    </row>
    <row r="2001" spans="1:7" x14ac:dyDescent="0.55000000000000004">
      <c r="A2001" t="s">
        <v>5935</v>
      </c>
      <c r="B2001" t="s">
        <v>5936</v>
      </c>
      <c r="C2001" t="s">
        <v>5937</v>
      </c>
      <c r="F2001" t="s">
        <v>9065</v>
      </c>
      <c r="G2001">
        <v>0.84940278530120905</v>
      </c>
    </row>
    <row r="2002" spans="1:7" x14ac:dyDescent="0.55000000000000004">
      <c r="A2002" t="s">
        <v>5938</v>
      </c>
      <c r="B2002" t="s">
        <v>5939</v>
      </c>
      <c r="C2002" t="s">
        <v>5940</v>
      </c>
      <c r="F2002" t="s">
        <v>9065</v>
      </c>
      <c r="G2002">
        <v>0.62055599689483598</v>
      </c>
    </row>
    <row r="2003" spans="1:7" x14ac:dyDescent="0.55000000000000004">
      <c r="A2003" t="s">
        <v>5941</v>
      </c>
      <c r="B2003" t="s">
        <v>5942</v>
      </c>
      <c r="C2003" t="s">
        <v>5943</v>
      </c>
      <c r="F2003" t="s">
        <v>9065</v>
      </c>
      <c r="G2003">
        <v>0.80401390790939298</v>
      </c>
    </row>
    <row r="2004" spans="1:7" x14ac:dyDescent="0.55000000000000004">
      <c r="A2004" t="s">
        <v>5944</v>
      </c>
      <c r="B2004" t="s">
        <v>5945</v>
      </c>
      <c r="C2004" t="s">
        <v>5946</v>
      </c>
      <c r="F2004" t="s">
        <v>9065</v>
      </c>
      <c r="G2004">
        <v>0.79559844732284501</v>
      </c>
    </row>
    <row r="2005" spans="1:7" x14ac:dyDescent="0.55000000000000004">
      <c r="A2005" t="s">
        <v>5947</v>
      </c>
      <c r="B2005" t="s">
        <v>5948</v>
      </c>
      <c r="C2005" t="s">
        <v>5949</v>
      </c>
      <c r="F2005" t="s">
        <v>9066</v>
      </c>
      <c r="G2005">
        <v>0.55625748634338401</v>
      </c>
    </row>
    <row r="2006" spans="1:7" x14ac:dyDescent="0.55000000000000004">
      <c r="A2006" t="s">
        <v>5950</v>
      </c>
      <c r="B2006" t="s">
        <v>5951</v>
      </c>
      <c r="C2006" t="s">
        <v>5952</v>
      </c>
      <c r="F2006" t="s">
        <v>9065</v>
      </c>
      <c r="G2006">
        <v>0.83426815271377597</v>
      </c>
    </row>
    <row r="2007" spans="1:7" x14ac:dyDescent="0.55000000000000004">
      <c r="A2007" t="s">
        <v>5953</v>
      </c>
      <c r="B2007" t="s">
        <v>5954</v>
      </c>
      <c r="C2007" t="s">
        <v>5955</v>
      </c>
      <c r="F2007" t="s">
        <v>9067</v>
      </c>
      <c r="G2007">
        <v>0.268696188926697</v>
      </c>
    </row>
    <row r="2008" spans="1:7" x14ac:dyDescent="0.55000000000000004">
      <c r="A2008" t="s">
        <v>5956</v>
      </c>
      <c r="B2008" t="s">
        <v>5957</v>
      </c>
      <c r="C2008" t="s">
        <v>5958</v>
      </c>
      <c r="F2008" t="s">
        <v>9065</v>
      </c>
      <c r="G2008">
        <v>0.87032425403595004</v>
      </c>
    </row>
    <row r="2009" spans="1:7" x14ac:dyDescent="0.55000000000000004">
      <c r="A2009" t="s">
        <v>5959</v>
      </c>
      <c r="B2009" t="s">
        <v>5960</v>
      </c>
      <c r="C2009" t="s">
        <v>5961</v>
      </c>
      <c r="F2009" t="s">
        <v>9066</v>
      </c>
      <c r="G2009">
        <v>0.56628918647766102</v>
      </c>
    </row>
    <row r="2010" spans="1:7" x14ac:dyDescent="0.55000000000000004">
      <c r="A2010" t="s">
        <v>5962</v>
      </c>
      <c r="B2010" t="s">
        <v>5963</v>
      </c>
      <c r="C2010" t="s">
        <v>5964</v>
      </c>
      <c r="F2010" t="s">
        <v>9067</v>
      </c>
      <c r="G2010">
        <v>0.198283672332764</v>
      </c>
    </row>
    <row r="2011" spans="1:7" x14ac:dyDescent="0.55000000000000004">
      <c r="A2011" t="s">
        <v>5965</v>
      </c>
      <c r="B2011" t="s">
        <v>5966</v>
      </c>
      <c r="C2011" t="s">
        <v>5967</v>
      </c>
      <c r="F2011" t="s">
        <v>9065</v>
      </c>
      <c r="G2011">
        <v>0.797565937042236</v>
      </c>
    </row>
    <row r="2012" spans="1:7" x14ac:dyDescent="0.55000000000000004">
      <c r="A2012" t="s">
        <v>5968</v>
      </c>
      <c r="B2012" t="s">
        <v>5969</v>
      </c>
      <c r="C2012" t="s">
        <v>5970</v>
      </c>
      <c r="F2012" t="s">
        <v>9065</v>
      </c>
      <c r="G2012">
        <v>0.88351368904113803</v>
      </c>
    </row>
    <row r="2013" spans="1:7" x14ac:dyDescent="0.55000000000000004">
      <c r="A2013" t="s">
        <v>5971</v>
      </c>
      <c r="B2013" t="s">
        <v>5972</v>
      </c>
      <c r="C2013" t="s">
        <v>5973</v>
      </c>
      <c r="F2013" t="s">
        <v>9065</v>
      </c>
      <c r="G2013">
        <v>0.70959955453872703</v>
      </c>
    </row>
    <row r="2014" spans="1:7" x14ac:dyDescent="0.55000000000000004">
      <c r="A2014" t="s">
        <v>5974</v>
      </c>
      <c r="B2014" t="s">
        <v>5975</v>
      </c>
      <c r="C2014" t="s">
        <v>5976</v>
      </c>
      <c r="F2014" t="s">
        <v>9065</v>
      </c>
      <c r="G2014">
        <v>0.63974690437316895</v>
      </c>
    </row>
    <row r="2015" spans="1:7" x14ac:dyDescent="0.55000000000000004">
      <c r="A2015" t="s">
        <v>5977</v>
      </c>
      <c r="B2015" t="s">
        <v>5978</v>
      </c>
      <c r="C2015" t="s">
        <v>5979</v>
      </c>
      <c r="F2015" t="s">
        <v>9067</v>
      </c>
      <c r="G2015">
        <v>0.31901085376739502</v>
      </c>
    </row>
    <row r="2016" spans="1:7" x14ac:dyDescent="0.55000000000000004">
      <c r="A2016" t="s">
        <v>5980</v>
      </c>
      <c r="B2016" t="s">
        <v>5981</v>
      </c>
      <c r="C2016" t="s">
        <v>5982</v>
      </c>
      <c r="F2016" t="s">
        <v>9065</v>
      </c>
      <c r="G2016">
        <v>0.82052248716354403</v>
      </c>
    </row>
    <row r="2017" spans="1:7" x14ac:dyDescent="0.55000000000000004">
      <c r="A2017" t="s">
        <v>5983</v>
      </c>
      <c r="B2017" t="s">
        <v>5984</v>
      </c>
      <c r="C2017" t="s">
        <v>5985</v>
      </c>
      <c r="F2017" t="s">
        <v>9067</v>
      </c>
      <c r="G2017">
        <v>2.4895003065466902E-2</v>
      </c>
    </row>
    <row r="2018" spans="1:7" x14ac:dyDescent="0.55000000000000004">
      <c r="A2018" t="s">
        <v>5986</v>
      </c>
      <c r="B2018" t="s">
        <v>5987</v>
      </c>
      <c r="C2018" t="s">
        <v>5988</v>
      </c>
      <c r="F2018" t="s">
        <v>9065</v>
      </c>
      <c r="G2018">
        <v>0.80587404966354403</v>
      </c>
    </row>
    <row r="2019" spans="1:7" x14ac:dyDescent="0.55000000000000004">
      <c r="A2019" t="s">
        <v>5989</v>
      </c>
      <c r="B2019" t="s">
        <v>5990</v>
      </c>
      <c r="C2019" t="s">
        <v>5991</v>
      </c>
      <c r="F2019" t="s">
        <v>9067</v>
      </c>
      <c r="G2019">
        <v>0.41313010454177901</v>
      </c>
    </row>
    <row r="2020" spans="1:7" x14ac:dyDescent="0.55000000000000004">
      <c r="A2020" t="s">
        <v>5992</v>
      </c>
      <c r="B2020" t="s">
        <v>5993</v>
      </c>
      <c r="C2020" t="s">
        <v>5994</v>
      </c>
      <c r="F2020" t="s">
        <v>9065</v>
      </c>
      <c r="G2020">
        <v>0.76748472452163696</v>
      </c>
    </row>
    <row r="2021" spans="1:7" x14ac:dyDescent="0.55000000000000004">
      <c r="A2021" t="s">
        <v>5995</v>
      </c>
      <c r="B2021" t="s">
        <v>5996</v>
      </c>
      <c r="C2021" t="s">
        <v>5997</v>
      </c>
      <c r="F2021" t="s">
        <v>9065</v>
      </c>
      <c r="G2021">
        <v>0.60191667079925504</v>
      </c>
    </row>
    <row r="2022" spans="1:7" x14ac:dyDescent="0.55000000000000004">
      <c r="A2022" t="s">
        <v>5998</v>
      </c>
      <c r="B2022" t="s">
        <v>5999</v>
      </c>
      <c r="C2022" t="s">
        <v>6000</v>
      </c>
      <c r="F2022" t="s">
        <v>9065</v>
      </c>
      <c r="G2022">
        <v>0.75335907936096203</v>
      </c>
    </row>
    <row r="2023" spans="1:7" x14ac:dyDescent="0.55000000000000004">
      <c r="A2023" t="s">
        <v>6001</v>
      </c>
      <c r="B2023" t="s">
        <v>6002</v>
      </c>
      <c r="C2023" t="s">
        <v>6003</v>
      </c>
      <c r="F2023" t="s">
        <v>9067</v>
      </c>
      <c r="G2023">
        <v>0.42418518662452698</v>
      </c>
    </row>
    <row r="2024" spans="1:7" x14ac:dyDescent="0.55000000000000004">
      <c r="A2024" t="s">
        <v>6004</v>
      </c>
      <c r="B2024" t="s">
        <v>6005</v>
      </c>
      <c r="C2024" t="s">
        <v>6006</v>
      </c>
      <c r="F2024" t="s">
        <v>9065</v>
      </c>
      <c r="G2024">
        <v>0.646661937236786</v>
      </c>
    </row>
    <row r="2025" spans="1:7" x14ac:dyDescent="0.55000000000000004">
      <c r="A2025" t="s">
        <v>6007</v>
      </c>
      <c r="B2025" t="s">
        <v>6008</v>
      </c>
      <c r="C2025" t="s">
        <v>6009</v>
      </c>
      <c r="F2025" t="s">
        <v>9065</v>
      </c>
      <c r="G2025">
        <v>0.84953248500823997</v>
      </c>
    </row>
    <row r="2026" spans="1:7" x14ac:dyDescent="0.55000000000000004">
      <c r="A2026" t="s">
        <v>6010</v>
      </c>
      <c r="B2026" t="s">
        <v>6011</v>
      </c>
      <c r="C2026" t="s">
        <v>6012</v>
      </c>
      <c r="F2026" t="s">
        <v>9066</v>
      </c>
      <c r="G2026">
        <v>0.48417446017265298</v>
      </c>
    </row>
    <row r="2027" spans="1:7" x14ac:dyDescent="0.55000000000000004">
      <c r="A2027" t="s">
        <v>6013</v>
      </c>
      <c r="B2027" t="s">
        <v>6014</v>
      </c>
      <c r="C2027" t="s">
        <v>6015</v>
      </c>
      <c r="F2027" t="s">
        <v>9067</v>
      </c>
      <c r="G2027">
        <v>7.9834498465061202E-2</v>
      </c>
    </row>
    <row r="2028" spans="1:7" x14ac:dyDescent="0.55000000000000004">
      <c r="A2028" t="s">
        <v>6016</v>
      </c>
      <c r="B2028" t="s">
        <v>6017</v>
      </c>
      <c r="C2028" t="s">
        <v>6018</v>
      </c>
      <c r="F2028" t="s">
        <v>9067</v>
      </c>
      <c r="G2028">
        <v>0.40501096844673201</v>
      </c>
    </row>
    <row r="2029" spans="1:7" x14ac:dyDescent="0.55000000000000004">
      <c r="A2029" t="s">
        <v>6019</v>
      </c>
      <c r="B2029" t="s">
        <v>6020</v>
      </c>
      <c r="C2029" t="s">
        <v>6021</v>
      </c>
      <c r="F2029" t="s">
        <v>9065</v>
      </c>
      <c r="G2029">
        <v>0.78522711992263805</v>
      </c>
    </row>
    <row r="2030" spans="1:7" x14ac:dyDescent="0.55000000000000004">
      <c r="A2030" t="s">
        <v>6022</v>
      </c>
      <c r="B2030" t="s">
        <v>6023</v>
      </c>
      <c r="C2030" t="s">
        <v>6024</v>
      </c>
      <c r="F2030" t="s">
        <v>9065</v>
      </c>
      <c r="G2030">
        <v>0.63840448856353804</v>
      </c>
    </row>
    <row r="2031" spans="1:7" x14ac:dyDescent="0.55000000000000004">
      <c r="A2031" t="s">
        <v>6025</v>
      </c>
      <c r="B2031" t="s">
        <v>6026</v>
      </c>
      <c r="C2031" t="s">
        <v>6027</v>
      </c>
      <c r="F2031" t="s">
        <v>9065</v>
      </c>
      <c r="G2031">
        <v>0.67748630046844505</v>
      </c>
    </row>
    <row r="2032" spans="1:7" x14ac:dyDescent="0.55000000000000004">
      <c r="A2032" t="s">
        <v>6028</v>
      </c>
      <c r="B2032" t="s">
        <v>6029</v>
      </c>
      <c r="C2032" t="s">
        <v>6030</v>
      </c>
      <c r="F2032" t="s">
        <v>9065</v>
      </c>
      <c r="G2032">
        <v>0.66110008955001798</v>
      </c>
    </row>
    <row r="2033" spans="1:7" x14ac:dyDescent="0.55000000000000004">
      <c r="A2033" t="s">
        <v>6031</v>
      </c>
      <c r="B2033" t="s">
        <v>6032</v>
      </c>
      <c r="C2033" t="s">
        <v>6033</v>
      </c>
      <c r="F2033" t="s">
        <v>9065</v>
      </c>
      <c r="G2033">
        <v>0.65483087301254295</v>
      </c>
    </row>
    <row r="2034" spans="1:7" x14ac:dyDescent="0.55000000000000004">
      <c r="A2034" t="s">
        <v>6034</v>
      </c>
      <c r="B2034" t="s">
        <v>6035</v>
      </c>
      <c r="C2034" t="s">
        <v>6036</v>
      </c>
      <c r="F2034" t="s">
        <v>9065</v>
      </c>
      <c r="G2034">
        <v>0.74202513694763195</v>
      </c>
    </row>
    <row r="2035" spans="1:7" x14ac:dyDescent="0.55000000000000004">
      <c r="A2035" t="s">
        <v>6037</v>
      </c>
      <c r="B2035" t="s">
        <v>6038</v>
      </c>
      <c r="C2035" t="s">
        <v>6039</v>
      </c>
      <c r="F2035" t="s">
        <v>9065</v>
      </c>
      <c r="G2035">
        <v>0.61360919475555398</v>
      </c>
    </row>
    <row r="2036" spans="1:7" x14ac:dyDescent="0.55000000000000004">
      <c r="A2036" t="s">
        <v>6040</v>
      </c>
      <c r="B2036" t="s">
        <v>6041</v>
      </c>
      <c r="C2036" t="s">
        <v>6042</v>
      </c>
      <c r="F2036" t="s">
        <v>9067</v>
      </c>
      <c r="G2036">
        <v>0.43898314237594599</v>
      </c>
    </row>
    <row r="2037" spans="1:7" x14ac:dyDescent="0.55000000000000004">
      <c r="A2037" t="s">
        <v>6043</v>
      </c>
      <c r="B2037" t="s">
        <v>6044</v>
      </c>
      <c r="C2037" t="s">
        <v>6045</v>
      </c>
      <c r="F2037" t="s">
        <v>9065</v>
      </c>
      <c r="G2037">
        <v>0.73447161912918102</v>
      </c>
    </row>
    <row r="2038" spans="1:7" x14ac:dyDescent="0.55000000000000004">
      <c r="A2038" t="s">
        <v>1267</v>
      </c>
      <c r="B2038" t="s">
        <v>6046</v>
      </c>
      <c r="C2038" t="s">
        <v>6047</v>
      </c>
      <c r="F2038" t="s">
        <v>9065</v>
      </c>
      <c r="G2038">
        <v>0.62698310613632202</v>
      </c>
    </row>
    <row r="2039" spans="1:7" x14ac:dyDescent="0.55000000000000004">
      <c r="A2039" t="s">
        <v>6048</v>
      </c>
      <c r="B2039" t="s">
        <v>6049</v>
      </c>
      <c r="C2039" t="s">
        <v>6050</v>
      </c>
      <c r="F2039" t="s">
        <v>9065</v>
      </c>
      <c r="G2039">
        <v>0.74580293893814098</v>
      </c>
    </row>
    <row r="2040" spans="1:7" x14ac:dyDescent="0.55000000000000004">
      <c r="A2040" t="s">
        <v>6051</v>
      </c>
      <c r="B2040" t="s">
        <v>6052</v>
      </c>
      <c r="C2040" t="s">
        <v>6053</v>
      </c>
      <c r="F2040" t="s">
        <v>9065</v>
      </c>
      <c r="G2040">
        <v>0.84177315235137895</v>
      </c>
    </row>
    <row r="2041" spans="1:7" x14ac:dyDescent="0.55000000000000004">
      <c r="A2041" t="s">
        <v>6054</v>
      </c>
      <c r="B2041" t="s">
        <v>6055</v>
      </c>
      <c r="C2041" t="s">
        <v>6056</v>
      </c>
      <c r="F2041" t="s">
        <v>9067</v>
      </c>
      <c r="G2041">
        <v>0.410190910100937</v>
      </c>
    </row>
    <row r="2042" spans="1:7" x14ac:dyDescent="0.55000000000000004">
      <c r="A2042" t="s">
        <v>6057</v>
      </c>
      <c r="B2042" t="s">
        <v>6058</v>
      </c>
      <c r="C2042" t="s">
        <v>6059</v>
      </c>
      <c r="F2042" t="s">
        <v>9067</v>
      </c>
      <c r="G2042">
        <v>0.34445813298225397</v>
      </c>
    </row>
    <row r="2043" spans="1:7" x14ac:dyDescent="0.55000000000000004">
      <c r="A2043" t="s">
        <v>6060</v>
      </c>
      <c r="B2043" t="s">
        <v>6061</v>
      </c>
      <c r="C2043" t="s">
        <v>6062</v>
      </c>
      <c r="F2043" t="s">
        <v>9065</v>
      </c>
      <c r="G2043">
        <v>0.74477887153625499</v>
      </c>
    </row>
    <row r="2044" spans="1:7" x14ac:dyDescent="0.55000000000000004">
      <c r="A2044" t="s">
        <v>6063</v>
      </c>
      <c r="B2044" t="s">
        <v>6064</v>
      </c>
      <c r="C2044" t="s">
        <v>6065</v>
      </c>
      <c r="F2044" t="s">
        <v>9065</v>
      </c>
      <c r="G2044">
        <v>0.85946619510650601</v>
      </c>
    </row>
    <row r="2045" spans="1:7" x14ac:dyDescent="0.55000000000000004">
      <c r="A2045" t="s">
        <v>6066</v>
      </c>
      <c r="B2045" t="s">
        <v>6067</v>
      </c>
      <c r="C2045" t="s">
        <v>6068</v>
      </c>
      <c r="F2045" t="s">
        <v>9065</v>
      </c>
      <c r="G2045">
        <v>0.74390143156051602</v>
      </c>
    </row>
    <row r="2046" spans="1:7" x14ac:dyDescent="0.55000000000000004">
      <c r="A2046" t="s">
        <v>6069</v>
      </c>
      <c r="B2046" t="s">
        <v>6070</v>
      </c>
      <c r="C2046" t="s">
        <v>6071</v>
      </c>
      <c r="F2046" t="s">
        <v>9065</v>
      </c>
      <c r="G2046">
        <v>0.74047464132309004</v>
      </c>
    </row>
    <row r="2047" spans="1:7" x14ac:dyDescent="0.55000000000000004">
      <c r="A2047" t="s">
        <v>6072</v>
      </c>
      <c r="B2047" t="s">
        <v>6073</v>
      </c>
      <c r="C2047" t="s">
        <v>6074</v>
      </c>
      <c r="F2047" t="s">
        <v>9065</v>
      </c>
      <c r="G2047">
        <v>0.67956423759460405</v>
      </c>
    </row>
    <row r="2048" spans="1:7" x14ac:dyDescent="0.55000000000000004">
      <c r="A2048" t="s">
        <v>6075</v>
      </c>
      <c r="B2048" t="s">
        <v>6076</v>
      </c>
      <c r="C2048" t="s">
        <v>6077</v>
      </c>
      <c r="F2048" t="s">
        <v>9067</v>
      </c>
      <c r="G2048">
        <v>0.281545490026474</v>
      </c>
    </row>
    <row r="2049" spans="1:7" x14ac:dyDescent="0.55000000000000004">
      <c r="A2049" t="s">
        <v>6078</v>
      </c>
      <c r="B2049" t="s">
        <v>6079</v>
      </c>
      <c r="C2049" t="s">
        <v>6080</v>
      </c>
      <c r="F2049" t="s">
        <v>9065</v>
      </c>
      <c r="G2049">
        <v>0.71245163679122903</v>
      </c>
    </row>
    <row r="2050" spans="1:7" x14ac:dyDescent="0.55000000000000004">
      <c r="A2050" t="s">
        <v>6081</v>
      </c>
      <c r="B2050" t="s">
        <v>6082</v>
      </c>
      <c r="C2050" t="s">
        <v>6083</v>
      </c>
      <c r="F2050" t="s">
        <v>9067</v>
      </c>
      <c r="G2050">
        <v>0.25289541482925398</v>
      </c>
    </row>
    <row r="2051" spans="1:7" x14ac:dyDescent="0.55000000000000004">
      <c r="A2051" t="s">
        <v>6084</v>
      </c>
      <c r="B2051" t="s">
        <v>6085</v>
      </c>
      <c r="C2051" t="s">
        <v>6086</v>
      </c>
      <c r="F2051" t="s">
        <v>9067</v>
      </c>
      <c r="G2051">
        <v>0.40938988327980003</v>
      </c>
    </row>
    <row r="2052" spans="1:7" x14ac:dyDescent="0.55000000000000004">
      <c r="A2052" t="s">
        <v>6087</v>
      </c>
      <c r="B2052" t="s">
        <v>6088</v>
      </c>
      <c r="C2052" t="s">
        <v>6089</v>
      </c>
      <c r="F2052" t="s">
        <v>9065</v>
      </c>
      <c r="G2052">
        <v>0.71308165788650502</v>
      </c>
    </row>
    <row r="2053" spans="1:7" x14ac:dyDescent="0.55000000000000004">
      <c r="A2053" t="s">
        <v>6090</v>
      </c>
      <c r="B2053" t="s">
        <v>6091</v>
      </c>
      <c r="C2053" t="s">
        <v>6092</v>
      </c>
      <c r="F2053" t="s">
        <v>9067</v>
      </c>
      <c r="G2053">
        <v>0.44635617733001698</v>
      </c>
    </row>
    <row r="2054" spans="1:7" x14ac:dyDescent="0.55000000000000004">
      <c r="A2054" t="s">
        <v>6093</v>
      </c>
      <c r="B2054" t="s">
        <v>6094</v>
      </c>
      <c r="C2054" t="s">
        <v>6095</v>
      </c>
      <c r="F2054" t="s">
        <v>9065</v>
      </c>
      <c r="G2054">
        <v>0.67033302783966098</v>
      </c>
    </row>
    <row r="2055" spans="1:7" x14ac:dyDescent="0.55000000000000004">
      <c r="A2055" t="s">
        <v>6096</v>
      </c>
      <c r="B2055" t="s">
        <v>6097</v>
      </c>
      <c r="C2055" t="s">
        <v>6098</v>
      </c>
      <c r="F2055" t="s">
        <v>9065</v>
      </c>
      <c r="G2055">
        <v>0.66110008955001798</v>
      </c>
    </row>
    <row r="2056" spans="1:7" x14ac:dyDescent="0.55000000000000004">
      <c r="A2056" t="s">
        <v>6099</v>
      </c>
      <c r="B2056" t="s">
        <v>6100</v>
      </c>
      <c r="C2056" t="s">
        <v>6101</v>
      </c>
      <c r="F2056" t="s">
        <v>9065</v>
      </c>
      <c r="G2056">
        <v>0.65531641244888295</v>
      </c>
    </row>
    <row r="2057" spans="1:7" x14ac:dyDescent="0.55000000000000004">
      <c r="A2057" t="s">
        <v>6102</v>
      </c>
      <c r="B2057" t="s">
        <v>6103</v>
      </c>
      <c r="C2057" t="s">
        <v>6104</v>
      </c>
      <c r="F2057" t="s">
        <v>9065</v>
      </c>
      <c r="G2057">
        <v>0.85594338178634599</v>
      </c>
    </row>
    <row r="2058" spans="1:7" x14ac:dyDescent="0.55000000000000004">
      <c r="A2058" t="s">
        <v>6105</v>
      </c>
      <c r="B2058" t="s">
        <v>6106</v>
      </c>
      <c r="C2058" t="s">
        <v>6107</v>
      </c>
      <c r="F2058" t="s">
        <v>9065</v>
      </c>
      <c r="G2058">
        <v>0.71163731813430797</v>
      </c>
    </row>
    <row r="2059" spans="1:7" x14ac:dyDescent="0.55000000000000004">
      <c r="A2059" t="s">
        <v>6108</v>
      </c>
      <c r="B2059" t="s">
        <v>6109</v>
      </c>
      <c r="C2059" t="s">
        <v>6110</v>
      </c>
      <c r="F2059" t="s">
        <v>9067</v>
      </c>
      <c r="G2059">
        <v>0.42392569780349698</v>
      </c>
    </row>
    <row r="2060" spans="1:7" x14ac:dyDescent="0.55000000000000004">
      <c r="A2060" t="s">
        <v>6111</v>
      </c>
      <c r="B2060" t="s">
        <v>6112</v>
      </c>
      <c r="C2060" t="s">
        <v>6113</v>
      </c>
      <c r="F2060" t="s">
        <v>9067</v>
      </c>
      <c r="G2060">
        <v>0.39847838878631597</v>
      </c>
    </row>
    <row r="2061" spans="1:7" x14ac:dyDescent="0.55000000000000004">
      <c r="A2061" t="s">
        <v>6114</v>
      </c>
      <c r="B2061" t="s">
        <v>6115</v>
      </c>
      <c r="C2061" t="s">
        <v>6116</v>
      </c>
      <c r="F2061" t="s">
        <v>9066</v>
      </c>
      <c r="G2061">
        <v>0.46522495150566101</v>
      </c>
    </row>
    <row r="2062" spans="1:7" x14ac:dyDescent="0.55000000000000004">
      <c r="A2062" t="s">
        <v>6117</v>
      </c>
      <c r="B2062" t="s">
        <v>6118</v>
      </c>
      <c r="C2062" t="s">
        <v>6119</v>
      </c>
      <c r="F2062" t="s">
        <v>9065</v>
      </c>
      <c r="G2062">
        <v>0.62698310613632202</v>
      </c>
    </row>
    <row r="2063" spans="1:7" x14ac:dyDescent="0.55000000000000004">
      <c r="A2063" t="s">
        <v>6120</v>
      </c>
      <c r="B2063" t="s">
        <v>6121</v>
      </c>
      <c r="C2063" t="s">
        <v>6122</v>
      </c>
      <c r="F2063" t="s">
        <v>9066</v>
      </c>
      <c r="G2063">
        <v>0.46181771159172103</v>
      </c>
    </row>
    <row r="2064" spans="1:7" x14ac:dyDescent="0.55000000000000004">
      <c r="A2064" t="s">
        <v>6123</v>
      </c>
      <c r="B2064" t="s">
        <v>6124</v>
      </c>
      <c r="C2064" t="s">
        <v>6125</v>
      </c>
      <c r="F2064" t="s">
        <v>9066</v>
      </c>
      <c r="G2064">
        <v>0.53417450189590499</v>
      </c>
    </row>
    <row r="2065" spans="1:7" x14ac:dyDescent="0.55000000000000004">
      <c r="A2065" t="s">
        <v>6126</v>
      </c>
      <c r="B2065" t="s">
        <v>6127</v>
      </c>
      <c r="C2065" t="s">
        <v>6128</v>
      </c>
      <c r="F2065" t="s">
        <v>9067</v>
      </c>
      <c r="G2065">
        <v>0.35921376943588301</v>
      </c>
    </row>
    <row r="2066" spans="1:7" x14ac:dyDescent="0.55000000000000004">
      <c r="A2066" t="s">
        <v>6129</v>
      </c>
      <c r="B2066" t="s">
        <v>6130</v>
      </c>
      <c r="C2066" t="s">
        <v>6131</v>
      </c>
      <c r="F2066" t="s">
        <v>9065</v>
      </c>
      <c r="G2066">
        <v>0.92230403423309304</v>
      </c>
    </row>
    <row r="2067" spans="1:7" x14ac:dyDescent="0.55000000000000004">
      <c r="A2067" t="s">
        <v>6132</v>
      </c>
      <c r="B2067" t="s">
        <v>6133</v>
      </c>
      <c r="C2067" t="s">
        <v>6134</v>
      </c>
      <c r="F2067" t="s">
        <v>9065</v>
      </c>
      <c r="G2067">
        <v>0.841494500637054</v>
      </c>
    </row>
    <row r="2068" spans="1:7" x14ac:dyDescent="0.55000000000000004">
      <c r="A2068" t="s">
        <v>6135</v>
      </c>
      <c r="B2068" t="s">
        <v>6136</v>
      </c>
      <c r="C2068" t="s">
        <v>6137</v>
      </c>
      <c r="F2068" t="s">
        <v>9067</v>
      </c>
      <c r="G2068">
        <v>1.4554722234606699E-2</v>
      </c>
    </row>
    <row r="2069" spans="1:7" x14ac:dyDescent="0.55000000000000004">
      <c r="A2069" t="s">
        <v>6138</v>
      </c>
      <c r="B2069" t="s">
        <v>6139</v>
      </c>
      <c r="C2069" t="s">
        <v>6140</v>
      </c>
      <c r="F2069" t="s">
        <v>9066</v>
      </c>
      <c r="G2069">
        <v>0.465336233377457</v>
      </c>
    </row>
    <row r="2070" spans="1:7" x14ac:dyDescent="0.55000000000000004">
      <c r="A2070" t="s">
        <v>6141</v>
      </c>
      <c r="B2070" t="s">
        <v>6142</v>
      </c>
      <c r="C2070" t="s">
        <v>6143</v>
      </c>
      <c r="F2070" t="s">
        <v>9065</v>
      </c>
      <c r="G2070">
        <v>0.64712184667587302</v>
      </c>
    </row>
    <row r="2071" spans="1:7" x14ac:dyDescent="0.55000000000000004">
      <c r="A2071" t="s">
        <v>6144</v>
      </c>
      <c r="B2071" t="s">
        <v>6145</v>
      </c>
      <c r="C2071" t="s">
        <v>6146</v>
      </c>
      <c r="F2071" t="s">
        <v>9065</v>
      </c>
      <c r="G2071">
        <v>0.76610130071640004</v>
      </c>
    </row>
    <row r="2072" spans="1:7" x14ac:dyDescent="0.55000000000000004">
      <c r="A2072" t="s">
        <v>6147</v>
      </c>
      <c r="B2072" t="s">
        <v>6148</v>
      </c>
      <c r="C2072" t="s">
        <v>6149</v>
      </c>
      <c r="F2072" t="s">
        <v>9067</v>
      </c>
      <c r="G2072">
        <v>0.31658256053924599</v>
      </c>
    </row>
    <row r="2073" spans="1:7" x14ac:dyDescent="0.55000000000000004">
      <c r="A2073" t="s">
        <v>6150</v>
      </c>
      <c r="B2073" t="s">
        <v>6151</v>
      </c>
      <c r="C2073" t="s">
        <v>6152</v>
      </c>
      <c r="F2073" t="s">
        <v>9065</v>
      </c>
      <c r="G2073">
        <v>0.646362364292145</v>
      </c>
    </row>
    <row r="2074" spans="1:7" x14ac:dyDescent="0.55000000000000004">
      <c r="A2074" t="s">
        <v>6153</v>
      </c>
      <c r="B2074" t="s">
        <v>6154</v>
      </c>
      <c r="C2074" t="s">
        <v>6155</v>
      </c>
      <c r="F2074" t="s">
        <v>9065</v>
      </c>
      <c r="G2074">
        <v>0.89926719665527299</v>
      </c>
    </row>
    <row r="2075" spans="1:7" x14ac:dyDescent="0.55000000000000004">
      <c r="A2075" t="s">
        <v>6156</v>
      </c>
      <c r="B2075" t="s">
        <v>6157</v>
      </c>
      <c r="C2075" t="s">
        <v>6158</v>
      </c>
      <c r="F2075" t="s">
        <v>9065</v>
      </c>
      <c r="G2075">
        <v>0.66110008955001798</v>
      </c>
    </row>
    <row r="2076" spans="1:7" x14ac:dyDescent="0.55000000000000004">
      <c r="A2076" t="s">
        <v>6159</v>
      </c>
      <c r="B2076" t="s">
        <v>6160</v>
      </c>
      <c r="C2076" t="s">
        <v>6161</v>
      </c>
      <c r="F2076" t="s">
        <v>9065</v>
      </c>
      <c r="G2076">
        <v>0.69534242153167702</v>
      </c>
    </row>
    <row r="2077" spans="1:7" x14ac:dyDescent="0.55000000000000004">
      <c r="A2077" t="s">
        <v>6162</v>
      </c>
      <c r="B2077" t="s">
        <v>6163</v>
      </c>
      <c r="C2077" t="s">
        <v>6164</v>
      </c>
      <c r="F2077" t="s">
        <v>9065</v>
      </c>
      <c r="G2077">
        <v>0.69334357976913497</v>
      </c>
    </row>
    <row r="2078" spans="1:7" x14ac:dyDescent="0.55000000000000004">
      <c r="A2078" t="s">
        <v>6165</v>
      </c>
      <c r="B2078" t="s">
        <v>6166</v>
      </c>
      <c r="C2078" t="s">
        <v>6167</v>
      </c>
      <c r="F2078" t="s">
        <v>9065</v>
      </c>
      <c r="G2078">
        <v>0.96694976091384899</v>
      </c>
    </row>
    <row r="2079" spans="1:7" x14ac:dyDescent="0.55000000000000004">
      <c r="A2079" t="s">
        <v>6168</v>
      </c>
      <c r="B2079" t="s">
        <v>6169</v>
      </c>
      <c r="C2079" t="s">
        <v>6170</v>
      </c>
      <c r="F2079" t="s">
        <v>9067</v>
      </c>
      <c r="G2079">
        <v>5.5757462978363002E-2</v>
      </c>
    </row>
    <row r="2080" spans="1:7" x14ac:dyDescent="0.55000000000000004">
      <c r="A2080" t="s">
        <v>6171</v>
      </c>
      <c r="B2080" t="s">
        <v>6172</v>
      </c>
      <c r="C2080" t="s">
        <v>6173</v>
      </c>
      <c r="F2080" t="s">
        <v>9065</v>
      </c>
      <c r="G2080">
        <v>0.711780786514282</v>
      </c>
    </row>
    <row r="2081" spans="1:7" x14ac:dyDescent="0.55000000000000004">
      <c r="A2081" t="s">
        <v>6174</v>
      </c>
      <c r="B2081" t="s">
        <v>6175</v>
      </c>
      <c r="C2081" t="s">
        <v>6176</v>
      </c>
      <c r="F2081" t="s">
        <v>9065</v>
      </c>
      <c r="G2081">
        <v>0.90137994289398204</v>
      </c>
    </row>
    <row r="2082" spans="1:7" x14ac:dyDescent="0.55000000000000004">
      <c r="A2082" t="s">
        <v>6177</v>
      </c>
      <c r="B2082" t="s">
        <v>6178</v>
      </c>
      <c r="C2082" t="s">
        <v>6179</v>
      </c>
      <c r="F2082" t="s">
        <v>9065</v>
      </c>
      <c r="G2082">
        <v>0.644120752811432</v>
      </c>
    </row>
    <row r="2083" spans="1:7" x14ac:dyDescent="0.55000000000000004">
      <c r="A2083" t="s">
        <v>6180</v>
      </c>
      <c r="B2083" t="s">
        <v>6181</v>
      </c>
      <c r="C2083" t="s">
        <v>6182</v>
      </c>
      <c r="F2083" t="s">
        <v>9066</v>
      </c>
      <c r="G2083">
        <v>0.47225362062454201</v>
      </c>
    </row>
    <row r="2084" spans="1:7" x14ac:dyDescent="0.55000000000000004">
      <c r="A2084" t="s">
        <v>6183</v>
      </c>
      <c r="B2084" t="s">
        <v>6184</v>
      </c>
      <c r="C2084" t="s">
        <v>6185</v>
      </c>
      <c r="F2084" t="s">
        <v>9065</v>
      </c>
      <c r="G2084">
        <v>0.74118536710739102</v>
      </c>
    </row>
    <row r="2085" spans="1:7" x14ac:dyDescent="0.55000000000000004">
      <c r="A2085" t="s">
        <v>6186</v>
      </c>
      <c r="B2085" t="s">
        <v>6187</v>
      </c>
      <c r="C2085" t="s">
        <v>6188</v>
      </c>
      <c r="F2085" t="s">
        <v>9067</v>
      </c>
      <c r="G2085">
        <v>0.27053192257881198</v>
      </c>
    </row>
    <row r="2086" spans="1:7" x14ac:dyDescent="0.55000000000000004">
      <c r="A2086" t="s">
        <v>6189</v>
      </c>
      <c r="B2086" t="s">
        <v>6190</v>
      </c>
      <c r="C2086" t="s">
        <v>6191</v>
      </c>
      <c r="F2086" t="s">
        <v>9067</v>
      </c>
      <c r="G2086">
        <v>0.21800892055034601</v>
      </c>
    </row>
    <row r="2087" spans="1:7" x14ac:dyDescent="0.55000000000000004">
      <c r="A2087" t="s">
        <v>6192</v>
      </c>
      <c r="B2087" t="s">
        <v>6193</v>
      </c>
      <c r="C2087" t="s">
        <v>6194</v>
      </c>
      <c r="F2087" t="s">
        <v>9066</v>
      </c>
      <c r="G2087">
        <v>0.46756893396377602</v>
      </c>
    </row>
    <row r="2088" spans="1:7" x14ac:dyDescent="0.55000000000000004">
      <c r="A2088" t="s">
        <v>6195</v>
      </c>
      <c r="B2088" t="s">
        <v>6196</v>
      </c>
      <c r="C2088" t="s">
        <v>6197</v>
      </c>
      <c r="F2088" t="s">
        <v>9065</v>
      </c>
      <c r="G2088">
        <v>0.69845533370971702</v>
      </c>
    </row>
    <row r="2089" spans="1:7" x14ac:dyDescent="0.55000000000000004">
      <c r="A2089" t="s">
        <v>6198</v>
      </c>
      <c r="B2089" t="s">
        <v>6199</v>
      </c>
      <c r="C2089" t="s">
        <v>6200</v>
      </c>
      <c r="F2089" t="s">
        <v>9065</v>
      </c>
      <c r="G2089">
        <v>0.89373099803924605</v>
      </c>
    </row>
    <row r="2090" spans="1:7" x14ac:dyDescent="0.55000000000000004">
      <c r="A2090" t="s">
        <v>6201</v>
      </c>
      <c r="B2090" t="s">
        <v>6202</v>
      </c>
      <c r="C2090" t="s">
        <v>6203</v>
      </c>
      <c r="F2090" t="s">
        <v>9066</v>
      </c>
      <c r="G2090">
        <v>0.53751510381698597</v>
      </c>
    </row>
    <row r="2091" spans="1:7" x14ac:dyDescent="0.55000000000000004">
      <c r="A2091" t="s">
        <v>6204</v>
      </c>
      <c r="B2091" t="s">
        <v>6205</v>
      </c>
      <c r="C2091" t="s">
        <v>6206</v>
      </c>
      <c r="F2091" t="s">
        <v>9065</v>
      </c>
      <c r="G2091">
        <v>0.71921104192733798</v>
      </c>
    </row>
    <row r="2092" spans="1:7" x14ac:dyDescent="0.55000000000000004">
      <c r="A2092" t="s">
        <v>6207</v>
      </c>
      <c r="B2092" t="s">
        <v>6208</v>
      </c>
      <c r="C2092" t="s">
        <v>6209</v>
      </c>
      <c r="F2092" t="s">
        <v>9065</v>
      </c>
      <c r="G2092">
        <v>0.75181400775909402</v>
      </c>
    </row>
    <row r="2093" spans="1:7" x14ac:dyDescent="0.55000000000000004">
      <c r="A2093" t="s">
        <v>6210</v>
      </c>
      <c r="B2093" t="s">
        <v>6211</v>
      </c>
      <c r="C2093" t="s">
        <v>6212</v>
      </c>
      <c r="F2093" t="s">
        <v>9065</v>
      </c>
      <c r="G2093">
        <v>0.65562194585800204</v>
      </c>
    </row>
    <row r="2094" spans="1:7" x14ac:dyDescent="0.55000000000000004">
      <c r="A2094" t="s">
        <v>6213</v>
      </c>
      <c r="B2094" t="s">
        <v>6214</v>
      </c>
      <c r="C2094" t="s">
        <v>6215</v>
      </c>
      <c r="F2094" t="s">
        <v>9067</v>
      </c>
      <c r="G2094">
        <v>0.33315390348434398</v>
      </c>
    </row>
    <row r="2095" spans="1:7" x14ac:dyDescent="0.55000000000000004">
      <c r="A2095" t="s">
        <v>6216</v>
      </c>
      <c r="B2095" t="s">
        <v>6217</v>
      </c>
      <c r="C2095" t="s">
        <v>6218</v>
      </c>
      <c r="F2095" t="s">
        <v>9065</v>
      </c>
      <c r="G2095">
        <v>0.75562930107116699</v>
      </c>
    </row>
    <row r="2096" spans="1:7" x14ac:dyDescent="0.55000000000000004">
      <c r="A2096" t="s">
        <v>6219</v>
      </c>
      <c r="B2096" t="s">
        <v>6220</v>
      </c>
      <c r="C2096" t="s">
        <v>6221</v>
      </c>
      <c r="F2096" t="s">
        <v>9065</v>
      </c>
      <c r="G2096">
        <v>0.65606117248535201</v>
      </c>
    </row>
    <row r="2097" spans="1:7" x14ac:dyDescent="0.55000000000000004">
      <c r="A2097" t="s">
        <v>6222</v>
      </c>
      <c r="B2097" t="s">
        <v>6223</v>
      </c>
      <c r="C2097" t="s">
        <v>6224</v>
      </c>
      <c r="F2097" t="s">
        <v>9067</v>
      </c>
      <c r="G2097">
        <v>0.28171446919441201</v>
      </c>
    </row>
    <row r="2098" spans="1:7" x14ac:dyDescent="0.55000000000000004">
      <c r="A2098" t="s">
        <v>6225</v>
      </c>
      <c r="B2098" t="s">
        <v>6226</v>
      </c>
      <c r="C2098" t="s">
        <v>6227</v>
      </c>
      <c r="F2098" t="s">
        <v>9065</v>
      </c>
      <c r="G2098">
        <v>0.65607184171676602</v>
      </c>
    </row>
    <row r="2099" spans="1:7" x14ac:dyDescent="0.55000000000000004">
      <c r="A2099" t="s">
        <v>6228</v>
      </c>
      <c r="B2099" t="s">
        <v>6229</v>
      </c>
      <c r="C2099" t="s">
        <v>6230</v>
      </c>
      <c r="F2099" t="s">
        <v>9066</v>
      </c>
      <c r="G2099">
        <v>0.46023461222648598</v>
      </c>
    </row>
    <row r="2100" spans="1:7" x14ac:dyDescent="0.55000000000000004">
      <c r="A2100" t="s">
        <v>6231</v>
      </c>
      <c r="B2100" t="s">
        <v>927</v>
      </c>
      <c r="C2100" t="s">
        <v>6232</v>
      </c>
      <c r="F2100" t="s">
        <v>9065</v>
      </c>
      <c r="G2100">
        <v>0.61752849817276001</v>
      </c>
    </row>
    <row r="2101" spans="1:7" x14ac:dyDescent="0.55000000000000004">
      <c r="A2101" t="s">
        <v>6233</v>
      </c>
      <c r="B2101" t="s">
        <v>6234</v>
      </c>
      <c r="C2101" t="s">
        <v>6235</v>
      </c>
      <c r="F2101" t="s">
        <v>9067</v>
      </c>
      <c r="G2101">
        <v>9.7759984433650998E-2</v>
      </c>
    </row>
    <row r="2102" spans="1:7" x14ac:dyDescent="0.55000000000000004">
      <c r="A2102" t="s">
        <v>6236</v>
      </c>
      <c r="B2102" t="s">
        <v>6237</v>
      </c>
      <c r="C2102" t="s">
        <v>6238</v>
      </c>
      <c r="F2102" t="s">
        <v>9065</v>
      </c>
      <c r="G2102">
        <v>0.70570349693298295</v>
      </c>
    </row>
    <row r="2103" spans="1:7" x14ac:dyDescent="0.55000000000000004">
      <c r="A2103" t="s">
        <v>6239</v>
      </c>
      <c r="B2103" t="s">
        <v>6240</v>
      </c>
      <c r="C2103" t="s">
        <v>6241</v>
      </c>
      <c r="F2103" t="s">
        <v>9066</v>
      </c>
      <c r="G2103">
        <v>0.48864531517028797</v>
      </c>
    </row>
    <row r="2104" spans="1:7" x14ac:dyDescent="0.55000000000000004">
      <c r="A2104" t="s">
        <v>6242</v>
      </c>
      <c r="B2104" t="s">
        <v>6243</v>
      </c>
      <c r="C2104" t="s">
        <v>6244</v>
      </c>
      <c r="F2104" t="s">
        <v>9067</v>
      </c>
      <c r="G2104">
        <v>0.146291479468346</v>
      </c>
    </row>
    <row r="2105" spans="1:7" x14ac:dyDescent="0.55000000000000004">
      <c r="A2105" t="s">
        <v>6245</v>
      </c>
      <c r="B2105" t="s">
        <v>6246</v>
      </c>
      <c r="C2105" t="s">
        <v>6247</v>
      </c>
      <c r="F2105" t="s">
        <v>9065</v>
      </c>
      <c r="G2105">
        <v>0.82429945468902599</v>
      </c>
    </row>
    <row r="2106" spans="1:7" x14ac:dyDescent="0.55000000000000004">
      <c r="A2106" t="s">
        <v>6248</v>
      </c>
      <c r="B2106" t="s">
        <v>6249</v>
      </c>
      <c r="C2106" t="s">
        <v>6250</v>
      </c>
      <c r="F2106" t="s">
        <v>9067</v>
      </c>
      <c r="G2106">
        <v>0.44950881600379899</v>
      </c>
    </row>
    <row r="2107" spans="1:7" x14ac:dyDescent="0.55000000000000004">
      <c r="A2107" t="s">
        <v>6251</v>
      </c>
      <c r="B2107" t="s">
        <v>6252</v>
      </c>
      <c r="C2107" t="s">
        <v>6253</v>
      </c>
      <c r="F2107" t="s">
        <v>9065</v>
      </c>
      <c r="G2107">
        <v>0.69202673435211204</v>
      </c>
    </row>
    <row r="2108" spans="1:7" x14ac:dyDescent="0.55000000000000004">
      <c r="A2108" t="s">
        <v>6254</v>
      </c>
      <c r="B2108" t="s">
        <v>6255</v>
      </c>
      <c r="C2108" t="s">
        <v>6256</v>
      </c>
      <c r="F2108" t="s">
        <v>9065</v>
      </c>
      <c r="G2108">
        <v>0.76703333854675304</v>
      </c>
    </row>
    <row r="2109" spans="1:7" x14ac:dyDescent="0.55000000000000004">
      <c r="A2109" t="s">
        <v>6257</v>
      </c>
      <c r="B2109" t="s">
        <v>6258</v>
      </c>
      <c r="C2109" t="s">
        <v>6259</v>
      </c>
      <c r="F2109" t="s">
        <v>9066</v>
      </c>
      <c r="G2109">
        <v>0.57291561365127597</v>
      </c>
    </row>
    <row r="2110" spans="1:7" x14ac:dyDescent="0.55000000000000004">
      <c r="A2110" t="s">
        <v>6260</v>
      </c>
      <c r="B2110" t="s">
        <v>6261</v>
      </c>
      <c r="C2110" t="s">
        <v>6262</v>
      </c>
      <c r="F2110" t="s">
        <v>9067</v>
      </c>
      <c r="G2110">
        <v>0.42823800444603</v>
      </c>
    </row>
    <row r="2111" spans="1:7" x14ac:dyDescent="0.55000000000000004">
      <c r="A2111" t="s">
        <v>6263</v>
      </c>
      <c r="B2111" t="s">
        <v>6264</v>
      </c>
      <c r="C2111" t="s">
        <v>6265</v>
      </c>
      <c r="F2111" t="s">
        <v>9065</v>
      </c>
      <c r="G2111">
        <v>0.67252403497695901</v>
      </c>
    </row>
    <row r="2112" spans="1:7" x14ac:dyDescent="0.55000000000000004">
      <c r="A2112" t="s">
        <v>6266</v>
      </c>
      <c r="B2112" t="s">
        <v>6267</v>
      </c>
      <c r="C2112" t="s">
        <v>6268</v>
      </c>
      <c r="F2112" t="s">
        <v>9065</v>
      </c>
      <c r="G2112">
        <v>0.72375625371932995</v>
      </c>
    </row>
    <row r="2113" spans="1:7" x14ac:dyDescent="0.55000000000000004">
      <c r="A2113" t="s">
        <v>6269</v>
      </c>
      <c r="B2113" t="s">
        <v>6270</v>
      </c>
      <c r="C2113" t="s">
        <v>6271</v>
      </c>
      <c r="F2113" t="s">
        <v>9065</v>
      </c>
      <c r="G2113">
        <v>0.92618590593338002</v>
      </c>
    </row>
    <row r="2114" spans="1:7" x14ac:dyDescent="0.55000000000000004">
      <c r="A2114" t="s">
        <v>6272</v>
      </c>
      <c r="B2114" t="s">
        <v>6273</v>
      </c>
      <c r="C2114" t="s">
        <v>6274</v>
      </c>
      <c r="F2114" t="s">
        <v>9067</v>
      </c>
      <c r="G2114">
        <v>0.41228190064430198</v>
      </c>
    </row>
    <row r="2115" spans="1:7" x14ac:dyDescent="0.55000000000000004">
      <c r="A2115" t="s">
        <v>6275</v>
      </c>
      <c r="B2115" t="s">
        <v>6276</v>
      </c>
      <c r="C2115" t="s">
        <v>6277</v>
      </c>
      <c r="F2115" t="s">
        <v>9067</v>
      </c>
      <c r="G2115">
        <v>5.2188362926244701E-2</v>
      </c>
    </row>
    <row r="2116" spans="1:7" x14ac:dyDescent="0.55000000000000004">
      <c r="A2116" t="s">
        <v>6278</v>
      </c>
      <c r="B2116" t="s">
        <v>6279</v>
      </c>
      <c r="C2116" t="s">
        <v>6280</v>
      </c>
      <c r="F2116" t="s">
        <v>9065</v>
      </c>
      <c r="G2116">
        <v>0.71903216838836703</v>
      </c>
    </row>
    <row r="2117" spans="1:7" x14ac:dyDescent="0.55000000000000004">
      <c r="A2117" t="s">
        <v>6281</v>
      </c>
      <c r="B2117" t="s">
        <v>6282</v>
      </c>
      <c r="C2117" t="s">
        <v>6283</v>
      </c>
      <c r="F2117" t="s">
        <v>9065</v>
      </c>
      <c r="G2117">
        <v>0.66110008955001798</v>
      </c>
    </row>
    <row r="2118" spans="1:7" x14ac:dyDescent="0.55000000000000004">
      <c r="A2118" t="s">
        <v>6284</v>
      </c>
      <c r="B2118" t="s">
        <v>6285</v>
      </c>
      <c r="C2118" t="s">
        <v>6286</v>
      </c>
      <c r="F2118" t="s">
        <v>9065</v>
      </c>
      <c r="G2118">
        <v>0.645252466201782</v>
      </c>
    </row>
    <row r="2119" spans="1:7" x14ac:dyDescent="0.55000000000000004">
      <c r="A2119" t="s">
        <v>6287</v>
      </c>
      <c r="B2119" t="s">
        <v>6288</v>
      </c>
      <c r="C2119" t="s">
        <v>6289</v>
      </c>
      <c r="F2119" t="s">
        <v>9065</v>
      </c>
      <c r="G2119">
        <v>0.73057532310485795</v>
      </c>
    </row>
    <row r="2120" spans="1:7" x14ac:dyDescent="0.55000000000000004">
      <c r="A2120" t="s">
        <v>6290</v>
      </c>
      <c r="B2120" t="s">
        <v>6291</v>
      </c>
      <c r="C2120" t="s">
        <v>6292</v>
      </c>
      <c r="F2120" t="s">
        <v>9067</v>
      </c>
      <c r="G2120">
        <v>0.43672332167625399</v>
      </c>
    </row>
    <row r="2121" spans="1:7" x14ac:dyDescent="0.55000000000000004">
      <c r="A2121" t="s">
        <v>118</v>
      </c>
      <c r="B2121" t="s">
        <v>6279</v>
      </c>
      <c r="C2121" t="s">
        <v>6293</v>
      </c>
      <c r="F2121" t="s">
        <v>9065</v>
      </c>
      <c r="G2121">
        <v>0.76021558046340898</v>
      </c>
    </row>
    <row r="2122" spans="1:7" x14ac:dyDescent="0.55000000000000004">
      <c r="A2122" t="s">
        <v>6294</v>
      </c>
      <c r="B2122" t="s">
        <v>6295</v>
      </c>
      <c r="C2122" t="s">
        <v>6296</v>
      </c>
      <c r="F2122" t="s">
        <v>9065</v>
      </c>
      <c r="G2122">
        <v>0.74978649616241499</v>
      </c>
    </row>
    <row r="2123" spans="1:7" x14ac:dyDescent="0.55000000000000004">
      <c r="A2123" t="s">
        <v>6297</v>
      </c>
      <c r="B2123" t="s">
        <v>6298</v>
      </c>
      <c r="C2123" t="s">
        <v>6299</v>
      </c>
      <c r="F2123" t="s">
        <v>9065</v>
      </c>
      <c r="G2123">
        <v>0.755140841007233</v>
      </c>
    </row>
    <row r="2124" spans="1:7" x14ac:dyDescent="0.55000000000000004">
      <c r="A2124" t="s">
        <v>6300</v>
      </c>
      <c r="B2124" t="s">
        <v>6301</v>
      </c>
      <c r="C2124" t="s">
        <v>6299</v>
      </c>
      <c r="F2124" t="s">
        <v>9065</v>
      </c>
      <c r="G2124">
        <v>0.71902978420257602</v>
      </c>
    </row>
    <row r="2125" spans="1:7" x14ac:dyDescent="0.55000000000000004">
      <c r="A2125" t="s">
        <v>6302</v>
      </c>
      <c r="B2125" t="s">
        <v>6303</v>
      </c>
      <c r="C2125" t="s">
        <v>6304</v>
      </c>
      <c r="F2125" t="s">
        <v>9066</v>
      </c>
      <c r="G2125">
        <v>0.57420223951339699</v>
      </c>
    </row>
    <row r="2126" spans="1:7" x14ac:dyDescent="0.55000000000000004">
      <c r="A2126" t="s">
        <v>6305</v>
      </c>
      <c r="B2126" t="s">
        <v>6306</v>
      </c>
      <c r="C2126" t="s">
        <v>6307</v>
      </c>
      <c r="F2126" t="s">
        <v>9066</v>
      </c>
      <c r="G2126">
        <v>0.52602267265319802</v>
      </c>
    </row>
    <row r="2127" spans="1:7" x14ac:dyDescent="0.55000000000000004">
      <c r="A2127" t="s">
        <v>6308</v>
      </c>
      <c r="B2127" t="s">
        <v>6309</v>
      </c>
      <c r="C2127" t="s">
        <v>6310</v>
      </c>
      <c r="F2127" t="s">
        <v>9065</v>
      </c>
      <c r="G2127">
        <v>0.60672253370285001</v>
      </c>
    </row>
    <row r="2128" spans="1:7" x14ac:dyDescent="0.55000000000000004">
      <c r="A2128" t="s">
        <v>6311</v>
      </c>
      <c r="B2128" t="s">
        <v>6312</v>
      </c>
      <c r="C2128" t="s">
        <v>6310</v>
      </c>
      <c r="F2128" t="s">
        <v>9065</v>
      </c>
      <c r="G2128">
        <v>0.68955999612808205</v>
      </c>
    </row>
    <row r="2129" spans="1:7" x14ac:dyDescent="0.55000000000000004">
      <c r="A2129" t="s">
        <v>6313</v>
      </c>
      <c r="B2129" t="s">
        <v>6314</v>
      </c>
      <c r="C2129" t="s">
        <v>6315</v>
      </c>
      <c r="F2129" t="s">
        <v>9065</v>
      </c>
      <c r="G2129">
        <v>0.83890897035598799</v>
      </c>
    </row>
    <row r="2130" spans="1:7" x14ac:dyDescent="0.55000000000000004">
      <c r="A2130" t="s">
        <v>6316</v>
      </c>
      <c r="B2130" t="s">
        <v>6317</v>
      </c>
      <c r="C2130" t="s">
        <v>6318</v>
      </c>
      <c r="F2130" t="s">
        <v>9065</v>
      </c>
      <c r="G2130">
        <v>0.61010342836380005</v>
      </c>
    </row>
    <row r="2131" spans="1:7" x14ac:dyDescent="0.55000000000000004">
      <c r="A2131" t="s">
        <v>6319</v>
      </c>
      <c r="B2131" t="s">
        <v>6320</v>
      </c>
      <c r="C2131" t="s">
        <v>6321</v>
      </c>
      <c r="F2131" t="s">
        <v>9065</v>
      </c>
      <c r="G2131">
        <v>0.71684098243713401</v>
      </c>
    </row>
    <row r="2132" spans="1:7" x14ac:dyDescent="0.55000000000000004">
      <c r="A2132" t="s">
        <v>3824</v>
      </c>
      <c r="B2132" t="s">
        <v>6322</v>
      </c>
      <c r="C2132" t="s">
        <v>6323</v>
      </c>
      <c r="F2132" t="s">
        <v>9065</v>
      </c>
      <c r="G2132">
        <v>0.66110008955001798</v>
      </c>
    </row>
    <row r="2133" spans="1:7" x14ac:dyDescent="0.55000000000000004">
      <c r="A2133" t="s">
        <v>6324</v>
      </c>
      <c r="B2133" t="s">
        <v>6325</v>
      </c>
      <c r="C2133" t="s">
        <v>6326</v>
      </c>
      <c r="F2133" t="s">
        <v>9065</v>
      </c>
      <c r="G2133">
        <v>0.61045902967453003</v>
      </c>
    </row>
    <row r="2134" spans="1:7" x14ac:dyDescent="0.55000000000000004">
      <c r="A2134" t="s">
        <v>6327</v>
      </c>
      <c r="B2134" t="s">
        <v>6328</v>
      </c>
      <c r="C2134" t="s">
        <v>6329</v>
      </c>
      <c r="F2134" t="s">
        <v>9065</v>
      </c>
      <c r="G2134">
        <v>0.83674275875091597</v>
      </c>
    </row>
    <row r="2135" spans="1:7" x14ac:dyDescent="0.55000000000000004">
      <c r="A2135" t="s">
        <v>6330</v>
      </c>
      <c r="B2135" t="s">
        <v>6331</v>
      </c>
      <c r="C2135" t="s">
        <v>6332</v>
      </c>
      <c r="F2135" t="s">
        <v>9065</v>
      </c>
      <c r="G2135">
        <v>0.75133568048477195</v>
      </c>
    </row>
    <row r="2136" spans="1:7" x14ac:dyDescent="0.55000000000000004">
      <c r="A2136" t="s">
        <v>6333</v>
      </c>
      <c r="B2136" t="s">
        <v>6334</v>
      </c>
      <c r="C2136" t="s">
        <v>6335</v>
      </c>
      <c r="F2136" t="s">
        <v>9065</v>
      </c>
      <c r="G2136">
        <v>0.81538152694702104</v>
      </c>
    </row>
    <row r="2137" spans="1:7" x14ac:dyDescent="0.55000000000000004">
      <c r="A2137" t="s">
        <v>6336</v>
      </c>
      <c r="B2137" t="s">
        <v>6337</v>
      </c>
      <c r="C2137" t="s">
        <v>6338</v>
      </c>
      <c r="F2137" t="s">
        <v>9066</v>
      </c>
      <c r="G2137">
        <v>0.47186511754989602</v>
      </c>
    </row>
    <row r="2138" spans="1:7" x14ac:dyDescent="0.55000000000000004">
      <c r="A2138" t="s">
        <v>6339</v>
      </c>
      <c r="B2138" t="s">
        <v>6340</v>
      </c>
      <c r="C2138" t="s">
        <v>6341</v>
      </c>
      <c r="F2138" t="s">
        <v>9065</v>
      </c>
      <c r="G2138">
        <v>0.92295157909393299</v>
      </c>
    </row>
    <row r="2139" spans="1:7" x14ac:dyDescent="0.55000000000000004">
      <c r="A2139" t="s">
        <v>6342</v>
      </c>
      <c r="B2139" t="s">
        <v>6343</v>
      </c>
      <c r="C2139" t="s">
        <v>6344</v>
      </c>
      <c r="F2139" t="s">
        <v>9065</v>
      </c>
      <c r="G2139">
        <v>0.67195105552673295</v>
      </c>
    </row>
    <row r="2140" spans="1:7" x14ac:dyDescent="0.55000000000000004">
      <c r="A2140" t="s">
        <v>6345</v>
      </c>
      <c r="B2140" t="s">
        <v>6346</v>
      </c>
      <c r="C2140" t="s">
        <v>6347</v>
      </c>
      <c r="F2140" t="s">
        <v>9066</v>
      </c>
      <c r="G2140">
        <v>0.46565976738929699</v>
      </c>
    </row>
    <row r="2141" spans="1:7" x14ac:dyDescent="0.55000000000000004">
      <c r="A2141" t="s">
        <v>6348</v>
      </c>
      <c r="B2141" t="s">
        <v>6349</v>
      </c>
      <c r="C2141" t="s">
        <v>6350</v>
      </c>
      <c r="F2141" t="s">
        <v>9066</v>
      </c>
      <c r="G2141">
        <v>0.48783105611801098</v>
      </c>
    </row>
    <row r="2142" spans="1:7" x14ac:dyDescent="0.55000000000000004">
      <c r="A2142" t="s">
        <v>6351</v>
      </c>
      <c r="B2142" t="s">
        <v>6352</v>
      </c>
      <c r="C2142" t="s">
        <v>6353</v>
      </c>
      <c r="F2142" t="s">
        <v>9067</v>
      </c>
      <c r="G2142">
        <v>0.216325879096985</v>
      </c>
    </row>
    <row r="2143" spans="1:7" x14ac:dyDescent="0.55000000000000004">
      <c r="A2143" t="s">
        <v>6354</v>
      </c>
      <c r="B2143" t="s">
        <v>6355</v>
      </c>
      <c r="C2143" t="s">
        <v>6356</v>
      </c>
      <c r="F2143" t="s">
        <v>9066</v>
      </c>
      <c r="G2143">
        <v>0.59309691190719604</v>
      </c>
    </row>
    <row r="2144" spans="1:7" x14ac:dyDescent="0.55000000000000004">
      <c r="A2144" t="s">
        <v>6357</v>
      </c>
      <c r="B2144" t="s">
        <v>6358</v>
      </c>
      <c r="C2144" t="s">
        <v>6359</v>
      </c>
      <c r="F2144" t="s">
        <v>9066</v>
      </c>
      <c r="G2144">
        <v>0.58092594146728505</v>
      </c>
    </row>
    <row r="2145" spans="1:7" x14ac:dyDescent="0.55000000000000004">
      <c r="A2145" t="s">
        <v>6360</v>
      </c>
      <c r="B2145" t="s">
        <v>6361</v>
      </c>
      <c r="C2145" t="s">
        <v>6362</v>
      </c>
      <c r="F2145" t="s">
        <v>9065</v>
      </c>
      <c r="G2145">
        <v>0.73233449459075906</v>
      </c>
    </row>
    <row r="2146" spans="1:7" x14ac:dyDescent="0.55000000000000004">
      <c r="A2146" t="s">
        <v>6363</v>
      </c>
      <c r="B2146" t="s">
        <v>6364</v>
      </c>
      <c r="C2146" t="s">
        <v>6365</v>
      </c>
      <c r="F2146" t="s">
        <v>9065</v>
      </c>
      <c r="G2146">
        <v>0.61648982763290405</v>
      </c>
    </row>
    <row r="2147" spans="1:7" x14ac:dyDescent="0.55000000000000004">
      <c r="A2147" t="s">
        <v>6366</v>
      </c>
      <c r="B2147" t="s">
        <v>6367</v>
      </c>
      <c r="C2147" t="s">
        <v>6368</v>
      </c>
      <c r="F2147" t="s">
        <v>9065</v>
      </c>
      <c r="G2147">
        <v>0.68473106622695901</v>
      </c>
    </row>
    <row r="2148" spans="1:7" x14ac:dyDescent="0.55000000000000004">
      <c r="A2148" t="s">
        <v>6369</v>
      </c>
      <c r="B2148" t="s">
        <v>6370</v>
      </c>
      <c r="C2148" t="s">
        <v>6371</v>
      </c>
      <c r="F2148" t="s">
        <v>9065</v>
      </c>
      <c r="G2148">
        <v>0.87550395727157604</v>
      </c>
    </row>
    <row r="2149" spans="1:7" x14ac:dyDescent="0.55000000000000004">
      <c r="A2149" t="s">
        <v>6372</v>
      </c>
      <c r="B2149" t="s">
        <v>6373</v>
      </c>
      <c r="C2149" t="s">
        <v>6374</v>
      </c>
      <c r="F2149" t="s">
        <v>9065</v>
      </c>
      <c r="G2149">
        <v>0.69447034597396895</v>
      </c>
    </row>
    <row r="2150" spans="1:7" x14ac:dyDescent="0.55000000000000004">
      <c r="A2150" t="s">
        <v>6375</v>
      </c>
      <c r="B2150" t="s">
        <v>6376</v>
      </c>
      <c r="C2150" t="s">
        <v>6377</v>
      </c>
      <c r="F2150" t="s">
        <v>9065</v>
      </c>
      <c r="G2150">
        <v>0.69730091094970703</v>
      </c>
    </row>
    <row r="2151" spans="1:7" x14ac:dyDescent="0.55000000000000004">
      <c r="A2151" t="s">
        <v>6378</v>
      </c>
      <c r="B2151" t="s">
        <v>6379</v>
      </c>
      <c r="C2151" t="s">
        <v>6380</v>
      </c>
      <c r="F2151" t="s">
        <v>9067</v>
      </c>
      <c r="G2151">
        <v>0.39896672964096103</v>
      </c>
    </row>
    <row r="2152" spans="1:7" x14ac:dyDescent="0.55000000000000004">
      <c r="A2152" t="s">
        <v>6381</v>
      </c>
      <c r="B2152" t="s">
        <v>6382</v>
      </c>
      <c r="C2152" t="s">
        <v>6383</v>
      </c>
      <c r="F2152" t="s">
        <v>9065</v>
      </c>
      <c r="G2152">
        <v>0.79666107892990101</v>
      </c>
    </row>
    <row r="2153" spans="1:7" x14ac:dyDescent="0.55000000000000004">
      <c r="A2153" t="s">
        <v>6384</v>
      </c>
      <c r="B2153" t="s">
        <v>6385</v>
      </c>
      <c r="C2153" t="s">
        <v>6386</v>
      </c>
      <c r="F2153" t="s">
        <v>9067</v>
      </c>
      <c r="G2153">
        <v>0.12728950381279</v>
      </c>
    </row>
    <row r="2154" spans="1:7" x14ac:dyDescent="0.55000000000000004">
      <c r="A2154" t="s">
        <v>6387</v>
      </c>
      <c r="B2154" t="s">
        <v>6388</v>
      </c>
      <c r="C2154" t="s">
        <v>6389</v>
      </c>
      <c r="F2154" t="s">
        <v>9065</v>
      </c>
      <c r="G2154">
        <v>0.66110008955001798</v>
      </c>
    </row>
    <row r="2155" spans="1:7" x14ac:dyDescent="0.55000000000000004">
      <c r="A2155" t="s">
        <v>6390</v>
      </c>
      <c r="B2155" t="s">
        <v>6388</v>
      </c>
      <c r="C2155" t="s">
        <v>6391</v>
      </c>
      <c r="F2155" t="s">
        <v>9065</v>
      </c>
      <c r="G2155">
        <v>0.66110008955001798</v>
      </c>
    </row>
    <row r="2156" spans="1:7" x14ac:dyDescent="0.55000000000000004">
      <c r="A2156" t="s">
        <v>6392</v>
      </c>
      <c r="B2156" t="s">
        <v>6393</v>
      </c>
      <c r="C2156" t="s">
        <v>6394</v>
      </c>
      <c r="F2156" t="s">
        <v>9067</v>
      </c>
      <c r="G2156">
        <v>0.22147136926651001</v>
      </c>
    </row>
    <row r="2157" spans="1:7" x14ac:dyDescent="0.55000000000000004">
      <c r="A2157" t="s">
        <v>6395</v>
      </c>
      <c r="B2157" t="s">
        <v>6396</v>
      </c>
      <c r="C2157" t="s">
        <v>6397</v>
      </c>
      <c r="F2157" t="s">
        <v>9065</v>
      </c>
      <c r="G2157">
        <v>0.70571511983871504</v>
      </c>
    </row>
    <row r="2158" spans="1:7" x14ac:dyDescent="0.55000000000000004">
      <c r="A2158" t="s">
        <v>6398</v>
      </c>
      <c r="B2158" t="s">
        <v>6399</v>
      </c>
      <c r="C2158" t="s">
        <v>6400</v>
      </c>
      <c r="F2158" t="s">
        <v>9065</v>
      </c>
      <c r="G2158">
        <v>0.83556324243545499</v>
      </c>
    </row>
    <row r="2159" spans="1:7" x14ac:dyDescent="0.55000000000000004">
      <c r="A2159" t="s">
        <v>6401</v>
      </c>
      <c r="B2159" t="s">
        <v>6402</v>
      </c>
      <c r="C2159" t="s">
        <v>6403</v>
      </c>
      <c r="F2159" t="s">
        <v>9065</v>
      </c>
      <c r="G2159">
        <v>0.83398866653442405</v>
      </c>
    </row>
    <row r="2160" spans="1:7" x14ac:dyDescent="0.55000000000000004">
      <c r="A2160" t="s">
        <v>6404</v>
      </c>
      <c r="B2160" t="s">
        <v>6405</v>
      </c>
      <c r="C2160" t="s">
        <v>6406</v>
      </c>
      <c r="F2160" t="s">
        <v>9066</v>
      </c>
      <c r="G2160">
        <v>0.45607998967170699</v>
      </c>
    </row>
    <row r="2161" spans="1:7" x14ac:dyDescent="0.55000000000000004">
      <c r="A2161" t="s">
        <v>6407</v>
      </c>
      <c r="B2161" t="s">
        <v>6408</v>
      </c>
      <c r="C2161" t="s">
        <v>6409</v>
      </c>
      <c r="F2161" t="s">
        <v>9065</v>
      </c>
      <c r="G2161">
        <v>0.63403934240341198</v>
      </c>
    </row>
    <row r="2162" spans="1:7" x14ac:dyDescent="0.55000000000000004">
      <c r="A2162" t="s">
        <v>6410</v>
      </c>
      <c r="B2162" t="s">
        <v>6411</v>
      </c>
      <c r="C2162" t="s">
        <v>6412</v>
      </c>
      <c r="F2162" t="s">
        <v>9065</v>
      </c>
      <c r="G2162">
        <v>0.83142691850662198</v>
      </c>
    </row>
    <row r="2163" spans="1:7" x14ac:dyDescent="0.55000000000000004">
      <c r="A2163" t="s">
        <v>6413</v>
      </c>
      <c r="B2163" t="s">
        <v>6414</v>
      </c>
      <c r="C2163" t="s">
        <v>6415</v>
      </c>
      <c r="F2163" t="s">
        <v>9066</v>
      </c>
      <c r="G2163">
        <v>0.58509272336959794</v>
      </c>
    </row>
    <row r="2164" spans="1:7" x14ac:dyDescent="0.55000000000000004">
      <c r="A2164" t="s">
        <v>6416</v>
      </c>
      <c r="B2164" t="s">
        <v>6417</v>
      </c>
      <c r="C2164" t="s">
        <v>6418</v>
      </c>
      <c r="F2164" t="s">
        <v>9065</v>
      </c>
      <c r="G2164">
        <v>0.66110008955001798</v>
      </c>
    </row>
    <row r="2165" spans="1:7" x14ac:dyDescent="0.55000000000000004">
      <c r="A2165" t="s">
        <v>6419</v>
      </c>
      <c r="B2165" t="s">
        <v>6420</v>
      </c>
      <c r="C2165" t="s">
        <v>6421</v>
      </c>
      <c r="F2165" t="s">
        <v>9065</v>
      </c>
      <c r="G2165">
        <v>0.78713291883468595</v>
      </c>
    </row>
    <row r="2166" spans="1:7" x14ac:dyDescent="0.55000000000000004">
      <c r="A2166" t="s">
        <v>6422</v>
      </c>
      <c r="B2166" t="s">
        <v>6423</v>
      </c>
      <c r="C2166" t="s">
        <v>6424</v>
      </c>
      <c r="F2166" t="s">
        <v>9067</v>
      </c>
      <c r="G2166">
        <v>0.32311373949050898</v>
      </c>
    </row>
    <row r="2167" spans="1:7" x14ac:dyDescent="0.55000000000000004">
      <c r="A2167" t="s">
        <v>6425</v>
      </c>
      <c r="B2167" t="s">
        <v>6426</v>
      </c>
      <c r="C2167" t="s">
        <v>6427</v>
      </c>
      <c r="F2167" t="s">
        <v>9067</v>
      </c>
      <c r="G2167">
        <v>9.1075720265507698E-3</v>
      </c>
    </row>
    <row r="2168" spans="1:7" x14ac:dyDescent="0.55000000000000004">
      <c r="A2168" t="s">
        <v>6428</v>
      </c>
      <c r="B2168" t="s">
        <v>6429</v>
      </c>
      <c r="C2168" t="s">
        <v>6430</v>
      </c>
      <c r="F2168" t="s">
        <v>9065</v>
      </c>
      <c r="G2168">
        <v>0.66110008955001798</v>
      </c>
    </row>
    <row r="2169" spans="1:7" x14ac:dyDescent="0.55000000000000004">
      <c r="A2169" t="s">
        <v>6431</v>
      </c>
      <c r="B2169" t="s">
        <v>6423</v>
      </c>
      <c r="C2169" t="s">
        <v>6432</v>
      </c>
      <c r="F2169" t="s">
        <v>9065</v>
      </c>
      <c r="G2169">
        <v>0.83002412319183405</v>
      </c>
    </row>
    <row r="2170" spans="1:7" x14ac:dyDescent="0.55000000000000004">
      <c r="A2170" t="s">
        <v>6433</v>
      </c>
      <c r="B2170" t="s">
        <v>6434</v>
      </c>
      <c r="C2170" t="s">
        <v>6435</v>
      </c>
      <c r="F2170" t="s">
        <v>9065</v>
      </c>
      <c r="G2170">
        <v>0.71362090110778797</v>
      </c>
    </row>
    <row r="2171" spans="1:7" x14ac:dyDescent="0.55000000000000004">
      <c r="A2171" t="s">
        <v>6436</v>
      </c>
      <c r="B2171" t="s">
        <v>6437</v>
      </c>
      <c r="C2171" t="s">
        <v>6438</v>
      </c>
      <c r="F2171" t="s">
        <v>9066</v>
      </c>
      <c r="G2171">
        <v>0.49785250425338701</v>
      </c>
    </row>
    <row r="2172" spans="1:7" x14ac:dyDescent="0.55000000000000004">
      <c r="A2172" t="s">
        <v>6439</v>
      </c>
      <c r="B2172" t="s">
        <v>6440</v>
      </c>
      <c r="C2172" t="s">
        <v>6441</v>
      </c>
      <c r="F2172" t="s">
        <v>9065</v>
      </c>
      <c r="G2172">
        <v>0.69763898849487305</v>
      </c>
    </row>
    <row r="2173" spans="1:7" x14ac:dyDescent="0.55000000000000004">
      <c r="A2173" t="s">
        <v>6442</v>
      </c>
      <c r="B2173" t="s">
        <v>6443</v>
      </c>
      <c r="C2173" t="s">
        <v>6444</v>
      </c>
      <c r="F2173" t="s">
        <v>9065</v>
      </c>
      <c r="G2173">
        <v>0.73048651218414296</v>
      </c>
    </row>
    <row r="2174" spans="1:7" x14ac:dyDescent="0.55000000000000004">
      <c r="A2174" t="s">
        <v>6445</v>
      </c>
      <c r="B2174" t="s">
        <v>6446</v>
      </c>
      <c r="C2174" t="s">
        <v>6447</v>
      </c>
      <c r="F2174" t="s">
        <v>9067</v>
      </c>
      <c r="G2174">
        <v>0.246874064207077</v>
      </c>
    </row>
    <row r="2175" spans="1:7" x14ac:dyDescent="0.55000000000000004">
      <c r="A2175" t="s">
        <v>6448</v>
      </c>
      <c r="B2175" t="s">
        <v>6449</v>
      </c>
      <c r="C2175" t="s">
        <v>6450</v>
      </c>
      <c r="F2175" t="s">
        <v>9067</v>
      </c>
      <c r="G2175">
        <v>0.432367473840714</v>
      </c>
    </row>
    <row r="2176" spans="1:7" x14ac:dyDescent="0.55000000000000004">
      <c r="A2176" t="s">
        <v>6451</v>
      </c>
      <c r="B2176" t="s">
        <v>6452</v>
      </c>
      <c r="C2176" t="s">
        <v>6453</v>
      </c>
      <c r="F2176" t="s">
        <v>9065</v>
      </c>
      <c r="G2176">
        <v>0.656494200229645</v>
      </c>
    </row>
    <row r="2177" spans="1:7" x14ac:dyDescent="0.55000000000000004">
      <c r="A2177" t="s">
        <v>6454</v>
      </c>
      <c r="B2177" t="s">
        <v>6455</v>
      </c>
      <c r="C2177" t="s">
        <v>6456</v>
      </c>
      <c r="F2177" t="s">
        <v>9065</v>
      </c>
      <c r="G2177">
        <v>0.87430316209793102</v>
      </c>
    </row>
    <row r="2178" spans="1:7" x14ac:dyDescent="0.55000000000000004">
      <c r="A2178" t="s">
        <v>6457</v>
      </c>
      <c r="B2178" t="s">
        <v>6458</v>
      </c>
      <c r="C2178" t="s">
        <v>6459</v>
      </c>
      <c r="F2178" t="s">
        <v>9067</v>
      </c>
      <c r="G2178">
        <v>0.40675532817840598</v>
      </c>
    </row>
    <row r="2179" spans="1:7" x14ac:dyDescent="0.55000000000000004">
      <c r="A2179" t="s">
        <v>6460</v>
      </c>
      <c r="B2179" t="s">
        <v>6461</v>
      </c>
      <c r="C2179" t="s">
        <v>6462</v>
      </c>
      <c r="F2179" t="s">
        <v>9066</v>
      </c>
      <c r="G2179">
        <v>0.57810813188552901</v>
      </c>
    </row>
    <row r="2180" spans="1:7" x14ac:dyDescent="0.55000000000000004">
      <c r="A2180" t="s">
        <v>6463</v>
      </c>
      <c r="B2180" t="s">
        <v>6464</v>
      </c>
      <c r="C2180" t="s">
        <v>6465</v>
      </c>
      <c r="F2180" t="s">
        <v>9067</v>
      </c>
      <c r="G2180">
        <v>0.35830193758010898</v>
      </c>
    </row>
    <row r="2181" spans="1:7" x14ac:dyDescent="0.55000000000000004">
      <c r="A2181" t="s">
        <v>6466</v>
      </c>
      <c r="B2181" t="s">
        <v>6467</v>
      </c>
      <c r="C2181" t="s">
        <v>6468</v>
      </c>
      <c r="F2181" t="s">
        <v>9065</v>
      </c>
      <c r="G2181">
        <v>0.87048590183258101</v>
      </c>
    </row>
    <row r="2182" spans="1:7" x14ac:dyDescent="0.55000000000000004">
      <c r="A2182" t="s">
        <v>6469</v>
      </c>
      <c r="B2182" t="s">
        <v>6470</v>
      </c>
      <c r="C2182" t="s">
        <v>6471</v>
      </c>
      <c r="F2182" t="s">
        <v>9066</v>
      </c>
      <c r="G2182">
        <v>0.479646265506744</v>
      </c>
    </row>
    <row r="2183" spans="1:7" x14ac:dyDescent="0.55000000000000004">
      <c r="A2183" t="s">
        <v>6472</v>
      </c>
      <c r="B2183" t="s">
        <v>5416</v>
      </c>
      <c r="C2183" t="s">
        <v>6473</v>
      </c>
      <c r="F2183" t="s">
        <v>9067</v>
      </c>
      <c r="G2183">
        <v>0.164018824696541</v>
      </c>
    </row>
    <row r="2184" spans="1:7" x14ac:dyDescent="0.55000000000000004">
      <c r="A2184" t="s">
        <v>6474</v>
      </c>
      <c r="B2184" t="s">
        <v>6475</v>
      </c>
      <c r="C2184" t="s">
        <v>6476</v>
      </c>
      <c r="F2184" t="s">
        <v>9067</v>
      </c>
      <c r="G2184">
        <v>0.12037181854248</v>
      </c>
    </row>
    <row r="2185" spans="1:7" x14ac:dyDescent="0.55000000000000004">
      <c r="A2185" t="s">
        <v>6477</v>
      </c>
      <c r="B2185" t="s">
        <v>6478</v>
      </c>
      <c r="C2185" t="s">
        <v>6479</v>
      </c>
      <c r="F2185" t="s">
        <v>9065</v>
      </c>
      <c r="G2185">
        <v>0.83387178182601895</v>
      </c>
    </row>
    <row r="2186" spans="1:7" x14ac:dyDescent="0.55000000000000004">
      <c r="A2186" t="s">
        <v>6480</v>
      </c>
      <c r="B2186" t="s">
        <v>6481</v>
      </c>
      <c r="C2186" t="s">
        <v>6482</v>
      </c>
      <c r="F2186" t="s">
        <v>9066</v>
      </c>
      <c r="G2186">
        <v>0.46965074539184598</v>
      </c>
    </row>
    <row r="2187" spans="1:7" x14ac:dyDescent="0.55000000000000004">
      <c r="A2187" t="s">
        <v>6483</v>
      </c>
      <c r="B2187" t="s">
        <v>6484</v>
      </c>
      <c r="C2187" t="s">
        <v>6485</v>
      </c>
      <c r="F2187" t="s">
        <v>9067</v>
      </c>
      <c r="G2187">
        <v>0.21510899066924999</v>
      </c>
    </row>
    <row r="2188" spans="1:7" x14ac:dyDescent="0.55000000000000004">
      <c r="A2188" t="s">
        <v>6486</v>
      </c>
      <c r="B2188" t="s">
        <v>6487</v>
      </c>
      <c r="C2188" t="s">
        <v>6488</v>
      </c>
      <c r="F2188" t="s">
        <v>9067</v>
      </c>
      <c r="G2188">
        <v>0.12910416722297699</v>
      </c>
    </row>
    <row r="2189" spans="1:7" x14ac:dyDescent="0.55000000000000004">
      <c r="A2189" t="s">
        <v>6489</v>
      </c>
      <c r="B2189" t="s">
        <v>6490</v>
      </c>
      <c r="C2189" t="s">
        <v>6491</v>
      </c>
      <c r="F2189" t="s">
        <v>9065</v>
      </c>
      <c r="G2189">
        <v>0.87823194265365601</v>
      </c>
    </row>
    <row r="2190" spans="1:7" x14ac:dyDescent="0.55000000000000004">
      <c r="A2190" t="s">
        <v>6492</v>
      </c>
      <c r="B2190" t="s">
        <v>6493</v>
      </c>
      <c r="C2190" t="s">
        <v>6494</v>
      </c>
      <c r="F2190" t="s">
        <v>9067</v>
      </c>
      <c r="G2190">
        <v>0.446436196565628</v>
      </c>
    </row>
    <row r="2191" spans="1:7" x14ac:dyDescent="0.55000000000000004">
      <c r="A2191" t="s">
        <v>6495</v>
      </c>
      <c r="B2191" t="s">
        <v>6496</v>
      </c>
      <c r="C2191" t="s">
        <v>6497</v>
      </c>
      <c r="F2191" t="s">
        <v>9065</v>
      </c>
      <c r="G2191">
        <v>0.95123720169067405</v>
      </c>
    </row>
    <row r="2192" spans="1:7" x14ac:dyDescent="0.55000000000000004">
      <c r="A2192" t="s">
        <v>6498</v>
      </c>
      <c r="B2192" t="s">
        <v>6499</v>
      </c>
      <c r="C2192" t="s">
        <v>6500</v>
      </c>
      <c r="F2192" t="s">
        <v>9067</v>
      </c>
      <c r="G2192">
        <v>0.34631654620170599</v>
      </c>
    </row>
    <row r="2193" spans="1:7" x14ac:dyDescent="0.55000000000000004">
      <c r="A2193" t="s">
        <v>6501</v>
      </c>
      <c r="B2193" t="s">
        <v>6502</v>
      </c>
      <c r="C2193" t="s">
        <v>6503</v>
      </c>
      <c r="F2193" t="s">
        <v>9065</v>
      </c>
      <c r="G2193">
        <v>0.85303264856338501</v>
      </c>
    </row>
    <row r="2194" spans="1:7" x14ac:dyDescent="0.55000000000000004">
      <c r="A2194" t="s">
        <v>6504</v>
      </c>
      <c r="B2194" t="s">
        <v>6505</v>
      </c>
      <c r="C2194" t="s">
        <v>6506</v>
      </c>
      <c r="F2194" t="s">
        <v>9065</v>
      </c>
      <c r="G2194">
        <v>0.70085877180099498</v>
      </c>
    </row>
    <row r="2195" spans="1:7" x14ac:dyDescent="0.55000000000000004">
      <c r="A2195" t="s">
        <v>6507</v>
      </c>
      <c r="B2195" t="s">
        <v>6508</v>
      </c>
      <c r="C2195" t="s">
        <v>6509</v>
      </c>
      <c r="F2195" t="s">
        <v>9065</v>
      </c>
      <c r="G2195">
        <v>0.66110008955001798</v>
      </c>
    </row>
    <row r="2196" spans="1:7" x14ac:dyDescent="0.55000000000000004">
      <c r="A2196" t="s">
        <v>6510</v>
      </c>
      <c r="B2196" t="s">
        <v>6511</v>
      </c>
      <c r="C2196" t="s">
        <v>6512</v>
      </c>
      <c r="F2196" t="s">
        <v>9067</v>
      </c>
      <c r="G2196">
        <v>0.44531509280204801</v>
      </c>
    </row>
    <row r="2197" spans="1:7" x14ac:dyDescent="0.55000000000000004">
      <c r="A2197" t="s">
        <v>6513</v>
      </c>
      <c r="B2197" t="s">
        <v>6514</v>
      </c>
      <c r="C2197" t="s">
        <v>6515</v>
      </c>
      <c r="F2197" t="s">
        <v>9065</v>
      </c>
      <c r="G2197">
        <v>0.72308415174484297</v>
      </c>
    </row>
    <row r="2198" spans="1:7" x14ac:dyDescent="0.55000000000000004">
      <c r="A2198" t="s">
        <v>6516</v>
      </c>
      <c r="B2198" t="s">
        <v>6517</v>
      </c>
      <c r="C2198" t="s">
        <v>6518</v>
      </c>
      <c r="F2198" t="s">
        <v>9065</v>
      </c>
      <c r="G2198">
        <v>0.68724811077117898</v>
      </c>
    </row>
    <row r="2199" spans="1:7" x14ac:dyDescent="0.55000000000000004">
      <c r="A2199" t="s">
        <v>6519</v>
      </c>
      <c r="B2199" t="s">
        <v>6520</v>
      </c>
      <c r="C2199" t="s">
        <v>6521</v>
      </c>
      <c r="F2199" t="s">
        <v>9066</v>
      </c>
      <c r="G2199">
        <v>0.54872792959213301</v>
      </c>
    </row>
    <row r="2200" spans="1:7" x14ac:dyDescent="0.55000000000000004">
      <c r="A2200" t="s">
        <v>6522</v>
      </c>
      <c r="B2200" t="s">
        <v>6523</v>
      </c>
      <c r="C2200" t="s">
        <v>6524</v>
      </c>
      <c r="F2200" t="s">
        <v>9065</v>
      </c>
      <c r="G2200">
        <v>0.714313805103302</v>
      </c>
    </row>
    <row r="2201" spans="1:7" x14ac:dyDescent="0.55000000000000004">
      <c r="A2201" t="s">
        <v>6525</v>
      </c>
      <c r="B2201" t="s">
        <v>6526</v>
      </c>
      <c r="C2201" t="s">
        <v>6527</v>
      </c>
      <c r="F2201" t="s">
        <v>9065</v>
      </c>
      <c r="G2201">
        <v>0.93818444013595603</v>
      </c>
    </row>
    <row r="2202" spans="1:7" x14ac:dyDescent="0.55000000000000004">
      <c r="A2202" t="s">
        <v>6528</v>
      </c>
      <c r="B2202" t="s">
        <v>6529</v>
      </c>
      <c r="C2202" t="s">
        <v>6530</v>
      </c>
      <c r="F2202" t="s">
        <v>9067</v>
      </c>
      <c r="G2202">
        <v>0.20294296741485601</v>
      </c>
    </row>
    <row r="2203" spans="1:7" x14ac:dyDescent="0.55000000000000004">
      <c r="A2203" t="s">
        <v>6531</v>
      </c>
      <c r="B2203" t="s">
        <v>6532</v>
      </c>
      <c r="C2203" t="s">
        <v>6533</v>
      </c>
      <c r="F2203" t="s">
        <v>9065</v>
      </c>
      <c r="G2203">
        <v>0.618807733058929</v>
      </c>
    </row>
    <row r="2204" spans="1:7" x14ac:dyDescent="0.55000000000000004">
      <c r="A2204" t="s">
        <v>6534</v>
      </c>
      <c r="B2204" t="s">
        <v>6535</v>
      </c>
      <c r="C2204" t="s">
        <v>6536</v>
      </c>
      <c r="F2204" t="s">
        <v>9065</v>
      </c>
      <c r="G2204">
        <v>0.66906464099884</v>
      </c>
    </row>
    <row r="2205" spans="1:7" x14ac:dyDescent="0.55000000000000004">
      <c r="A2205" t="s">
        <v>6537</v>
      </c>
      <c r="B2205" t="s">
        <v>6538</v>
      </c>
      <c r="C2205" t="s">
        <v>6539</v>
      </c>
      <c r="F2205" t="s">
        <v>9065</v>
      </c>
      <c r="G2205">
        <v>0.72986453771591198</v>
      </c>
    </row>
    <row r="2206" spans="1:7" x14ac:dyDescent="0.55000000000000004">
      <c r="A2206" t="s">
        <v>6540</v>
      </c>
      <c r="B2206" t="s">
        <v>6541</v>
      </c>
      <c r="C2206" t="s">
        <v>6542</v>
      </c>
      <c r="F2206" t="s">
        <v>9065</v>
      </c>
      <c r="G2206">
        <v>0.66707861423492398</v>
      </c>
    </row>
    <row r="2207" spans="1:7" x14ac:dyDescent="0.55000000000000004">
      <c r="A2207" t="s">
        <v>6543</v>
      </c>
      <c r="B2207" t="s">
        <v>6544</v>
      </c>
      <c r="C2207" t="s">
        <v>6545</v>
      </c>
      <c r="F2207" t="s">
        <v>9066</v>
      </c>
      <c r="G2207">
        <v>0.50569868087768599</v>
      </c>
    </row>
    <row r="2208" spans="1:7" x14ac:dyDescent="0.55000000000000004">
      <c r="A2208" t="s">
        <v>6546</v>
      </c>
      <c r="B2208" t="s">
        <v>6547</v>
      </c>
      <c r="C2208" t="s">
        <v>6548</v>
      </c>
      <c r="F2208" t="s">
        <v>9065</v>
      </c>
      <c r="G2208">
        <v>0.77327400445938099</v>
      </c>
    </row>
    <row r="2209" spans="1:7" x14ac:dyDescent="0.55000000000000004">
      <c r="A2209" t="s">
        <v>6549</v>
      </c>
      <c r="B2209" t="s">
        <v>6550</v>
      </c>
      <c r="C2209" t="s">
        <v>6551</v>
      </c>
      <c r="F2209" t="s">
        <v>9065</v>
      </c>
      <c r="G2209">
        <v>0.91517180204391502</v>
      </c>
    </row>
    <row r="2210" spans="1:7" x14ac:dyDescent="0.55000000000000004">
      <c r="A2210" t="s">
        <v>6552</v>
      </c>
      <c r="B2210" t="s">
        <v>6553</v>
      </c>
      <c r="C2210" t="s">
        <v>6554</v>
      </c>
      <c r="F2210" t="s">
        <v>9065</v>
      </c>
      <c r="G2210">
        <v>0.74893963336944602</v>
      </c>
    </row>
    <row r="2211" spans="1:7" x14ac:dyDescent="0.55000000000000004">
      <c r="A2211" t="s">
        <v>6555</v>
      </c>
      <c r="B2211" t="s">
        <v>6556</v>
      </c>
      <c r="C2211" t="s">
        <v>6557</v>
      </c>
      <c r="F2211" t="s">
        <v>9065</v>
      </c>
      <c r="G2211">
        <v>0.72370272874832198</v>
      </c>
    </row>
    <row r="2212" spans="1:7" x14ac:dyDescent="0.55000000000000004">
      <c r="A2212" t="s">
        <v>6558</v>
      </c>
      <c r="B2212" t="s">
        <v>6559</v>
      </c>
      <c r="C2212" t="s">
        <v>6560</v>
      </c>
      <c r="F2212" t="s">
        <v>9065</v>
      </c>
      <c r="G2212">
        <v>0.63173007965087902</v>
      </c>
    </row>
    <row r="2213" spans="1:7" x14ac:dyDescent="0.55000000000000004">
      <c r="A2213" t="s">
        <v>6561</v>
      </c>
      <c r="B2213" t="s">
        <v>6562</v>
      </c>
      <c r="C2213" t="s">
        <v>6563</v>
      </c>
      <c r="F2213" t="s">
        <v>9065</v>
      </c>
      <c r="G2213">
        <v>0.994315505027771</v>
      </c>
    </row>
    <row r="2214" spans="1:7" x14ac:dyDescent="0.55000000000000004">
      <c r="A2214" t="s">
        <v>6564</v>
      </c>
      <c r="B2214" t="s">
        <v>5416</v>
      </c>
      <c r="C2214" t="s">
        <v>6565</v>
      </c>
      <c r="F2214" t="s">
        <v>9067</v>
      </c>
      <c r="G2214">
        <v>5.17913214862347E-2</v>
      </c>
    </row>
    <row r="2215" spans="1:7" x14ac:dyDescent="0.55000000000000004">
      <c r="A2215" t="s">
        <v>6566</v>
      </c>
      <c r="B2215" t="s">
        <v>6567</v>
      </c>
      <c r="C2215" t="s">
        <v>6568</v>
      </c>
      <c r="F2215" t="s">
        <v>9065</v>
      </c>
      <c r="G2215">
        <v>0.615467309951782</v>
      </c>
    </row>
    <row r="2216" spans="1:7" x14ac:dyDescent="0.55000000000000004">
      <c r="A2216" t="s">
        <v>6569</v>
      </c>
      <c r="B2216" t="s">
        <v>6570</v>
      </c>
      <c r="C2216" t="s">
        <v>6571</v>
      </c>
      <c r="F2216" t="s">
        <v>9067</v>
      </c>
      <c r="G2216">
        <v>0.39847838878631597</v>
      </c>
    </row>
    <row r="2217" spans="1:7" x14ac:dyDescent="0.55000000000000004">
      <c r="A2217" t="s">
        <v>6572</v>
      </c>
      <c r="B2217" t="s">
        <v>6573</v>
      </c>
      <c r="C2217" t="s">
        <v>6574</v>
      </c>
      <c r="F2217" t="s">
        <v>9065</v>
      </c>
      <c r="G2217">
        <v>0.85951721668243397</v>
      </c>
    </row>
    <row r="2218" spans="1:7" x14ac:dyDescent="0.55000000000000004">
      <c r="A2218" t="s">
        <v>6575</v>
      </c>
      <c r="B2218" t="s">
        <v>6576</v>
      </c>
      <c r="C2218" t="s">
        <v>6577</v>
      </c>
      <c r="F2218" t="s">
        <v>9067</v>
      </c>
      <c r="G2218">
        <v>0.35010972619056702</v>
      </c>
    </row>
    <row r="2219" spans="1:7" x14ac:dyDescent="0.55000000000000004">
      <c r="A2219" t="s">
        <v>6578</v>
      </c>
      <c r="B2219" t="s">
        <v>6579</v>
      </c>
      <c r="C2219" t="s">
        <v>6580</v>
      </c>
      <c r="F2219" t="s">
        <v>9065</v>
      </c>
      <c r="G2219">
        <v>0.65691554546356201</v>
      </c>
    </row>
    <row r="2220" spans="1:7" x14ac:dyDescent="0.55000000000000004">
      <c r="A2220" t="s">
        <v>6581</v>
      </c>
      <c r="B2220" t="s">
        <v>6582</v>
      </c>
      <c r="C2220" t="s">
        <v>6583</v>
      </c>
      <c r="F2220" t="s">
        <v>9067</v>
      </c>
      <c r="G2220">
        <v>0.34240064024925199</v>
      </c>
    </row>
    <row r="2221" spans="1:7" x14ac:dyDescent="0.55000000000000004">
      <c r="A2221" t="s">
        <v>6584</v>
      </c>
      <c r="B2221" t="s">
        <v>6585</v>
      </c>
      <c r="C2221" t="s">
        <v>6586</v>
      </c>
      <c r="F2221" t="s">
        <v>9065</v>
      </c>
      <c r="G2221">
        <v>0.88607436418533303</v>
      </c>
    </row>
    <row r="2222" spans="1:7" x14ac:dyDescent="0.55000000000000004">
      <c r="A2222" t="s">
        <v>6587</v>
      </c>
      <c r="B2222" t="s">
        <v>6588</v>
      </c>
      <c r="C2222" t="s">
        <v>6589</v>
      </c>
      <c r="F2222" t="s">
        <v>9065</v>
      </c>
      <c r="G2222">
        <v>0.607760429382324</v>
      </c>
    </row>
    <row r="2223" spans="1:7" x14ac:dyDescent="0.55000000000000004">
      <c r="A2223" t="s">
        <v>6590</v>
      </c>
      <c r="B2223" t="s">
        <v>6591</v>
      </c>
      <c r="C2223" t="s">
        <v>6592</v>
      </c>
      <c r="F2223" t="s">
        <v>9066</v>
      </c>
      <c r="G2223">
        <v>0.50247764587402299</v>
      </c>
    </row>
    <row r="2224" spans="1:7" x14ac:dyDescent="0.55000000000000004">
      <c r="A2224" t="s">
        <v>6593</v>
      </c>
      <c r="B2224" t="s">
        <v>1085</v>
      </c>
      <c r="C2224" t="s">
        <v>6594</v>
      </c>
      <c r="F2224" t="s">
        <v>9066</v>
      </c>
      <c r="G2224">
        <v>0.57233071327209495</v>
      </c>
    </row>
    <row r="2225" spans="1:7" x14ac:dyDescent="0.55000000000000004">
      <c r="A2225" t="s">
        <v>6595</v>
      </c>
      <c r="B2225" t="s">
        <v>6585</v>
      </c>
      <c r="C2225" t="s">
        <v>6596</v>
      </c>
      <c r="F2225" t="s">
        <v>9065</v>
      </c>
      <c r="G2225">
        <v>0.68467313051223799</v>
      </c>
    </row>
    <row r="2226" spans="1:7" x14ac:dyDescent="0.55000000000000004">
      <c r="A2226" t="s">
        <v>6597</v>
      </c>
      <c r="B2226" t="s">
        <v>6598</v>
      </c>
      <c r="C2226" t="s">
        <v>6599</v>
      </c>
      <c r="F2226" t="s">
        <v>9065</v>
      </c>
      <c r="G2226">
        <v>0.67016911506652799</v>
      </c>
    </row>
    <row r="2227" spans="1:7" x14ac:dyDescent="0.55000000000000004">
      <c r="A2227" t="s">
        <v>6600</v>
      </c>
      <c r="B2227" t="s">
        <v>1085</v>
      </c>
      <c r="C2227" t="s">
        <v>6601</v>
      </c>
      <c r="F2227" t="s">
        <v>9066</v>
      </c>
      <c r="G2227">
        <v>0.59206724166870095</v>
      </c>
    </row>
    <row r="2228" spans="1:7" x14ac:dyDescent="0.55000000000000004">
      <c r="A2228" t="s">
        <v>6602</v>
      </c>
      <c r="B2228" t="s">
        <v>6603</v>
      </c>
      <c r="C2228" t="s">
        <v>6604</v>
      </c>
      <c r="F2228" t="s">
        <v>9065</v>
      </c>
      <c r="G2228">
        <v>0.69151955842971802</v>
      </c>
    </row>
    <row r="2229" spans="1:7" x14ac:dyDescent="0.55000000000000004">
      <c r="A2229" t="s">
        <v>6605</v>
      </c>
      <c r="B2229" t="s">
        <v>6606</v>
      </c>
      <c r="C2229" t="s">
        <v>6607</v>
      </c>
      <c r="F2229" t="s">
        <v>9065</v>
      </c>
      <c r="G2229">
        <v>0.77745038270950295</v>
      </c>
    </row>
    <row r="2230" spans="1:7" x14ac:dyDescent="0.55000000000000004">
      <c r="A2230" t="s">
        <v>6608</v>
      </c>
      <c r="B2230" t="s">
        <v>6481</v>
      </c>
      <c r="C2230" t="s">
        <v>6609</v>
      </c>
      <c r="F2230" t="s">
        <v>9065</v>
      </c>
      <c r="G2230">
        <v>0.70361584424972501</v>
      </c>
    </row>
    <row r="2231" spans="1:7" x14ac:dyDescent="0.55000000000000004">
      <c r="A2231" t="s">
        <v>6610</v>
      </c>
      <c r="B2231" t="s">
        <v>6611</v>
      </c>
      <c r="C2231" t="s">
        <v>6612</v>
      </c>
      <c r="F2231" t="s">
        <v>9067</v>
      </c>
      <c r="G2231">
        <v>7.2863148525357203E-3</v>
      </c>
    </row>
    <row r="2232" spans="1:7" x14ac:dyDescent="0.55000000000000004">
      <c r="A2232" t="s">
        <v>6613</v>
      </c>
      <c r="B2232" t="s">
        <v>6614</v>
      </c>
      <c r="C2232" t="s">
        <v>6615</v>
      </c>
      <c r="F2232" t="s">
        <v>9065</v>
      </c>
      <c r="G2232">
        <v>0.73551815748214699</v>
      </c>
    </row>
    <row r="2233" spans="1:7" x14ac:dyDescent="0.55000000000000004">
      <c r="A2233" t="s">
        <v>6616</v>
      </c>
      <c r="B2233" t="s">
        <v>6617</v>
      </c>
      <c r="C2233" t="s">
        <v>6618</v>
      </c>
      <c r="F2233" t="s">
        <v>9067</v>
      </c>
      <c r="G2233">
        <v>1.72634329646826E-2</v>
      </c>
    </row>
    <row r="2234" spans="1:7" x14ac:dyDescent="0.55000000000000004">
      <c r="A2234" t="s">
        <v>6619</v>
      </c>
      <c r="B2234" t="s">
        <v>6620</v>
      </c>
      <c r="C2234" t="s">
        <v>6621</v>
      </c>
      <c r="F2234" t="s">
        <v>9065</v>
      </c>
      <c r="G2234">
        <v>0.71615082025527999</v>
      </c>
    </row>
    <row r="2235" spans="1:7" x14ac:dyDescent="0.55000000000000004">
      <c r="A2235" t="s">
        <v>6622</v>
      </c>
      <c r="B2235" t="s">
        <v>6623</v>
      </c>
      <c r="C2235" t="s">
        <v>6624</v>
      </c>
      <c r="F2235" t="s">
        <v>9065</v>
      </c>
      <c r="G2235">
        <v>0.717890083789825</v>
      </c>
    </row>
    <row r="2236" spans="1:7" x14ac:dyDescent="0.55000000000000004">
      <c r="A2236" t="s">
        <v>6625</v>
      </c>
      <c r="B2236" t="s">
        <v>6626</v>
      </c>
      <c r="C2236" t="s">
        <v>6627</v>
      </c>
      <c r="F2236" t="s">
        <v>9067</v>
      </c>
      <c r="G2236">
        <v>0.25060284137725802</v>
      </c>
    </row>
    <row r="2237" spans="1:7" x14ac:dyDescent="0.55000000000000004">
      <c r="A2237" t="s">
        <v>6628</v>
      </c>
      <c r="B2237" t="s">
        <v>6629</v>
      </c>
      <c r="C2237" t="s">
        <v>6630</v>
      </c>
      <c r="F2237" t="s">
        <v>9065</v>
      </c>
      <c r="G2237">
        <v>0.83324450254440297</v>
      </c>
    </row>
    <row r="2238" spans="1:7" x14ac:dyDescent="0.55000000000000004">
      <c r="A2238" t="s">
        <v>6631</v>
      </c>
      <c r="B2238" t="s">
        <v>6632</v>
      </c>
      <c r="C2238" t="s">
        <v>6633</v>
      </c>
      <c r="F2238" t="s">
        <v>9065</v>
      </c>
      <c r="G2238">
        <v>0.606165051460266</v>
      </c>
    </row>
    <row r="2239" spans="1:7" x14ac:dyDescent="0.55000000000000004">
      <c r="A2239" t="s">
        <v>6634</v>
      </c>
      <c r="B2239" t="s">
        <v>6635</v>
      </c>
      <c r="C2239" t="s">
        <v>6636</v>
      </c>
      <c r="F2239" t="s">
        <v>9065</v>
      </c>
      <c r="G2239">
        <v>0.935679912567139</v>
      </c>
    </row>
    <row r="2240" spans="1:7" x14ac:dyDescent="0.55000000000000004">
      <c r="A2240" t="s">
        <v>6637</v>
      </c>
      <c r="B2240" t="s">
        <v>6638</v>
      </c>
      <c r="C2240" t="s">
        <v>6639</v>
      </c>
      <c r="F2240" t="s">
        <v>9065</v>
      </c>
      <c r="G2240">
        <v>0.67137604951858498</v>
      </c>
    </row>
    <row r="2241" spans="1:7" x14ac:dyDescent="0.55000000000000004">
      <c r="A2241" t="s">
        <v>6640</v>
      </c>
      <c r="B2241" t="s">
        <v>6641</v>
      </c>
      <c r="C2241" t="s">
        <v>6642</v>
      </c>
      <c r="F2241" t="s">
        <v>9067</v>
      </c>
      <c r="G2241">
        <v>0.215400025248528</v>
      </c>
    </row>
    <row r="2242" spans="1:7" x14ac:dyDescent="0.55000000000000004">
      <c r="A2242" t="s">
        <v>6643</v>
      </c>
      <c r="B2242" t="s">
        <v>6644</v>
      </c>
      <c r="C2242" t="s">
        <v>6645</v>
      </c>
      <c r="F2242" t="s">
        <v>9065</v>
      </c>
      <c r="G2242">
        <v>0.75323140621185303</v>
      </c>
    </row>
    <row r="2243" spans="1:7" x14ac:dyDescent="0.55000000000000004">
      <c r="A2243" t="s">
        <v>6646</v>
      </c>
      <c r="B2243" t="s">
        <v>6647</v>
      </c>
      <c r="C2243" t="s">
        <v>6648</v>
      </c>
      <c r="F2243" t="s">
        <v>9067</v>
      </c>
      <c r="G2243">
        <v>0.194372728466988</v>
      </c>
    </row>
    <row r="2244" spans="1:7" x14ac:dyDescent="0.55000000000000004">
      <c r="A2244" t="s">
        <v>6649</v>
      </c>
      <c r="B2244" t="s">
        <v>6650</v>
      </c>
      <c r="C2244" t="s">
        <v>6651</v>
      </c>
      <c r="F2244" t="s">
        <v>9065</v>
      </c>
      <c r="G2244">
        <v>0.64411449432373002</v>
      </c>
    </row>
    <row r="2245" spans="1:7" x14ac:dyDescent="0.55000000000000004">
      <c r="A2245" t="s">
        <v>6652</v>
      </c>
      <c r="B2245" t="s">
        <v>6653</v>
      </c>
      <c r="C2245" t="s">
        <v>6654</v>
      </c>
      <c r="F2245" t="s">
        <v>9065</v>
      </c>
      <c r="G2245">
        <v>0.82412922382354703</v>
      </c>
    </row>
    <row r="2246" spans="1:7" x14ac:dyDescent="0.55000000000000004">
      <c r="A2246" t="s">
        <v>6655</v>
      </c>
      <c r="B2246" t="s">
        <v>6656</v>
      </c>
      <c r="C2246" t="s">
        <v>6657</v>
      </c>
      <c r="F2246" t="s">
        <v>9065</v>
      </c>
      <c r="G2246">
        <v>0.70754742622375499</v>
      </c>
    </row>
    <row r="2247" spans="1:7" x14ac:dyDescent="0.55000000000000004">
      <c r="A2247" t="s">
        <v>6658</v>
      </c>
      <c r="B2247" t="s">
        <v>6659</v>
      </c>
      <c r="C2247" t="s">
        <v>6660</v>
      </c>
      <c r="F2247" t="s">
        <v>9065</v>
      </c>
      <c r="G2247">
        <v>0.70642060041427601</v>
      </c>
    </row>
    <row r="2248" spans="1:7" x14ac:dyDescent="0.55000000000000004">
      <c r="A2248" t="s">
        <v>6661</v>
      </c>
      <c r="B2248" t="s">
        <v>6662</v>
      </c>
      <c r="C2248" t="s">
        <v>6663</v>
      </c>
      <c r="F2248" t="s">
        <v>9067</v>
      </c>
      <c r="G2248">
        <v>0.44450768828392001</v>
      </c>
    </row>
    <row r="2249" spans="1:7" x14ac:dyDescent="0.55000000000000004">
      <c r="A2249" t="s">
        <v>6664</v>
      </c>
      <c r="B2249" t="s">
        <v>6665</v>
      </c>
      <c r="C2249" t="s">
        <v>6666</v>
      </c>
      <c r="F2249" t="s">
        <v>9065</v>
      </c>
      <c r="G2249">
        <v>0.67857706546783403</v>
      </c>
    </row>
    <row r="2250" spans="1:7" x14ac:dyDescent="0.55000000000000004">
      <c r="A2250" t="s">
        <v>6667</v>
      </c>
      <c r="B2250" t="s">
        <v>6668</v>
      </c>
      <c r="C2250" t="s">
        <v>6669</v>
      </c>
      <c r="F2250" t="s">
        <v>9067</v>
      </c>
      <c r="G2250">
        <v>0.23471175134182001</v>
      </c>
    </row>
    <row r="2251" spans="1:7" x14ac:dyDescent="0.55000000000000004">
      <c r="A2251" t="s">
        <v>6670</v>
      </c>
      <c r="B2251" t="s">
        <v>6671</v>
      </c>
      <c r="C2251" t="s">
        <v>6672</v>
      </c>
      <c r="F2251" t="s">
        <v>9065</v>
      </c>
      <c r="G2251">
        <v>0.94700878858566295</v>
      </c>
    </row>
    <row r="2252" spans="1:7" x14ac:dyDescent="0.55000000000000004">
      <c r="A2252" t="s">
        <v>6673</v>
      </c>
      <c r="B2252" t="s">
        <v>6674</v>
      </c>
      <c r="C2252" t="s">
        <v>6675</v>
      </c>
      <c r="F2252" t="s">
        <v>9067</v>
      </c>
      <c r="G2252">
        <v>2.7727164328098301E-2</v>
      </c>
    </row>
    <row r="2253" spans="1:7" x14ac:dyDescent="0.55000000000000004">
      <c r="A2253" t="s">
        <v>6676</v>
      </c>
      <c r="B2253" t="s">
        <v>6677</v>
      </c>
      <c r="C2253" t="s">
        <v>6678</v>
      </c>
      <c r="F2253" t="s">
        <v>9067</v>
      </c>
      <c r="G2253">
        <v>0.26844975352287298</v>
      </c>
    </row>
    <row r="2254" spans="1:7" x14ac:dyDescent="0.55000000000000004">
      <c r="A2254" t="s">
        <v>6679</v>
      </c>
      <c r="B2254" t="s">
        <v>6680</v>
      </c>
      <c r="C2254" t="s">
        <v>6681</v>
      </c>
      <c r="F2254" t="s">
        <v>9065</v>
      </c>
      <c r="G2254">
        <v>0.647314012050629</v>
      </c>
    </row>
    <row r="2255" spans="1:7" x14ac:dyDescent="0.55000000000000004">
      <c r="A2255" t="s">
        <v>6682</v>
      </c>
      <c r="B2255" t="s">
        <v>6683</v>
      </c>
      <c r="C2255" t="s">
        <v>6684</v>
      </c>
      <c r="F2255" t="s">
        <v>9065</v>
      </c>
      <c r="G2255">
        <v>0.73287105560302701</v>
      </c>
    </row>
    <row r="2256" spans="1:7" x14ac:dyDescent="0.55000000000000004">
      <c r="A2256" t="s">
        <v>6685</v>
      </c>
      <c r="B2256" t="s">
        <v>6686</v>
      </c>
      <c r="C2256" t="s">
        <v>6687</v>
      </c>
      <c r="F2256" t="s">
        <v>9065</v>
      </c>
      <c r="G2256">
        <v>0.64496618509292603</v>
      </c>
    </row>
    <row r="2257" spans="1:7" x14ac:dyDescent="0.55000000000000004">
      <c r="A2257" t="s">
        <v>6688</v>
      </c>
      <c r="B2257" t="s">
        <v>6689</v>
      </c>
      <c r="C2257" t="s">
        <v>6690</v>
      </c>
      <c r="F2257" t="s">
        <v>9067</v>
      </c>
      <c r="G2257">
        <v>0.18796011805534399</v>
      </c>
    </row>
    <row r="2258" spans="1:7" x14ac:dyDescent="0.55000000000000004">
      <c r="A2258" t="s">
        <v>6691</v>
      </c>
      <c r="B2258" t="s">
        <v>6692</v>
      </c>
      <c r="C2258" t="s">
        <v>6693</v>
      </c>
      <c r="F2258" t="s">
        <v>9067</v>
      </c>
      <c r="G2258">
        <v>0.186634540557861</v>
      </c>
    </row>
    <row r="2259" spans="1:7" x14ac:dyDescent="0.55000000000000004">
      <c r="A2259" t="s">
        <v>6694</v>
      </c>
      <c r="B2259" t="s">
        <v>6692</v>
      </c>
      <c r="C2259" t="s">
        <v>6695</v>
      </c>
      <c r="F2259" t="s">
        <v>9065</v>
      </c>
      <c r="G2259">
        <v>0.71843135356903098</v>
      </c>
    </row>
    <row r="2260" spans="1:7" x14ac:dyDescent="0.55000000000000004">
      <c r="A2260" t="s">
        <v>6696</v>
      </c>
      <c r="B2260" t="s">
        <v>6697</v>
      </c>
      <c r="C2260" t="s">
        <v>6698</v>
      </c>
      <c r="F2260" t="s">
        <v>9065</v>
      </c>
      <c r="G2260">
        <v>0.65388792753219604</v>
      </c>
    </row>
    <row r="2261" spans="1:7" x14ac:dyDescent="0.55000000000000004">
      <c r="A2261" t="s">
        <v>6699</v>
      </c>
      <c r="B2261" t="s">
        <v>6700</v>
      </c>
      <c r="C2261" t="s">
        <v>6701</v>
      </c>
      <c r="F2261" t="s">
        <v>9067</v>
      </c>
      <c r="G2261">
        <v>0.18702669441700001</v>
      </c>
    </row>
    <row r="2262" spans="1:7" x14ac:dyDescent="0.55000000000000004">
      <c r="A2262" t="s">
        <v>6702</v>
      </c>
      <c r="B2262" t="s">
        <v>6703</v>
      </c>
      <c r="C2262" t="s">
        <v>6704</v>
      </c>
      <c r="F2262" t="s">
        <v>9066</v>
      </c>
      <c r="G2262">
        <v>0.52499645948410001</v>
      </c>
    </row>
    <row r="2263" spans="1:7" x14ac:dyDescent="0.55000000000000004">
      <c r="A2263" t="s">
        <v>6705</v>
      </c>
      <c r="B2263" t="s">
        <v>6706</v>
      </c>
      <c r="C2263" t="s">
        <v>6704</v>
      </c>
      <c r="F2263" t="s">
        <v>9066</v>
      </c>
      <c r="G2263">
        <v>0.55523723363876298</v>
      </c>
    </row>
    <row r="2264" spans="1:7" x14ac:dyDescent="0.55000000000000004">
      <c r="A2264" t="s">
        <v>6707</v>
      </c>
      <c r="B2264" t="s">
        <v>6708</v>
      </c>
      <c r="C2264" t="s">
        <v>6709</v>
      </c>
      <c r="F2264" t="s">
        <v>9065</v>
      </c>
      <c r="G2264">
        <v>0.81955546140670799</v>
      </c>
    </row>
    <row r="2265" spans="1:7" x14ac:dyDescent="0.55000000000000004">
      <c r="A2265" t="s">
        <v>6710</v>
      </c>
      <c r="B2265" t="s">
        <v>6711</v>
      </c>
      <c r="C2265" t="s">
        <v>6712</v>
      </c>
      <c r="F2265" t="s">
        <v>9067</v>
      </c>
      <c r="G2265">
        <v>0.28892570734023998</v>
      </c>
    </row>
    <row r="2266" spans="1:7" x14ac:dyDescent="0.55000000000000004">
      <c r="A2266" t="s">
        <v>6713</v>
      </c>
      <c r="B2266" t="s">
        <v>6714</v>
      </c>
      <c r="C2266" t="s">
        <v>6715</v>
      </c>
      <c r="F2266" t="s">
        <v>9066</v>
      </c>
      <c r="G2266">
        <v>0.48591542243957497</v>
      </c>
    </row>
    <row r="2267" spans="1:7" x14ac:dyDescent="0.55000000000000004">
      <c r="A2267" t="s">
        <v>6716</v>
      </c>
      <c r="B2267" t="s">
        <v>6717</v>
      </c>
      <c r="C2267" t="s">
        <v>6718</v>
      </c>
      <c r="F2267" t="s">
        <v>9065</v>
      </c>
      <c r="G2267">
        <v>0.64602321386337302</v>
      </c>
    </row>
    <row r="2268" spans="1:7" x14ac:dyDescent="0.55000000000000004">
      <c r="A2268" t="s">
        <v>6719</v>
      </c>
      <c r="B2268" t="s">
        <v>6720</v>
      </c>
      <c r="C2268" t="s">
        <v>6721</v>
      </c>
      <c r="F2268" t="s">
        <v>9065</v>
      </c>
      <c r="G2268">
        <v>0.60486096143722501</v>
      </c>
    </row>
    <row r="2269" spans="1:7" x14ac:dyDescent="0.55000000000000004">
      <c r="A2269" t="s">
        <v>6722</v>
      </c>
      <c r="B2269" t="s">
        <v>6723</v>
      </c>
      <c r="C2269" t="s">
        <v>6724</v>
      </c>
      <c r="F2269" t="s">
        <v>9065</v>
      </c>
      <c r="G2269">
        <v>0.76420271396636996</v>
      </c>
    </row>
    <row r="2270" spans="1:7" x14ac:dyDescent="0.55000000000000004">
      <c r="A2270" t="s">
        <v>6725</v>
      </c>
      <c r="B2270" t="s">
        <v>6726</v>
      </c>
      <c r="C2270" t="s">
        <v>6727</v>
      </c>
      <c r="F2270" t="s">
        <v>9065</v>
      </c>
      <c r="G2270">
        <v>0.80276334285736095</v>
      </c>
    </row>
    <row r="2271" spans="1:7" x14ac:dyDescent="0.55000000000000004">
      <c r="A2271" t="s">
        <v>6728</v>
      </c>
      <c r="B2271" t="s">
        <v>6729</v>
      </c>
      <c r="C2271" t="s">
        <v>6730</v>
      </c>
      <c r="F2271" t="s">
        <v>9067</v>
      </c>
      <c r="G2271">
        <v>0.144807294011116</v>
      </c>
    </row>
    <row r="2272" spans="1:7" x14ac:dyDescent="0.55000000000000004">
      <c r="A2272" t="s">
        <v>6731</v>
      </c>
      <c r="B2272" t="s">
        <v>6732</v>
      </c>
      <c r="C2272" t="s">
        <v>6733</v>
      </c>
      <c r="F2272" t="s">
        <v>9065</v>
      </c>
      <c r="G2272">
        <v>0.65220564603805498</v>
      </c>
    </row>
    <row r="2273" spans="1:7" x14ac:dyDescent="0.55000000000000004">
      <c r="A2273" t="s">
        <v>6734</v>
      </c>
      <c r="B2273" t="s">
        <v>802</v>
      </c>
      <c r="C2273" t="s">
        <v>6735</v>
      </c>
      <c r="F2273" t="s">
        <v>9066</v>
      </c>
      <c r="G2273">
        <v>0.58976513147354104</v>
      </c>
    </row>
    <row r="2274" spans="1:7" x14ac:dyDescent="0.55000000000000004">
      <c r="A2274" t="s">
        <v>6736</v>
      </c>
      <c r="B2274" t="s">
        <v>6737</v>
      </c>
      <c r="C2274" t="s">
        <v>6738</v>
      </c>
      <c r="F2274" t="s">
        <v>9065</v>
      </c>
      <c r="G2274">
        <v>0.66110008955001798</v>
      </c>
    </row>
    <row r="2275" spans="1:7" x14ac:dyDescent="0.55000000000000004">
      <c r="A2275" t="s">
        <v>6739</v>
      </c>
      <c r="B2275" t="s">
        <v>6740</v>
      </c>
      <c r="C2275" t="s">
        <v>6741</v>
      </c>
      <c r="F2275" t="s">
        <v>9065</v>
      </c>
      <c r="G2275">
        <v>0.81606179475784302</v>
      </c>
    </row>
    <row r="2276" spans="1:7" x14ac:dyDescent="0.55000000000000004">
      <c r="A2276" t="s">
        <v>6742</v>
      </c>
      <c r="B2276" t="s">
        <v>6743</v>
      </c>
      <c r="C2276" t="s">
        <v>6744</v>
      </c>
      <c r="F2276" t="s">
        <v>9065</v>
      </c>
      <c r="G2276">
        <v>0.71431714296340898</v>
      </c>
    </row>
    <row r="2277" spans="1:7" x14ac:dyDescent="0.55000000000000004">
      <c r="A2277" t="s">
        <v>6745</v>
      </c>
      <c r="B2277" t="s">
        <v>6746</v>
      </c>
      <c r="C2277" t="s">
        <v>6747</v>
      </c>
      <c r="F2277" t="s">
        <v>9065</v>
      </c>
      <c r="G2277">
        <v>0.62176853418350198</v>
      </c>
    </row>
    <row r="2278" spans="1:7" x14ac:dyDescent="0.55000000000000004">
      <c r="A2278" t="s">
        <v>6748</v>
      </c>
      <c r="B2278" t="s">
        <v>6749</v>
      </c>
      <c r="C2278" t="s">
        <v>6750</v>
      </c>
      <c r="F2278" t="s">
        <v>9065</v>
      </c>
      <c r="G2278">
        <v>0.971238493919373</v>
      </c>
    </row>
    <row r="2279" spans="1:7" x14ac:dyDescent="0.55000000000000004">
      <c r="A2279" t="s">
        <v>6751</v>
      </c>
      <c r="B2279" t="s">
        <v>6752</v>
      </c>
      <c r="C2279" t="s">
        <v>6753</v>
      </c>
      <c r="F2279" t="s">
        <v>9065</v>
      </c>
      <c r="G2279">
        <v>0.60308837890625</v>
      </c>
    </row>
    <row r="2280" spans="1:7" x14ac:dyDescent="0.55000000000000004">
      <c r="A2280" t="s">
        <v>6754</v>
      </c>
      <c r="B2280" t="s">
        <v>6755</v>
      </c>
      <c r="C2280" t="s">
        <v>6756</v>
      </c>
      <c r="F2280" t="s">
        <v>9067</v>
      </c>
      <c r="G2280">
        <v>6.3966684043407399E-2</v>
      </c>
    </row>
    <row r="2281" spans="1:7" x14ac:dyDescent="0.55000000000000004">
      <c r="A2281" t="s">
        <v>6757</v>
      </c>
      <c r="B2281" t="s">
        <v>6758</v>
      </c>
      <c r="C2281" t="s">
        <v>6759</v>
      </c>
      <c r="F2281" t="s">
        <v>9065</v>
      </c>
      <c r="G2281">
        <v>0.82249468564987205</v>
      </c>
    </row>
    <row r="2282" spans="1:7" x14ac:dyDescent="0.55000000000000004">
      <c r="A2282" t="s">
        <v>6760</v>
      </c>
      <c r="B2282" t="s">
        <v>6761</v>
      </c>
      <c r="C2282" t="s">
        <v>6762</v>
      </c>
      <c r="F2282" t="s">
        <v>9066</v>
      </c>
      <c r="G2282">
        <v>0.48659655451774603</v>
      </c>
    </row>
    <row r="2283" spans="1:7" x14ac:dyDescent="0.55000000000000004">
      <c r="A2283" t="s">
        <v>6763</v>
      </c>
      <c r="B2283" t="s">
        <v>6764</v>
      </c>
      <c r="C2283" t="s">
        <v>6765</v>
      </c>
      <c r="F2283" t="s">
        <v>9065</v>
      </c>
      <c r="G2283">
        <v>0.67463022470474199</v>
      </c>
    </row>
    <row r="2284" spans="1:7" x14ac:dyDescent="0.55000000000000004">
      <c r="A2284" t="s">
        <v>6766</v>
      </c>
      <c r="B2284" t="s">
        <v>6767</v>
      </c>
      <c r="C2284" t="s">
        <v>6768</v>
      </c>
      <c r="F2284" t="s">
        <v>9065</v>
      </c>
      <c r="G2284">
        <v>0.83464902639389005</v>
      </c>
    </row>
    <row r="2285" spans="1:7" x14ac:dyDescent="0.55000000000000004">
      <c r="A2285" t="s">
        <v>6769</v>
      </c>
      <c r="B2285" t="s">
        <v>6770</v>
      </c>
      <c r="C2285" t="s">
        <v>6771</v>
      </c>
      <c r="F2285" t="s">
        <v>9067</v>
      </c>
      <c r="G2285">
        <v>0.43637681007385298</v>
      </c>
    </row>
    <row r="2286" spans="1:7" x14ac:dyDescent="0.55000000000000004">
      <c r="A2286" t="s">
        <v>6772</v>
      </c>
      <c r="B2286" t="s">
        <v>6773</v>
      </c>
      <c r="C2286" t="s">
        <v>6774</v>
      </c>
      <c r="F2286" t="s">
        <v>9065</v>
      </c>
      <c r="G2286">
        <v>0.81973046064376798</v>
      </c>
    </row>
    <row r="2287" spans="1:7" x14ac:dyDescent="0.55000000000000004">
      <c r="A2287" t="s">
        <v>6775</v>
      </c>
      <c r="B2287" t="s">
        <v>6776</v>
      </c>
      <c r="C2287" t="s">
        <v>6777</v>
      </c>
      <c r="F2287" t="s">
        <v>9065</v>
      </c>
      <c r="G2287">
        <v>0.882271468639374</v>
      </c>
    </row>
    <row r="2288" spans="1:7" x14ac:dyDescent="0.55000000000000004">
      <c r="A2288" t="s">
        <v>6778</v>
      </c>
      <c r="B2288" t="s">
        <v>6779</v>
      </c>
      <c r="C2288" t="s">
        <v>6780</v>
      </c>
      <c r="F2288" t="s">
        <v>9065</v>
      </c>
      <c r="G2288">
        <v>0.75304520130157504</v>
      </c>
    </row>
    <row r="2289" spans="1:7" x14ac:dyDescent="0.55000000000000004">
      <c r="A2289" t="s">
        <v>6781</v>
      </c>
      <c r="B2289" t="s">
        <v>6782</v>
      </c>
      <c r="C2289" t="s">
        <v>6783</v>
      </c>
      <c r="F2289" t="s">
        <v>9067</v>
      </c>
      <c r="G2289">
        <v>0.15889792144298601</v>
      </c>
    </row>
    <row r="2290" spans="1:7" x14ac:dyDescent="0.55000000000000004">
      <c r="A2290" t="s">
        <v>6784</v>
      </c>
      <c r="B2290" t="s">
        <v>6785</v>
      </c>
      <c r="C2290" t="s">
        <v>6786</v>
      </c>
      <c r="F2290" t="s">
        <v>9065</v>
      </c>
      <c r="G2290">
        <v>0.89770293235778797</v>
      </c>
    </row>
    <row r="2291" spans="1:7" x14ac:dyDescent="0.55000000000000004">
      <c r="A2291" t="s">
        <v>6787</v>
      </c>
      <c r="B2291" t="s">
        <v>6788</v>
      </c>
      <c r="C2291" t="s">
        <v>6789</v>
      </c>
      <c r="F2291" t="s">
        <v>9065</v>
      </c>
      <c r="G2291">
        <v>0.83644479513168302</v>
      </c>
    </row>
    <row r="2292" spans="1:7" x14ac:dyDescent="0.55000000000000004">
      <c r="A2292" t="s">
        <v>6790</v>
      </c>
      <c r="B2292" t="s">
        <v>6791</v>
      </c>
      <c r="C2292" t="s">
        <v>6792</v>
      </c>
      <c r="F2292" t="s">
        <v>9065</v>
      </c>
      <c r="G2292">
        <v>0.70063525438308705</v>
      </c>
    </row>
    <row r="2293" spans="1:7" x14ac:dyDescent="0.55000000000000004">
      <c r="A2293" t="s">
        <v>6793</v>
      </c>
      <c r="B2293" t="s">
        <v>6794</v>
      </c>
      <c r="C2293" t="s">
        <v>6795</v>
      </c>
      <c r="F2293" t="s">
        <v>9065</v>
      </c>
      <c r="G2293">
        <v>0.79158872365951505</v>
      </c>
    </row>
    <row r="2294" spans="1:7" x14ac:dyDescent="0.55000000000000004">
      <c r="A2294" t="s">
        <v>6796</v>
      </c>
      <c r="B2294" t="s">
        <v>6797</v>
      </c>
      <c r="C2294" t="s">
        <v>6798</v>
      </c>
      <c r="F2294" t="s">
        <v>9065</v>
      </c>
      <c r="G2294">
        <v>0.84820634126663197</v>
      </c>
    </row>
    <row r="2295" spans="1:7" x14ac:dyDescent="0.55000000000000004">
      <c r="A2295" t="s">
        <v>6799</v>
      </c>
      <c r="B2295" t="s">
        <v>6800</v>
      </c>
      <c r="C2295" t="s">
        <v>6801</v>
      </c>
      <c r="F2295" t="s">
        <v>9066</v>
      </c>
      <c r="G2295">
        <v>0.54533439874649003</v>
      </c>
    </row>
    <row r="2296" spans="1:7" x14ac:dyDescent="0.55000000000000004">
      <c r="A2296" t="s">
        <v>6802</v>
      </c>
      <c r="B2296" t="s">
        <v>6803</v>
      </c>
      <c r="C2296" t="s">
        <v>6804</v>
      </c>
      <c r="F2296" t="s">
        <v>9065</v>
      </c>
      <c r="G2296">
        <v>0.68508404493331898</v>
      </c>
    </row>
    <row r="2297" spans="1:7" x14ac:dyDescent="0.55000000000000004">
      <c r="A2297" t="s">
        <v>6805</v>
      </c>
      <c r="B2297" t="s">
        <v>6806</v>
      </c>
      <c r="C2297" t="s">
        <v>6807</v>
      </c>
      <c r="F2297" t="s">
        <v>9066</v>
      </c>
      <c r="G2297">
        <v>0.56506603956222501</v>
      </c>
    </row>
    <row r="2298" spans="1:7" x14ac:dyDescent="0.55000000000000004">
      <c r="A2298" t="s">
        <v>6808</v>
      </c>
      <c r="B2298" t="s">
        <v>6809</v>
      </c>
      <c r="C2298" t="s">
        <v>6810</v>
      </c>
      <c r="F2298" t="s">
        <v>9066</v>
      </c>
      <c r="G2298">
        <v>0.55961632728576705</v>
      </c>
    </row>
    <row r="2299" spans="1:7" x14ac:dyDescent="0.55000000000000004">
      <c r="A2299" t="s">
        <v>6811</v>
      </c>
      <c r="B2299" t="s">
        <v>6812</v>
      </c>
      <c r="C2299" t="s">
        <v>6813</v>
      </c>
      <c r="F2299" t="s">
        <v>9065</v>
      </c>
      <c r="G2299">
        <v>0.82491415739059404</v>
      </c>
    </row>
    <row r="2300" spans="1:7" x14ac:dyDescent="0.55000000000000004">
      <c r="A2300" t="s">
        <v>6814</v>
      </c>
      <c r="B2300" t="s">
        <v>6815</v>
      </c>
      <c r="C2300" t="s">
        <v>6816</v>
      </c>
      <c r="F2300" t="s">
        <v>9065</v>
      </c>
      <c r="G2300">
        <v>0.66110008955001798</v>
      </c>
    </row>
    <row r="2301" spans="1:7" x14ac:dyDescent="0.55000000000000004">
      <c r="A2301" t="s">
        <v>6817</v>
      </c>
      <c r="B2301" t="s">
        <v>6818</v>
      </c>
      <c r="C2301" t="s">
        <v>6819</v>
      </c>
      <c r="F2301" t="s">
        <v>9066</v>
      </c>
      <c r="G2301">
        <v>0.50425368547439597</v>
      </c>
    </row>
    <row r="2302" spans="1:7" x14ac:dyDescent="0.55000000000000004">
      <c r="A2302" t="s">
        <v>6820</v>
      </c>
      <c r="B2302" t="s">
        <v>6821</v>
      </c>
      <c r="C2302" t="s">
        <v>6822</v>
      </c>
      <c r="F2302" t="s">
        <v>9065</v>
      </c>
      <c r="G2302">
        <v>0.62379854917526201</v>
      </c>
    </row>
    <row r="2303" spans="1:7" x14ac:dyDescent="0.55000000000000004">
      <c r="A2303" t="s">
        <v>6823</v>
      </c>
      <c r="B2303" t="s">
        <v>6824</v>
      </c>
      <c r="C2303" t="s">
        <v>6825</v>
      </c>
      <c r="F2303" t="s">
        <v>9065</v>
      </c>
      <c r="G2303">
        <v>0.66271156072616599</v>
      </c>
    </row>
    <row r="2304" spans="1:7" x14ac:dyDescent="0.55000000000000004">
      <c r="A2304" t="s">
        <v>6826</v>
      </c>
      <c r="B2304" t="s">
        <v>6827</v>
      </c>
      <c r="C2304" t="s">
        <v>6828</v>
      </c>
      <c r="F2304" t="s">
        <v>9065</v>
      </c>
      <c r="G2304">
        <v>0.95449358224868797</v>
      </c>
    </row>
    <row r="2305" spans="1:7" x14ac:dyDescent="0.55000000000000004">
      <c r="A2305" t="s">
        <v>6829</v>
      </c>
      <c r="B2305" t="s">
        <v>6830</v>
      </c>
      <c r="C2305" t="s">
        <v>6831</v>
      </c>
      <c r="F2305" t="s">
        <v>9065</v>
      </c>
      <c r="G2305">
        <v>0.80162847042083696</v>
      </c>
    </row>
    <row r="2306" spans="1:7" x14ac:dyDescent="0.55000000000000004">
      <c r="A2306" t="s">
        <v>6832</v>
      </c>
      <c r="B2306" t="s">
        <v>6833</v>
      </c>
      <c r="C2306" t="s">
        <v>6834</v>
      </c>
      <c r="F2306" t="s">
        <v>9065</v>
      </c>
      <c r="G2306">
        <v>0.85249638557434104</v>
      </c>
    </row>
    <row r="2307" spans="1:7" x14ac:dyDescent="0.55000000000000004">
      <c r="A2307" t="s">
        <v>6835</v>
      </c>
      <c r="B2307" t="s">
        <v>6836</v>
      </c>
      <c r="C2307" t="s">
        <v>6837</v>
      </c>
      <c r="F2307" t="s">
        <v>9065</v>
      </c>
      <c r="G2307">
        <v>0.85621488094329801</v>
      </c>
    </row>
    <row r="2308" spans="1:7" x14ac:dyDescent="0.55000000000000004">
      <c r="A2308" t="s">
        <v>6838</v>
      </c>
      <c r="B2308" t="s">
        <v>6839</v>
      </c>
      <c r="C2308" t="s">
        <v>6840</v>
      </c>
      <c r="F2308" t="s">
        <v>9066</v>
      </c>
      <c r="G2308">
        <v>0.59795898199081399</v>
      </c>
    </row>
    <row r="2309" spans="1:7" x14ac:dyDescent="0.55000000000000004">
      <c r="A2309" t="s">
        <v>6841</v>
      </c>
      <c r="B2309" t="s">
        <v>6842</v>
      </c>
      <c r="C2309" t="s">
        <v>6843</v>
      </c>
      <c r="F2309" t="s">
        <v>9065</v>
      </c>
      <c r="G2309">
        <v>0.60646951198577903</v>
      </c>
    </row>
    <row r="2310" spans="1:7" x14ac:dyDescent="0.55000000000000004">
      <c r="A2310" t="s">
        <v>6844</v>
      </c>
      <c r="B2310" t="s">
        <v>6845</v>
      </c>
      <c r="C2310" t="s">
        <v>6846</v>
      </c>
      <c r="F2310" t="s">
        <v>9066</v>
      </c>
      <c r="G2310">
        <v>0.50324392318725597</v>
      </c>
    </row>
    <row r="2311" spans="1:7" x14ac:dyDescent="0.55000000000000004">
      <c r="A2311" t="s">
        <v>6847</v>
      </c>
      <c r="B2311" t="s">
        <v>6848</v>
      </c>
      <c r="C2311" t="s">
        <v>6849</v>
      </c>
      <c r="F2311" t="s">
        <v>9065</v>
      </c>
      <c r="G2311">
        <v>0.65289229154586803</v>
      </c>
    </row>
    <row r="2312" spans="1:7" x14ac:dyDescent="0.55000000000000004">
      <c r="A2312" t="s">
        <v>6850</v>
      </c>
      <c r="B2312" t="s">
        <v>6851</v>
      </c>
      <c r="C2312" t="s">
        <v>6852</v>
      </c>
      <c r="F2312" t="s">
        <v>9065</v>
      </c>
      <c r="G2312">
        <v>0.66477525234222401</v>
      </c>
    </row>
    <row r="2313" spans="1:7" x14ac:dyDescent="0.55000000000000004">
      <c r="A2313" t="s">
        <v>6853</v>
      </c>
      <c r="B2313" t="s">
        <v>6854</v>
      </c>
      <c r="C2313" t="s">
        <v>6855</v>
      </c>
      <c r="F2313" t="s">
        <v>9065</v>
      </c>
      <c r="G2313">
        <v>0.61791837215423595</v>
      </c>
    </row>
    <row r="2314" spans="1:7" x14ac:dyDescent="0.55000000000000004">
      <c r="A2314" t="s">
        <v>6856</v>
      </c>
      <c r="B2314" t="s">
        <v>6857</v>
      </c>
      <c r="C2314" t="s">
        <v>6858</v>
      </c>
      <c r="F2314" t="s">
        <v>9067</v>
      </c>
      <c r="G2314">
        <v>6.9045715034007998E-2</v>
      </c>
    </row>
    <row r="2315" spans="1:7" x14ac:dyDescent="0.55000000000000004">
      <c r="A2315" t="s">
        <v>6859</v>
      </c>
      <c r="B2315" t="s">
        <v>6860</v>
      </c>
      <c r="C2315" t="s">
        <v>6861</v>
      </c>
      <c r="F2315" t="s">
        <v>9065</v>
      </c>
      <c r="G2315">
        <v>0.67357206344604503</v>
      </c>
    </row>
    <row r="2316" spans="1:7" x14ac:dyDescent="0.55000000000000004">
      <c r="A2316" t="s">
        <v>6862</v>
      </c>
      <c r="B2316" t="s">
        <v>6863</v>
      </c>
      <c r="C2316" t="s">
        <v>6864</v>
      </c>
      <c r="F2316" t="s">
        <v>9065</v>
      </c>
      <c r="G2316">
        <v>0.629896640777588</v>
      </c>
    </row>
    <row r="2317" spans="1:7" x14ac:dyDescent="0.55000000000000004">
      <c r="A2317" t="s">
        <v>5254</v>
      </c>
      <c r="B2317" t="s">
        <v>6865</v>
      </c>
      <c r="C2317" t="s">
        <v>6866</v>
      </c>
      <c r="F2317" t="s">
        <v>9065</v>
      </c>
      <c r="G2317">
        <v>0.66492950916290305</v>
      </c>
    </row>
    <row r="2318" spans="1:7" x14ac:dyDescent="0.55000000000000004">
      <c r="A2318" t="s">
        <v>6867</v>
      </c>
      <c r="B2318" t="s">
        <v>6868</v>
      </c>
      <c r="C2318" t="s">
        <v>6869</v>
      </c>
      <c r="F2318" t="s">
        <v>9067</v>
      </c>
      <c r="G2318">
        <v>0.22033037245273601</v>
      </c>
    </row>
    <row r="2319" spans="1:7" x14ac:dyDescent="0.55000000000000004">
      <c r="A2319" t="s">
        <v>6870</v>
      </c>
      <c r="B2319" t="s">
        <v>6871</v>
      </c>
      <c r="C2319" t="s">
        <v>6872</v>
      </c>
      <c r="F2319" t="s">
        <v>9065</v>
      </c>
      <c r="G2319">
        <v>0.96847003698348999</v>
      </c>
    </row>
    <row r="2320" spans="1:7" x14ac:dyDescent="0.55000000000000004">
      <c r="A2320" t="s">
        <v>6873</v>
      </c>
      <c r="B2320" t="s">
        <v>6874</v>
      </c>
      <c r="C2320" t="s">
        <v>6875</v>
      </c>
      <c r="F2320" t="s">
        <v>9065</v>
      </c>
      <c r="G2320">
        <v>0.63875013589858998</v>
      </c>
    </row>
    <row r="2321" spans="1:7" x14ac:dyDescent="0.55000000000000004">
      <c r="A2321" t="s">
        <v>6876</v>
      </c>
      <c r="B2321" t="s">
        <v>6877</v>
      </c>
      <c r="C2321" t="s">
        <v>6878</v>
      </c>
      <c r="F2321" t="s">
        <v>9065</v>
      </c>
      <c r="G2321">
        <v>0.66458994150161699</v>
      </c>
    </row>
    <row r="2322" spans="1:7" x14ac:dyDescent="0.55000000000000004">
      <c r="A2322" t="s">
        <v>6879</v>
      </c>
      <c r="B2322" t="s">
        <v>6880</v>
      </c>
      <c r="C2322" t="s">
        <v>6881</v>
      </c>
      <c r="F2322" t="s">
        <v>9066</v>
      </c>
      <c r="G2322">
        <v>0.54972761869430498</v>
      </c>
    </row>
    <row r="2323" spans="1:7" x14ac:dyDescent="0.55000000000000004">
      <c r="A2323" t="s">
        <v>6882</v>
      </c>
      <c r="B2323" t="s">
        <v>6883</v>
      </c>
      <c r="C2323" t="s">
        <v>6884</v>
      </c>
      <c r="F2323" t="s">
        <v>9065</v>
      </c>
      <c r="G2323">
        <v>0.68002897500991799</v>
      </c>
    </row>
    <row r="2324" spans="1:7" x14ac:dyDescent="0.55000000000000004">
      <c r="A2324" t="s">
        <v>6885</v>
      </c>
      <c r="B2324" t="s">
        <v>6886</v>
      </c>
      <c r="C2324" t="s">
        <v>6887</v>
      </c>
      <c r="F2324" t="s">
        <v>9066</v>
      </c>
      <c r="G2324">
        <v>0.50427865982055697</v>
      </c>
    </row>
    <row r="2325" spans="1:7" x14ac:dyDescent="0.55000000000000004">
      <c r="A2325" t="s">
        <v>6888</v>
      </c>
      <c r="B2325" t="s">
        <v>6889</v>
      </c>
      <c r="C2325" t="s">
        <v>6890</v>
      </c>
      <c r="F2325" t="s">
        <v>9065</v>
      </c>
      <c r="G2325">
        <v>0.75546872615814198</v>
      </c>
    </row>
    <row r="2326" spans="1:7" ht="28.8" x14ac:dyDescent="0.55000000000000004">
      <c r="A2326" s="14" t="s">
        <v>6891</v>
      </c>
      <c r="B2326" t="s">
        <v>6892</v>
      </c>
      <c r="C2326" t="s">
        <v>6893</v>
      </c>
      <c r="F2326" t="s">
        <v>9067</v>
      </c>
      <c r="G2326">
        <v>0.40447258949279802</v>
      </c>
    </row>
    <row r="2327" spans="1:7" x14ac:dyDescent="0.55000000000000004">
      <c r="A2327" t="s">
        <v>6894</v>
      </c>
      <c r="B2327" t="s">
        <v>6895</v>
      </c>
      <c r="C2327" t="s">
        <v>6896</v>
      </c>
      <c r="F2327" t="s">
        <v>9065</v>
      </c>
      <c r="G2327">
        <v>0.66110008955001798</v>
      </c>
    </row>
    <row r="2328" spans="1:7" x14ac:dyDescent="0.55000000000000004">
      <c r="A2328" t="s">
        <v>6897</v>
      </c>
      <c r="B2328" t="s">
        <v>6898</v>
      </c>
      <c r="C2328" t="s">
        <v>6899</v>
      </c>
      <c r="F2328" t="s">
        <v>9065</v>
      </c>
      <c r="G2328">
        <v>0.78873914480209395</v>
      </c>
    </row>
    <row r="2329" spans="1:7" x14ac:dyDescent="0.55000000000000004">
      <c r="A2329" t="s">
        <v>6900</v>
      </c>
      <c r="B2329" t="s">
        <v>6901</v>
      </c>
      <c r="C2329" t="s">
        <v>6902</v>
      </c>
      <c r="F2329" t="s">
        <v>9065</v>
      </c>
      <c r="G2329">
        <v>0.84416592121124301</v>
      </c>
    </row>
    <row r="2330" spans="1:7" x14ac:dyDescent="0.55000000000000004">
      <c r="A2330" t="s">
        <v>6903</v>
      </c>
      <c r="B2330" t="s">
        <v>6904</v>
      </c>
      <c r="C2330" t="s">
        <v>6902</v>
      </c>
      <c r="F2330" t="s">
        <v>9066</v>
      </c>
      <c r="G2330">
        <v>0.55275905132293701</v>
      </c>
    </row>
    <row r="2331" spans="1:7" x14ac:dyDescent="0.55000000000000004">
      <c r="A2331" t="s">
        <v>6905</v>
      </c>
      <c r="B2331" t="s">
        <v>6906</v>
      </c>
      <c r="C2331" t="s">
        <v>6907</v>
      </c>
      <c r="F2331" t="s">
        <v>9066</v>
      </c>
      <c r="G2331">
        <v>0.54966270923614502</v>
      </c>
    </row>
    <row r="2332" spans="1:7" x14ac:dyDescent="0.55000000000000004">
      <c r="A2332" t="s">
        <v>6908</v>
      </c>
      <c r="B2332" t="s">
        <v>6909</v>
      </c>
      <c r="C2332" t="s">
        <v>6910</v>
      </c>
      <c r="F2332" t="s">
        <v>9065</v>
      </c>
      <c r="G2332">
        <v>0.69202703237533603</v>
      </c>
    </row>
    <row r="2333" spans="1:7" x14ac:dyDescent="0.55000000000000004">
      <c r="A2333" t="s">
        <v>6911</v>
      </c>
      <c r="B2333" t="s">
        <v>6912</v>
      </c>
      <c r="C2333" t="s">
        <v>6913</v>
      </c>
      <c r="F2333" t="s">
        <v>9065</v>
      </c>
      <c r="G2333">
        <v>0.753528892993927</v>
      </c>
    </row>
    <row r="2334" spans="1:7" x14ac:dyDescent="0.55000000000000004">
      <c r="A2334" t="s">
        <v>6914</v>
      </c>
      <c r="B2334" t="s">
        <v>6915</v>
      </c>
      <c r="C2334" t="s">
        <v>6916</v>
      </c>
      <c r="F2334" t="s">
        <v>9067</v>
      </c>
      <c r="G2334">
        <v>0.37481674551963801</v>
      </c>
    </row>
    <row r="2335" spans="1:7" x14ac:dyDescent="0.55000000000000004">
      <c r="A2335" t="s">
        <v>6917</v>
      </c>
      <c r="B2335" t="s">
        <v>6918</v>
      </c>
      <c r="C2335" t="s">
        <v>6919</v>
      </c>
      <c r="F2335" t="s">
        <v>9065</v>
      </c>
      <c r="G2335">
        <v>0.63102531433105502</v>
      </c>
    </row>
    <row r="2336" spans="1:7" x14ac:dyDescent="0.55000000000000004">
      <c r="A2336" t="s">
        <v>6920</v>
      </c>
      <c r="B2336" t="s">
        <v>6921</v>
      </c>
      <c r="C2336" t="s">
        <v>6922</v>
      </c>
      <c r="F2336" t="s">
        <v>9065</v>
      </c>
      <c r="G2336">
        <v>0.65058594942092896</v>
      </c>
    </row>
    <row r="2337" spans="1:7" x14ac:dyDescent="0.55000000000000004">
      <c r="A2337" t="s">
        <v>6923</v>
      </c>
      <c r="B2337" t="s">
        <v>6924</v>
      </c>
      <c r="C2337" t="s">
        <v>6925</v>
      </c>
      <c r="F2337" t="s">
        <v>9065</v>
      </c>
      <c r="G2337">
        <v>0.759172022342682</v>
      </c>
    </row>
    <row r="2338" spans="1:7" x14ac:dyDescent="0.55000000000000004">
      <c r="A2338" t="s">
        <v>6926</v>
      </c>
      <c r="B2338" t="s">
        <v>6927</v>
      </c>
      <c r="C2338" t="s">
        <v>6928</v>
      </c>
      <c r="F2338" t="s">
        <v>9067</v>
      </c>
      <c r="G2338">
        <v>0.197391182184219</v>
      </c>
    </row>
    <row r="2339" spans="1:7" x14ac:dyDescent="0.55000000000000004">
      <c r="A2339" t="s">
        <v>6929</v>
      </c>
      <c r="B2339" t="s">
        <v>6930</v>
      </c>
      <c r="C2339" t="s">
        <v>6931</v>
      </c>
      <c r="F2339" t="s">
        <v>9067</v>
      </c>
      <c r="G2339">
        <v>0.24228583276271801</v>
      </c>
    </row>
    <row r="2340" spans="1:7" ht="43.2" x14ac:dyDescent="0.55000000000000004">
      <c r="A2340" s="14" t="s">
        <v>6932</v>
      </c>
      <c r="B2340" t="s">
        <v>6933</v>
      </c>
      <c r="C2340" t="s">
        <v>6934</v>
      </c>
      <c r="F2340" t="s">
        <v>9065</v>
      </c>
      <c r="G2340">
        <v>0.64492720365524303</v>
      </c>
    </row>
    <row r="2341" spans="1:7" x14ac:dyDescent="0.55000000000000004">
      <c r="A2341" t="s">
        <v>6935</v>
      </c>
      <c r="B2341" t="s">
        <v>6936</v>
      </c>
      <c r="C2341" t="s">
        <v>6937</v>
      </c>
      <c r="F2341" t="s">
        <v>9067</v>
      </c>
      <c r="G2341">
        <v>0.27251985669135997</v>
      </c>
    </row>
    <row r="2342" spans="1:7" x14ac:dyDescent="0.55000000000000004">
      <c r="A2342" t="s">
        <v>6938</v>
      </c>
      <c r="B2342" t="s">
        <v>6939</v>
      </c>
      <c r="C2342" t="s">
        <v>6940</v>
      </c>
      <c r="F2342" t="s">
        <v>9067</v>
      </c>
      <c r="G2342">
        <v>0.27605289220809898</v>
      </c>
    </row>
    <row r="2343" spans="1:7" x14ac:dyDescent="0.55000000000000004">
      <c r="A2343" t="s">
        <v>6941</v>
      </c>
      <c r="B2343" t="s">
        <v>6942</v>
      </c>
      <c r="C2343" t="s">
        <v>6943</v>
      </c>
      <c r="F2343" t="s">
        <v>9065</v>
      </c>
      <c r="G2343">
        <v>0.80165868997573897</v>
      </c>
    </row>
    <row r="2344" spans="1:7" x14ac:dyDescent="0.55000000000000004">
      <c r="A2344" t="s">
        <v>6944</v>
      </c>
      <c r="B2344" t="s">
        <v>6945</v>
      </c>
      <c r="C2344" t="s">
        <v>6946</v>
      </c>
      <c r="F2344" t="s">
        <v>9065</v>
      </c>
      <c r="G2344">
        <v>0.84208965301513705</v>
      </c>
    </row>
    <row r="2345" spans="1:7" x14ac:dyDescent="0.55000000000000004">
      <c r="A2345" t="s">
        <v>6947</v>
      </c>
      <c r="B2345" t="s">
        <v>6948</v>
      </c>
      <c r="C2345" t="s">
        <v>6949</v>
      </c>
      <c r="F2345" t="s">
        <v>9066</v>
      </c>
      <c r="G2345">
        <v>0.52818077802658103</v>
      </c>
    </row>
    <row r="2346" spans="1:7" x14ac:dyDescent="0.55000000000000004">
      <c r="A2346" t="s">
        <v>6950</v>
      </c>
      <c r="B2346" t="s">
        <v>6951</v>
      </c>
      <c r="C2346" t="s">
        <v>6952</v>
      </c>
      <c r="F2346" t="s">
        <v>9065</v>
      </c>
      <c r="G2346">
        <v>0.61263382434845004</v>
      </c>
    </row>
    <row r="2347" spans="1:7" x14ac:dyDescent="0.55000000000000004">
      <c r="A2347" t="s">
        <v>6953</v>
      </c>
      <c r="B2347" t="s">
        <v>6954</v>
      </c>
      <c r="C2347" t="s">
        <v>6955</v>
      </c>
      <c r="F2347" t="s">
        <v>9065</v>
      </c>
      <c r="G2347">
        <v>0.81508493423461903</v>
      </c>
    </row>
    <row r="2348" spans="1:7" x14ac:dyDescent="0.55000000000000004">
      <c r="A2348" t="s">
        <v>6956</v>
      </c>
      <c r="B2348" t="s">
        <v>6957</v>
      </c>
      <c r="C2348" t="s">
        <v>6958</v>
      </c>
      <c r="F2348" t="s">
        <v>9067</v>
      </c>
      <c r="G2348">
        <v>0.34435912966728199</v>
      </c>
    </row>
    <row r="2349" spans="1:7" x14ac:dyDescent="0.55000000000000004">
      <c r="A2349" t="s">
        <v>6959</v>
      </c>
      <c r="B2349" t="s">
        <v>6960</v>
      </c>
      <c r="C2349" t="s">
        <v>6961</v>
      </c>
      <c r="F2349" t="s">
        <v>9066</v>
      </c>
      <c r="G2349">
        <v>0.53562915325164795</v>
      </c>
    </row>
    <row r="2350" spans="1:7" x14ac:dyDescent="0.55000000000000004">
      <c r="A2350" t="s">
        <v>6962</v>
      </c>
      <c r="B2350" t="s">
        <v>6963</v>
      </c>
      <c r="C2350" t="s">
        <v>6964</v>
      </c>
      <c r="F2350" t="s">
        <v>9066</v>
      </c>
      <c r="G2350">
        <v>0.58101934194564797</v>
      </c>
    </row>
    <row r="2351" spans="1:7" x14ac:dyDescent="0.55000000000000004">
      <c r="A2351" t="s">
        <v>6965</v>
      </c>
      <c r="B2351" t="s">
        <v>6966</v>
      </c>
      <c r="C2351" t="s">
        <v>6967</v>
      </c>
      <c r="F2351" t="s">
        <v>9065</v>
      </c>
      <c r="G2351">
        <v>0.66662538051605202</v>
      </c>
    </row>
    <row r="2352" spans="1:7" x14ac:dyDescent="0.55000000000000004">
      <c r="A2352" t="s">
        <v>6968</v>
      </c>
      <c r="B2352" t="s">
        <v>6969</v>
      </c>
      <c r="C2352" t="s">
        <v>6970</v>
      </c>
      <c r="F2352" t="s">
        <v>9067</v>
      </c>
      <c r="G2352">
        <v>3.08518297970295E-3</v>
      </c>
    </row>
    <row r="2353" spans="1:7" x14ac:dyDescent="0.55000000000000004">
      <c r="A2353" t="s">
        <v>6971</v>
      </c>
      <c r="B2353" t="s">
        <v>6972</v>
      </c>
      <c r="C2353" t="s">
        <v>6973</v>
      </c>
      <c r="F2353" t="s">
        <v>9067</v>
      </c>
      <c r="G2353">
        <v>0.43872159719467202</v>
      </c>
    </row>
    <row r="2354" spans="1:7" x14ac:dyDescent="0.55000000000000004">
      <c r="A2354" t="s">
        <v>6974</v>
      </c>
      <c r="B2354" t="s">
        <v>6975</v>
      </c>
      <c r="C2354" t="s">
        <v>6976</v>
      </c>
      <c r="F2354" t="s">
        <v>9065</v>
      </c>
      <c r="G2354">
        <v>0.765677750110626</v>
      </c>
    </row>
    <row r="2355" spans="1:7" x14ac:dyDescent="0.55000000000000004">
      <c r="A2355" t="s">
        <v>6977</v>
      </c>
      <c r="B2355" t="s">
        <v>6978</v>
      </c>
      <c r="C2355" t="s">
        <v>6979</v>
      </c>
      <c r="F2355" t="s">
        <v>9065</v>
      </c>
      <c r="G2355">
        <v>0.64344078302383401</v>
      </c>
    </row>
    <row r="2356" spans="1:7" x14ac:dyDescent="0.55000000000000004">
      <c r="A2356" t="s">
        <v>6980</v>
      </c>
      <c r="B2356" t="s">
        <v>6981</v>
      </c>
      <c r="C2356" t="s">
        <v>6982</v>
      </c>
      <c r="F2356" t="s">
        <v>9066</v>
      </c>
      <c r="G2356">
        <v>0.585954129695892</v>
      </c>
    </row>
    <row r="2357" spans="1:7" x14ac:dyDescent="0.55000000000000004">
      <c r="A2357" t="s">
        <v>6983</v>
      </c>
      <c r="B2357" t="s">
        <v>6984</v>
      </c>
      <c r="C2357" t="s">
        <v>6985</v>
      </c>
      <c r="F2357" t="s">
        <v>9066</v>
      </c>
      <c r="G2357">
        <v>0.54075050354003895</v>
      </c>
    </row>
    <row r="2358" spans="1:7" x14ac:dyDescent="0.55000000000000004">
      <c r="A2358" t="s">
        <v>6986</v>
      </c>
      <c r="B2358" t="s">
        <v>6987</v>
      </c>
      <c r="C2358" t="s">
        <v>6988</v>
      </c>
      <c r="F2358" t="s">
        <v>9065</v>
      </c>
      <c r="G2358">
        <v>0.81787729263305697</v>
      </c>
    </row>
    <row r="2359" spans="1:7" x14ac:dyDescent="0.55000000000000004">
      <c r="A2359" t="s">
        <v>6989</v>
      </c>
      <c r="B2359" t="s">
        <v>6990</v>
      </c>
      <c r="C2359" t="s">
        <v>6991</v>
      </c>
      <c r="F2359" t="s">
        <v>9067</v>
      </c>
      <c r="G2359">
        <v>0.30297550559043901</v>
      </c>
    </row>
    <row r="2360" spans="1:7" x14ac:dyDescent="0.55000000000000004">
      <c r="A2360" t="s">
        <v>6992</v>
      </c>
      <c r="B2360" t="s">
        <v>6993</v>
      </c>
      <c r="C2360" t="s">
        <v>6994</v>
      </c>
      <c r="F2360" t="s">
        <v>9065</v>
      </c>
      <c r="G2360">
        <v>0.90644663572311401</v>
      </c>
    </row>
    <row r="2361" spans="1:7" ht="57.6" x14ac:dyDescent="0.55000000000000004">
      <c r="A2361" s="14" t="s">
        <v>6995</v>
      </c>
      <c r="B2361" t="s">
        <v>6996</v>
      </c>
      <c r="C2361" t="s">
        <v>6997</v>
      </c>
      <c r="F2361" t="s">
        <v>9067</v>
      </c>
      <c r="G2361">
        <v>6.2999449670314803E-2</v>
      </c>
    </row>
    <row r="2362" spans="1:7" x14ac:dyDescent="0.55000000000000004">
      <c r="A2362" t="s">
        <v>6998</v>
      </c>
      <c r="B2362" t="s">
        <v>6999</v>
      </c>
      <c r="C2362" t="s">
        <v>7000</v>
      </c>
      <c r="F2362" t="s">
        <v>9065</v>
      </c>
      <c r="G2362">
        <v>0.69151955842971802</v>
      </c>
    </row>
    <row r="2363" spans="1:7" x14ac:dyDescent="0.55000000000000004">
      <c r="A2363" t="s">
        <v>7001</v>
      </c>
      <c r="B2363" t="s">
        <v>7002</v>
      </c>
      <c r="C2363" t="s">
        <v>7003</v>
      </c>
      <c r="F2363" t="s">
        <v>9067</v>
      </c>
      <c r="G2363">
        <v>0.22011172771453899</v>
      </c>
    </row>
    <row r="2364" spans="1:7" x14ac:dyDescent="0.55000000000000004">
      <c r="A2364" t="s">
        <v>7004</v>
      </c>
      <c r="B2364" t="s">
        <v>7005</v>
      </c>
      <c r="C2364" t="s">
        <v>7006</v>
      </c>
      <c r="F2364" t="s">
        <v>9066</v>
      </c>
      <c r="G2364">
        <v>0.554878950119019</v>
      </c>
    </row>
    <row r="2365" spans="1:7" x14ac:dyDescent="0.55000000000000004">
      <c r="A2365" t="s">
        <v>7007</v>
      </c>
      <c r="B2365" t="s">
        <v>7008</v>
      </c>
      <c r="C2365" t="s">
        <v>7009</v>
      </c>
      <c r="F2365" t="s">
        <v>9067</v>
      </c>
      <c r="G2365">
        <v>0.37059241533279402</v>
      </c>
    </row>
    <row r="2366" spans="1:7" x14ac:dyDescent="0.55000000000000004">
      <c r="A2366" t="s">
        <v>7010</v>
      </c>
      <c r="B2366" t="s">
        <v>7011</v>
      </c>
      <c r="C2366" t="s">
        <v>7012</v>
      </c>
      <c r="F2366" t="s">
        <v>9065</v>
      </c>
      <c r="G2366">
        <v>0.91263449192047097</v>
      </c>
    </row>
    <row r="2367" spans="1:7" x14ac:dyDescent="0.55000000000000004">
      <c r="A2367" t="s">
        <v>7013</v>
      </c>
      <c r="B2367" t="s">
        <v>7014</v>
      </c>
      <c r="C2367" t="s">
        <v>7015</v>
      </c>
      <c r="F2367" t="s">
        <v>9065</v>
      </c>
      <c r="G2367">
        <v>0.91521406173706099</v>
      </c>
    </row>
    <row r="2368" spans="1:7" x14ac:dyDescent="0.55000000000000004">
      <c r="A2368" t="s">
        <v>7016</v>
      </c>
      <c r="B2368" t="s">
        <v>7017</v>
      </c>
      <c r="C2368" t="s">
        <v>7018</v>
      </c>
      <c r="F2368" t="s">
        <v>9065</v>
      </c>
      <c r="G2368">
        <v>0.86015546321868896</v>
      </c>
    </row>
    <row r="2369" spans="1:7" x14ac:dyDescent="0.55000000000000004">
      <c r="A2369" t="s">
        <v>7019</v>
      </c>
      <c r="B2369" t="s">
        <v>7020</v>
      </c>
      <c r="C2369" t="s">
        <v>7021</v>
      </c>
      <c r="F2369" t="s">
        <v>9065</v>
      </c>
      <c r="G2369">
        <v>0.63970327377319303</v>
      </c>
    </row>
    <row r="2370" spans="1:7" x14ac:dyDescent="0.55000000000000004">
      <c r="A2370" t="s">
        <v>7022</v>
      </c>
      <c r="B2370" t="s">
        <v>7023</v>
      </c>
      <c r="C2370" t="s">
        <v>7021</v>
      </c>
      <c r="F2370" t="s">
        <v>9065</v>
      </c>
      <c r="G2370">
        <v>0.71174919605255105</v>
      </c>
    </row>
    <row r="2371" spans="1:7" x14ac:dyDescent="0.55000000000000004">
      <c r="A2371" t="s">
        <v>7024</v>
      </c>
      <c r="B2371" t="s">
        <v>7025</v>
      </c>
      <c r="C2371" t="s">
        <v>7026</v>
      </c>
      <c r="F2371" t="s">
        <v>9065</v>
      </c>
      <c r="G2371">
        <v>0.78312528133392301</v>
      </c>
    </row>
    <row r="2372" spans="1:7" x14ac:dyDescent="0.55000000000000004">
      <c r="A2372" t="s">
        <v>7027</v>
      </c>
      <c r="B2372" t="s">
        <v>7028</v>
      </c>
      <c r="C2372" t="s">
        <v>7029</v>
      </c>
      <c r="F2372" t="s">
        <v>9066</v>
      </c>
      <c r="G2372">
        <v>0.49320203065872198</v>
      </c>
    </row>
    <row r="2373" spans="1:7" x14ac:dyDescent="0.55000000000000004">
      <c r="A2373" t="s">
        <v>7030</v>
      </c>
      <c r="B2373" t="s">
        <v>7031</v>
      </c>
      <c r="C2373" t="s">
        <v>7032</v>
      </c>
      <c r="F2373" t="s">
        <v>9065</v>
      </c>
      <c r="G2373">
        <v>0.87187767028808605</v>
      </c>
    </row>
    <row r="2374" spans="1:7" x14ac:dyDescent="0.55000000000000004">
      <c r="A2374" t="s">
        <v>7033</v>
      </c>
      <c r="B2374" t="s">
        <v>7034</v>
      </c>
      <c r="C2374" t="s">
        <v>7035</v>
      </c>
      <c r="F2374" t="s">
        <v>9065</v>
      </c>
      <c r="G2374">
        <v>0.66110020875930797</v>
      </c>
    </row>
    <row r="2375" spans="1:7" x14ac:dyDescent="0.55000000000000004">
      <c r="A2375" t="s">
        <v>7036</v>
      </c>
      <c r="B2375" t="s">
        <v>7037</v>
      </c>
      <c r="C2375" t="s">
        <v>7038</v>
      </c>
      <c r="F2375" t="s">
        <v>9065</v>
      </c>
      <c r="G2375">
        <v>0.76124346256256104</v>
      </c>
    </row>
    <row r="2376" spans="1:7" x14ac:dyDescent="0.55000000000000004">
      <c r="A2376" t="s">
        <v>7039</v>
      </c>
      <c r="B2376" t="s">
        <v>7040</v>
      </c>
      <c r="C2376" t="s">
        <v>7041</v>
      </c>
      <c r="F2376" t="s">
        <v>9065</v>
      </c>
      <c r="G2376">
        <v>0.86763542890548695</v>
      </c>
    </row>
    <row r="2377" spans="1:7" x14ac:dyDescent="0.55000000000000004">
      <c r="A2377" t="s">
        <v>7042</v>
      </c>
      <c r="B2377" t="s">
        <v>7043</v>
      </c>
      <c r="C2377" t="s">
        <v>7044</v>
      </c>
      <c r="F2377" t="s">
        <v>9067</v>
      </c>
      <c r="G2377">
        <v>0.103094220161438</v>
      </c>
    </row>
    <row r="2378" spans="1:7" x14ac:dyDescent="0.55000000000000004">
      <c r="A2378" t="s">
        <v>7045</v>
      </c>
      <c r="B2378" t="s">
        <v>7046</v>
      </c>
      <c r="C2378" t="s">
        <v>7047</v>
      </c>
      <c r="F2378" t="s">
        <v>9067</v>
      </c>
      <c r="G2378">
        <v>0.44209954142570501</v>
      </c>
    </row>
    <row r="2379" spans="1:7" x14ac:dyDescent="0.55000000000000004">
      <c r="A2379" t="s">
        <v>7048</v>
      </c>
      <c r="B2379" t="s">
        <v>7049</v>
      </c>
      <c r="C2379" t="s">
        <v>7050</v>
      </c>
      <c r="F2379" t="s">
        <v>9065</v>
      </c>
      <c r="G2379">
        <v>0.86974626779556297</v>
      </c>
    </row>
    <row r="2380" spans="1:7" x14ac:dyDescent="0.55000000000000004">
      <c r="A2380" t="s">
        <v>7051</v>
      </c>
      <c r="B2380" t="s">
        <v>7052</v>
      </c>
      <c r="C2380" t="s">
        <v>7053</v>
      </c>
      <c r="F2380" t="s">
        <v>9067</v>
      </c>
      <c r="G2380">
        <v>0.16475100815296201</v>
      </c>
    </row>
    <row r="2381" spans="1:7" x14ac:dyDescent="0.55000000000000004">
      <c r="A2381" t="s">
        <v>7054</v>
      </c>
      <c r="B2381" t="s">
        <v>7055</v>
      </c>
      <c r="C2381" t="s">
        <v>7056</v>
      </c>
      <c r="F2381" t="s">
        <v>9067</v>
      </c>
      <c r="G2381">
        <v>0.28372016549110401</v>
      </c>
    </row>
    <row r="2382" spans="1:7" x14ac:dyDescent="0.55000000000000004">
      <c r="A2382" t="s">
        <v>7057</v>
      </c>
      <c r="B2382" t="s">
        <v>7058</v>
      </c>
      <c r="C2382" t="s">
        <v>7059</v>
      </c>
      <c r="F2382" t="s">
        <v>9065</v>
      </c>
      <c r="G2382">
        <v>0.897849380970001</v>
      </c>
    </row>
    <row r="2383" spans="1:7" x14ac:dyDescent="0.55000000000000004">
      <c r="A2383" t="s">
        <v>7060</v>
      </c>
      <c r="B2383" t="s">
        <v>7061</v>
      </c>
      <c r="C2383" t="s">
        <v>7062</v>
      </c>
      <c r="F2383" t="s">
        <v>9065</v>
      </c>
      <c r="G2383">
        <v>0.74540138244628895</v>
      </c>
    </row>
    <row r="2384" spans="1:7" x14ac:dyDescent="0.55000000000000004">
      <c r="A2384" t="s">
        <v>7063</v>
      </c>
      <c r="B2384" t="s">
        <v>7064</v>
      </c>
      <c r="C2384" t="s">
        <v>7065</v>
      </c>
      <c r="F2384" t="s">
        <v>9066</v>
      </c>
      <c r="G2384">
        <v>0.476559638977051</v>
      </c>
    </row>
    <row r="2385" spans="1:7" x14ac:dyDescent="0.55000000000000004">
      <c r="A2385" t="s">
        <v>7066</v>
      </c>
      <c r="B2385" t="s">
        <v>7067</v>
      </c>
      <c r="C2385" t="s">
        <v>7068</v>
      </c>
      <c r="F2385" t="s">
        <v>9065</v>
      </c>
      <c r="G2385">
        <v>0.72714757919311501</v>
      </c>
    </row>
    <row r="2386" spans="1:7" x14ac:dyDescent="0.55000000000000004">
      <c r="A2386" t="s">
        <v>7069</v>
      </c>
      <c r="B2386" t="s">
        <v>7070</v>
      </c>
      <c r="C2386" t="s">
        <v>7071</v>
      </c>
      <c r="F2386" t="s">
        <v>9067</v>
      </c>
      <c r="G2386">
        <v>0.15775002539157901</v>
      </c>
    </row>
    <row r="2387" spans="1:7" x14ac:dyDescent="0.55000000000000004">
      <c r="A2387" t="s">
        <v>7072</v>
      </c>
      <c r="B2387" t="s">
        <v>7073</v>
      </c>
      <c r="C2387" t="s">
        <v>7074</v>
      </c>
      <c r="F2387" t="s">
        <v>9065</v>
      </c>
      <c r="G2387">
        <v>0.70894479751586903</v>
      </c>
    </row>
    <row r="2388" spans="1:7" x14ac:dyDescent="0.55000000000000004">
      <c r="A2388" t="s">
        <v>7075</v>
      </c>
      <c r="B2388" t="s">
        <v>7076</v>
      </c>
      <c r="C2388" t="s">
        <v>7077</v>
      </c>
      <c r="F2388" t="s">
        <v>9065</v>
      </c>
      <c r="G2388">
        <v>0.61055648326873802</v>
      </c>
    </row>
    <row r="2389" spans="1:7" x14ac:dyDescent="0.55000000000000004">
      <c r="A2389" t="s">
        <v>7078</v>
      </c>
      <c r="B2389" t="s">
        <v>7079</v>
      </c>
      <c r="C2389" t="s">
        <v>7080</v>
      </c>
      <c r="F2389" t="s">
        <v>9065</v>
      </c>
      <c r="G2389">
        <v>0.73733443021774303</v>
      </c>
    </row>
    <row r="2390" spans="1:7" x14ac:dyDescent="0.55000000000000004">
      <c r="A2390" t="s">
        <v>7081</v>
      </c>
      <c r="B2390" t="s">
        <v>7082</v>
      </c>
      <c r="C2390" t="s">
        <v>7083</v>
      </c>
      <c r="F2390" t="s">
        <v>9067</v>
      </c>
      <c r="G2390">
        <v>4.7882203944027398E-3</v>
      </c>
    </row>
    <row r="2391" spans="1:7" x14ac:dyDescent="0.55000000000000004">
      <c r="A2391" t="s">
        <v>7084</v>
      </c>
      <c r="B2391" t="s">
        <v>7085</v>
      </c>
      <c r="C2391" t="s">
        <v>7086</v>
      </c>
      <c r="F2391" t="s">
        <v>9065</v>
      </c>
      <c r="G2391">
        <v>0.76946413516998302</v>
      </c>
    </row>
    <row r="2392" spans="1:7" x14ac:dyDescent="0.55000000000000004">
      <c r="A2392" t="s">
        <v>7087</v>
      </c>
      <c r="B2392" t="s">
        <v>7088</v>
      </c>
      <c r="C2392" t="s">
        <v>7089</v>
      </c>
      <c r="F2392" t="s">
        <v>9065</v>
      </c>
      <c r="G2392">
        <v>0.70695203542709395</v>
      </c>
    </row>
    <row r="2393" spans="1:7" x14ac:dyDescent="0.55000000000000004">
      <c r="A2393" t="s">
        <v>7090</v>
      </c>
      <c r="B2393" t="s">
        <v>7091</v>
      </c>
      <c r="C2393" t="s">
        <v>7092</v>
      </c>
      <c r="F2393" t="s">
        <v>9067</v>
      </c>
      <c r="G2393">
        <v>0.33129426836967502</v>
      </c>
    </row>
    <row r="2394" spans="1:7" x14ac:dyDescent="0.55000000000000004">
      <c r="A2394" t="s">
        <v>7093</v>
      </c>
      <c r="B2394" t="s">
        <v>7094</v>
      </c>
      <c r="C2394" t="s">
        <v>7095</v>
      </c>
      <c r="F2394" t="s">
        <v>9065</v>
      </c>
      <c r="G2394">
        <v>0.63605421781539895</v>
      </c>
    </row>
    <row r="2395" spans="1:7" x14ac:dyDescent="0.55000000000000004">
      <c r="A2395" t="s">
        <v>7096</v>
      </c>
      <c r="B2395" t="s">
        <v>7097</v>
      </c>
      <c r="C2395" t="s">
        <v>7098</v>
      </c>
      <c r="F2395" t="s">
        <v>9067</v>
      </c>
      <c r="G2395">
        <v>0.242965668439865</v>
      </c>
    </row>
    <row r="2396" spans="1:7" x14ac:dyDescent="0.55000000000000004">
      <c r="A2396" t="s">
        <v>7099</v>
      </c>
      <c r="B2396" t="s">
        <v>7100</v>
      </c>
      <c r="C2396" t="s">
        <v>7101</v>
      </c>
      <c r="F2396" t="s">
        <v>9065</v>
      </c>
      <c r="G2396">
        <v>0.64932465553283703</v>
      </c>
    </row>
    <row r="2397" spans="1:7" x14ac:dyDescent="0.55000000000000004">
      <c r="A2397" t="s">
        <v>7102</v>
      </c>
      <c r="B2397" t="s">
        <v>7103</v>
      </c>
      <c r="C2397" t="s">
        <v>7104</v>
      </c>
      <c r="F2397" t="s">
        <v>9066</v>
      </c>
      <c r="G2397">
        <v>0.549432814121246</v>
      </c>
    </row>
    <row r="2398" spans="1:7" x14ac:dyDescent="0.55000000000000004">
      <c r="A2398" t="s">
        <v>7105</v>
      </c>
      <c r="B2398" t="s">
        <v>7106</v>
      </c>
      <c r="C2398" t="s">
        <v>7107</v>
      </c>
      <c r="F2398" t="s">
        <v>9065</v>
      </c>
      <c r="G2398">
        <v>0.69111311435699496</v>
      </c>
    </row>
    <row r="2399" spans="1:7" x14ac:dyDescent="0.55000000000000004">
      <c r="A2399" t="s">
        <v>7108</v>
      </c>
      <c r="B2399" t="s">
        <v>7109</v>
      </c>
      <c r="C2399" t="s">
        <v>7110</v>
      </c>
      <c r="F2399" t="s">
        <v>9067</v>
      </c>
      <c r="G2399">
        <v>0.31945279240608199</v>
      </c>
    </row>
    <row r="2400" spans="1:7" x14ac:dyDescent="0.55000000000000004">
      <c r="A2400" t="s">
        <v>7111</v>
      </c>
      <c r="B2400" t="s">
        <v>7112</v>
      </c>
      <c r="C2400" t="s">
        <v>7113</v>
      </c>
      <c r="F2400" t="s">
        <v>9065</v>
      </c>
      <c r="G2400">
        <v>0.66110008955001798</v>
      </c>
    </row>
    <row r="2401" spans="1:7" x14ac:dyDescent="0.55000000000000004">
      <c r="A2401" t="s">
        <v>7114</v>
      </c>
      <c r="B2401" t="s">
        <v>7115</v>
      </c>
      <c r="C2401" t="s">
        <v>7116</v>
      </c>
      <c r="F2401" t="s">
        <v>9065</v>
      </c>
      <c r="G2401">
        <v>0.71157383918762196</v>
      </c>
    </row>
    <row r="2402" spans="1:7" x14ac:dyDescent="0.55000000000000004">
      <c r="A2402" t="s">
        <v>7117</v>
      </c>
      <c r="B2402" t="s">
        <v>7118</v>
      </c>
      <c r="C2402" t="s">
        <v>7119</v>
      </c>
      <c r="F2402" t="s">
        <v>9065</v>
      </c>
      <c r="G2402">
        <v>0.68413299322128296</v>
      </c>
    </row>
    <row r="2403" spans="1:7" x14ac:dyDescent="0.55000000000000004">
      <c r="A2403" t="s">
        <v>7120</v>
      </c>
      <c r="B2403" t="s">
        <v>7121</v>
      </c>
      <c r="C2403" t="s">
        <v>7122</v>
      </c>
      <c r="F2403" t="s">
        <v>9066</v>
      </c>
      <c r="G2403">
        <v>0.51753342151641801</v>
      </c>
    </row>
    <row r="2404" spans="1:7" x14ac:dyDescent="0.55000000000000004">
      <c r="A2404" t="s">
        <v>7123</v>
      </c>
      <c r="B2404" t="s">
        <v>7124</v>
      </c>
      <c r="C2404" t="s">
        <v>7125</v>
      </c>
      <c r="F2404" t="s">
        <v>9065</v>
      </c>
      <c r="G2404">
        <v>0.66285401582717896</v>
      </c>
    </row>
    <row r="2405" spans="1:7" x14ac:dyDescent="0.55000000000000004">
      <c r="A2405" t="s">
        <v>7126</v>
      </c>
      <c r="B2405" t="s">
        <v>7127</v>
      </c>
      <c r="C2405" t="s">
        <v>7128</v>
      </c>
      <c r="F2405" t="s">
        <v>9066</v>
      </c>
      <c r="G2405">
        <v>0.57970738410949696</v>
      </c>
    </row>
    <row r="2406" spans="1:7" x14ac:dyDescent="0.55000000000000004">
      <c r="A2406" t="s">
        <v>7129</v>
      </c>
      <c r="B2406" t="s">
        <v>7130</v>
      </c>
      <c r="C2406" t="s">
        <v>7131</v>
      </c>
      <c r="F2406" t="s">
        <v>9065</v>
      </c>
      <c r="G2406">
        <v>0.68498122692108199</v>
      </c>
    </row>
    <row r="2407" spans="1:7" x14ac:dyDescent="0.55000000000000004">
      <c r="A2407" t="s">
        <v>7132</v>
      </c>
      <c r="B2407" t="s">
        <v>7133</v>
      </c>
      <c r="C2407" t="s">
        <v>7134</v>
      </c>
      <c r="F2407" t="s">
        <v>9065</v>
      </c>
      <c r="G2407">
        <v>0.82596892118454002</v>
      </c>
    </row>
    <row r="2408" spans="1:7" x14ac:dyDescent="0.55000000000000004">
      <c r="A2408" t="s">
        <v>7135</v>
      </c>
      <c r="B2408" t="s">
        <v>7136</v>
      </c>
      <c r="C2408" t="s">
        <v>7137</v>
      </c>
      <c r="F2408" t="s">
        <v>9065</v>
      </c>
      <c r="G2408">
        <v>0.61146217584609996</v>
      </c>
    </row>
    <row r="2409" spans="1:7" x14ac:dyDescent="0.55000000000000004">
      <c r="A2409" t="s">
        <v>7138</v>
      </c>
      <c r="B2409" t="s">
        <v>7139</v>
      </c>
      <c r="C2409" t="s">
        <v>7140</v>
      </c>
      <c r="F2409" t="s">
        <v>9065</v>
      </c>
      <c r="G2409">
        <v>0.62120079994201705</v>
      </c>
    </row>
    <row r="2410" spans="1:7" x14ac:dyDescent="0.55000000000000004">
      <c r="A2410" t="s">
        <v>7141</v>
      </c>
      <c r="B2410" t="s">
        <v>7142</v>
      </c>
      <c r="C2410" t="s">
        <v>7143</v>
      </c>
      <c r="F2410" t="s">
        <v>9065</v>
      </c>
      <c r="G2410">
        <v>0.78152340650558505</v>
      </c>
    </row>
    <row r="2411" spans="1:7" x14ac:dyDescent="0.55000000000000004">
      <c r="A2411" t="s">
        <v>7144</v>
      </c>
      <c r="B2411" t="s">
        <v>7145</v>
      </c>
      <c r="C2411" t="s">
        <v>7146</v>
      </c>
      <c r="F2411" t="s">
        <v>9065</v>
      </c>
      <c r="G2411">
        <v>0.87335783243179299</v>
      </c>
    </row>
    <row r="2412" spans="1:7" x14ac:dyDescent="0.55000000000000004">
      <c r="A2412" t="s">
        <v>7147</v>
      </c>
      <c r="B2412" t="s">
        <v>7148</v>
      </c>
      <c r="C2412" t="s">
        <v>7149</v>
      </c>
      <c r="F2412" t="s">
        <v>9065</v>
      </c>
      <c r="G2412">
        <v>0.798209547996521</v>
      </c>
    </row>
    <row r="2413" spans="1:7" x14ac:dyDescent="0.55000000000000004">
      <c r="A2413" t="s">
        <v>7150</v>
      </c>
      <c r="B2413" t="s">
        <v>7151</v>
      </c>
      <c r="C2413" t="s">
        <v>7152</v>
      </c>
      <c r="F2413" t="s">
        <v>9065</v>
      </c>
      <c r="G2413">
        <v>0.71645200252533003</v>
      </c>
    </row>
    <row r="2414" spans="1:7" x14ac:dyDescent="0.55000000000000004">
      <c r="A2414" t="s">
        <v>7153</v>
      </c>
      <c r="B2414" t="s">
        <v>7154</v>
      </c>
      <c r="C2414" t="s">
        <v>7155</v>
      </c>
      <c r="F2414" t="s">
        <v>9065</v>
      </c>
      <c r="G2414">
        <v>0.791362524032593</v>
      </c>
    </row>
    <row r="2415" spans="1:7" x14ac:dyDescent="0.55000000000000004">
      <c r="A2415" t="s">
        <v>7156</v>
      </c>
      <c r="B2415" t="s">
        <v>7157</v>
      </c>
      <c r="C2415" t="s">
        <v>7158</v>
      </c>
      <c r="F2415" t="s">
        <v>9065</v>
      </c>
      <c r="G2415">
        <v>0.76560711860656705</v>
      </c>
    </row>
    <row r="2416" spans="1:7" x14ac:dyDescent="0.55000000000000004">
      <c r="A2416" t="s">
        <v>7159</v>
      </c>
      <c r="B2416" t="s">
        <v>7160</v>
      </c>
      <c r="C2416" t="s">
        <v>7161</v>
      </c>
      <c r="F2416" t="s">
        <v>9065</v>
      </c>
      <c r="G2416">
        <v>0.70160973072052002</v>
      </c>
    </row>
    <row r="2417" spans="1:7" x14ac:dyDescent="0.55000000000000004">
      <c r="A2417" t="s">
        <v>7162</v>
      </c>
      <c r="B2417" t="s">
        <v>7163</v>
      </c>
      <c r="C2417" t="s">
        <v>7164</v>
      </c>
      <c r="F2417" t="s">
        <v>9065</v>
      </c>
      <c r="G2417">
        <v>0.79615056514740001</v>
      </c>
    </row>
    <row r="2418" spans="1:7" x14ac:dyDescent="0.55000000000000004">
      <c r="A2418" t="s">
        <v>7165</v>
      </c>
      <c r="B2418" t="s">
        <v>7166</v>
      </c>
      <c r="C2418" t="s">
        <v>7167</v>
      </c>
      <c r="F2418" t="s">
        <v>9065</v>
      </c>
      <c r="G2418">
        <v>0.84794420003891002</v>
      </c>
    </row>
    <row r="2419" spans="1:7" x14ac:dyDescent="0.55000000000000004">
      <c r="A2419" t="s">
        <v>7168</v>
      </c>
      <c r="B2419" t="s">
        <v>7169</v>
      </c>
      <c r="C2419" t="s">
        <v>7170</v>
      </c>
      <c r="F2419" t="s">
        <v>9065</v>
      </c>
      <c r="G2419">
        <v>0.67210423946380604</v>
      </c>
    </row>
    <row r="2420" spans="1:7" x14ac:dyDescent="0.55000000000000004">
      <c r="A2420" t="s">
        <v>7171</v>
      </c>
      <c r="B2420" t="s">
        <v>7172</v>
      </c>
      <c r="C2420" t="s">
        <v>7173</v>
      </c>
      <c r="F2420" t="s">
        <v>9066</v>
      </c>
      <c r="G2420">
        <v>0.55056852102279696</v>
      </c>
    </row>
    <row r="2421" spans="1:7" x14ac:dyDescent="0.55000000000000004">
      <c r="A2421" t="s">
        <v>7174</v>
      </c>
      <c r="B2421" t="s">
        <v>7175</v>
      </c>
      <c r="C2421" t="s">
        <v>7176</v>
      </c>
      <c r="F2421" t="s">
        <v>9066</v>
      </c>
      <c r="G2421">
        <v>0.58496385812759399</v>
      </c>
    </row>
    <row r="2422" spans="1:7" x14ac:dyDescent="0.55000000000000004">
      <c r="A2422" t="s">
        <v>7177</v>
      </c>
      <c r="B2422" t="s">
        <v>7178</v>
      </c>
      <c r="C2422" t="s">
        <v>7179</v>
      </c>
      <c r="F2422" t="s">
        <v>9066</v>
      </c>
      <c r="G2422">
        <v>0.55264550447464</v>
      </c>
    </row>
    <row r="2423" spans="1:7" x14ac:dyDescent="0.55000000000000004">
      <c r="A2423" t="s">
        <v>7180</v>
      </c>
      <c r="B2423" t="s">
        <v>7181</v>
      </c>
      <c r="C2423" t="s">
        <v>7182</v>
      </c>
      <c r="F2423" t="s">
        <v>9065</v>
      </c>
      <c r="G2423">
        <v>0.97117882966995195</v>
      </c>
    </row>
    <row r="2424" spans="1:7" x14ac:dyDescent="0.55000000000000004">
      <c r="A2424" t="s">
        <v>7183</v>
      </c>
      <c r="B2424" t="s">
        <v>7184</v>
      </c>
      <c r="C2424" t="s">
        <v>7185</v>
      </c>
      <c r="F2424" t="s">
        <v>9065</v>
      </c>
      <c r="G2424">
        <v>0.93476659059524503</v>
      </c>
    </row>
    <row r="2425" spans="1:7" x14ac:dyDescent="0.55000000000000004">
      <c r="A2425" t="s">
        <v>7186</v>
      </c>
      <c r="B2425" t="s">
        <v>7187</v>
      </c>
      <c r="C2425" t="s">
        <v>7188</v>
      </c>
      <c r="F2425" t="s">
        <v>9067</v>
      </c>
      <c r="G2425">
        <v>0.14221836626529699</v>
      </c>
    </row>
    <row r="2426" spans="1:7" x14ac:dyDescent="0.55000000000000004">
      <c r="A2426" t="s">
        <v>7189</v>
      </c>
      <c r="B2426" t="s">
        <v>7190</v>
      </c>
      <c r="C2426" t="s">
        <v>7191</v>
      </c>
      <c r="F2426" t="s">
        <v>9065</v>
      </c>
      <c r="G2426">
        <v>0.69111269712448098</v>
      </c>
    </row>
    <row r="2427" spans="1:7" x14ac:dyDescent="0.55000000000000004">
      <c r="A2427" t="s">
        <v>7192</v>
      </c>
      <c r="B2427" t="s">
        <v>7193</v>
      </c>
      <c r="C2427" t="s">
        <v>7194</v>
      </c>
      <c r="F2427" t="s">
        <v>9067</v>
      </c>
      <c r="G2427">
        <v>0.43428310751915</v>
      </c>
    </row>
    <row r="2428" spans="1:7" x14ac:dyDescent="0.55000000000000004">
      <c r="A2428" t="s">
        <v>7195</v>
      </c>
      <c r="B2428" t="s">
        <v>7196</v>
      </c>
      <c r="C2428" t="s">
        <v>7197</v>
      </c>
      <c r="F2428" t="s">
        <v>9065</v>
      </c>
      <c r="G2428">
        <v>0.73838162422180198</v>
      </c>
    </row>
    <row r="2429" spans="1:7" x14ac:dyDescent="0.55000000000000004">
      <c r="A2429" t="s">
        <v>7198</v>
      </c>
      <c r="B2429" t="s">
        <v>7199</v>
      </c>
      <c r="C2429" t="s">
        <v>7200</v>
      </c>
      <c r="F2429" t="s">
        <v>9065</v>
      </c>
      <c r="G2429">
        <v>0.77674120664596602</v>
      </c>
    </row>
    <row r="2430" spans="1:7" x14ac:dyDescent="0.55000000000000004">
      <c r="A2430" t="s">
        <v>7201</v>
      </c>
      <c r="B2430" t="s">
        <v>7202</v>
      </c>
      <c r="C2430" t="s">
        <v>7203</v>
      </c>
      <c r="F2430" t="s">
        <v>9065</v>
      </c>
      <c r="G2430">
        <v>0.81097829341888406</v>
      </c>
    </row>
    <row r="2431" spans="1:7" x14ac:dyDescent="0.55000000000000004">
      <c r="A2431" t="s">
        <v>7204</v>
      </c>
      <c r="B2431" t="s">
        <v>7205</v>
      </c>
      <c r="C2431" t="s">
        <v>7206</v>
      </c>
      <c r="F2431" t="s">
        <v>9067</v>
      </c>
      <c r="G2431">
        <v>0.44970360398292503</v>
      </c>
    </row>
    <row r="2432" spans="1:7" x14ac:dyDescent="0.55000000000000004">
      <c r="A2432" t="s">
        <v>7207</v>
      </c>
      <c r="B2432" t="s">
        <v>7208</v>
      </c>
      <c r="C2432" t="s">
        <v>7209</v>
      </c>
      <c r="F2432" t="s">
        <v>9067</v>
      </c>
      <c r="G2432">
        <v>0.31838384270668002</v>
      </c>
    </row>
    <row r="2433" spans="1:7" x14ac:dyDescent="0.55000000000000004">
      <c r="A2433" t="s">
        <v>7210</v>
      </c>
      <c r="B2433" t="s">
        <v>7211</v>
      </c>
      <c r="C2433" t="s">
        <v>7212</v>
      </c>
      <c r="F2433" t="s">
        <v>9067</v>
      </c>
      <c r="G2433">
        <v>0.31901085376739502</v>
      </c>
    </row>
    <row r="2434" spans="1:7" x14ac:dyDescent="0.55000000000000004">
      <c r="A2434" t="s">
        <v>7213</v>
      </c>
      <c r="B2434" t="s">
        <v>7214</v>
      </c>
      <c r="C2434" t="s">
        <v>7215</v>
      </c>
      <c r="F2434" t="s">
        <v>9065</v>
      </c>
      <c r="G2434">
        <v>0.84640854597091697</v>
      </c>
    </row>
    <row r="2435" spans="1:7" x14ac:dyDescent="0.55000000000000004">
      <c r="A2435" t="s">
        <v>7216</v>
      </c>
      <c r="B2435" t="s">
        <v>7217</v>
      </c>
      <c r="C2435" t="s">
        <v>7218</v>
      </c>
      <c r="F2435" t="s">
        <v>9067</v>
      </c>
      <c r="G2435">
        <v>6.0184102505445501E-2</v>
      </c>
    </row>
    <row r="2436" spans="1:7" x14ac:dyDescent="0.55000000000000004">
      <c r="A2436" t="s">
        <v>7219</v>
      </c>
      <c r="B2436" t="s">
        <v>7220</v>
      </c>
      <c r="C2436" t="s">
        <v>7221</v>
      </c>
      <c r="F2436" t="s">
        <v>9065</v>
      </c>
      <c r="G2436">
        <v>0.72529935836792003</v>
      </c>
    </row>
    <row r="2437" spans="1:7" x14ac:dyDescent="0.55000000000000004">
      <c r="A2437" t="s">
        <v>7222</v>
      </c>
      <c r="B2437" t="s">
        <v>7223</v>
      </c>
      <c r="C2437" t="s">
        <v>7224</v>
      </c>
      <c r="F2437" t="s">
        <v>9067</v>
      </c>
      <c r="G2437">
        <v>0.11703859269619001</v>
      </c>
    </row>
    <row r="2438" spans="1:7" x14ac:dyDescent="0.55000000000000004">
      <c r="A2438" t="s">
        <v>7225</v>
      </c>
      <c r="B2438" t="s">
        <v>7226</v>
      </c>
      <c r="C2438" t="s">
        <v>7227</v>
      </c>
      <c r="F2438" t="s">
        <v>9065</v>
      </c>
      <c r="G2438">
        <v>0.66772603988647505</v>
      </c>
    </row>
    <row r="2439" spans="1:7" x14ac:dyDescent="0.55000000000000004">
      <c r="A2439" t="s">
        <v>7228</v>
      </c>
      <c r="B2439" t="s">
        <v>7229</v>
      </c>
      <c r="C2439" t="s">
        <v>7230</v>
      </c>
      <c r="F2439" t="s">
        <v>9065</v>
      </c>
      <c r="G2439">
        <v>0.66110008955001798</v>
      </c>
    </row>
    <row r="2440" spans="1:7" x14ac:dyDescent="0.55000000000000004">
      <c r="A2440" t="s">
        <v>7231</v>
      </c>
      <c r="B2440" t="s">
        <v>7232</v>
      </c>
      <c r="C2440" t="s">
        <v>7233</v>
      </c>
      <c r="F2440" t="s">
        <v>9065</v>
      </c>
      <c r="G2440">
        <v>0.96308869123458896</v>
      </c>
    </row>
    <row r="2441" spans="1:7" x14ac:dyDescent="0.55000000000000004">
      <c r="A2441" t="s">
        <v>7234</v>
      </c>
      <c r="B2441" t="s">
        <v>7235</v>
      </c>
      <c r="C2441" t="s">
        <v>7236</v>
      </c>
      <c r="F2441" t="s">
        <v>9066</v>
      </c>
      <c r="G2441">
        <v>0.55563884973526001</v>
      </c>
    </row>
    <row r="2442" spans="1:7" x14ac:dyDescent="0.55000000000000004">
      <c r="A2442" t="s">
        <v>7237</v>
      </c>
      <c r="B2442" t="s">
        <v>7238</v>
      </c>
      <c r="C2442" t="s">
        <v>7239</v>
      </c>
      <c r="F2442" t="s">
        <v>9065</v>
      </c>
      <c r="G2442">
        <v>0.67455011606216397</v>
      </c>
    </row>
    <row r="2443" spans="1:7" x14ac:dyDescent="0.55000000000000004">
      <c r="A2443" t="s">
        <v>7240</v>
      </c>
      <c r="B2443" t="s">
        <v>7241</v>
      </c>
      <c r="C2443" t="s">
        <v>7242</v>
      </c>
      <c r="F2443" t="s">
        <v>9065</v>
      </c>
      <c r="G2443">
        <v>0.696974396705627</v>
      </c>
    </row>
    <row r="2444" spans="1:7" x14ac:dyDescent="0.55000000000000004">
      <c r="A2444" t="s">
        <v>7243</v>
      </c>
      <c r="B2444" t="s">
        <v>7244</v>
      </c>
      <c r="C2444" t="s">
        <v>7245</v>
      </c>
      <c r="F2444" t="s">
        <v>9067</v>
      </c>
      <c r="G2444">
        <v>0.421411693096161</v>
      </c>
    </row>
    <row r="2445" spans="1:7" x14ac:dyDescent="0.55000000000000004">
      <c r="A2445" t="s">
        <v>7246</v>
      </c>
      <c r="B2445" t="s">
        <v>7247</v>
      </c>
      <c r="C2445" t="s">
        <v>7248</v>
      </c>
      <c r="F2445" t="s">
        <v>9065</v>
      </c>
      <c r="G2445">
        <v>0.86173856258392301</v>
      </c>
    </row>
    <row r="2446" spans="1:7" x14ac:dyDescent="0.55000000000000004">
      <c r="A2446" t="s">
        <v>7249</v>
      </c>
      <c r="B2446" t="s">
        <v>7250</v>
      </c>
      <c r="C2446" t="s">
        <v>7251</v>
      </c>
      <c r="F2446" t="s">
        <v>9065</v>
      </c>
      <c r="G2446">
        <v>0.73614305257797197</v>
      </c>
    </row>
    <row r="2447" spans="1:7" ht="172.8" x14ac:dyDescent="0.55000000000000004">
      <c r="A2447" s="14" t="s">
        <v>7252</v>
      </c>
      <c r="B2447" t="s">
        <v>7253</v>
      </c>
      <c r="C2447" t="s">
        <v>7254</v>
      </c>
      <c r="F2447" t="s">
        <v>9066</v>
      </c>
      <c r="G2447">
        <v>0.51937270164489702</v>
      </c>
    </row>
    <row r="2448" spans="1:7" x14ac:dyDescent="0.55000000000000004">
      <c r="A2448" t="s">
        <v>7255</v>
      </c>
      <c r="B2448" t="s">
        <v>7256</v>
      </c>
      <c r="C2448" t="s">
        <v>7257</v>
      </c>
      <c r="F2448" t="s">
        <v>9066</v>
      </c>
      <c r="G2448">
        <v>0.53439301252365101</v>
      </c>
    </row>
    <row r="2449" spans="1:7" x14ac:dyDescent="0.55000000000000004">
      <c r="A2449" t="s">
        <v>7258</v>
      </c>
      <c r="B2449" t="s">
        <v>7259</v>
      </c>
      <c r="C2449" t="s">
        <v>7260</v>
      </c>
      <c r="F2449" t="s">
        <v>9067</v>
      </c>
      <c r="G2449">
        <v>0.43902567028999301</v>
      </c>
    </row>
    <row r="2450" spans="1:7" x14ac:dyDescent="0.55000000000000004">
      <c r="A2450" t="s">
        <v>7261</v>
      </c>
      <c r="B2450" t="s">
        <v>7262</v>
      </c>
      <c r="C2450" t="s">
        <v>7263</v>
      </c>
      <c r="F2450" t="s">
        <v>9067</v>
      </c>
      <c r="G2450">
        <v>0.21850048005580899</v>
      </c>
    </row>
    <row r="2451" spans="1:7" x14ac:dyDescent="0.55000000000000004">
      <c r="A2451" t="s">
        <v>7264</v>
      </c>
      <c r="B2451" t="s">
        <v>7265</v>
      </c>
      <c r="C2451" t="s">
        <v>7266</v>
      </c>
      <c r="F2451" t="s">
        <v>9065</v>
      </c>
      <c r="G2451">
        <v>0.74964594841003396</v>
      </c>
    </row>
    <row r="2452" spans="1:7" x14ac:dyDescent="0.55000000000000004">
      <c r="A2452" t="s">
        <v>7267</v>
      </c>
      <c r="B2452" t="s">
        <v>7268</v>
      </c>
      <c r="C2452" t="s">
        <v>7269</v>
      </c>
      <c r="F2452" t="s">
        <v>9067</v>
      </c>
      <c r="G2452">
        <v>3.4083615988493E-2</v>
      </c>
    </row>
    <row r="2453" spans="1:7" x14ac:dyDescent="0.55000000000000004">
      <c r="A2453" t="s">
        <v>7270</v>
      </c>
      <c r="B2453" t="s">
        <v>7271</v>
      </c>
      <c r="C2453" t="s">
        <v>7272</v>
      </c>
      <c r="F2453" t="s">
        <v>9065</v>
      </c>
      <c r="G2453">
        <v>0.87095570564269997</v>
      </c>
    </row>
    <row r="2454" spans="1:7" x14ac:dyDescent="0.55000000000000004">
      <c r="A2454" t="s">
        <v>7273</v>
      </c>
      <c r="B2454" t="s">
        <v>7274</v>
      </c>
      <c r="C2454" t="s">
        <v>7275</v>
      </c>
      <c r="F2454" t="s">
        <v>9066</v>
      </c>
      <c r="G2454">
        <v>0.574645936489105</v>
      </c>
    </row>
    <row r="2455" spans="1:7" x14ac:dyDescent="0.55000000000000004">
      <c r="A2455" t="s">
        <v>7276</v>
      </c>
      <c r="B2455" t="s">
        <v>7277</v>
      </c>
      <c r="C2455" t="s">
        <v>7278</v>
      </c>
      <c r="F2455" t="s">
        <v>9066</v>
      </c>
      <c r="G2455">
        <v>0.59844499826431297</v>
      </c>
    </row>
    <row r="2456" spans="1:7" x14ac:dyDescent="0.55000000000000004">
      <c r="A2456" t="s">
        <v>7279</v>
      </c>
      <c r="B2456" t="s">
        <v>7280</v>
      </c>
      <c r="C2456" t="s">
        <v>7281</v>
      </c>
      <c r="F2456" t="s">
        <v>9066</v>
      </c>
      <c r="G2456">
        <v>0.54954856634140004</v>
      </c>
    </row>
    <row r="2457" spans="1:7" ht="43.2" x14ac:dyDescent="0.55000000000000004">
      <c r="A2457" s="14" t="s">
        <v>7282</v>
      </c>
      <c r="B2457" t="s">
        <v>7283</v>
      </c>
      <c r="C2457" t="s">
        <v>7284</v>
      </c>
      <c r="F2457" t="s">
        <v>9065</v>
      </c>
      <c r="G2457">
        <v>0.69692194461822499</v>
      </c>
    </row>
    <row r="2458" spans="1:7" x14ac:dyDescent="0.55000000000000004">
      <c r="A2458" t="s">
        <v>7285</v>
      </c>
      <c r="B2458" t="s">
        <v>7286</v>
      </c>
      <c r="C2458" t="s">
        <v>7287</v>
      </c>
      <c r="F2458" t="s">
        <v>9065</v>
      </c>
      <c r="G2458">
        <v>0.60429042577743497</v>
      </c>
    </row>
    <row r="2459" spans="1:7" x14ac:dyDescent="0.55000000000000004">
      <c r="A2459" t="s">
        <v>7288</v>
      </c>
      <c r="B2459" t="s">
        <v>7289</v>
      </c>
      <c r="C2459" t="s">
        <v>7290</v>
      </c>
      <c r="F2459" t="s">
        <v>9065</v>
      </c>
      <c r="G2459">
        <v>0.62647265195846602</v>
      </c>
    </row>
    <row r="2460" spans="1:7" x14ac:dyDescent="0.55000000000000004">
      <c r="A2460" t="s">
        <v>7291</v>
      </c>
      <c r="B2460" t="s">
        <v>7292</v>
      </c>
      <c r="C2460" t="s">
        <v>7293</v>
      </c>
      <c r="F2460" t="s">
        <v>9065</v>
      </c>
      <c r="G2460">
        <v>0.74118214845657304</v>
      </c>
    </row>
    <row r="2461" spans="1:7" x14ac:dyDescent="0.55000000000000004">
      <c r="A2461" t="s">
        <v>7294</v>
      </c>
      <c r="B2461" t="s">
        <v>7295</v>
      </c>
      <c r="C2461" t="s">
        <v>7296</v>
      </c>
      <c r="F2461" t="s">
        <v>9065</v>
      </c>
      <c r="G2461">
        <v>0.66748362779617298</v>
      </c>
    </row>
    <row r="2462" spans="1:7" x14ac:dyDescent="0.55000000000000004">
      <c r="A2462" t="s">
        <v>7297</v>
      </c>
      <c r="B2462" t="s">
        <v>7298</v>
      </c>
      <c r="C2462" t="s">
        <v>7299</v>
      </c>
      <c r="F2462" t="s">
        <v>9065</v>
      </c>
      <c r="G2462">
        <v>0.67683339118957497</v>
      </c>
    </row>
    <row r="2463" spans="1:7" x14ac:dyDescent="0.55000000000000004">
      <c r="A2463" t="s">
        <v>7300</v>
      </c>
      <c r="B2463" t="s">
        <v>7301</v>
      </c>
      <c r="C2463" t="s">
        <v>7302</v>
      </c>
      <c r="F2463" t="s">
        <v>9065</v>
      </c>
      <c r="G2463">
        <v>0.66110008955001798</v>
      </c>
    </row>
    <row r="2464" spans="1:7" x14ac:dyDescent="0.55000000000000004">
      <c r="A2464" t="s">
        <v>7303</v>
      </c>
      <c r="B2464" t="s">
        <v>7304</v>
      </c>
      <c r="C2464" t="s">
        <v>7305</v>
      </c>
      <c r="F2464" t="s">
        <v>9065</v>
      </c>
      <c r="G2464">
        <v>0.80814409255981401</v>
      </c>
    </row>
    <row r="2465" spans="1:7" x14ac:dyDescent="0.55000000000000004">
      <c r="A2465" t="s">
        <v>7306</v>
      </c>
      <c r="B2465" t="s">
        <v>7307</v>
      </c>
      <c r="C2465" t="s">
        <v>7308</v>
      </c>
      <c r="F2465" t="s">
        <v>9065</v>
      </c>
      <c r="G2465">
        <v>0.68004065752029397</v>
      </c>
    </row>
    <row r="2466" spans="1:7" x14ac:dyDescent="0.55000000000000004">
      <c r="A2466" t="s">
        <v>7309</v>
      </c>
      <c r="B2466" t="s">
        <v>7310</v>
      </c>
      <c r="C2466" t="s">
        <v>7311</v>
      </c>
      <c r="F2466" t="s">
        <v>9067</v>
      </c>
      <c r="G2466">
        <v>0.39133763313293501</v>
      </c>
    </row>
    <row r="2467" spans="1:7" x14ac:dyDescent="0.55000000000000004">
      <c r="A2467" t="s">
        <v>7312</v>
      </c>
      <c r="B2467" t="s">
        <v>7313</v>
      </c>
      <c r="C2467" t="s">
        <v>7314</v>
      </c>
      <c r="F2467" t="s">
        <v>9067</v>
      </c>
      <c r="G2467">
        <v>0.30141010880470298</v>
      </c>
    </row>
    <row r="2468" spans="1:7" x14ac:dyDescent="0.55000000000000004">
      <c r="A2468" t="s">
        <v>7315</v>
      </c>
      <c r="B2468" t="s">
        <v>7316</v>
      </c>
      <c r="C2468" t="s">
        <v>7317</v>
      </c>
      <c r="F2468" t="s">
        <v>9065</v>
      </c>
      <c r="G2468">
        <v>0.73953700065612804</v>
      </c>
    </row>
    <row r="2469" spans="1:7" x14ac:dyDescent="0.55000000000000004">
      <c r="A2469" t="s">
        <v>7318</v>
      </c>
      <c r="B2469" t="s">
        <v>7304</v>
      </c>
      <c r="C2469" t="s">
        <v>7319</v>
      </c>
      <c r="F2469" t="s">
        <v>9065</v>
      </c>
      <c r="G2469">
        <v>0.669278264045715</v>
      </c>
    </row>
    <row r="2470" spans="1:7" x14ac:dyDescent="0.55000000000000004">
      <c r="A2470" t="s">
        <v>7320</v>
      </c>
      <c r="B2470" t="s">
        <v>7321</v>
      </c>
      <c r="C2470" t="s">
        <v>7322</v>
      </c>
      <c r="F2470" t="s">
        <v>9067</v>
      </c>
      <c r="G2470">
        <v>0.398821800947189</v>
      </c>
    </row>
    <row r="2471" spans="1:7" x14ac:dyDescent="0.55000000000000004">
      <c r="A2471" t="s">
        <v>7323</v>
      </c>
      <c r="B2471" t="s">
        <v>7324</v>
      </c>
      <c r="C2471" t="s">
        <v>7325</v>
      </c>
      <c r="F2471" t="s">
        <v>9065</v>
      </c>
      <c r="G2471">
        <v>0.64948534965515103</v>
      </c>
    </row>
    <row r="2472" spans="1:7" x14ac:dyDescent="0.55000000000000004">
      <c r="A2472" t="s">
        <v>7326</v>
      </c>
      <c r="B2472" t="s">
        <v>7327</v>
      </c>
      <c r="C2472" t="s">
        <v>7328</v>
      </c>
      <c r="F2472" t="s">
        <v>9067</v>
      </c>
      <c r="G2472">
        <v>0.16234302520752</v>
      </c>
    </row>
    <row r="2473" spans="1:7" x14ac:dyDescent="0.55000000000000004">
      <c r="A2473" t="s">
        <v>7329</v>
      </c>
      <c r="B2473" t="s">
        <v>7330</v>
      </c>
      <c r="C2473" t="s">
        <v>7331</v>
      </c>
      <c r="F2473" t="s">
        <v>9067</v>
      </c>
      <c r="G2473">
        <v>0.44133314490318298</v>
      </c>
    </row>
    <row r="2474" spans="1:7" x14ac:dyDescent="0.55000000000000004">
      <c r="A2474" t="s">
        <v>7332</v>
      </c>
      <c r="B2474" t="s">
        <v>7333</v>
      </c>
      <c r="C2474" t="s">
        <v>7334</v>
      </c>
      <c r="F2474" t="s">
        <v>9065</v>
      </c>
      <c r="G2474">
        <v>0.64753222465515103</v>
      </c>
    </row>
    <row r="2475" spans="1:7" x14ac:dyDescent="0.55000000000000004">
      <c r="A2475" t="s">
        <v>7335</v>
      </c>
      <c r="B2475" t="s">
        <v>7336</v>
      </c>
      <c r="C2475" t="s">
        <v>7337</v>
      </c>
      <c r="F2475" t="s">
        <v>9067</v>
      </c>
      <c r="G2475">
        <v>0.200351387262344</v>
      </c>
    </row>
    <row r="2476" spans="1:7" x14ac:dyDescent="0.55000000000000004">
      <c r="A2476" t="s">
        <v>7338</v>
      </c>
      <c r="B2476" t="s">
        <v>7339</v>
      </c>
      <c r="C2476" t="s">
        <v>7340</v>
      </c>
      <c r="F2476" t="s">
        <v>9067</v>
      </c>
      <c r="G2476">
        <v>0.19815145432949099</v>
      </c>
    </row>
    <row r="2477" spans="1:7" x14ac:dyDescent="0.55000000000000004">
      <c r="A2477" t="s">
        <v>7341</v>
      </c>
      <c r="B2477" t="s">
        <v>7342</v>
      </c>
      <c r="C2477" t="s">
        <v>7343</v>
      </c>
      <c r="F2477" t="s">
        <v>9066</v>
      </c>
      <c r="G2477">
        <v>0.52098721265792802</v>
      </c>
    </row>
    <row r="2478" spans="1:7" x14ac:dyDescent="0.55000000000000004">
      <c r="A2478" t="s">
        <v>7344</v>
      </c>
      <c r="B2478" t="s">
        <v>7345</v>
      </c>
      <c r="C2478" t="s">
        <v>7346</v>
      </c>
      <c r="F2478" t="s">
        <v>9065</v>
      </c>
      <c r="G2478">
        <v>0.89188820123672496</v>
      </c>
    </row>
    <row r="2479" spans="1:7" x14ac:dyDescent="0.55000000000000004">
      <c r="A2479" t="s">
        <v>7347</v>
      </c>
      <c r="B2479" t="s">
        <v>7348</v>
      </c>
      <c r="C2479" t="s">
        <v>7349</v>
      </c>
      <c r="F2479" t="s">
        <v>9065</v>
      </c>
      <c r="G2479">
        <v>0.63653391599655196</v>
      </c>
    </row>
    <row r="2480" spans="1:7" x14ac:dyDescent="0.55000000000000004">
      <c r="A2480" t="s">
        <v>7350</v>
      </c>
      <c r="B2480" t="s">
        <v>7351</v>
      </c>
      <c r="C2480" t="s">
        <v>7352</v>
      </c>
      <c r="F2480" t="s">
        <v>9065</v>
      </c>
      <c r="G2480">
        <v>0.86595553159713701</v>
      </c>
    </row>
    <row r="2481" spans="1:7" x14ac:dyDescent="0.55000000000000004">
      <c r="A2481" t="s">
        <v>7353</v>
      </c>
      <c r="B2481" t="s">
        <v>7354</v>
      </c>
      <c r="C2481" t="s">
        <v>7355</v>
      </c>
      <c r="F2481" t="s">
        <v>9065</v>
      </c>
      <c r="G2481">
        <v>0.67350524663925204</v>
      </c>
    </row>
    <row r="2482" spans="1:7" x14ac:dyDescent="0.55000000000000004">
      <c r="A2482" t="s">
        <v>7356</v>
      </c>
      <c r="B2482" t="s">
        <v>7351</v>
      </c>
      <c r="C2482" t="s">
        <v>7357</v>
      </c>
      <c r="F2482" t="s">
        <v>9065</v>
      </c>
      <c r="G2482">
        <v>0.76799958944320701</v>
      </c>
    </row>
    <row r="2483" spans="1:7" x14ac:dyDescent="0.55000000000000004">
      <c r="A2483" t="s">
        <v>7358</v>
      </c>
      <c r="B2483" t="s">
        <v>7359</v>
      </c>
      <c r="C2483" t="s">
        <v>7360</v>
      </c>
      <c r="F2483" t="s">
        <v>9065</v>
      </c>
      <c r="G2483">
        <v>0.74667412042617798</v>
      </c>
    </row>
    <row r="2484" spans="1:7" x14ac:dyDescent="0.55000000000000004">
      <c r="A2484" t="s">
        <v>7361</v>
      </c>
      <c r="B2484" t="s">
        <v>7362</v>
      </c>
      <c r="C2484" t="s">
        <v>7363</v>
      </c>
      <c r="F2484" t="s">
        <v>9067</v>
      </c>
      <c r="G2484">
        <v>0.21574093401432001</v>
      </c>
    </row>
    <row r="2485" spans="1:7" x14ac:dyDescent="0.55000000000000004">
      <c r="A2485" t="s">
        <v>7364</v>
      </c>
      <c r="B2485" t="s">
        <v>7365</v>
      </c>
      <c r="C2485" t="s">
        <v>7366</v>
      </c>
      <c r="F2485" t="s">
        <v>9065</v>
      </c>
      <c r="G2485">
        <v>0.61260414123535201</v>
      </c>
    </row>
    <row r="2486" spans="1:7" x14ac:dyDescent="0.55000000000000004">
      <c r="A2486" t="s">
        <v>7367</v>
      </c>
      <c r="B2486" t="s">
        <v>7368</v>
      </c>
      <c r="C2486" t="s">
        <v>7369</v>
      </c>
      <c r="F2486" t="s">
        <v>9065</v>
      </c>
      <c r="G2486">
        <v>0.65070593357086204</v>
      </c>
    </row>
    <row r="2487" spans="1:7" x14ac:dyDescent="0.55000000000000004">
      <c r="A2487" t="s">
        <v>7370</v>
      </c>
      <c r="B2487" t="s">
        <v>7371</v>
      </c>
      <c r="C2487" t="s">
        <v>7372</v>
      </c>
      <c r="F2487" t="s">
        <v>9065</v>
      </c>
      <c r="G2487">
        <v>0.75865525007247903</v>
      </c>
    </row>
    <row r="2488" spans="1:7" x14ac:dyDescent="0.55000000000000004">
      <c r="A2488" t="s">
        <v>7373</v>
      </c>
      <c r="B2488" t="s">
        <v>7374</v>
      </c>
      <c r="C2488" t="s">
        <v>7375</v>
      </c>
      <c r="F2488" t="s">
        <v>9066</v>
      </c>
      <c r="G2488">
        <v>0.58434092998504605</v>
      </c>
    </row>
    <row r="2489" spans="1:7" x14ac:dyDescent="0.55000000000000004">
      <c r="A2489" t="s">
        <v>7376</v>
      </c>
      <c r="B2489" t="s">
        <v>7377</v>
      </c>
      <c r="C2489" t="s">
        <v>7378</v>
      </c>
      <c r="F2489" t="s">
        <v>9065</v>
      </c>
      <c r="G2489">
        <v>0.70634561777114901</v>
      </c>
    </row>
    <row r="2490" spans="1:7" x14ac:dyDescent="0.55000000000000004">
      <c r="A2490" t="s">
        <v>7379</v>
      </c>
      <c r="B2490" t="s">
        <v>7380</v>
      </c>
      <c r="C2490" t="s">
        <v>7381</v>
      </c>
      <c r="F2490" t="s">
        <v>9066</v>
      </c>
      <c r="G2490">
        <v>0.47739493846893299</v>
      </c>
    </row>
    <row r="2491" spans="1:7" x14ac:dyDescent="0.55000000000000004">
      <c r="A2491" t="s">
        <v>7382</v>
      </c>
      <c r="B2491" t="s">
        <v>7383</v>
      </c>
      <c r="C2491" t="s">
        <v>7384</v>
      </c>
      <c r="F2491" t="s">
        <v>9066</v>
      </c>
      <c r="G2491">
        <v>0.495160162448883</v>
      </c>
    </row>
    <row r="2492" spans="1:7" x14ac:dyDescent="0.55000000000000004">
      <c r="A2492" t="s">
        <v>7385</v>
      </c>
      <c r="B2492" t="s">
        <v>7386</v>
      </c>
      <c r="C2492" t="s">
        <v>7387</v>
      </c>
      <c r="F2492" t="s">
        <v>9065</v>
      </c>
      <c r="G2492">
        <v>0.77598589658737205</v>
      </c>
    </row>
    <row r="2493" spans="1:7" x14ac:dyDescent="0.55000000000000004">
      <c r="A2493" t="s">
        <v>7388</v>
      </c>
      <c r="B2493" t="s">
        <v>7389</v>
      </c>
      <c r="C2493" t="s">
        <v>7390</v>
      </c>
      <c r="F2493" t="s">
        <v>9065</v>
      </c>
      <c r="G2493">
        <v>0.71706640720367398</v>
      </c>
    </row>
    <row r="2494" spans="1:7" x14ac:dyDescent="0.55000000000000004">
      <c r="A2494" t="s">
        <v>7391</v>
      </c>
      <c r="B2494" t="s">
        <v>7392</v>
      </c>
      <c r="C2494" t="s">
        <v>7393</v>
      </c>
      <c r="F2494" t="s">
        <v>9065</v>
      </c>
      <c r="G2494">
        <v>0.64896017313003496</v>
      </c>
    </row>
    <row r="2495" spans="1:7" x14ac:dyDescent="0.55000000000000004">
      <c r="A2495" t="s">
        <v>7394</v>
      </c>
      <c r="B2495" t="s">
        <v>7395</v>
      </c>
      <c r="C2495" t="s">
        <v>7393</v>
      </c>
      <c r="F2495" t="s">
        <v>9065</v>
      </c>
      <c r="G2495">
        <v>0.65810269117355302</v>
      </c>
    </row>
    <row r="2496" spans="1:7" x14ac:dyDescent="0.55000000000000004">
      <c r="A2496" t="s">
        <v>7396</v>
      </c>
      <c r="B2496" t="s">
        <v>7397</v>
      </c>
      <c r="C2496" t="s">
        <v>7398</v>
      </c>
      <c r="F2496" t="s">
        <v>9065</v>
      </c>
      <c r="G2496">
        <v>0.81618738174438499</v>
      </c>
    </row>
    <row r="2497" spans="1:7" x14ac:dyDescent="0.55000000000000004">
      <c r="A2497" t="s">
        <v>7399</v>
      </c>
      <c r="B2497" t="s">
        <v>7400</v>
      </c>
      <c r="C2497" t="s">
        <v>7401</v>
      </c>
      <c r="F2497" t="s">
        <v>9066</v>
      </c>
      <c r="G2497">
        <v>0.51046067476272605</v>
      </c>
    </row>
    <row r="2498" spans="1:7" x14ac:dyDescent="0.55000000000000004">
      <c r="A2498" t="s">
        <v>7402</v>
      </c>
      <c r="B2498" t="s">
        <v>7403</v>
      </c>
      <c r="C2498" t="s">
        <v>7404</v>
      </c>
      <c r="F2498" t="s">
        <v>9066</v>
      </c>
      <c r="G2498">
        <v>0.551835477352142</v>
      </c>
    </row>
    <row r="2499" spans="1:7" x14ac:dyDescent="0.55000000000000004">
      <c r="A2499" t="s">
        <v>7405</v>
      </c>
      <c r="B2499" t="s">
        <v>7406</v>
      </c>
      <c r="C2499" t="s">
        <v>7407</v>
      </c>
      <c r="F2499" t="s">
        <v>9065</v>
      </c>
      <c r="G2499">
        <v>0.65864264965057395</v>
      </c>
    </row>
    <row r="2500" spans="1:7" x14ac:dyDescent="0.55000000000000004">
      <c r="A2500" t="s">
        <v>7408</v>
      </c>
      <c r="B2500" t="s">
        <v>7409</v>
      </c>
      <c r="C2500" t="s">
        <v>7410</v>
      </c>
      <c r="F2500" t="s">
        <v>9065</v>
      </c>
      <c r="G2500">
        <v>0.66110008955001798</v>
      </c>
    </row>
    <row r="2501" spans="1:7" x14ac:dyDescent="0.55000000000000004">
      <c r="A2501" t="s">
        <v>7411</v>
      </c>
      <c r="B2501" t="s">
        <v>7412</v>
      </c>
      <c r="C2501" t="s">
        <v>7413</v>
      </c>
      <c r="F2501" t="s">
        <v>9065</v>
      </c>
      <c r="G2501">
        <v>0.89838999509811401</v>
      </c>
    </row>
    <row r="2502" spans="1:7" x14ac:dyDescent="0.55000000000000004">
      <c r="A2502" t="s">
        <v>7414</v>
      </c>
      <c r="B2502" t="s">
        <v>7415</v>
      </c>
      <c r="C2502" t="s">
        <v>7416</v>
      </c>
      <c r="F2502" t="s">
        <v>9065</v>
      </c>
      <c r="G2502">
        <v>0.77951180934905995</v>
      </c>
    </row>
    <row r="2503" spans="1:7" x14ac:dyDescent="0.55000000000000004">
      <c r="A2503" t="s">
        <v>7417</v>
      </c>
      <c r="B2503" t="s">
        <v>7418</v>
      </c>
      <c r="C2503" t="s">
        <v>7419</v>
      </c>
      <c r="F2503" t="s">
        <v>9065</v>
      </c>
      <c r="G2503">
        <v>0.66110008955001798</v>
      </c>
    </row>
    <row r="2504" spans="1:7" x14ac:dyDescent="0.55000000000000004">
      <c r="A2504" t="s">
        <v>7420</v>
      </c>
      <c r="B2504" t="s">
        <v>7421</v>
      </c>
      <c r="C2504" t="s">
        <v>7422</v>
      </c>
      <c r="F2504" t="s">
        <v>9065</v>
      </c>
      <c r="G2504">
        <v>0.66110008955001798</v>
      </c>
    </row>
    <row r="2505" spans="1:7" ht="86.4" x14ac:dyDescent="0.55000000000000004">
      <c r="A2505" s="14" t="s">
        <v>7423</v>
      </c>
      <c r="B2505" t="s">
        <v>7424</v>
      </c>
      <c r="C2505" t="s">
        <v>7425</v>
      </c>
      <c r="F2505" t="s">
        <v>9065</v>
      </c>
      <c r="G2505">
        <v>0.94283640384674094</v>
      </c>
    </row>
    <row r="2506" spans="1:7" x14ac:dyDescent="0.55000000000000004">
      <c r="A2506" t="s">
        <v>7426</v>
      </c>
      <c r="B2506" t="s">
        <v>7427</v>
      </c>
      <c r="C2506" t="s">
        <v>7428</v>
      </c>
      <c r="F2506" t="s">
        <v>9065</v>
      </c>
      <c r="G2506">
        <v>0.66110008955001798</v>
      </c>
    </row>
    <row r="2507" spans="1:7" x14ac:dyDescent="0.55000000000000004">
      <c r="A2507" t="s">
        <v>7429</v>
      </c>
      <c r="B2507" t="s">
        <v>7430</v>
      </c>
      <c r="C2507" t="s">
        <v>7431</v>
      </c>
      <c r="F2507" t="s">
        <v>9066</v>
      </c>
      <c r="G2507">
        <v>0.59539836645126298</v>
      </c>
    </row>
    <row r="2508" spans="1:7" x14ac:dyDescent="0.55000000000000004">
      <c r="A2508" t="s">
        <v>7432</v>
      </c>
      <c r="B2508" t="s">
        <v>7433</v>
      </c>
      <c r="C2508" t="s">
        <v>7434</v>
      </c>
      <c r="F2508" t="s">
        <v>9065</v>
      </c>
      <c r="G2508">
        <v>0.62580770254135099</v>
      </c>
    </row>
    <row r="2509" spans="1:7" x14ac:dyDescent="0.55000000000000004">
      <c r="A2509" t="s">
        <v>7435</v>
      </c>
      <c r="B2509" t="s">
        <v>7436</v>
      </c>
      <c r="C2509" t="s">
        <v>7437</v>
      </c>
      <c r="F2509" t="s">
        <v>9065</v>
      </c>
      <c r="G2509">
        <v>0.66237884759902999</v>
      </c>
    </row>
    <row r="2510" spans="1:7" x14ac:dyDescent="0.55000000000000004">
      <c r="A2510" t="s">
        <v>7438</v>
      </c>
      <c r="B2510" t="s">
        <v>7439</v>
      </c>
      <c r="C2510" t="s">
        <v>7440</v>
      </c>
      <c r="F2510" t="s">
        <v>9065</v>
      </c>
      <c r="G2510">
        <v>0.89146924018859897</v>
      </c>
    </row>
    <row r="2511" spans="1:7" x14ac:dyDescent="0.55000000000000004">
      <c r="A2511" t="s">
        <v>7441</v>
      </c>
      <c r="B2511" t="s">
        <v>7442</v>
      </c>
      <c r="C2511" t="s">
        <v>7443</v>
      </c>
      <c r="F2511" t="s">
        <v>9065</v>
      </c>
      <c r="G2511">
        <v>0.82144618034362804</v>
      </c>
    </row>
    <row r="2512" spans="1:7" x14ac:dyDescent="0.55000000000000004">
      <c r="A2512" t="s">
        <v>7444</v>
      </c>
      <c r="B2512" t="s">
        <v>7445</v>
      </c>
      <c r="C2512" t="s">
        <v>7446</v>
      </c>
      <c r="F2512" t="s">
        <v>9065</v>
      </c>
      <c r="G2512">
        <v>0.86938869953155495</v>
      </c>
    </row>
    <row r="2513" spans="1:7" x14ac:dyDescent="0.55000000000000004">
      <c r="A2513" t="s">
        <v>7447</v>
      </c>
      <c r="B2513" t="s">
        <v>7448</v>
      </c>
      <c r="C2513" t="s">
        <v>7449</v>
      </c>
      <c r="F2513" t="s">
        <v>9065</v>
      </c>
      <c r="G2513">
        <v>0.60336309671402</v>
      </c>
    </row>
    <row r="2514" spans="1:7" x14ac:dyDescent="0.55000000000000004">
      <c r="A2514" t="s">
        <v>7450</v>
      </c>
      <c r="B2514" t="s">
        <v>7451</v>
      </c>
      <c r="C2514" t="s">
        <v>7452</v>
      </c>
      <c r="F2514" t="s">
        <v>9065</v>
      </c>
      <c r="G2514">
        <v>0.74368339776992798</v>
      </c>
    </row>
    <row r="2515" spans="1:7" x14ac:dyDescent="0.55000000000000004">
      <c r="A2515" t="s">
        <v>7453</v>
      </c>
      <c r="B2515" t="s">
        <v>7454</v>
      </c>
      <c r="C2515" t="s">
        <v>7455</v>
      </c>
      <c r="F2515" t="s">
        <v>9065</v>
      </c>
      <c r="G2515">
        <v>0.62835896015167203</v>
      </c>
    </row>
    <row r="2516" spans="1:7" x14ac:dyDescent="0.55000000000000004">
      <c r="A2516" t="s">
        <v>7456</v>
      </c>
      <c r="B2516" t="s">
        <v>7457</v>
      </c>
      <c r="C2516" t="s">
        <v>7458</v>
      </c>
      <c r="F2516" t="s">
        <v>9065</v>
      </c>
      <c r="G2516">
        <v>0.60040664672851596</v>
      </c>
    </row>
    <row r="2517" spans="1:7" x14ac:dyDescent="0.55000000000000004">
      <c r="A2517" t="s">
        <v>7459</v>
      </c>
      <c r="B2517" t="s">
        <v>7460</v>
      </c>
      <c r="C2517" t="s">
        <v>7461</v>
      </c>
      <c r="F2517" t="s">
        <v>9067</v>
      </c>
      <c r="G2517">
        <v>1.6807503998279599E-2</v>
      </c>
    </row>
    <row r="2518" spans="1:7" x14ac:dyDescent="0.55000000000000004">
      <c r="A2518" t="s">
        <v>7462</v>
      </c>
      <c r="B2518" t="s">
        <v>7463</v>
      </c>
      <c r="C2518" t="s">
        <v>7464</v>
      </c>
      <c r="F2518" t="s">
        <v>9066</v>
      </c>
      <c r="G2518">
        <v>0.50162369012832597</v>
      </c>
    </row>
    <row r="2519" spans="1:7" x14ac:dyDescent="0.55000000000000004">
      <c r="A2519" t="s">
        <v>7465</v>
      </c>
      <c r="B2519" t="s">
        <v>7466</v>
      </c>
      <c r="C2519" t="s">
        <v>7467</v>
      </c>
      <c r="F2519" t="s">
        <v>9065</v>
      </c>
      <c r="G2519">
        <v>0.68085879087448098</v>
      </c>
    </row>
    <row r="2520" spans="1:7" x14ac:dyDescent="0.55000000000000004">
      <c r="A2520" t="s">
        <v>7468</v>
      </c>
      <c r="B2520" t="s">
        <v>7469</v>
      </c>
      <c r="C2520" t="s">
        <v>7470</v>
      </c>
      <c r="F2520" t="s">
        <v>9066</v>
      </c>
      <c r="G2520">
        <v>0.55627000331878695</v>
      </c>
    </row>
    <row r="2521" spans="1:7" x14ac:dyDescent="0.55000000000000004">
      <c r="A2521" t="s">
        <v>7471</v>
      </c>
      <c r="B2521" t="s">
        <v>7472</v>
      </c>
      <c r="C2521" t="s">
        <v>7473</v>
      </c>
      <c r="F2521" t="s">
        <v>9066</v>
      </c>
      <c r="G2521">
        <v>0.47978046536445601</v>
      </c>
    </row>
    <row r="2522" spans="1:7" x14ac:dyDescent="0.55000000000000004">
      <c r="A2522" t="s">
        <v>7474</v>
      </c>
      <c r="B2522" t="s">
        <v>7475</v>
      </c>
      <c r="C2522" t="s">
        <v>7476</v>
      </c>
      <c r="F2522" t="s">
        <v>9067</v>
      </c>
      <c r="G2522">
        <v>4.61189672350883E-2</v>
      </c>
    </row>
    <row r="2523" spans="1:7" x14ac:dyDescent="0.55000000000000004">
      <c r="A2523" t="s">
        <v>7477</v>
      </c>
      <c r="B2523" t="s">
        <v>7478</v>
      </c>
      <c r="C2523" t="s">
        <v>7479</v>
      </c>
      <c r="F2523" t="s">
        <v>9065</v>
      </c>
      <c r="G2523">
        <v>0.76786595582962003</v>
      </c>
    </row>
    <row r="2524" spans="1:7" x14ac:dyDescent="0.55000000000000004">
      <c r="A2524" t="s">
        <v>7480</v>
      </c>
      <c r="B2524" t="s">
        <v>7472</v>
      </c>
      <c r="C2524" t="s">
        <v>7481</v>
      </c>
      <c r="F2524" t="s">
        <v>9065</v>
      </c>
      <c r="G2524">
        <v>0.61657488346099898</v>
      </c>
    </row>
    <row r="2525" spans="1:7" x14ac:dyDescent="0.55000000000000004">
      <c r="A2525" t="s">
        <v>7482</v>
      </c>
      <c r="B2525" t="s">
        <v>7483</v>
      </c>
      <c r="C2525" t="s">
        <v>7484</v>
      </c>
      <c r="F2525" t="s">
        <v>9067</v>
      </c>
      <c r="G2525">
        <v>0.27832540869712802</v>
      </c>
    </row>
    <row r="2526" spans="1:7" x14ac:dyDescent="0.55000000000000004">
      <c r="A2526" t="s">
        <v>7485</v>
      </c>
      <c r="B2526" t="s">
        <v>7486</v>
      </c>
      <c r="C2526" t="s">
        <v>7487</v>
      </c>
      <c r="F2526" t="s">
        <v>9065</v>
      </c>
      <c r="G2526">
        <v>0.82523202896118197</v>
      </c>
    </row>
    <row r="2527" spans="1:7" x14ac:dyDescent="0.55000000000000004">
      <c r="A2527" t="s">
        <v>7488</v>
      </c>
      <c r="B2527" t="s">
        <v>7489</v>
      </c>
      <c r="C2527" t="s">
        <v>7490</v>
      </c>
      <c r="F2527" t="s">
        <v>9065</v>
      </c>
      <c r="G2527">
        <v>0.76107293367385898</v>
      </c>
    </row>
    <row r="2528" spans="1:7" x14ac:dyDescent="0.55000000000000004">
      <c r="A2528" t="s">
        <v>7491</v>
      </c>
      <c r="B2528" t="s">
        <v>7492</v>
      </c>
      <c r="C2528" t="s">
        <v>7493</v>
      </c>
      <c r="F2528" t="s">
        <v>9067</v>
      </c>
      <c r="G2528">
        <v>0.16933701932430301</v>
      </c>
    </row>
    <row r="2529" spans="1:7" x14ac:dyDescent="0.55000000000000004">
      <c r="A2529" t="s">
        <v>7494</v>
      </c>
      <c r="B2529" t="s">
        <v>7495</v>
      </c>
      <c r="C2529" t="s">
        <v>7496</v>
      </c>
      <c r="F2529" t="s">
        <v>9065</v>
      </c>
      <c r="G2529">
        <v>0.79477542638778698</v>
      </c>
    </row>
    <row r="2530" spans="1:7" x14ac:dyDescent="0.55000000000000004">
      <c r="A2530" t="s">
        <v>7497</v>
      </c>
      <c r="B2530" t="s">
        <v>7498</v>
      </c>
      <c r="C2530" t="s">
        <v>7499</v>
      </c>
      <c r="F2530" t="s">
        <v>9065</v>
      </c>
      <c r="G2530">
        <v>0.845409154891968</v>
      </c>
    </row>
    <row r="2531" spans="1:7" x14ac:dyDescent="0.55000000000000004">
      <c r="A2531" t="s">
        <v>7500</v>
      </c>
      <c r="B2531" t="s">
        <v>7501</v>
      </c>
      <c r="C2531" t="s">
        <v>7502</v>
      </c>
      <c r="F2531" t="s">
        <v>9067</v>
      </c>
      <c r="G2531">
        <v>5.6293610483408002E-2</v>
      </c>
    </row>
    <row r="2532" spans="1:7" x14ac:dyDescent="0.55000000000000004">
      <c r="A2532" t="s">
        <v>7503</v>
      </c>
      <c r="B2532" t="s">
        <v>7504</v>
      </c>
      <c r="C2532" t="s">
        <v>7505</v>
      </c>
      <c r="F2532" t="s">
        <v>9066</v>
      </c>
      <c r="G2532">
        <v>0.59360283613205</v>
      </c>
    </row>
    <row r="2533" spans="1:7" x14ac:dyDescent="0.55000000000000004">
      <c r="A2533" t="s">
        <v>7506</v>
      </c>
      <c r="B2533" t="s">
        <v>7507</v>
      </c>
      <c r="C2533" t="s">
        <v>7508</v>
      </c>
      <c r="F2533" t="s">
        <v>9066</v>
      </c>
      <c r="G2533">
        <v>0.51767015457153298</v>
      </c>
    </row>
    <row r="2534" spans="1:7" x14ac:dyDescent="0.55000000000000004">
      <c r="A2534" t="s">
        <v>7509</v>
      </c>
      <c r="B2534" t="s">
        <v>7510</v>
      </c>
      <c r="C2534" t="s">
        <v>7511</v>
      </c>
      <c r="F2534" t="s">
        <v>9065</v>
      </c>
      <c r="G2534">
        <v>0.74715447425842296</v>
      </c>
    </row>
    <row r="2535" spans="1:7" x14ac:dyDescent="0.55000000000000004">
      <c r="A2535" t="s">
        <v>7512</v>
      </c>
      <c r="B2535" t="s">
        <v>7513</v>
      </c>
      <c r="C2535" t="s">
        <v>7514</v>
      </c>
      <c r="F2535" t="s">
        <v>9066</v>
      </c>
      <c r="G2535">
        <v>0.57921612262725797</v>
      </c>
    </row>
    <row r="2536" spans="1:7" x14ac:dyDescent="0.55000000000000004">
      <c r="A2536" t="s">
        <v>7515</v>
      </c>
      <c r="B2536" t="s">
        <v>7516</v>
      </c>
      <c r="C2536" t="s">
        <v>7517</v>
      </c>
      <c r="F2536" t="s">
        <v>9066</v>
      </c>
      <c r="G2536">
        <v>0.53507637977600098</v>
      </c>
    </row>
    <row r="2537" spans="1:7" x14ac:dyDescent="0.55000000000000004">
      <c r="A2537" t="s">
        <v>7518</v>
      </c>
      <c r="B2537" t="s">
        <v>7519</v>
      </c>
      <c r="C2537" t="s">
        <v>7520</v>
      </c>
      <c r="F2537" t="s">
        <v>9065</v>
      </c>
      <c r="G2537">
        <v>0.66110008955001798</v>
      </c>
    </row>
    <row r="2538" spans="1:7" x14ac:dyDescent="0.55000000000000004">
      <c r="A2538" t="s">
        <v>7521</v>
      </c>
      <c r="B2538" t="s">
        <v>7522</v>
      </c>
      <c r="C2538" t="s">
        <v>7523</v>
      </c>
      <c r="F2538" t="s">
        <v>9065</v>
      </c>
      <c r="G2538">
        <v>0.90796333551406905</v>
      </c>
    </row>
    <row r="2539" spans="1:7" x14ac:dyDescent="0.55000000000000004">
      <c r="A2539" t="s">
        <v>7524</v>
      </c>
      <c r="B2539" t="s">
        <v>7525</v>
      </c>
      <c r="C2539" t="s">
        <v>7526</v>
      </c>
      <c r="F2539" t="s">
        <v>9065</v>
      </c>
      <c r="G2539">
        <v>0.61765033006668102</v>
      </c>
    </row>
    <row r="2540" spans="1:7" x14ac:dyDescent="0.55000000000000004">
      <c r="A2540" t="s">
        <v>7527</v>
      </c>
      <c r="B2540" t="s">
        <v>7528</v>
      </c>
      <c r="C2540" t="s">
        <v>7529</v>
      </c>
      <c r="F2540" t="s">
        <v>9065</v>
      </c>
      <c r="G2540">
        <v>0.82623761892318703</v>
      </c>
    </row>
    <row r="2541" spans="1:7" x14ac:dyDescent="0.55000000000000004">
      <c r="A2541" t="s">
        <v>7530</v>
      </c>
      <c r="B2541" t="s">
        <v>7531</v>
      </c>
      <c r="C2541" t="s">
        <v>7532</v>
      </c>
      <c r="F2541" t="s">
        <v>9067</v>
      </c>
      <c r="G2541">
        <v>0.35649850964546198</v>
      </c>
    </row>
    <row r="2542" spans="1:7" x14ac:dyDescent="0.55000000000000004">
      <c r="A2542" t="s">
        <v>7533</v>
      </c>
      <c r="B2542" t="s">
        <v>7534</v>
      </c>
      <c r="C2542" t="s">
        <v>7535</v>
      </c>
      <c r="F2542" t="s">
        <v>9065</v>
      </c>
      <c r="G2542">
        <v>0.61291795969009399</v>
      </c>
    </row>
    <row r="2543" spans="1:7" x14ac:dyDescent="0.55000000000000004">
      <c r="A2543" t="s">
        <v>7536</v>
      </c>
      <c r="B2543" t="s">
        <v>7537</v>
      </c>
      <c r="C2543" t="s">
        <v>7538</v>
      </c>
      <c r="F2543" t="s">
        <v>9065</v>
      </c>
      <c r="G2543">
        <v>0.64553499221801802</v>
      </c>
    </row>
    <row r="2544" spans="1:7" x14ac:dyDescent="0.55000000000000004">
      <c r="A2544" t="s">
        <v>7539</v>
      </c>
      <c r="B2544" t="s">
        <v>7540</v>
      </c>
      <c r="C2544" t="s">
        <v>7541</v>
      </c>
      <c r="F2544" t="s">
        <v>9066</v>
      </c>
      <c r="G2544">
        <v>0.49219456315040599</v>
      </c>
    </row>
    <row r="2545" spans="1:7" x14ac:dyDescent="0.55000000000000004">
      <c r="A2545" t="s">
        <v>7542</v>
      </c>
      <c r="B2545" t="s">
        <v>7543</v>
      </c>
      <c r="C2545" t="s">
        <v>7544</v>
      </c>
      <c r="F2545" t="s">
        <v>9065</v>
      </c>
      <c r="G2545">
        <v>0.79053252935409501</v>
      </c>
    </row>
    <row r="2546" spans="1:7" x14ac:dyDescent="0.55000000000000004">
      <c r="A2546" t="s">
        <v>7545</v>
      </c>
      <c r="B2546" t="s">
        <v>7546</v>
      </c>
      <c r="C2546" t="s">
        <v>7547</v>
      </c>
      <c r="F2546" t="s">
        <v>9065</v>
      </c>
      <c r="G2546">
        <v>0.83682048320770297</v>
      </c>
    </row>
    <row r="2547" spans="1:7" x14ac:dyDescent="0.55000000000000004">
      <c r="A2547" t="s">
        <v>7548</v>
      </c>
      <c r="B2547" t="s">
        <v>7549</v>
      </c>
      <c r="C2547" t="s">
        <v>7550</v>
      </c>
      <c r="F2547" t="s">
        <v>9065</v>
      </c>
      <c r="G2547">
        <v>0.73227554559707597</v>
      </c>
    </row>
    <row r="2548" spans="1:7" x14ac:dyDescent="0.55000000000000004">
      <c r="A2548" t="s">
        <v>7551</v>
      </c>
      <c r="B2548" t="s">
        <v>7552</v>
      </c>
      <c r="C2548" t="s">
        <v>7553</v>
      </c>
      <c r="F2548" t="s">
        <v>9065</v>
      </c>
      <c r="G2548">
        <v>0.73857468366622903</v>
      </c>
    </row>
    <row r="2549" spans="1:7" x14ac:dyDescent="0.55000000000000004">
      <c r="A2549" t="s">
        <v>7554</v>
      </c>
      <c r="B2549" t="s">
        <v>7555</v>
      </c>
      <c r="C2549" t="s">
        <v>7556</v>
      </c>
      <c r="F2549" t="s">
        <v>9065</v>
      </c>
      <c r="G2549">
        <v>0.723011493682861</v>
      </c>
    </row>
    <row r="2550" spans="1:7" x14ac:dyDescent="0.55000000000000004">
      <c r="A2550" t="s">
        <v>7557</v>
      </c>
      <c r="B2550" t="s">
        <v>7558</v>
      </c>
      <c r="C2550" t="s">
        <v>7556</v>
      </c>
      <c r="F2550" t="s">
        <v>9065</v>
      </c>
      <c r="G2550">
        <v>0.80643689632415805</v>
      </c>
    </row>
    <row r="2551" spans="1:7" x14ac:dyDescent="0.55000000000000004">
      <c r="A2551" t="s">
        <v>7559</v>
      </c>
      <c r="B2551" t="s">
        <v>7560</v>
      </c>
      <c r="C2551" t="s">
        <v>7561</v>
      </c>
      <c r="F2551" t="s">
        <v>9067</v>
      </c>
      <c r="G2551">
        <v>0.35569369792938199</v>
      </c>
    </row>
    <row r="2552" spans="1:7" x14ac:dyDescent="0.55000000000000004">
      <c r="A2552" t="s">
        <v>7562</v>
      </c>
      <c r="B2552" t="s">
        <v>7563</v>
      </c>
      <c r="C2552" t="s">
        <v>7564</v>
      </c>
      <c r="F2552" t="s">
        <v>9065</v>
      </c>
      <c r="G2552">
        <v>0.76441693305969205</v>
      </c>
    </row>
    <row r="2553" spans="1:7" x14ac:dyDescent="0.55000000000000004">
      <c r="A2553" t="s">
        <v>7565</v>
      </c>
      <c r="B2553" t="s">
        <v>7566</v>
      </c>
      <c r="C2553" t="s">
        <v>7567</v>
      </c>
      <c r="F2553" t="s">
        <v>9065</v>
      </c>
      <c r="G2553">
        <v>0.85690927505493197</v>
      </c>
    </row>
    <row r="2554" spans="1:7" x14ac:dyDescent="0.55000000000000004">
      <c r="A2554" t="s">
        <v>7568</v>
      </c>
      <c r="B2554" t="s">
        <v>7569</v>
      </c>
      <c r="C2554" t="s">
        <v>7570</v>
      </c>
      <c r="F2554" t="s">
        <v>9065</v>
      </c>
      <c r="G2554">
        <v>0.77223932743072499</v>
      </c>
    </row>
    <row r="2555" spans="1:7" x14ac:dyDescent="0.55000000000000004">
      <c r="A2555" t="s">
        <v>7571</v>
      </c>
      <c r="B2555" t="s">
        <v>7572</v>
      </c>
      <c r="C2555" t="s">
        <v>7573</v>
      </c>
      <c r="F2555" t="s">
        <v>9066</v>
      </c>
      <c r="G2555">
        <v>0.50579410791397095</v>
      </c>
    </row>
    <row r="2556" spans="1:7" x14ac:dyDescent="0.55000000000000004">
      <c r="A2556" t="s">
        <v>7574</v>
      </c>
      <c r="B2556" t="s">
        <v>7575</v>
      </c>
      <c r="C2556" t="s">
        <v>7576</v>
      </c>
      <c r="F2556" t="s">
        <v>9066</v>
      </c>
      <c r="G2556">
        <v>0.49159204959869401</v>
      </c>
    </row>
    <row r="2557" spans="1:7" x14ac:dyDescent="0.55000000000000004">
      <c r="A2557" t="s">
        <v>7577</v>
      </c>
      <c r="B2557" t="s">
        <v>7578</v>
      </c>
      <c r="C2557" t="s">
        <v>7579</v>
      </c>
      <c r="F2557" t="s">
        <v>9065</v>
      </c>
      <c r="G2557">
        <v>0.60442620515823398</v>
      </c>
    </row>
    <row r="2558" spans="1:7" x14ac:dyDescent="0.55000000000000004">
      <c r="A2558" t="s">
        <v>7580</v>
      </c>
      <c r="B2558" t="s">
        <v>7581</v>
      </c>
      <c r="C2558" t="s">
        <v>7582</v>
      </c>
      <c r="F2558" t="s">
        <v>9065</v>
      </c>
      <c r="G2558">
        <v>0.61428290605545</v>
      </c>
    </row>
    <row r="2559" spans="1:7" x14ac:dyDescent="0.55000000000000004">
      <c r="A2559" t="s">
        <v>7583</v>
      </c>
      <c r="B2559" t="s">
        <v>7584</v>
      </c>
      <c r="C2559" t="s">
        <v>7585</v>
      </c>
      <c r="F2559" t="s">
        <v>9065</v>
      </c>
      <c r="G2559">
        <v>0.71612411737442005</v>
      </c>
    </row>
    <row r="2560" spans="1:7" x14ac:dyDescent="0.55000000000000004">
      <c r="A2560" t="s">
        <v>7586</v>
      </c>
      <c r="B2560" t="s">
        <v>7587</v>
      </c>
      <c r="C2560" t="s">
        <v>7588</v>
      </c>
      <c r="F2560" t="s">
        <v>9065</v>
      </c>
      <c r="G2560">
        <v>0.61852705478668202</v>
      </c>
    </row>
    <row r="2561" spans="1:7" x14ac:dyDescent="0.55000000000000004">
      <c r="A2561" t="s">
        <v>7589</v>
      </c>
      <c r="B2561" t="s">
        <v>7590</v>
      </c>
      <c r="C2561" t="s">
        <v>7591</v>
      </c>
      <c r="F2561" t="s">
        <v>9066</v>
      </c>
      <c r="G2561">
        <v>0.54006910324096702</v>
      </c>
    </row>
    <row r="2562" spans="1:7" x14ac:dyDescent="0.55000000000000004">
      <c r="A2562" t="s">
        <v>7592</v>
      </c>
      <c r="B2562" t="s">
        <v>7593</v>
      </c>
      <c r="C2562" t="s">
        <v>7594</v>
      </c>
      <c r="F2562" t="s">
        <v>9066</v>
      </c>
      <c r="G2562">
        <v>0.46277934312820401</v>
      </c>
    </row>
    <row r="2563" spans="1:7" x14ac:dyDescent="0.55000000000000004">
      <c r="A2563" t="s">
        <v>7595</v>
      </c>
      <c r="B2563" t="s">
        <v>7596</v>
      </c>
      <c r="C2563" t="s">
        <v>7597</v>
      </c>
      <c r="F2563" t="s">
        <v>9065</v>
      </c>
      <c r="G2563">
        <v>0.80754876136779796</v>
      </c>
    </row>
    <row r="2564" spans="1:7" x14ac:dyDescent="0.55000000000000004">
      <c r="A2564" t="s">
        <v>7598</v>
      </c>
      <c r="B2564" t="s">
        <v>7599</v>
      </c>
      <c r="C2564" t="s">
        <v>7600</v>
      </c>
      <c r="F2564" t="s">
        <v>9065</v>
      </c>
      <c r="G2564">
        <v>0.88975453376769997</v>
      </c>
    </row>
    <row r="2565" spans="1:7" x14ac:dyDescent="0.55000000000000004">
      <c r="A2565" t="s">
        <v>7601</v>
      </c>
      <c r="B2565" t="s">
        <v>7602</v>
      </c>
      <c r="C2565" t="s">
        <v>7603</v>
      </c>
      <c r="F2565" t="s">
        <v>9065</v>
      </c>
      <c r="G2565">
        <v>0.61586451530456499</v>
      </c>
    </row>
    <row r="2566" spans="1:7" x14ac:dyDescent="0.55000000000000004">
      <c r="A2566" t="s">
        <v>7604</v>
      </c>
      <c r="B2566" t="s">
        <v>7605</v>
      </c>
      <c r="C2566" t="s">
        <v>7606</v>
      </c>
      <c r="F2566" t="s">
        <v>9065</v>
      </c>
      <c r="G2566">
        <v>0.62069636583328203</v>
      </c>
    </row>
    <row r="2567" spans="1:7" x14ac:dyDescent="0.55000000000000004">
      <c r="A2567" t="s">
        <v>7607</v>
      </c>
      <c r="B2567" t="s">
        <v>7608</v>
      </c>
      <c r="C2567" t="s">
        <v>7609</v>
      </c>
      <c r="F2567" t="s">
        <v>9067</v>
      </c>
      <c r="G2567">
        <v>0.12015620619058601</v>
      </c>
    </row>
    <row r="2568" spans="1:7" x14ac:dyDescent="0.55000000000000004">
      <c r="A2568" t="s">
        <v>7610</v>
      </c>
      <c r="B2568" t="s">
        <v>7611</v>
      </c>
      <c r="C2568" t="s">
        <v>7609</v>
      </c>
      <c r="F2568" t="s">
        <v>9065</v>
      </c>
      <c r="G2568">
        <v>0.87240904569625899</v>
      </c>
    </row>
    <row r="2569" spans="1:7" x14ac:dyDescent="0.55000000000000004">
      <c r="A2569" t="s">
        <v>7612</v>
      </c>
      <c r="B2569" t="s">
        <v>7613</v>
      </c>
      <c r="C2569" t="s">
        <v>7614</v>
      </c>
      <c r="F2569" t="s">
        <v>9065</v>
      </c>
      <c r="G2569">
        <v>0.78857916593551602</v>
      </c>
    </row>
    <row r="2570" spans="1:7" x14ac:dyDescent="0.55000000000000004">
      <c r="A2570" t="s">
        <v>7615</v>
      </c>
      <c r="B2570" t="s">
        <v>7616</v>
      </c>
      <c r="C2570" t="s">
        <v>7617</v>
      </c>
      <c r="F2570" t="s">
        <v>9065</v>
      </c>
      <c r="G2570">
        <v>0.65739548206329301</v>
      </c>
    </row>
    <row r="2571" spans="1:7" x14ac:dyDescent="0.55000000000000004">
      <c r="A2571" t="s">
        <v>7618</v>
      </c>
      <c r="B2571" t="s">
        <v>7619</v>
      </c>
      <c r="C2571" t="s">
        <v>7617</v>
      </c>
      <c r="F2571" t="s">
        <v>9065</v>
      </c>
      <c r="G2571">
        <v>0.87209653854370095</v>
      </c>
    </row>
    <row r="2572" spans="1:7" x14ac:dyDescent="0.55000000000000004">
      <c r="A2572" t="s">
        <v>7620</v>
      </c>
      <c r="B2572" t="s">
        <v>7621</v>
      </c>
      <c r="C2572" t="s">
        <v>7622</v>
      </c>
      <c r="F2572" t="s">
        <v>9065</v>
      </c>
      <c r="G2572">
        <v>0.89358562231063798</v>
      </c>
    </row>
    <row r="2573" spans="1:7" x14ac:dyDescent="0.55000000000000004">
      <c r="A2573" t="s">
        <v>7623</v>
      </c>
      <c r="B2573" t="s">
        <v>7624</v>
      </c>
      <c r="C2573" t="s">
        <v>7625</v>
      </c>
      <c r="F2573" t="s">
        <v>9065</v>
      </c>
      <c r="G2573">
        <v>0.79716539382934604</v>
      </c>
    </row>
    <row r="2574" spans="1:7" x14ac:dyDescent="0.55000000000000004">
      <c r="A2574" t="s">
        <v>7626</v>
      </c>
      <c r="B2574" t="s">
        <v>7627</v>
      </c>
      <c r="C2574" t="s">
        <v>7628</v>
      </c>
      <c r="F2574" t="s">
        <v>9067</v>
      </c>
      <c r="G2574">
        <v>0.37960463762283297</v>
      </c>
    </row>
    <row r="2575" spans="1:7" x14ac:dyDescent="0.55000000000000004">
      <c r="A2575" t="s">
        <v>7629</v>
      </c>
      <c r="B2575" t="s">
        <v>7630</v>
      </c>
      <c r="C2575" t="s">
        <v>7631</v>
      </c>
      <c r="F2575" t="s">
        <v>9066</v>
      </c>
      <c r="G2575">
        <v>0.518610179424286</v>
      </c>
    </row>
    <row r="2576" spans="1:7" x14ac:dyDescent="0.55000000000000004">
      <c r="A2576" t="s">
        <v>7632</v>
      </c>
      <c r="B2576" t="s">
        <v>7633</v>
      </c>
      <c r="C2576" t="s">
        <v>7634</v>
      </c>
      <c r="F2576" t="s">
        <v>9065</v>
      </c>
      <c r="G2576">
        <v>0.68085730075836204</v>
      </c>
    </row>
    <row r="2577" spans="1:7" x14ac:dyDescent="0.55000000000000004">
      <c r="A2577" t="s">
        <v>7635</v>
      </c>
      <c r="B2577" t="s">
        <v>7636</v>
      </c>
      <c r="C2577" t="s">
        <v>7637</v>
      </c>
      <c r="F2577" t="s">
        <v>9066</v>
      </c>
      <c r="G2577">
        <v>0.48134154081344599</v>
      </c>
    </row>
    <row r="2578" spans="1:7" x14ac:dyDescent="0.55000000000000004">
      <c r="A2578" t="s">
        <v>7638</v>
      </c>
      <c r="B2578" t="s">
        <v>7639</v>
      </c>
      <c r="C2578" t="s">
        <v>7640</v>
      </c>
      <c r="F2578" t="s">
        <v>9065</v>
      </c>
      <c r="G2578">
        <v>0.64600950479507402</v>
      </c>
    </row>
    <row r="2579" spans="1:7" x14ac:dyDescent="0.55000000000000004">
      <c r="A2579" t="s">
        <v>7641</v>
      </c>
      <c r="B2579" t="s">
        <v>7642</v>
      </c>
      <c r="C2579" t="s">
        <v>7643</v>
      </c>
      <c r="F2579" t="s">
        <v>9066</v>
      </c>
      <c r="G2579">
        <v>0.48597416281700101</v>
      </c>
    </row>
    <row r="2580" spans="1:7" x14ac:dyDescent="0.55000000000000004">
      <c r="A2580" t="s">
        <v>7644</v>
      </c>
      <c r="B2580" t="s">
        <v>7645</v>
      </c>
      <c r="C2580" t="s">
        <v>7646</v>
      </c>
      <c r="F2580" t="s">
        <v>9066</v>
      </c>
      <c r="G2580">
        <v>0.48534756898879999</v>
      </c>
    </row>
    <row r="2581" spans="1:7" x14ac:dyDescent="0.55000000000000004">
      <c r="A2581" t="s">
        <v>7647</v>
      </c>
      <c r="B2581" t="s">
        <v>7648</v>
      </c>
      <c r="C2581" t="s">
        <v>7649</v>
      </c>
      <c r="F2581" t="s">
        <v>9065</v>
      </c>
      <c r="G2581">
        <v>0.99397563934326205</v>
      </c>
    </row>
    <row r="2582" spans="1:7" x14ac:dyDescent="0.55000000000000004">
      <c r="A2582" t="s">
        <v>7650</v>
      </c>
      <c r="B2582" t="s">
        <v>7651</v>
      </c>
      <c r="C2582" t="s">
        <v>7652</v>
      </c>
      <c r="F2582" t="s">
        <v>9065</v>
      </c>
      <c r="G2582">
        <v>0.62786924839019798</v>
      </c>
    </row>
    <row r="2583" spans="1:7" x14ac:dyDescent="0.55000000000000004">
      <c r="A2583" t="s">
        <v>7653</v>
      </c>
      <c r="B2583" t="s">
        <v>7654</v>
      </c>
      <c r="C2583" t="s">
        <v>7655</v>
      </c>
      <c r="F2583" t="s">
        <v>9065</v>
      </c>
      <c r="G2583">
        <v>0.74200612306594804</v>
      </c>
    </row>
    <row r="2584" spans="1:7" x14ac:dyDescent="0.55000000000000004">
      <c r="A2584" t="s">
        <v>7656</v>
      </c>
      <c r="B2584" t="s">
        <v>7657</v>
      </c>
      <c r="C2584" t="s">
        <v>7658</v>
      </c>
      <c r="F2584" t="s">
        <v>9065</v>
      </c>
      <c r="G2584">
        <v>0.83784866333007801</v>
      </c>
    </row>
    <row r="2585" spans="1:7" x14ac:dyDescent="0.55000000000000004">
      <c r="A2585" t="s">
        <v>7659</v>
      </c>
      <c r="B2585" t="s">
        <v>7660</v>
      </c>
      <c r="C2585" t="s">
        <v>7661</v>
      </c>
      <c r="F2585" t="s">
        <v>9065</v>
      </c>
      <c r="G2585">
        <v>0.64873796701431297</v>
      </c>
    </row>
    <row r="2586" spans="1:7" x14ac:dyDescent="0.55000000000000004">
      <c r="A2586" t="s">
        <v>7662</v>
      </c>
      <c r="B2586" t="s">
        <v>7663</v>
      </c>
      <c r="C2586" t="s">
        <v>7664</v>
      </c>
      <c r="F2586" t="s">
        <v>9067</v>
      </c>
      <c r="G2586">
        <v>0.41958791017532299</v>
      </c>
    </row>
    <row r="2587" spans="1:7" x14ac:dyDescent="0.55000000000000004">
      <c r="A2587" t="s">
        <v>7665</v>
      </c>
      <c r="B2587" t="s">
        <v>7666</v>
      </c>
      <c r="C2587" t="s">
        <v>7667</v>
      </c>
      <c r="F2587" t="s">
        <v>9067</v>
      </c>
      <c r="G2587">
        <v>0.26119771599769598</v>
      </c>
    </row>
    <row r="2588" spans="1:7" x14ac:dyDescent="0.55000000000000004">
      <c r="A2588" t="s">
        <v>7668</v>
      </c>
      <c r="B2588" t="s">
        <v>7669</v>
      </c>
      <c r="C2588" t="s">
        <v>7670</v>
      </c>
      <c r="F2588" t="s">
        <v>9065</v>
      </c>
      <c r="G2588">
        <v>0.69661122560501099</v>
      </c>
    </row>
    <row r="2589" spans="1:7" x14ac:dyDescent="0.55000000000000004">
      <c r="A2589" t="s">
        <v>7671</v>
      </c>
      <c r="B2589" t="s">
        <v>7672</v>
      </c>
      <c r="C2589" t="s">
        <v>7673</v>
      </c>
      <c r="F2589" t="s">
        <v>9065</v>
      </c>
      <c r="G2589">
        <v>0.75522977113723799</v>
      </c>
    </row>
    <row r="2590" spans="1:7" x14ac:dyDescent="0.55000000000000004">
      <c r="A2590" t="s">
        <v>7674</v>
      </c>
      <c r="B2590" t="s">
        <v>7675</v>
      </c>
      <c r="C2590" t="s">
        <v>7676</v>
      </c>
      <c r="F2590" t="s">
        <v>9066</v>
      </c>
      <c r="G2590">
        <v>0.493141949176788</v>
      </c>
    </row>
    <row r="2591" spans="1:7" x14ac:dyDescent="0.55000000000000004">
      <c r="A2591" t="s">
        <v>7677</v>
      </c>
      <c r="B2591" t="s">
        <v>7678</v>
      </c>
      <c r="C2591" t="s">
        <v>7679</v>
      </c>
      <c r="F2591" t="s">
        <v>9065</v>
      </c>
      <c r="G2591">
        <v>0.80239200592041005</v>
      </c>
    </row>
    <row r="2592" spans="1:7" x14ac:dyDescent="0.55000000000000004">
      <c r="A2592" t="s">
        <v>7680</v>
      </c>
      <c r="B2592" t="s">
        <v>7681</v>
      </c>
      <c r="C2592" t="s">
        <v>7682</v>
      </c>
      <c r="F2592" t="s">
        <v>9066</v>
      </c>
      <c r="G2592">
        <v>0.59723335504531905</v>
      </c>
    </row>
    <row r="2593" spans="1:7" x14ac:dyDescent="0.55000000000000004">
      <c r="A2593" t="s">
        <v>7683</v>
      </c>
      <c r="B2593" t="s">
        <v>7684</v>
      </c>
      <c r="C2593" t="s">
        <v>7685</v>
      </c>
      <c r="F2593" t="s">
        <v>9065</v>
      </c>
      <c r="G2593">
        <v>0.76178383827209495</v>
      </c>
    </row>
    <row r="2594" spans="1:7" x14ac:dyDescent="0.55000000000000004">
      <c r="A2594" t="s">
        <v>7686</v>
      </c>
      <c r="B2594" t="s">
        <v>7687</v>
      </c>
      <c r="C2594" t="s">
        <v>7688</v>
      </c>
      <c r="F2594" t="s">
        <v>9065</v>
      </c>
      <c r="G2594">
        <v>0.72570818662643399</v>
      </c>
    </row>
    <row r="2595" spans="1:7" x14ac:dyDescent="0.55000000000000004">
      <c r="A2595" t="s">
        <v>7689</v>
      </c>
      <c r="B2595" t="s">
        <v>7690</v>
      </c>
      <c r="C2595" t="s">
        <v>7691</v>
      </c>
      <c r="F2595" t="s">
        <v>9065</v>
      </c>
      <c r="G2595">
        <v>0.72590112686157204</v>
      </c>
    </row>
    <row r="2596" spans="1:7" x14ac:dyDescent="0.55000000000000004">
      <c r="A2596" t="s">
        <v>7692</v>
      </c>
      <c r="B2596" t="s">
        <v>7693</v>
      </c>
      <c r="C2596" t="s">
        <v>7694</v>
      </c>
      <c r="F2596" t="s">
        <v>9065</v>
      </c>
      <c r="G2596">
        <v>0.745341956615448</v>
      </c>
    </row>
    <row r="2597" spans="1:7" x14ac:dyDescent="0.55000000000000004">
      <c r="A2597" t="s">
        <v>7695</v>
      </c>
      <c r="B2597" t="s">
        <v>7696</v>
      </c>
      <c r="C2597" t="s">
        <v>7697</v>
      </c>
      <c r="F2597" t="s">
        <v>9067</v>
      </c>
      <c r="G2597">
        <v>0.31073811650276201</v>
      </c>
    </row>
    <row r="2598" spans="1:7" x14ac:dyDescent="0.55000000000000004">
      <c r="A2598" t="s">
        <v>7698</v>
      </c>
      <c r="B2598" t="s">
        <v>7699</v>
      </c>
      <c r="C2598" t="s">
        <v>7700</v>
      </c>
      <c r="F2598" t="s">
        <v>9065</v>
      </c>
      <c r="G2598">
        <v>0.60589778423309304</v>
      </c>
    </row>
    <row r="2599" spans="1:7" x14ac:dyDescent="0.55000000000000004">
      <c r="A2599" t="s">
        <v>7701</v>
      </c>
      <c r="B2599" t="s">
        <v>7702</v>
      </c>
      <c r="C2599" t="s">
        <v>7703</v>
      </c>
      <c r="F2599" t="s">
        <v>9065</v>
      </c>
      <c r="G2599">
        <v>0.77415627241134599</v>
      </c>
    </row>
    <row r="2600" spans="1:7" x14ac:dyDescent="0.55000000000000004">
      <c r="A2600" t="s">
        <v>7704</v>
      </c>
      <c r="B2600" t="s">
        <v>7705</v>
      </c>
      <c r="C2600" t="s">
        <v>7706</v>
      </c>
      <c r="F2600" t="s">
        <v>9067</v>
      </c>
      <c r="G2600">
        <v>0.36679798364639299</v>
      </c>
    </row>
    <row r="2601" spans="1:7" x14ac:dyDescent="0.55000000000000004">
      <c r="A2601" t="s">
        <v>7707</v>
      </c>
      <c r="B2601" t="s">
        <v>7708</v>
      </c>
      <c r="C2601" t="s">
        <v>7709</v>
      </c>
      <c r="F2601" t="s">
        <v>9066</v>
      </c>
      <c r="G2601">
        <v>0.55175739526748702</v>
      </c>
    </row>
    <row r="2602" spans="1:7" x14ac:dyDescent="0.55000000000000004">
      <c r="A2602" t="s">
        <v>7710</v>
      </c>
      <c r="B2602" t="s">
        <v>7711</v>
      </c>
      <c r="C2602" t="s">
        <v>7712</v>
      </c>
      <c r="F2602" t="s">
        <v>9067</v>
      </c>
      <c r="G2602">
        <v>0.13039892911911</v>
      </c>
    </row>
    <row r="2603" spans="1:7" x14ac:dyDescent="0.55000000000000004">
      <c r="A2603" t="s">
        <v>7713</v>
      </c>
      <c r="B2603" t="s">
        <v>7714</v>
      </c>
      <c r="C2603" t="s">
        <v>7715</v>
      </c>
      <c r="F2603" t="s">
        <v>9067</v>
      </c>
      <c r="G2603">
        <v>0.37572178244590798</v>
      </c>
    </row>
    <row r="2604" spans="1:7" x14ac:dyDescent="0.55000000000000004">
      <c r="A2604" t="s">
        <v>7716</v>
      </c>
      <c r="B2604" t="s">
        <v>7717</v>
      </c>
      <c r="C2604" t="s">
        <v>7718</v>
      </c>
      <c r="F2604" t="s">
        <v>9065</v>
      </c>
      <c r="G2604">
        <v>0.75800609588623002</v>
      </c>
    </row>
    <row r="2605" spans="1:7" x14ac:dyDescent="0.55000000000000004">
      <c r="A2605" t="s">
        <v>7719</v>
      </c>
      <c r="B2605" t="s">
        <v>7720</v>
      </c>
      <c r="C2605" t="s">
        <v>7721</v>
      </c>
      <c r="F2605" t="s">
        <v>9067</v>
      </c>
      <c r="G2605">
        <v>0.26601594686508201</v>
      </c>
    </row>
    <row r="2606" spans="1:7" x14ac:dyDescent="0.55000000000000004">
      <c r="A2606" t="s">
        <v>7722</v>
      </c>
      <c r="B2606" t="s">
        <v>7723</v>
      </c>
      <c r="C2606" t="s">
        <v>7724</v>
      </c>
      <c r="F2606" t="s">
        <v>9067</v>
      </c>
      <c r="G2606">
        <v>0.36617320775985701</v>
      </c>
    </row>
    <row r="2607" spans="1:7" x14ac:dyDescent="0.55000000000000004">
      <c r="A2607" t="s">
        <v>7725</v>
      </c>
      <c r="B2607" t="s">
        <v>7726</v>
      </c>
      <c r="C2607" t="s">
        <v>7727</v>
      </c>
      <c r="F2607" t="s">
        <v>9065</v>
      </c>
      <c r="G2607">
        <v>0.77462667226791404</v>
      </c>
    </row>
    <row r="2608" spans="1:7" x14ac:dyDescent="0.55000000000000004">
      <c r="A2608" t="s">
        <v>7728</v>
      </c>
      <c r="B2608" t="s">
        <v>7729</v>
      </c>
      <c r="C2608" t="s">
        <v>7730</v>
      </c>
      <c r="F2608" t="s">
        <v>9065</v>
      </c>
      <c r="G2608">
        <v>0.67729955911636397</v>
      </c>
    </row>
    <row r="2609" spans="1:7" x14ac:dyDescent="0.55000000000000004">
      <c r="A2609" t="s">
        <v>7731</v>
      </c>
      <c r="B2609" t="s">
        <v>7732</v>
      </c>
      <c r="C2609" t="s">
        <v>7733</v>
      </c>
      <c r="F2609" t="s">
        <v>9065</v>
      </c>
      <c r="G2609">
        <v>0.65248340368270896</v>
      </c>
    </row>
    <row r="2610" spans="1:7" x14ac:dyDescent="0.55000000000000004">
      <c r="A2610" t="s">
        <v>7734</v>
      </c>
      <c r="B2610" t="s">
        <v>7735</v>
      </c>
      <c r="C2610" t="s">
        <v>7736</v>
      </c>
      <c r="F2610" t="s">
        <v>9065</v>
      </c>
      <c r="G2610">
        <v>0.71089982986450195</v>
      </c>
    </row>
    <row r="2611" spans="1:7" x14ac:dyDescent="0.55000000000000004">
      <c r="A2611" t="s">
        <v>7737</v>
      </c>
      <c r="B2611" t="s">
        <v>7738</v>
      </c>
      <c r="C2611" t="s">
        <v>7739</v>
      </c>
      <c r="F2611" t="s">
        <v>9067</v>
      </c>
      <c r="G2611">
        <v>0.337573021650314</v>
      </c>
    </row>
    <row r="2612" spans="1:7" x14ac:dyDescent="0.55000000000000004">
      <c r="A2612" t="s">
        <v>7740</v>
      </c>
      <c r="B2612" t="s">
        <v>7741</v>
      </c>
      <c r="C2612" t="s">
        <v>7742</v>
      </c>
      <c r="F2612" t="s">
        <v>9065</v>
      </c>
      <c r="G2612">
        <v>0.69163477420806896</v>
      </c>
    </row>
    <row r="2613" spans="1:7" x14ac:dyDescent="0.55000000000000004">
      <c r="A2613" t="s">
        <v>7743</v>
      </c>
      <c r="B2613" t="s">
        <v>7744</v>
      </c>
      <c r="C2613" t="s">
        <v>7745</v>
      </c>
      <c r="F2613" t="s">
        <v>9065</v>
      </c>
      <c r="G2613">
        <v>0.85315626859664895</v>
      </c>
    </row>
    <row r="2614" spans="1:7" x14ac:dyDescent="0.55000000000000004">
      <c r="A2614" t="s">
        <v>7746</v>
      </c>
      <c r="B2614" t="s">
        <v>7747</v>
      </c>
      <c r="C2614" t="s">
        <v>7745</v>
      </c>
      <c r="F2614" t="s">
        <v>9066</v>
      </c>
      <c r="G2614">
        <v>0.57053548097610496</v>
      </c>
    </row>
    <row r="2615" spans="1:7" x14ac:dyDescent="0.55000000000000004">
      <c r="A2615" t="s">
        <v>7748</v>
      </c>
      <c r="B2615" t="s">
        <v>7749</v>
      </c>
      <c r="C2615" t="s">
        <v>7750</v>
      </c>
      <c r="F2615" t="s">
        <v>9066</v>
      </c>
      <c r="G2615">
        <v>0.55159163475036599</v>
      </c>
    </row>
    <row r="2616" spans="1:7" x14ac:dyDescent="0.55000000000000004">
      <c r="A2616" t="s">
        <v>7751</v>
      </c>
      <c r="B2616" t="s">
        <v>7752</v>
      </c>
      <c r="C2616" t="s">
        <v>7753</v>
      </c>
      <c r="F2616" t="s">
        <v>9065</v>
      </c>
      <c r="G2616">
        <v>0.776389479637146</v>
      </c>
    </row>
    <row r="2617" spans="1:7" x14ac:dyDescent="0.55000000000000004">
      <c r="A2617" t="s">
        <v>7754</v>
      </c>
      <c r="B2617" t="s">
        <v>7755</v>
      </c>
      <c r="C2617" t="s">
        <v>7756</v>
      </c>
      <c r="F2617" t="s">
        <v>9067</v>
      </c>
      <c r="G2617">
        <v>9.0695417020469904E-4</v>
      </c>
    </row>
    <row r="2618" spans="1:7" x14ac:dyDescent="0.55000000000000004">
      <c r="A2618" t="s">
        <v>7757</v>
      </c>
      <c r="B2618" t="s">
        <v>7758</v>
      </c>
      <c r="C2618" t="s">
        <v>7759</v>
      </c>
      <c r="F2618" t="s">
        <v>9065</v>
      </c>
      <c r="G2618">
        <v>0.72304117679595903</v>
      </c>
    </row>
    <row r="2619" spans="1:7" x14ac:dyDescent="0.55000000000000004">
      <c r="A2619" t="s">
        <v>7760</v>
      </c>
      <c r="B2619" t="s">
        <v>7761</v>
      </c>
      <c r="C2619" t="s">
        <v>7762</v>
      </c>
      <c r="F2619" t="s">
        <v>9065</v>
      </c>
      <c r="G2619">
        <v>0.66110008955001798</v>
      </c>
    </row>
    <row r="2620" spans="1:7" x14ac:dyDescent="0.55000000000000004">
      <c r="A2620" t="s">
        <v>7763</v>
      </c>
      <c r="B2620" t="s">
        <v>7764</v>
      </c>
      <c r="C2620" t="s">
        <v>7765</v>
      </c>
      <c r="F2620" t="s">
        <v>9065</v>
      </c>
      <c r="G2620">
        <v>0.63769060373306297</v>
      </c>
    </row>
    <row r="2621" spans="1:7" x14ac:dyDescent="0.55000000000000004">
      <c r="A2621" t="s">
        <v>7766</v>
      </c>
      <c r="B2621" t="s">
        <v>7767</v>
      </c>
      <c r="C2621" t="s">
        <v>7768</v>
      </c>
      <c r="F2621" t="s">
        <v>9067</v>
      </c>
      <c r="G2621">
        <v>7.8742280602455098E-2</v>
      </c>
    </row>
    <row r="2622" spans="1:7" x14ac:dyDescent="0.55000000000000004">
      <c r="A2622" t="s">
        <v>7769</v>
      </c>
      <c r="B2622" t="s">
        <v>7770</v>
      </c>
      <c r="C2622" t="s">
        <v>7771</v>
      </c>
      <c r="F2622" t="s">
        <v>9066</v>
      </c>
      <c r="G2622">
        <v>0.59918159246444702</v>
      </c>
    </row>
    <row r="2623" spans="1:7" x14ac:dyDescent="0.55000000000000004">
      <c r="A2623" t="s">
        <v>7772</v>
      </c>
      <c r="B2623" t="s">
        <v>7773</v>
      </c>
      <c r="C2623" t="s">
        <v>7774</v>
      </c>
      <c r="F2623" t="s">
        <v>9065</v>
      </c>
      <c r="G2623">
        <v>0.67777818441391002</v>
      </c>
    </row>
    <row r="2624" spans="1:7" x14ac:dyDescent="0.55000000000000004">
      <c r="A2624" t="s">
        <v>7775</v>
      </c>
      <c r="B2624" t="s">
        <v>7776</v>
      </c>
      <c r="C2624" t="s">
        <v>7777</v>
      </c>
      <c r="F2624" t="s">
        <v>9065</v>
      </c>
      <c r="G2624">
        <v>0.75198513269424405</v>
      </c>
    </row>
    <row r="2625" spans="1:7" x14ac:dyDescent="0.55000000000000004">
      <c r="A2625" t="s">
        <v>7778</v>
      </c>
      <c r="B2625" t="s">
        <v>7779</v>
      </c>
      <c r="C2625" t="s">
        <v>7780</v>
      </c>
      <c r="F2625" t="s">
        <v>9065</v>
      </c>
      <c r="G2625">
        <v>0.75893646478652999</v>
      </c>
    </row>
    <row r="2626" spans="1:7" x14ac:dyDescent="0.55000000000000004">
      <c r="A2626" t="s">
        <v>7781</v>
      </c>
      <c r="B2626" t="s">
        <v>7782</v>
      </c>
      <c r="C2626" t="s">
        <v>7783</v>
      </c>
      <c r="F2626" t="s">
        <v>9067</v>
      </c>
      <c r="G2626">
        <v>0.42553758621215798</v>
      </c>
    </row>
    <row r="2627" spans="1:7" x14ac:dyDescent="0.55000000000000004">
      <c r="A2627" t="s">
        <v>7784</v>
      </c>
      <c r="B2627" t="s">
        <v>7785</v>
      </c>
      <c r="C2627" t="s">
        <v>7786</v>
      </c>
      <c r="F2627" t="s">
        <v>9065</v>
      </c>
      <c r="G2627">
        <v>0.75284975767135598</v>
      </c>
    </row>
    <row r="2628" spans="1:7" x14ac:dyDescent="0.55000000000000004">
      <c r="A2628" t="s">
        <v>7787</v>
      </c>
      <c r="B2628" t="s">
        <v>7788</v>
      </c>
      <c r="C2628" t="s">
        <v>7789</v>
      </c>
      <c r="F2628" t="s">
        <v>9067</v>
      </c>
      <c r="G2628">
        <v>0.14134725928306599</v>
      </c>
    </row>
    <row r="2629" spans="1:7" x14ac:dyDescent="0.55000000000000004">
      <c r="A2629" t="s">
        <v>7790</v>
      </c>
      <c r="B2629" t="s">
        <v>7791</v>
      </c>
      <c r="C2629" t="s">
        <v>7792</v>
      </c>
      <c r="F2629" t="s">
        <v>9065</v>
      </c>
      <c r="G2629">
        <v>0.77310520410537698</v>
      </c>
    </row>
    <row r="2630" spans="1:7" x14ac:dyDescent="0.55000000000000004">
      <c r="A2630" t="s">
        <v>7793</v>
      </c>
      <c r="B2630" t="s">
        <v>7794</v>
      </c>
      <c r="C2630" t="s">
        <v>7795</v>
      </c>
      <c r="F2630" t="s">
        <v>9065</v>
      </c>
      <c r="G2630">
        <v>0.66110008955001798</v>
      </c>
    </row>
    <row r="2631" spans="1:7" x14ac:dyDescent="0.55000000000000004">
      <c r="A2631" t="s">
        <v>7796</v>
      </c>
      <c r="B2631" t="s">
        <v>7797</v>
      </c>
      <c r="C2631" t="s">
        <v>7798</v>
      </c>
      <c r="F2631" t="s">
        <v>9065</v>
      </c>
      <c r="G2631">
        <v>0.74510633945465099</v>
      </c>
    </row>
    <row r="2632" spans="1:7" x14ac:dyDescent="0.55000000000000004">
      <c r="A2632" t="s">
        <v>7799</v>
      </c>
      <c r="B2632" t="s">
        <v>7800</v>
      </c>
      <c r="C2632" t="s">
        <v>7801</v>
      </c>
      <c r="F2632" t="s">
        <v>9065</v>
      </c>
      <c r="G2632">
        <v>0.71330773830413796</v>
      </c>
    </row>
    <row r="2633" spans="1:7" x14ac:dyDescent="0.55000000000000004">
      <c r="A2633" t="s">
        <v>7802</v>
      </c>
      <c r="B2633" t="s">
        <v>7803</v>
      </c>
      <c r="C2633" t="s">
        <v>7804</v>
      </c>
      <c r="F2633" t="s">
        <v>9065</v>
      </c>
      <c r="G2633">
        <v>0.87961745262145996</v>
      </c>
    </row>
    <row r="2634" spans="1:7" x14ac:dyDescent="0.55000000000000004">
      <c r="A2634" t="s">
        <v>7805</v>
      </c>
      <c r="B2634" t="s">
        <v>7806</v>
      </c>
      <c r="C2634" t="s">
        <v>7807</v>
      </c>
      <c r="F2634" t="s">
        <v>9065</v>
      </c>
      <c r="G2634">
        <v>0.61360919475555398</v>
      </c>
    </row>
    <row r="2635" spans="1:7" x14ac:dyDescent="0.55000000000000004">
      <c r="A2635" t="s">
        <v>7808</v>
      </c>
      <c r="B2635" t="s">
        <v>7809</v>
      </c>
      <c r="C2635" t="s">
        <v>7810</v>
      </c>
      <c r="F2635" t="s">
        <v>9067</v>
      </c>
      <c r="G2635">
        <v>0.43648707866668701</v>
      </c>
    </row>
    <row r="2636" spans="1:7" x14ac:dyDescent="0.55000000000000004">
      <c r="A2636" t="s">
        <v>7811</v>
      </c>
      <c r="B2636" t="s">
        <v>7812</v>
      </c>
      <c r="C2636" t="s">
        <v>7813</v>
      </c>
      <c r="F2636" t="s">
        <v>9065</v>
      </c>
      <c r="G2636">
        <v>0.66523575782775901</v>
      </c>
    </row>
    <row r="2637" spans="1:7" x14ac:dyDescent="0.55000000000000004">
      <c r="A2637" t="s">
        <v>7814</v>
      </c>
      <c r="B2637" t="s">
        <v>7815</v>
      </c>
      <c r="C2637" t="s">
        <v>7816</v>
      </c>
      <c r="F2637" t="s">
        <v>9067</v>
      </c>
      <c r="G2637">
        <v>0.28244730830192599</v>
      </c>
    </row>
    <row r="2638" spans="1:7" x14ac:dyDescent="0.55000000000000004">
      <c r="A2638" t="s">
        <v>7817</v>
      </c>
      <c r="B2638" t="s">
        <v>7818</v>
      </c>
      <c r="C2638" t="s">
        <v>7819</v>
      </c>
      <c r="F2638" t="s">
        <v>9065</v>
      </c>
      <c r="G2638">
        <v>0.67769366502761796</v>
      </c>
    </row>
    <row r="2639" spans="1:7" x14ac:dyDescent="0.55000000000000004">
      <c r="A2639" t="s">
        <v>7820</v>
      </c>
      <c r="B2639" t="s">
        <v>7821</v>
      </c>
      <c r="C2639" t="s">
        <v>7822</v>
      </c>
      <c r="F2639" t="s">
        <v>9067</v>
      </c>
      <c r="G2639">
        <v>0.352110385894775</v>
      </c>
    </row>
    <row r="2640" spans="1:7" x14ac:dyDescent="0.55000000000000004">
      <c r="A2640" t="s">
        <v>7823</v>
      </c>
      <c r="B2640" t="s">
        <v>7824</v>
      </c>
      <c r="C2640" t="s">
        <v>7825</v>
      </c>
      <c r="F2640" t="s">
        <v>9065</v>
      </c>
      <c r="G2640">
        <v>0.62732303142547596</v>
      </c>
    </row>
    <row r="2641" spans="1:7" x14ac:dyDescent="0.55000000000000004">
      <c r="A2641" t="s">
        <v>7826</v>
      </c>
      <c r="B2641" t="s">
        <v>7827</v>
      </c>
      <c r="C2641" t="s">
        <v>7828</v>
      </c>
      <c r="F2641" t="s">
        <v>9065</v>
      </c>
      <c r="G2641">
        <v>0.61528772115707397</v>
      </c>
    </row>
    <row r="2642" spans="1:7" x14ac:dyDescent="0.55000000000000004">
      <c r="A2642" t="s">
        <v>7829</v>
      </c>
      <c r="B2642" t="s">
        <v>7830</v>
      </c>
      <c r="C2642" t="s">
        <v>7831</v>
      </c>
      <c r="F2642" t="s">
        <v>9066</v>
      </c>
      <c r="G2642">
        <v>0.51436901092529297</v>
      </c>
    </row>
    <row r="2643" spans="1:7" x14ac:dyDescent="0.55000000000000004">
      <c r="A2643" t="s">
        <v>7832</v>
      </c>
      <c r="B2643" t="s">
        <v>7833</v>
      </c>
      <c r="C2643" t="s">
        <v>7834</v>
      </c>
      <c r="F2643" t="s">
        <v>9065</v>
      </c>
      <c r="G2643">
        <v>0.62698310613632202</v>
      </c>
    </row>
    <row r="2644" spans="1:7" x14ac:dyDescent="0.55000000000000004">
      <c r="A2644" t="s">
        <v>7835</v>
      </c>
      <c r="B2644" t="s">
        <v>7836</v>
      </c>
      <c r="C2644" t="s">
        <v>7837</v>
      </c>
      <c r="F2644" t="s">
        <v>9065</v>
      </c>
      <c r="G2644">
        <v>0.67038595676422097</v>
      </c>
    </row>
    <row r="2645" spans="1:7" x14ac:dyDescent="0.55000000000000004">
      <c r="A2645" t="s">
        <v>7838</v>
      </c>
      <c r="B2645" t="s">
        <v>7839</v>
      </c>
      <c r="C2645" t="s">
        <v>7840</v>
      </c>
      <c r="F2645" t="s">
        <v>9065</v>
      </c>
      <c r="G2645">
        <v>0.76596707105636597</v>
      </c>
    </row>
    <row r="2646" spans="1:7" x14ac:dyDescent="0.55000000000000004">
      <c r="A2646" t="s">
        <v>7841</v>
      </c>
      <c r="B2646" t="s">
        <v>7842</v>
      </c>
      <c r="C2646" t="s">
        <v>7843</v>
      </c>
      <c r="F2646" t="s">
        <v>9065</v>
      </c>
      <c r="G2646">
        <v>0.81788128614425704</v>
      </c>
    </row>
    <row r="2647" spans="1:7" x14ac:dyDescent="0.55000000000000004">
      <c r="A2647" t="s">
        <v>7844</v>
      </c>
      <c r="B2647" t="s">
        <v>7845</v>
      </c>
      <c r="C2647" t="s">
        <v>7846</v>
      </c>
      <c r="F2647" t="s">
        <v>9065</v>
      </c>
      <c r="G2647">
        <v>0.71695995330810502</v>
      </c>
    </row>
    <row r="2648" spans="1:7" x14ac:dyDescent="0.55000000000000004">
      <c r="A2648" t="s">
        <v>7847</v>
      </c>
      <c r="B2648" t="s">
        <v>7848</v>
      </c>
      <c r="C2648" t="s">
        <v>7849</v>
      </c>
      <c r="F2648" t="s">
        <v>9065</v>
      </c>
      <c r="G2648">
        <v>0.88427519798278797</v>
      </c>
    </row>
    <row r="2649" spans="1:7" x14ac:dyDescent="0.55000000000000004">
      <c r="A2649" t="s">
        <v>7850</v>
      </c>
      <c r="B2649" t="s">
        <v>7851</v>
      </c>
      <c r="C2649" t="s">
        <v>7852</v>
      </c>
      <c r="F2649" t="s">
        <v>9067</v>
      </c>
      <c r="G2649">
        <v>0.343704283237457</v>
      </c>
    </row>
    <row r="2650" spans="1:7" x14ac:dyDescent="0.55000000000000004">
      <c r="A2650" t="s">
        <v>7853</v>
      </c>
      <c r="B2650" t="s">
        <v>7854</v>
      </c>
      <c r="C2650" t="s">
        <v>7855</v>
      </c>
      <c r="F2650" t="s">
        <v>9065</v>
      </c>
      <c r="G2650">
        <v>0.66110008955001798</v>
      </c>
    </row>
    <row r="2651" spans="1:7" x14ac:dyDescent="0.55000000000000004">
      <c r="A2651" t="s">
        <v>7856</v>
      </c>
      <c r="B2651" t="s">
        <v>7857</v>
      </c>
      <c r="C2651" t="s">
        <v>7858</v>
      </c>
      <c r="F2651" t="s">
        <v>9067</v>
      </c>
      <c r="G2651">
        <v>0.31990659236907998</v>
      </c>
    </row>
    <row r="2652" spans="1:7" x14ac:dyDescent="0.55000000000000004">
      <c r="A2652" t="s">
        <v>7859</v>
      </c>
      <c r="B2652" t="s">
        <v>7860</v>
      </c>
      <c r="C2652" t="s">
        <v>7861</v>
      </c>
      <c r="F2652" t="s">
        <v>9066</v>
      </c>
      <c r="G2652">
        <v>0.58043724298477195</v>
      </c>
    </row>
    <row r="2653" spans="1:7" x14ac:dyDescent="0.55000000000000004">
      <c r="A2653" t="s">
        <v>7862</v>
      </c>
      <c r="B2653" t="s">
        <v>7863</v>
      </c>
      <c r="C2653" t="s">
        <v>7864</v>
      </c>
      <c r="F2653" t="s">
        <v>9065</v>
      </c>
      <c r="G2653">
        <v>0.727971971035004</v>
      </c>
    </row>
    <row r="2654" spans="1:7" x14ac:dyDescent="0.55000000000000004">
      <c r="A2654" t="s">
        <v>7865</v>
      </c>
      <c r="B2654" t="s">
        <v>7866</v>
      </c>
      <c r="C2654" t="s">
        <v>7867</v>
      </c>
      <c r="F2654" t="s">
        <v>9065</v>
      </c>
      <c r="G2654">
        <v>0.71648997068405196</v>
      </c>
    </row>
    <row r="2655" spans="1:7" x14ac:dyDescent="0.55000000000000004">
      <c r="A2655" t="s">
        <v>7868</v>
      </c>
      <c r="B2655" t="s">
        <v>7869</v>
      </c>
      <c r="C2655" t="s">
        <v>7870</v>
      </c>
      <c r="F2655" t="s">
        <v>9065</v>
      </c>
      <c r="G2655">
        <v>0.79300385713577304</v>
      </c>
    </row>
    <row r="2656" spans="1:7" x14ac:dyDescent="0.55000000000000004">
      <c r="A2656" t="s">
        <v>7871</v>
      </c>
      <c r="B2656" t="s">
        <v>7872</v>
      </c>
      <c r="C2656" t="s">
        <v>7873</v>
      </c>
      <c r="F2656" t="s">
        <v>9065</v>
      </c>
      <c r="G2656">
        <v>0.726246237754822</v>
      </c>
    </row>
    <row r="2657" spans="1:7" x14ac:dyDescent="0.55000000000000004">
      <c r="A2657" t="s">
        <v>7874</v>
      </c>
      <c r="B2657" t="s">
        <v>7875</v>
      </c>
      <c r="C2657" t="s">
        <v>7876</v>
      </c>
      <c r="F2657" t="s">
        <v>9065</v>
      </c>
      <c r="G2657">
        <v>0.61734193563461304</v>
      </c>
    </row>
    <row r="2658" spans="1:7" x14ac:dyDescent="0.55000000000000004">
      <c r="A2658" t="s">
        <v>7877</v>
      </c>
      <c r="B2658" t="s">
        <v>7878</v>
      </c>
      <c r="C2658" t="s">
        <v>7879</v>
      </c>
      <c r="F2658" t="s">
        <v>9065</v>
      </c>
      <c r="G2658">
        <v>0.85848015546798695</v>
      </c>
    </row>
    <row r="2659" spans="1:7" x14ac:dyDescent="0.55000000000000004">
      <c r="A2659" t="s">
        <v>7880</v>
      </c>
      <c r="B2659" t="s">
        <v>7881</v>
      </c>
      <c r="C2659" t="s">
        <v>7882</v>
      </c>
      <c r="F2659" t="s">
        <v>9066</v>
      </c>
      <c r="G2659">
        <v>0.552759349346161</v>
      </c>
    </row>
    <row r="2660" spans="1:7" x14ac:dyDescent="0.55000000000000004">
      <c r="A2660" t="s">
        <v>4425</v>
      </c>
      <c r="B2660" t="s">
        <v>7883</v>
      </c>
      <c r="C2660" t="s">
        <v>7884</v>
      </c>
      <c r="F2660" t="s">
        <v>9065</v>
      </c>
      <c r="G2660">
        <v>0.72432261705398604</v>
      </c>
    </row>
    <row r="2661" spans="1:7" x14ac:dyDescent="0.55000000000000004">
      <c r="A2661" t="s">
        <v>7885</v>
      </c>
      <c r="B2661" t="s">
        <v>7886</v>
      </c>
      <c r="C2661" t="s">
        <v>7887</v>
      </c>
      <c r="F2661" t="s">
        <v>9067</v>
      </c>
      <c r="G2661">
        <v>0.32257440686225902</v>
      </c>
    </row>
    <row r="2662" spans="1:7" x14ac:dyDescent="0.55000000000000004">
      <c r="A2662" t="s">
        <v>7888</v>
      </c>
      <c r="B2662" t="s">
        <v>7889</v>
      </c>
      <c r="C2662" t="s">
        <v>7890</v>
      </c>
      <c r="F2662" t="s">
        <v>9065</v>
      </c>
      <c r="G2662">
        <v>0.65490943193435702</v>
      </c>
    </row>
    <row r="2663" spans="1:7" x14ac:dyDescent="0.55000000000000004">
      <c r="A2663" t="s">
        <v>7891</v>
      </c>
      <c r="B2663" t="s">
        <v>7892</v>
      </c>
      <c r="C2663" t="s">
        <v>7893</v>
      </c>
      <c r="F2663" t="s">
        <v>9065</v>
      </c>
      <c r="G2663">
        <v>0.66110008955001798</v>
      </c>
    </row>
    <row r="2664" spans="1:7" x14ac:dyDescent="0.55000000000000004">
      <c r="A2664" t="s">
        <v>4571</v>
      </c>
      <c r="B2664" t="s">
        <v>7894</v>
      </c>
      <c r="C2664" t="s">
        <v>7895</v>
      </c>
      <c r="F2664" t="s">
        <v>9067</v>
      </c>
      <c r="G2664">
        <v>0.39847838878631597</v>
      </c>
    </row>
    <row r="2665" spans="1:7" x14ac:dyDescent="0.55000000000000004">
      <c r="A2665" t="s">
        <v>7896</v>
      </c>
      <c r="B2665" t="s">
        <v>7897</v>
      </c>
      <c r="C2665" t="s">
        <v>7898</v>
      </c>
      <c r="F2665" t="s">
        <v>9066</v>
      </c>
      <c r="G2665">
        <v>0.49136140942573497</v>
      </c>
    </row>
    <row r="2666" spans="1:7" x14ac:dyDescent="0.55000000000000004">
      <c r="A2666" t="s">
        <v>7899</v>
      </c>
      <c r="B2666" t="s">
        <v>7900</v>
      </c>
      <c r="C2666" t="s">
        <v>7901</v>
      </c>
      <c r="F2666" t="s">
        <v>9066</v>
      </c>
      <c r="G2666">
        <v>0.52187353372573897</v>
      </c>
    </row>
    <row r="2667" spans="1:7" x14ac:dyDescent="0.55000000000000004">
      <c r="A2667" t="s">
        <v>7902</v>
      </c>
      <c r="B2667" t="s">
        <v>7903</v>
      </c>
      <c r="C2667" t="s">
        <v>7904</v>
      </c>
      <c r="F2667" t="s">
        <v>9067</v>
      </c>
      <c r="G2667">
        <v>0.23463413119316101</v>
      </c>
    </row>
    <row r="2668" spans="1:7" x14ac:dyDescent="0.55000000000000004">
      <c r="A2668" t="s">
        <v>7905</v>
      </c>
      <c r="B2668" t="s">
        <v>7906</v>
      </c>
      <c r="C2668" t="s">
        <v>7907</v>
      </c>
      <c r="F2668" t="s">
        <v>9065</v>
      </c>
      <c r="G2668">
        <v>0.89061158895492598</v>
      </c>
    </row>
    <row r="2669" spans="1:7" x14ac:dyDescent="0.55000000000000004">
      <c r="A2669" t="s">
        <v>7908</v>
      </c>
      <c r="B2669" t="s">
        <v>7909</v>
      </c>
      <c r="C2669" t="s">
        <v>7910</v>
      </c>
      <c r="F2669" t="s">
        <v>9065</v>
      </c>
      <c r="G2669">
        <v>0.77321052551269498</v>
      </c>
    </row>
    <row r="2670" spans="1:7" x14ac:dyDescent="0.55000000000000004">
      <c r="A2670" t="s">
        <v>7911</v>
      </c>
      <c r="B2670" t="s">
        <v>7912</v>
      </c>
      <c r="C2670" t="s">
        <v>7913</v>
      </c>
      <c r="F2670" t="s">
        <v>9067</v>
      </c>
      <c r="G2670">
        <v>0.292916029691696</v>
      </c>
    </row>
    <row r="2671" spans="1:7" x14ac:dyDescent="0.55000000000000004">
      <c r="A2671" t="s">
        <v>7914</v>
      </c>
      <c r="B2671" t="s">
        <v>7915</v>
      </c>
      <c r="C2671" t="s">
        <v>7916</v>
      </c>
      <c r="F2671" t="s">
        <v>9065</v>
      </c>
      <c r="G2671">
        <v>0.81314933300018299</v>
      </c>
    </row>
    <row r="2672" spans="1:7" x14ac:dyDescent="0.55000000000000004">
      <c r="A2672" t="s">
        <v>7917</v>
      </c>
      <c r="B2672" t="s">
        <v>7918</v>
      </c>
      <c r="C2672" t="s">
        <v>7919</v>
      </c>
      <c r="F2672" t="s">
        <v>9065</v>
      </c>
      <c r="G2672">
        <v>0.71218752861022905</v>
      </c>
    </row>
    <row r="2673" spans="1:7" x14ac:dyDescent="0.55000000000000004">
      <c r="A2673" t="s">
        <v>7920</v>
      </c>
      <c r="B2673" t="s">
        <v>7921</v>
      </c>
      <c r="C2673" t="s">
        <v>7922</v>
      </c>
      <c r="F2673" t="s">
        <v>9065</v>
      </c>
      <c r="G2673">
        <v>0.94072228670120195</v>
      </c>
    </row>
    <row r="2674" spans="1:7" x14ac:dyDescent="0.55000000000000004">
      <c r="A2674" t="s">
        <v>7923</v>
      </c>
      <c r="B2674" t="s">
        <v>7924</v>
      </c>
      <c r="C2674" t="s">
        <v>7925</v>
      </c>
      <c r="F2674" t="s">
        <v>9065</v>
      </c>
      <c r="G2674">
        <v>0.82751399278640703</v>
      </c>
    </row>
    <row r="2675" spans="1:7" x14ac:dyDescent="0.55000000000000004">
      <c r="A2675" t="s">
        <v>7926</v>
      </c>
      <c r="B2675" t="s">
        <v>7927</v>
      </c>
      <c r="C2675" t="s">
        <v>7928</v>
      </c>
      <c r="F2675" t="s">
        <v>9065</v>
      </c>
      <c r="G2675">
        <v>0.72180503606796298</v>
      </c>
    </row>
    <row r="2676" spans="1:7" x14ac:dyDescent="0.55000000000000004">
      <c r="A2676" t="s">
        <v>7929</v>
      </c>
      <c r="B2676" t="s">
        <v>7930</v>
      </c>
      <c r="C2676" t="s">
        <v>7931</v>
      </c>
      <c r="F2676" t="s">
        <v>9065</v>
      </c>
      <c r="G2676">
        <v>0.66110008955001798</v>
      </c>
    </row>
    <row r="2677" spans="1:7" x14ac:dyDescent="0.55000000000000004">
      <c r="A2677" t="s">
        <v>7932</v>
      </c>
      <c r="B2677" t="s">
        <v>7933</v>
      </c>
      <c r="C2677" t="s">
        <v>7934</v>
      </c>
      <c r="F2677" t="s">
        <v>9065</v>
      </c>
      <c r="G2677">
        <v>0.87404155731201205</v>
      </c>
    </row>
    <row r="2678" spans="1:7" x14ac:dyDescent="0.55000000000000004">
      <c r="A2678" t="s">
        <v>7935</v>
      </c>
      <c r="B2678" t="s">
        <v>7936</v>
      </c>
      <c r="C2678" t="s">
        <v>7937</v>
      </c>
      <c r="F2678" t="s">
        <v>9065</v>
      </c>
      <c r="G2678">
        <v>0.63966846466064498</v>
      </c>
    </row>
    <row r="2679" spans="1:7" x14ac:dyDescent="0.55000000000000004">
      <c r="A2679" t="s">
        <v>7938</v>
      </c>
      <c r="B2679" t="s">
        <v>7939</v>
      </c>
      <c r="C2679" t="s">
        <v>7940</v>
      </c>
      <c r="F2679" t="s">
        <v>9065</v>
      </c>
      <c r="G2679">
        <v>0.64297825098037698</v>
      </c>
    </row>
    <row r="2680" spans="1:7" x14ac:dyDescent="0.55000000000000004">
      <c r="A2680" t="s">
        <v>7941</v>
      </c>
      <c r="B2680" t="s">
        <v>7942</v>
      </c>
      <c r="C2680" t="s">
        <v>7943</v>
      </c>
      <c r="F2680" t="s">
        <v>9065</v>
      </c>
      <c r="G2680">
        <v>0.74596673250198398</v>
      </c>
    </row>
    <row r="2681" spans="1:7" x14ac:dyDescent="0.55000000000000004">
      <c r="A2681" t="s">
        <v>7944</v>
      </c>
      <c r="B2681" t="s">
        <v>7945</v>
      </c>
      <c r="C2681" t="s">
        <v>7946</v>
      </c>
      <c r="F2681" t="s">
        <v>9067</v>
      </c>
      <c r="G2681">
        <v>0.13853706419467901</v>
      </c>
    </row>
    <row r="2682" spans="1:7" x14ac:dyDescent="0.55000000000000004">
      <c r="A2682" t="s">
        <v>7947</v>
      </c>
      <c r="B2682" t="s">
        <v>7948</v>
      </c>
      <c r="C2682" t="s">
        <v>7949</v>
      </c>
      <c r="F2682" t="s">
        <v>9067</v>
      </c>
      <c r="G2682">
        <v>0.32623070478439298</v>
      </c>
    </row>
    <row r="2683" spans="1:7" x14ac:dyDescent="0.55000000000000004">
      <c r="A2683" t="s">
        <v>7950</v>
      </c>
      <c r="B2683" t="s">
        <v>7951</v>
      </c>
      <c r="C2683" t="s">
        <v>7952</v>
      </c>
      <c r="F2683" t="s">
        <v>9065</v>
      </c>
      <c r="G2683">
        <v>0.77896928787231401</v>
      </c>
    </row>
    <row r="2684" spans="1:7" x14ac:dyDescent="0.55000000000000004">
      <c r="A2684" t="s">
        <v>7953</v>
      </c>
      <c r="B2684" t="s">
        <v>7954</v>
      </c>
      <c r="C2684" t="s">
        <v>7955</v>
      </c>
      <c r="F2684" t="s">
        <v>9066</v>
      </c>
      <c r="G2684">
        <v>0.59019291400909402</v>
      </c>
    </row>
    <row r="2685" spans="1:7" x14ac:dyDescent="0.55000000000000004">
      <c r="A2685" t="s">
        <v>7956</v>
      </c>
      <c r="B2685" t="s">
        <v>7957</v>
      </c>
      <c r="C2685" t="s">
        <v>7958</v>
      </c>
      <c r="F2685" t="s">
        <v>9067</v>
      </c>
      <c r="G2685">
        <v>4.5372728258371402E-2</v>
      </c>
    </row>
    <row r="2686" spans="1:7" x14ac:dyDescent="0.55000000000000004">
      <c r="A2686" t="s">
        <v>7959</v>
      </c>
      <c r="B2686" t="s">
        <v>7960</v>
      </c>
      <c r="C2686" t="s">
        <v>7961</v>
      </c>
      <c r="F2686" t="s">
        <v>9065</v>
      </c>
      <c r="G2686">
        <v>0.80142974853515603</v>
      </c>
    </row>
    <row r="2687" spans="1:7" x14ac:dyDescent="0.55000000000000004">
      <c r="A2687" t="s">
        <v>7962</v>
      </c>
      <c r="B2687" t="s">
        <v>7963</v>
      </c>
      <c r="C2687" t="s">
        <v>7964</v>
      </c>
      <c r="F2687" t="s">
        <v>9067</v>
      </c>
      <c r="G2687">
        <v>1.5943678095936799E-2</v>
      </c>
    </row>
    <row r="2688" spans="1:7" x14ac:dyDescent="0.55000000000000004">
      <c r="A2688" t="s">
        <v>7965</v>
      </c>
      <c r="B2688" t="s">
        <v>7966</v>
      </c>
      <c r="C2688" t="s">
        <v>7967</v>
      </c>
      <c r="F2688" t="s">
        <v>9066</v>
      </c>
      <c r="G2688">
        <v>0.53530865907669101</v>
      </c>
    </row>
    <row r="2689" spans="1:7" x14ac:dyDescent="0.55000000000000004">
      <c r="A2689" t="s">
        <v>7968</v>
      </c>
      <c r="B2689" t="s">
        <v>7969</v>
      </c>
      <c r="C2689" t="s">
        <v>7970</v>
      </c>
      <c r="F2689" t="s">
        <v>9065</v>
      </c>
      <c r="G2689">
        <v>0.86984771490097001</v>
      </c>
    </row>
    <row r="2690" spans="1:7" x14ac:dyDescent="0.55000000000000004">
      <c r="A2690" t="s">
        <v>7971</v>
      </c>
      <c r="B2690" t="s">
        <v>7972</v>
      </c>
      <c r="C2690" t="s">
        <v>7973</v>
      </c>
      <c r="F2690" t="s">
        <v>9067</v>
      </c>
      <c r="G2690">
        <v>0.343890070915222</v>
      </c>
    </row>
    <row r="2691" spans="1:7" x14ac:dyDescent="0.55000000000000004">
      <c r="A2691" t="s">
        <v>7974</v>
      </c>
      <c r="B2691" t="s">
        <v>7975</v>
      </c>
      <c r="C2691" t="s">
        <v>7976</v>
      </c>
      <c r="F2691" t="s">
        <v>9065</v>
      </c>
      <c r="G2691">
        <v>0.80127954483032204</v>
      </c>
    </row>
    <row r="2692" spans="1:7" x14ac:dyDescent="0.55000000000000004">
      <c r="A2692" t="s">
        <v>7977</v>
      </c>
      <c r="B2692" t="s">
        <v>7978</v>
      </c>
      <c r="C2692" t="s">
        <v>7979</v>
      </c>
      <c r="F2692" t="s">
        <v>9065</v>
      </c>
      <c r="G2692">
        <v>0.73390352725982699</v>
      </c>
    </row>
    <row r="2693" spans="1:7" x14ac:dyDescent="0.55000000000000004">
      <c r="A2693" t="s">
        <v>7980</v>
      </c>
      <c r="B2693" t="s">
        <v>7981</v>
      </c>
      <c r="C2693" t="s">
        <v>7982</v>
      </c>
      <c r="F2693" t="s">
        <v>9065</v>
      </c>
      <c r="G2693">
        <v>0.75324785709381104</v>
      </c>
    </row>
    <row r="2694" spans="1:7" x14ac:dyDescent="0.55000000000000004">
      <c r="A2694" t="s">
        <v>7983</v>
      </c>
      <c r="B2694" t="s">
        <v>7984</v>
      </c>
      <c r="C2694" t="s">
        <v>7985</v>
      </c>
      <c r="F2694" t="s">
        <v>9065</v>
      </c>
      <c r="G2694">
        <v>0.80033302307128895</v>
      </c>
    </row>
    <row r="2695" spans="1:7" x14ac:dyDescent="0.55000000000000004">
      <c r="A2695" t="s">
        <v>7986</v>
      </c>
      <c r="B2695" t="s">
        <v>7987</v>
      </c>
      <c r="C2695" t="s">
        <v>7988</v>
      </c>
      <c r="F2695" t="s">
        <v>9065</v>
      </c>
      <c r="G2695">
        <v>0.66363155841827404</v>
      </c>
    </row>
    <row r="2696" spans="1:7" x14ac:dyDescent="0.55000000000000004">
      <c r="A2696" t="s">
        <v>7989</v>
      </c>
      <c r="B2696" t="s">
        <v>7990</v>
      </c>
      <c r="C2696" t="s">
        <v>7991</v>
      </c>
      <c r="F2696" t="s">
        <v>9066</v>
      </c>
      <c r="G2696">
        <v>0.539617359638214</v>
      </c>
    </row>
    <row r="2697" spans="1:7" x14ac:dyDescent="0.55000000000000004">
      <c r="A2697" t="s">
        <v>7992</v>
      </c>
      <c r="B2697" t="s">
        <v>7993</v>
      </c>
      <c r="C2697" t="s">
        <v>7994</v>
      </c>
      <c r="F2697" t="s">
        <v>9065</v>
      </c>
      <c r="G2697">
        <v>0.677121222019196</v>
      </c>
    </row>
    <row r="2698" spans="1:7" x14ac:dyDescent="0.55000000000000004">
      <c r="A2698" t="s">
        <v>7995</v>
      </c>
      <c r="B2698" t="s">
        <v>7996</v>
      </c>
      <c r="C2698" t="s">
        <v>7997</v>
      </c>
      <c r="F2698" t="s">
        <v>9065</v>
      </c>
      <c r="G2698">
        <v>0.83245772123336803</v>
      </c>
    </row>
    <row r="2699" spans="1:7" x14ac:dyDescent="0.55000000000000004">
      <c r="A2699" t="s">
        <v>7998</v>
      </c>
      <c r="B2699" t="s">
        <v>7999</v>
      </c>
      <c r="C2699" t="s">
        <v>8000</v>
      </c>
      <c r="F2699" t="s">
        <v>9065</v>
      </c>
      <c r="G2699">
        <v>0.62256902456283603</v>
      </c>
    </row>
    <row r="2700" spans="1:7" x14ac:dyDescent="0.55000000000000004">
      <c r="A2700" t="s">
        <v>8001</v>
      </c>
      <c r="B2700" t="s">
        <v>8002</v>
      </c>
      <c r="C2700" t="s">
        <v>8003</v>
      </c>
      <c r="F2700" t="s">
        <v>9065</v>
      </c>
      <c r="G2700">
        <v>0.80700773000717196</v>
      </c>
    </row>
    <row r="2701" spans="1:7" x14ac:dyDescent="0.55000000000000004">
      <c r="A2701" t="s">
        <v>8004</v>
      </c>
      <c r="B2701" t="s">
        <v>8005</v>
      </c>
      <c r="C2701" t="s">
        <v>8006</v>
      </c>
      <c r="F2701" t="s">
        <v>9065</v>
      </c>
      <c r="G2701">
        <v>0.69134163856506303</v>
      </c>
    </row>
    <row r="2702" spans="1:7" x14ac:dyDescent="0.55000000000000004">
      <c r="A2702" t="s">
        <v>8007</v>
      </c>
      <c r="B2702" t="s">
        <v>8008</v>
      </c>
      <c r="C2702" t="s">
        <v>8009</v>
      </c>
      <c r="F2702" t="s">
        <v>9065</v>
      </c>
      <c r="G2702">
        <v>0.76191115379333496</v>
      </c>
    </row>
    <row r="2703" spans="1:7" x14ac:dyDescent="0.55000000000000004">
      <c r="A2703" t="s">
        <v>8010</v>
      </c>
      <c r="B2703" t="s">
        <v>8011</v>
      </c>
      <c r="C2703" t="s">
        <v>8012</v>
      </c>
      <c r="F2703" t="s">
        <v>9066</v>
      </c>
      <c r="G2703">
        <v>0.56446510553359996</v>
      </c>
    </row>
    <row r="2704" spans="1:7" x14ac:dyDescent="0.55000000000000004">
      <c r="A2704" t="s">
        <v>8013</v>
      </c>
      <c r="B2704" t="s">
        <v>8014</v>
      </c>
      <c r="C2704" t="s">
        <v>8015</v>
      </c>
      <c r="F2704" t="s">
        <v>9066</v>
      </c>
      <c r="G2704">
        <v>0.54220056533813499</v>
      </c>
    </row>
    <row r="2705" spans="1:7" x14ac:dyDescent="0.55000000000000004">
      <c r="A2705" t="s">
        <v>8016</v>
      </c>
      <c r="B2705" t="s">
        <v>8017</v>
      </c>
      <c r="C2705" t="s">
        <v>8018</v>
      </c>
      <c r="F2705" t="s">
        <v>9065</v>
      </c>
      <c r="G2705">
        <v>0.72603410482406605</v>
      </c>
    </row>
    <row r="2706" spans="1:7" x14ac:dyDescent="0.55000000000000004">
      <c r="A2706" t="s">
        <v>8019</v>
      </c>
      <c r="B2706" t="s">
        <v>5025</v>
      </c>
      <c r="C2706" t="s">
        <v>8020</v>
      </c>
      <c r="F2706" t="s">
        <v>9066</v>
      </c>
      <c r="G2706">
        <v>0.576962471008301</v>
      </c>
    </row>
    <row r="2707" spans="1:7" x14ac:dyDescent="0.55000000000000004">
      <c r="A2707" t="s">
        <v>8021</v>
      </c>
      <c r="B2707" t="s">
        <v>8022</v>
      </c>
      <c r="C2707" t="s">
        <v>8023</v>
      </c>
      <c r="F2707" t="s">
        <v>9065</v>
      </c>
      <c r="G2707">
        <v>0.73180496692657504</v>
      </c>
    </row>
    <row r="2708" spans="1:7" x14ac:dyDescent="0.55000000000000004">
      <c r="A2708" t="s">
        <v>8024</v>
      </c>
      <c r="B2708" t="s">
        <v>8025</v>
      </c>
      <c r="C2708" t="s">
        <v>8026</v>
      </c>
      <c r="F2708" t="s">
        <v>9065</v>
      </c>
      <c r="G2708">
        <v>0.95284885168075595</v>
      </c>
    </row>
    <row r="2709" spans="1:7" x14ac:dyDescent="0.55000000000000004">
      <c r="A2709" t="s">
        <v>8027</v>
      </c>
      <c r="B2709" t="s">
        <v>8022</v>
      </c>
      <c r="C2709" t="s">
        <v>8028</v>
      </c>
      <c r="F2709" t="s">
        <v>9065</v>
      </c>
      <c r="G2709">
        <v>0.66764473915100098</v>
      </c>
    </row>
    <row r="2710" spans="1:7" x14ac:dyDescent="0.55000000000000004">
      <c r="A2710" t="s">
        <v>8029</v>
      </c>
      <c r="B2710" t="s">
        <v>8030</v>
      </c>
      <c r="C2710" t="s">
        <v>8031</v>
      </c>
      <c r="F2710" t="s">
        <v>9065</v>
      </c>
      <c r="G2710">
        <v>0.66110008955001798</v>
      </c>
    </row>
    <row r="2711" spans="1:7" x14ac:dyDescent="0.55000000000000004">
      <c r="A2711" t="s">
        <v>8032</v>
      </c>
      <c r="B2711" t="s">
        <v>8033</v>
      </c>
      <c r="C2711" t="s">
        <v>8034</v>
      </c>
      <c r="F2711" t="s">
        <v>9065</v>
      </c>
      <c r="G2711">
        <v>0.8127800822258</v>
      </c>
    </row>
    <row r="2712" spans="1:7" x14ac:dyDescent="0.55000000000000004">
      <c r="A2712" t="s">
        <v>8035</v>
      </c>
      <c r="B2712" t="s">
        <v>8036</v>
      </c>
      <c r="C2712" t="s">
        <v>8037</v>
      </c>
      <c r="F2712" t="s">
        <v>9067</v>
      </c>
      <c r="G2712">
        <v>5.9522010385990101E-2</v>
      </c>
    </row>
    <row r="2713" spans="1:7" x14ac:dyDescent="0.55000000000000004">
      <c r="A2713" t="s">
        <v>8038</v>
      </c>
      <c r="B2713" t="s">
        <v>8039</v>
      </c>
      <c r="C2713" t="s">
        <v>8037</v>
      </c>
      <c r="F2713" t="s">
        <v>9065</v>
      </c>
      <c r="G2713">
        <v>0.94140553474426303</v>
      </c>
    </row>
    <row r="2714" spans="1:7" x14ac:dyDescent="0.55000000000000004">
      <c r="A2714" t="s">
        <v>8040</v>
      </c>
      <c r="B2714" t="s">
        <v>8041</v>
      </c>
      <c r="C2714" t="s">
        <v>8042</v>
      </c>
      <c r="F2714" t="s">
        <v>9067</v>
      </c>
      <c r="G2714">
        <v>0.31270641088485701</v>
      </c>
    </row>
    <row r="2715" spans="1:7" x14ac:dyDescent="0.55000000000000004">
      <c r="A2715" t="s">
        <v>8043</v>
      </c>
      <c r="B2715" t="s">
        <v>8044</v>
      </c>
      <c r="C2715" t="s">
        <v>8045</v>
      </c>
      <c r="F2715" t="s">
        <v>9065</v>
      </c>
      <c r="G2715">
        <v>0.75749289989471402</v>
      </c>
    </row>
    <row r="2716" spans="1:7" x14ac:dyDescent="0.55000000000000004">
      <c r="A2716" t="s">
        <v>8046</v>
      </c>
      <c r="B2716" t="s">
        <v>8047</v>
      </c>
      <c r="C2716" t="s">
        <v>8048</v>
      </c>
      <c r="F2716" t="s">
        <v>9065</v>
      </c>
      <c r="G2716">
        <v>0.77844715118408203</v>
      </c>
    </row>
    <row r="2717" spans="1:7" x14ac:dyDescent="0.55000000000000004">
      <c r="A2717" t="s">
        <v>8049</v>
      </c>
      <c r="B2717" t="s">
        <v>8050</v>
      </c>
      <c r="C2717" t="s">
        <v>8051</v>
      </c>
      <c r="F2717" t="s">
        <v>9065</v>
      </c>
      <c r="G2717">
        <v>0.83324402570724498</v>
      </c>
    </row>
    <row r="2718" spans="1:7" x14ac:dyDescent="0.55000000000000004">
      <c r="A2718" t="s">
        <v>8052</v>
      </c>
      <c r="B2718" t="s">
        <v>8053</v>
      </c>
      <c r="C2718" t="s">
        <v>8054</v>
      </c>
      <c r="F2718" t="s">
        <v>9066</v>
      </c>
      <c r="G2718">
        <v>0.48279377818107599</v>
      </c>
    </row>
    <row r="2719" spans="1:7" x14ac:dyDescent="0.55000000000000004">
      <c r="A2719" t="s">
        <v>8055</v>
      </c>
      <c r="B2719" t="s">
        <v>8056</v>
      </c>
      <c r="C2719" t="s">
        <v>8057</v>
      </c>
      <c r="F2719" t="s">
        <v>9066</v>
      </c>
      <c r="G2719">
        <v>0.56400001049041704</v>
      </c>
    </row>
    <row r="2720" spans="1:7" x14ac:dyDescent="0.55000000000000004">
      <c r="A2720" t="s">
        <v>8058</v>
      </c>
      <c r="B2720" t="s">
        <v>8059</v>
      </c>
      <c r="C2720" t="s">
        <v>8060</v>
      </c>
      <c r="F2720" t="s">
        <v>9065</v>
      </c>
      <c r="G2720">
        <v>0.62156009674072299</v>
      </c>
    </row>
    <row r="2721" spans="1:7" x14ac:dyDescent="0.55000000000000004">
      <c r="A2721" t="s">
        <v>8061</v>
      </c>
      <c r="B2721" t="s">
        <v>8062</v>
      </c>
      <c r="C2721" t="s">
        <v>8063</v>
      </c>
      <c r="F2721" t="s">
        <v>9067</v>
      </c>
      <c r="G2721">
        <v>1.4421142404898999E-3</v>
      </c>
    </row>
    <row r="2722" spans="1:7" x14ac:dyDescent="0.55000000000000004">
      <c r="A2722" t="s">
        <v>8064</v>
      </c>
      <c r="B2722" t="s">
        <v>8065</v>
      </c>
      <c r="C2722" t="s">
        <v>8066</v>
      </c>
      <c r="F2722" t="s">
        <v>9065</v>
      </c>
      <c r="G2722">
        <v>0.76474052667617798</v>
      </c>
    </row>
    <row r="2723" spans="1:7" x14ac:dyDescent="0.55000000000000004">
      <c r="A2723" t="s">
        <v>8067</v>
      </c>
      <c r="B2723" t="s">
        <v>8068</v>
      </c>
      <c r="C2723" t="s">
        <v>8069</v>
      </c>
      <c r="F2723" t="s">
        <v>9065</v>
      </c>
      <c r="G2723">
        <v>0.81104725599288896</v>
      </c>
    </row>
    <row r="2724" spans="1:7" x14ac:dyDescent="0.55000000000000004">
      <c r="A2724" t="s">
        <v>8070</v>
      </c>
      <c r="B2724" t="s">
        <v>8071</v>
      </c>
      <c r="C2724" t="s">
        <v>8072</v>
      </c>
      <c r="F2724" t="s">
        <v>9067</v>
      </c>
      <c r="G2724">
        <v>4.0788397192955003E-2</v>
      </c>
    </row>
    <row r="2725" spans="1:7" x14ac:dyDescent="0.55000000000000004">
      <c r="A2725" t="s">
        <v>8073</v>
      </c>
      <c r="B2725" t="s">
        <v>8074</v>
      </c>
      <c r="C2725" t="s">
        <v>8075</v>
      </c>
      <c r="F2725" t="s">
        <v>9066</v>
      </c>
      <c r="G2725">
        <v>0.56093961000442505</v>
      </c>
    </row>
    <row r="2726" spans="1:7" x14ac:dyDescent="0.55000000000000004">
      <c r="A2726" t="s">
        <v>8076</v>
      </c>
      <c r="B2726" t="s">
        <v>8077</v>
      </c>
      <c r="C2726" t="s">
        <v>8078</v>
      </c>
      <c r="F2726" t="s">
        <v>9065</v>
      </c>
      <c r="G2726">
        <v>0.74019140005111705</v>
      </c>
    </row>
    <row r="2727" spans="1:7" x14ac:dyDescent="0.55000000000000004">
      <c r="A2727" t="s">
        <v>8079</v>
      </c>
      <c r="B2727" t="s">
        <v>8080</v>
      </c>
      <c r="C2727" t="s">
        <v>8081</v>
      </c>
      <c r="F2727" t="s">
        <v>9065</v>
      </c>
      <c r="G2727">
        <v>0.65531641244888295</v>
      </c>
    </row>
    <row r="2728" spans="1:7" x14ac:dyDescent="0.55000000000000004">
      <c r="A2728" t="s">
        <v>8082</v>
      </c>
      <c r="B2728" t="s">
        <v>8083</v>
      </c>
      <c r="C2728" t="s">
        <v>8084</v>
      </c>
      <c r="F2728" t="s">
        <v>9065</v>
      </c>
      <c r="G2728">
        <v>0.763430416584015</v>
      </c>
    </row>
    <row r="2729" spans="1:7" x14ac:dyDescent="0.55000000000000004">
      <c r="A2729" t="s">
        <v>8085</v>
      </c>
      <c r="B2729" t="s">
        <v>8086</v>
      </c>
      <c r="C2729" t="s">
        <v>8087</v>
      </c>
      <c r="F2729" t="s">
        <v>9065</v>
      </c>
      <c r="G2729">
        <v>0.651750147342682</v>
      </c>
    </row>
    <row r="2730" spans="1:7" x14ac:dyDescent="0.55000000000000004">
      <c r="A2730" t="s">
        <v>8088</v>
      </c>
      <c r="B2730" t="s">
        <v>8089</v>
      </c>
      <c r="C2730" t="s">
        <v>8090</v>
      </c>
      <c r="F2730" t="s">
        <v>9065</v>
      </c>
      <c r="G2730">
        <v>0.80259054899215698</v>
      </c>
    </row>
    <row r="2731" spans="1:7" x14ac:dyDescent="0.55000000000000004">
      <c r="A2731" t="s">
        <v>8091</v>
      </c>
      <c r="B2731" t="s">
        <v>8092</v>
      </c>
      <c r="C2731" t="s">
        <v>8093</v>
      </c>
      <c r="F2731" t="s">
        <v>9065</v>
      </c>
      <c r="G2731">
        <v>0.85119140148162797</v>
      </c>
    </row>
    <row r="2732" spans="1:7" x14ac:dyDescent="0.55000000000000004">
      <c r="A2732" t="s">
        <v>8094</v>
      </c>
      <c r="B2732" t="s">
        <v>8095</v>
      </c>
      <c r="C2732" t="s">
        <v>8096</v>
      </c>
      <c r="F2732" t="s">
        <v>9067</v>
      </c>
      <c r="G2732">
        <v>0.39238345623016402</v>
      </c>
    </row>
    <row r="2733" spans="1:7" x14ac:dyDescent="0.55000000000000004">
      <c r="A2733" t="s">
        <v>8097</v>
      </c>
      <c r="B2733" t="s">
        <v>8098</v>
      </c>
      <c r="C2733" t="s">
        <v>8099</v>
      </c>
      <c r="F2733" t="s">
        <v>9065</v>
      </c>
      <c r="G2733">
        <v>0.85785627365112305</v>
      </c>
    </row>
    <row r="2734" spans="1:7" x14ac:dyDescent="0.55000000000000004">
      <c r="A2734" t="s">
        <v>8100</v>
      </c>
      <c r="B2734" t="s">
        <v>8101</v>
      </c>
      <c r="C2734" t="s">
        <v>8102</v>
      </c>
      <c r="F2734" t="s">
        <v>9066</v>
      </c>
      <c r="G2734">
        <v>0.53568124771118197</v>
      </c>
    </row>
    <row r="2735" spans="1:7" x14ac:dyDescent="0.55000000000000004">
      <c r="A2735" t="s">
        <v>8103</v>
      </c>
      <c r="B2735" t="s">
        <v>8104</v>
      </c>
      <c r="C2735" t="s">
        <v>8105</v>
      </c>
      <c r="F2735" t="s">
        <v>9067</v>
      </c>
      <c r="G2735">
        <v>9.6053875982761397E-2</v>
      </c>
    </row>
    <row r="2736" spans="1:7" x14ac:dyDescent="0.55000000000000004">
      <c r="A2736" t="s">
        <v>8106</v>
      </c>
      <c r="B2736" t="s">
        <v>8107</v>
      </c>
      <c r="C2736" t="s">
        <v>8108</v>
      </c>
      <c r="F2736" t="s">
        <v>9066</v>
      </c>
      <c r="G2736">
        <v>0.53383070230483998</v>
      </c>
    </row>
    <row r="2737" spans="1:7" x14ac:dyDescent="0.55000000000000004">
      <c r="A2737" t="s">
        <v>8109</v>
      </c>
      <c r="B2737" t="s">
        <v>8110</v>
      </c>
      <c r="C2737" t="s">
        <v>8111</v>
      </c>
      <c r="F2737" t="s">
        <v>9065</v>
      </c>
      <c r="G2737">
        <v>0.72255527973175004</v>
      </c>
    </row>
    <row r="2738" spans="1:7" x14ac:dyDescent="0.55000000000000004">
      <c r="A2738" t="s">
        <v>8112</v>
      </c>
      <c r="B2738" t="s">
        <v>8113</v>
      </c>
      <c r="C2738" t="s">
        <v>8114</v>
      </c>
      <c r="F2738" t="s">
        <v>9066</v>
      </c>
      <c r="G2738">
        <v>0.53308802843093905</v>
      </c>
    </row>
    <row r="2739" spans="1:7" x14ac:dyDescent="0.55000000000000004">
      <c r="A2739" t="s">
        <v>8115</v>
      </c>
      <c r="B2739" t="s">
        <v>8116</v>
      </c>
      <c r="C2739" t="s">
        <v>8117</v>
      </c>
      <c r="F2739" t="s">
        <v>9066</v>
      </c>
      <c r="G2739">
        <v>0.48921877145767201</v>
      </c>
    </row>
    <row r="2740" spans="1:7" x14ac:dyDescent="0.55000000000000004">
      <c r="A2740" t="s">
        <v>8118</v>
      </c>
      <c r="B2740" t="s">
        <v>8119</v>
      </c>
      <c r="C2740" t="s">
        <v>8120</v>
      </c>
      <c r="F2740" t="s">
        <v>9065</v>
      </c>
      <c r="G2740">
        <v>0.66062027215957597</v>
      </c>
    </row>
    <row r="2741" spans="1:7" x14ac:dyDescent="0.55000000000000004">
      <c r="A2741" t="s">
        <v>8121</v>
      </c>
      <c r="B2741" t="s">
        <v>8122</v>
      </c>
      <c r="C2741" t="s">
        <v>8123</v>
      </c>
      <c r="F2741" t="s">
        <v>9065</v>
      </c>
      <c r="G2741">
        <v>0.63280564546585105</v>
      </c>
    </row>
    <row r="2742" spans="1:7" x14ac:dyDescent="0.55000000000000004">
      <c r="A2742" t="s">
        <v>8124</v>
      </c>
      <c r="B2742" t="s">
        <v>8125</v>
      </c>
      <c r="C2742" t="s">
        <v>8126</v>
      </c>
      <c r="F2742" t="s">
        <v>9065</v>
      </c>
      <c r="G2742">
        <v>0.66110008955001798</v>
      </c>
    </row>
    <row r="2743" spans="1:7" x14ac:dyDescent="0.55000000000000004">
      <c r="A2743" t="s">
        <v>8127</v>
      </c>
      <c r="B2743" t="s">
        <v>8128</v>
      </c>
      <c r="C2743" t="s">
        <v>8129</v>
      </c>
      <c r="F2743" t="s">
        <v>9067</v>
      </c>
      <c r="G2743">
        <v>0.27930712699890098</v>
      </c>
    </row>
    <row r="2744" spans="1:7" x14ac:dyDescent="0.55000000000000004">
      <c r="A2744" t="s">
        <v>8130</v>
      </c>
      <c r="B2744" t="s">
        <v>8131</v>
      </c>
      <c r="C2744" t="s">
        <v>8132</v>
      </c>
      <c r="F2744" t="s">
        <v>9065</v>
      </c>
      <c r="G2744">
        <v>0.66110008955001798</v>
      </c>
    </row>
    <row r="2745" spans="1:7" x14ac:dyDescent="0.55000000000000004">
      <c r="A2745" t="s">
        <v>8133</v>
      </c>
      <c r="B2745" t="s">
        <v>8134</v>
      </c>
      <c r="C2745" t="s">
        <v>8135</v>
      </c>
      <c r="F2745" t="s">
        <v>9065</v>
      </c>
      <c r="G2745">
        <v>0.75608021020889304</v>
      </c>
    </row>
    <row r="2746" spans="1:7" x14ac:dyDescent="0.55000000000000004">
      <c r="A2746" t="s">
        <v>8136</v>
      </c>
      <c r="B2746" t="s">
        <v>8137</v>
      </c>
      <c r="C2746" t="s">
        <v>8138</v>
      </c>
      <c r="F2746" t="s">
        <v>9065</v>
      </c>
      <c r="G2746">
        <v>0.94811266660690297</v>
      </c>
    </row>
    <row r="2747" spans="1:7" x14ac:dyDescent="0.55000000000000004">
      <c r="A2747" t="s">
        <v>8139</v>
      </c>
      <c r="B2747" t="s">
        <v>8140</v>
      </c>
      <c r="C2747" t="s">
        <v>8141</v>
      </c>
      <c r="F2747" t="s">
        <v>9066</v>
      </c>
      <c r="G2747">
        <v>0.59765732288360596</v>
      </c>
    </row>
    <row r="2748" spans="1:7" x14ac:dyDescent="0.55000000000000004">
      <c r="A2748" t="s">
        <v>8142</v>
      </c>
      <c r="B2748" t="s">
        <v>8143</v>
      </c>
      <c r="C2748" t="s">
        <v>8141</v>
      </c>
      <c r="F2748" t="s">
        <v>9067</v>
      </c>
      <c r="G2748">
        <v>5.84984049201012E-2</v>
      </c>
    </row>
    <row r="2749" spans="1:7" x14ac:dyDescent="0.55000000000000004">
      <c r="A2749" t="s">
        <v>8144</v>
      </c>
      <c r="B2749" t="s">
        <v>8145</v>
      </c>
      <c r="C2749" t="s">
        <v>8146</v>
      </c>
      <c r="F2749" t="s">
        <v>9065</v>
      </c>
      <c r="G2749">
        <v>0.71949946880340598</v>
      </c>
    </row>
    <row r="2750" spans="1:7" x14ac:dyDescent="0.55000000000000004">
      <c r="A2750" t="s">
        <v>8147</v>
      </c>
      <c r="B2750" t="s">
        <v>8148</v>
      </c>
      <c r="C2750" t="s">
        <v>8149</v>
      </c>
      <c r="F2750" t="s">
        <v>9065</v>
      </c>
      <c r="G2750">
        <v>0.76594048738479603</v>
      </c>
    </row>
    <row r="2751" spans="1:7" x14ac:dyDescent="0.55000000000000004">
      <c r="A2751" t="s">
        <v>8150</v>
      </c>
      <c r="B2751" t="s">
        <v>8151</v>
      </c>
      <c r="C2751" t="s">
        <v>8152</v>
      </c>
      <c r="F2751" t="s">
        <v>9065</v>
      </c>
      <c r="G2751">
        <v>0.66363155841827404</v>
      </c>
    </row>
    <row r="2752" spans="1:7" x14ac:dyDescent="0.55000000000000004">
      <c r="A2752" t="s">
        <v>8153</v>
      </c>
      <c r="B2752" t="s">
        <v>8154</v>
      </c>
      <c r="C2752" t="s">
        <v>8155</v>
      </c>
      <c r="F2752" t="s">
        <v>9067</v>
      </c>
      <c r="G2752">
        <v>0.38163226842880199</v>
      </c>
    </row>
    <row r="2753" spans="1:7" x14ac:dyDescent="0.55000000000000004">
      <c r="A2753" t="s">
        <v>8156</v>
      </c>
      <c r="B2753" t="s">
        <v>8157</v>
      </c>
      <c r="C2753" t="s">
        <v>8158</v>
      </c>
      <c r="F2753" t="s">
        <v>9067</v>
      </c>
      <c r="G2753">
        <v>0.26861771941184998</v>
      </c>
    </row>
    <row r="2754" spans="1:7" x14ac:dyDescent="0.55000000000000004">
      <c r="A2754" t="s">
        <v>8159</v>
      </c>
      <c r="B2754" t="s">
        <v>8160</v>
      </c>
      <c r="C2754" t="s">
        <v>8161</v>
      </c>
      <c r="F2754" t="s">
        <v>9065</v>
      </c>
      <c r="G2754">
        <v>0.77412760257720903</v>
      </c>
    </row>
    <row r="2755" spans="1:7" x14ac:dyDescent="0.55000000000000004">
      <c r="A2755" t="s">
        <v>8162</v>
      </c>
      <c r="B2755" t="s">
        <v>8163</v>
      </c>
      <c r="C2755" t="s">
        <v>8164</v>
      </c>
      <c r="F2755" t="s">
        <v>9065</v>
      </c>
      <c r="G2755">
        <v>0.66110008955001798</v>
      </c>
    </row>
    <row r="2756" spans="1:7" x14ac:dyDescent="0.55000000000000004">
      <c r="A2756" t="s">
        <v>8165</v>
      </c>
      <c r="B2756" t="s">
        <v>8166</v>
      </c>
      <c r="C2756" t="s">
        <v>8167</v>
      </c>
      <c r="F2756" t="s">
        <v>9065</v>
      </c>
      <c r="G2756">
        <v>0.68732088804244995</v>
      </c>
    </row>
    <row r="2757" spans="1:7" x14ac:dyDescent="0.55000000000000004">
      <c r="A2757" t="s">
        <v>8168</v>
      </c>
      <c r="B2757" t="s">
        <v>8169</v>
      </c>
      <c r="C2757" t="s">
        <v>8170</v>
      </c>
      <c r="F2757" t="s">
        <v>9065</v>
      </c>
      <c r="G2757">
        <v>0.75895518064498901</v>
      </c>
    </row>
    <row r="2758" spans="1:7" x14ac:dyDescent="0.55000000000000004">
      <c r="A2758" t="s">
        <v>8171</v>
      </c>
      <c r="B2758" t="s">
        <v>8172</v>
      </c>
      <c r="C2758" t="s">
        <v>8170</v>
      </c>
      <c r="F2758" t="s">
        <v>9065</v>
      </c>
      <c r="G2758">
        <v>0.674432992935181</v>
      </c>
    </row>
    <row r="2759" spans="1:7" x14ac:dyDescent="0.55000000000000004">
      <c r="A2759" t="s">
        <v>8173</v>
      </c>
      <c r="B2759" t="s">
        <v>8174</v>
      </c>
      <c r="C2759" t="s">
        <v>8175</v>
      </c>
      <c r="F2759" t="s">
        <v>9065</v>
      </c>
      <c r="G2759">
        <v>0.68589228391647294</v>
      </c>
    </row>
    <row r="2760" spans="1:7" x14ac:dyDescent="0.55000000000000004">
      <c r="A2760" t="s">
        <v>8176</v>
      </c>
      <c r="B2760" t="s">
        <v>8177</v>
      </c>
      <c r="C2760" t="s">
        <v>8175</v>
      </c>
      <c r="F2760" t="s">
        <v>9065</v>
      </c>
      <c r="G2760">
        <v>0.91433179378509499</v>
      </c>
    </row>
    <row r="2761" spans="1:7" x14ac:dyDescent="0.55000000000000004">
      <c r="A2761" t="s">
        <v>8178</v>
      </c>
      <c r="B2761" t="s">
        <v>8179</v>
      </c>
      <c r="C2761" t="s">
        <v>8180</v>
      </c>
      <c r="F2761" t="s">
        <v>9066</v>
      </c>
      <c r="G2761">
        <v>0.57651174068450906</v>
      </c>
    </row>
    <row r="2762" spans="1:7" x14ac:dyDescent="0.55000000000000004">
      <c r="A2762" t="s">
        <v>8181</v>
      </c>
      <c r="B2762" t="s">
        <v>8182</v>
      </c>
      <c r="C2762" t="s">
        <v>8183</v>
      </c>
      <c r="F2762" t="s">
        <v>9066</v>
      </c>
      <c r="G2762">
        <v>0.48393502831459001</v>
      </c>
    </row>
    <row r="2763" spans="1:7" x14ac:dyDescent="0.55000000000000004">
      <c r="A2763" t="s">
        <v>8184</v>
      </c>
      <c r="B2763" t="s">
        <v>8185</v>
      </c>
      <c r="C2763" t="s">
        <v>8186</v>
      </c>
      <c r="F2763" t="s">
        <v>9066</v>
      </c>
      <c r="G2763">
        <v>0.59851998090743996</v>
      </c>
    </row>
    <row r="2764" spans="1:7" x14ac:dyDescent="0.55000000000000004">
      <c r="A2764" t="s">
        <v>8187</v>
      </c>
      <c r="B2764" t="s">
        <v>8188</v>
      </c>
      <c r="C2764" t="s">
        <v>8189</v>
      </c>
      <c r="F2764" t="s">
        <v>9065</v>
      </c>
      <c r="G2764">
        <v>0.61165648698806796</v>
      </c>
    </row>
    <row r="2765" spans="1:7" x14ac:dyDescent="0.55000000000000004">
      <c r="A2765" t="s">
        <v>8190</v>
      </c>
      <c r="B2765" t="s">
        <v>8191</v>
      </c>
      <c r="C2765" t="s">
        <v>8192</v>
      </c>
      <c r="F2765" t="s">
        <v>9065</v>
      </c>
      <c r="G2765">
        <v>0.66110008955001798</v>
      </c>
    </row>
    <row r="2766" spans="1:7" x14ac:dyDescent="0.55000000000000004">
      <c r="A2766" t="s">
        <v>8193</v>
      </c>
      <c r="B2766" t="s">
        <v>8194</v>
      </c>
      <c r="C2766" t="s">
        <v>8195</v>
      </c>
      <c r="F2766" t="s">
        <v>9065</v>
      </c>
      <c r="G2766">
        <v>0.78029507398605302</v>
      </c>
    </row>
    <row r="2767" spans="1:7" x14ac:dyDescent="0.55000000000000004">
      <c r="A2767" t="s">
        <v>8196</v>
      </c>
      <c r="B2767" t="s">
        <v>8197</v>
      </c>
      <c r="C2767" t="s">
        <v>8198</v>
      </c>
      <c r="F2767" t="s">
        <v>9067</v>
      </c>
      <c r="G2767">
        <v>6.8406507372856099E-2</v>
      </c>
    </row>
    <row r="2768" spans="1:7" x14ac:dyDescent="0.55000000000000004">
      <c r="A2768" t="s">
        <v>8199</v>
      </c>
      <c r="B2768" t="s">
        <v>8200</v>
      </c>
      <c r="C2768" t="s">
        <v>8201</v>
      </c>
      <c r="F2768" t="s">
        <v>9065</v>
      </c>
      <c r="G2768">
        <v>0.70759308338165305</v>
      </c>
    </row>
    <row r="2769" spans="1:7" x14ac:dyDescent="0.55000000000000004">
      <c r="A2769" t="s">
        <v>8202</v>
      </c>
      <c r="B2769" t="s">
        <v>8203</v>
      </c>
      <c r="C2769" t="s">
        <v>8204</v>
      </c>
      <c r="F2769" t="s">
        <v>9066</v>
      </c>
      <c r="G2769">
        <v>0.47273558378219599</v>
      </c>
    </row>
    <row r="2770" spans="1:7" x14ac:dyDescent="0.55000000000000004">
      <c r="A2770" t="s">
        <v>8205</v>
      </c>
      <c r="B2770" t="s">
        <v>8206</v>
      </c>
      <c r="C2770" t="s">
        <v>8207</v>
      </c>
      <c r="F2770" t="s">
        <v>9066</v>
      </c>
      <c r="G2770">
        <v>0.54146528244018599</v>
      </c>
    </row>
    <row r="2771" spans="1:7" x14ac:dyDescent="0.55000000000000004">
      <c r="A2771" t="s">
        <v>8208</v>
      </c>
      <c r="B2771" t="s">
        <v>8209</v>
      </c>
      <c r="C2771" t="s">
        <v>8210</v>
      </c>
      <c r="F2771" t="s">
        <v>9065</v>
      </c>
      <c r="G2771">
        <v>0.76013952493667603</v>
      </c>
    </row>
    <row r="2772" spans="1:7" x14ac:dyDescent="0.55000000000000004">
      <c r="A2772" t="s">
        <v>8211</v>
      </c>
      <c r="B2772" t="s">
        <v>8212</v>
      </c>
      <c r="C2772" t="s">
        <v>8213</v>
      </c>
      <c r="F2772" t="s">
        <v>9065</v>
      </c>
      <c r="G2772">
        <v>0.736644387245178</v>
      </c>
    </row>
    <row r="2773" spans="1:7" x14ac:dyDescent="0.55000000000000004">
      <c r="A2773" t="s">
        <v>8214</v>
      </c>
      <c r="B2773" t="s">
        <v>8215</v>
      </c>
      <c r="C2773" t="s">
        <v>8216</v>
      </c>
      <c r="F2773" t="s">
        <v>9065</v>
      </c>
      <c r="G2773">
        <v>0.66110008955001798</v>
      </c>
    </row>
    <row r="2774" spans="1:7" x14ac:dyDescent="0.55000000000000004">
      <c r="A2774" t="s">
        <v>8217</v>
      </c>
      <c r="B2774" t="s">
        <v>8218</v>
      </c>
      <c r="C2774" t="s">
        <v>8219</v>
      </c>
      <c r="F2774" t="s">
        <v>9067</v>
      </c>
      <c r="G2774">
        <v>0.2095947265625</v>
      </c>
    </row>
    <row r="2775" spans="1:7" x14ac:dyDescent="0.55000000000000004">
      <c r="A2775" t="s">
        <v>8220</v>
      </c>
      <c r="B2775" t="s">
        <v>8221</v>
      </c>
      <c r="C2775" t="s">
        <v>8222</v>
      </c>
      <c r="F2775" t="s">
        <v>9065</v>
      </c>
      <c r="G2775">
        <v>0.64693462848663297</v>
      </c>
    </row>
    <row r="2776" spans="1:7" x14ac:dyDescent="0.55000000000000004">
      <c r="A2776" t="s">
        <v>8223</v>
      </c>
      <c r="B2776" t="s">
        <v>8224</v>
      </c>
      <c r="C2776" t="s">
        <v>8222</v>
      </c>
      <c r="F2776" t="s">
        <v>9065</v>
      </c>
      <c r="G2776">
        <v>0.68728405237197898</v>
      </c>
    </row>
    <row r="2777" spans="1:7" x14ac:dyDescent="0.55000000000000004">
      <c r="A2777" t="s">
        <v>8225</v>
      </c>
      <c r="B2777" t="s">
        <v>8226</v>
      </c>
      <c r="C2777" t="s">
        <v>8227</v>
      </c>
      <c r="F2777" t="s">
        <v>9065</v>
      </c>
      <c r="G2777">
        <v>0.78163802623748802</v>
      </c>
    </row>
    <row r="2778" spans="1:7" x14ac:dyDescent="0.55000000000000004">
      <c r="A2778" t="s">
        <v>8228</v>
      </c>
      <c r="B2778" t="s">
        <v>8229</v>
      </c>
      <c r="C2778" t="s">
        <v>8230</v>
      </c>
      <c r="F2778" t="s">
        <v>9065</v>
      </c>
      <c r="G2778">
        <v>0.65409886837005604</v>
      </c>
    </row>
    <row r="2779" spans="1:7" x14ac:dyDescent="0.55000000000000004">
      <c r="A2779" t="s">
        <v>8231</v>
      </c>
      <c r="B2779" t="s">
        <v>8232</v>
      </c>
      <c r="C2779" t="s">
        <v>8233</v>
      </c>
      <c r="F2779" t="s">
        <v>9066</v>
      </c>
      <c r="G2779">
        <v>0.56368827819824197</v>
      </c>
    </row>
    <row r="2780" spans="1:7" x14ac:dyDescent="0.55000000000000004">
      <c r="A2780" t="s">
        <v>8234</v>
      </c>
      <c r="B2780" t="s">
        <v>8235</v>
      </c>
      <c r="C2780" t="s">
        <v>8233</v>
      </c>
      <c r="F2780" t="s">
        <v>9065</v>
      </c>
      <c r="G2780">
        <v>0.79110413789749101</v>
      </c>
    </row>
    <row r="2781" spans="1:7" x14ac:dyDescent="0.55000000000000004">
      <c r="A2781" t="s">
        <v>8236</v>
      </c>
      <c r="B2781" t="s">
        <v>8237</v>
      </c>
      <c r="C2781" t="s">
        <v>8238</v>
      </c>
      <c r="F2781" t="s">
        <v>9065</v>
      </c>
      <c r="G2781">
        <v>0.69964152574539196</v>
      </c>
    </row>
    <row r="2782" spans="1:7" x14ac:dyDescent="0.55000000000000004">
      <c r="A2782" t="s">
        <v>8239</v>
      </c>
      <c r="B2782" t="s">
        <v>8240</v>
      </c>
      <c r="C2782" t="s">
        <v>8241</v>
      </c>
      <c r="F2782" t="s">
        <v>9066</v>
      </c>
      <c r="G2782">
        <v>0.56341189146041903</v>
      </c>
    </row>
    <row r="2783" spans="1:7" x14ac:dyDescent="0.55000000000000004">
      <c r="A2783" t="s">
        <v>8242</v>
      </c>
      <c r="B2783" t="s">
        <v>8243</v>
      </c>
      <c r="C2783" t="s">
        <v>8244</v>
      </c>
      <c r="F2783" t="s">
        <v>9065</v>
      </c>
      <c r="G2783">
        <v>0.94858282804489102</v>
      </c>
    </row>
    <row r="2784" spans="1:7" x14ac:dyDescent="0.55000000000000004">
      <c r="A2784" t="s">
        <v>8245</v>
      </c>
      <c r="B2784" t="s">
        <v>8246</v>
      </c>
      <c r="C2784" t="s">
        <v>8247</v>
      </c>
      <c r="F2784" t="s">
        <v>9065</v>
      </c>
      <c r="G2784">
        <v>0.61844122409820601</v>
      </c>
    </row>
    <row r="2785" spans="1:7" x14ac:dyDescent="0.55000000000000004">
      <c r="A2785" t="s">
        <v>8248</v>
      </c>
      <c r="B2785" t="s">
        <v>8249</v>
      </c>
      <c r="C2785" t="s">
        <v>8247</v>
      </c>
      <c r="F2785" t="s">
        <v>9065</v>
      </c>
      <c r="G2785">
        <v>0.75050055980682395</v>
      </c>
    </row>
    <row r="2786" spans="1:7" x14ac:dyDescent="0.55000000000000004">
      <c r="A2786" t="s">
        <v>8250</v>
      </c>
      <c r="B2786" t="s">
        <v>8251</v>
      </c>
      <c r="C2786" t="s">
        <v>8252</v>
      </c>
      <c r="F2786" t="s">
        <v>9065</v>
      </c>
      <c r="G2786">
        <v>0.97337335348129295</v>
      </c>
    </row>
    <row r="2787" spans="1:7" x14ac:dyDescent="0.55000000000000004">
      <c r="A2787" t="s">
        <v>8253</v>
      </c>
      <c r="B2787" t="s">
        <v>8254</v>
      </c>
      <c r="C2787" t="s">
        <v>8255</v>
      </c>
      <c r="F2787" t="s">
        <v>9066</v>
      </c>
      <c r="G2787">
        <v>0.56276029348373402</v>
      </c>
    </row>
    <row r="2788" spans="1:7" x14ac:dyDescent="0.55000000000000004">
      <c r="A2788" t="s">
        <v>8256</v>
      </c>
      <c r="B2788" t="s">
        <v>8257</v>
      </c>
      <c r="C2788" t="s">
        <v>8258</v>
      </c>
      <c r="F2788" t="s">
        <v>9066</v>
      </c>
      <c r="G2788">
        <v>0.55409115552902199</v>
      </c>
    </row>
    <row r="2789" spans="1:7" x14ac:dyDescent="0.55000000000000004">
      <c r="A2789" t="s">
        <v>8259</v>
      </c>
      <c r="B2789" t="s">
        <v>8260</v>
      </c>
      <c r="C2789" t="s">
        <v>8261</v>
      </c>
      <c r="F2789" t="s">
        <v>9065</v>
      </c>
      <c r="G2789">
        <v>0.79381531476974498</v>
      </c>
    </row>
    <row r="2790" spans="1:7" x14ac:dyDescent="0.55000000000000004">
      <c r="A2790" t="s">
        <v>8262</v>
      </c>
      <c r="B2790" t="s">
        <v>8263</v>
      </c>
      <c r="C2790" t="s">
        <v>8264</v>
      </c>
      <c r="F2790" t="s">
        <v>9065</v>
      </c>
      <c r="G2790">
        <v>0.64948534965515103</v>
      </c>
    </row>
    <row r="2791" spans="1:7" x14ac:dyDescent="0.55000000000000004">
      <c r="A2791" t="s">
        <v>8265</v>
      </c>
      <c r="B2791" t="s">
        <v>8266</v>
      </c>
      <c r="C2791" t="s">
        <v>8267</v>
      </c>
      <c r="F2791" t="s">
        <v>9065</v>
      </c>
      <c r="G2791">
        <v>0.99463278055190996</v>
      </c>
    </row>
    <row r="2792" spans="1:7" x14ac:dyDescent="0.55000000000000004">
      <c r="A2792" t="s">
        <v>8268</v>
      </c>
      <c r="B2792" t="s">
        <v>8269</v>
      </c>
      <c r="C2792" t="s">
        <v>8270</v>
      </c>
      <c r="F2792" t="s">
        <v>9065</v>
      </c>
      <c r="G2792">
        <v>0.84639996290206898</v>
      </c>
    </row>
    <row r="2793" spans="1:7" x14ac:dyDescent="0.55000000000000004">
      <c r="A2793" t="s">
        <v>8271</v>
      </c>
      <c r="B2793" t="s">
        <v>8272</v>
      </c>
      <c r="C2793" t="s">
        <v>8270</v>
      </c>
      <c r="F2793" t="s">
        <v>9065</v>
      </c>
      <c r="G2793">
        <v>0.77718394994735696</v>
      </c>
    </row>
    <row r="2794" spans="1:7" x14ac:dyDescent="0.55000000000000004">
      <c r="A2794" t="s">
        <v>8273</v>
      </c>
      <c r="B2794" t="s">
        <v>8274</v>
      </c>
      <c r="C2794" t="s">
        <v>8275</v>
      </c>
      <c r="F2794" t="s">
        <v>9066</v>
      </c>
      <c r="G2794">
        <v>0.51568531990051303</v>
      </c>
    </row>
    <row r="2795" spans="1:7" x14ac:dyDescent="0.55000000000000004">
      <c r="A2795" t="s">
        <v>8276</v>
      </c>
      <c r="B2795" t="s">
        <v>8277</v>
      </c>
      <c r="C2795" t="s">
        <v>8278</v>
      </c>
      <c r="F2795" t="s">
        <v>9065</v>
      </c>
      <c r="G2795">
        <v>0.62773287296295199</v>
      </c>
    </row>
    <row r="2796" spans="1:7" x14ac:dyDescent="0.55000000000000004">
      <c r="A2796" t="s">
        <v>8279</v>
      </c>
      <c r="B2796" t="s">
        <v>8280</v>
      </c>
      <c r="C2796" t="s">
        <v>8281</v>
      </c>
      <c r="F2796" t="s">
        <v>9065</v>
      </c>
      <c r="G2796">
        <v>0.76357173919677701</v>
      </c>
    </row>
    <row r="2797" spans="1:7" x14ac:dyDescent="0.55000000000000004">
      <c r="A2797" t="s">
        <v>8282</v>
      </c>
      <c r="B2797" t="s">
        <v>8283</v>
      </c>
      <c r="C2797" t="s">
        <v>8284</v>
      </c>
      <c r="F2797" t="s">
        <v>9065</v>
      </c>
      <c r="G2797">
        <v>0.63509827852249101</v>
      </c>
    </row>
    <row r="2798" spans="1:7" x14ac:dyDescent="0.55000000000000004">
      <c r="A2798" t="s">
        <v>8285</v>
      </c>
      <c r="B2798" t="s">
        <v>8286</v>
      </c>
      <c r="C2798" t="s">
        <v>8287</v>
      </c>
      <c r="F2798" t="s">
        <v>9066</v>
      </c>
      <c r="G2798">
        <v>0.57517462968826305</v>
      </c>
    </row>
    <row r="2799" spans="1:7" x14ac:dyDescent="0.55000000000000004">
      <c r="A2799" t="s">
        <v>8288</v>
      </c>
      <c r="B2799" t="s">
        <v>8289</v>
      </c>
      <c r="C2799" t="s">
        <v>8290</v>
      </c>
      <c r="F2799" t="s">
        <v>9067</v>
      </c>
      <c r="G2799">
        <v>0.42404660582542397</v>
      </c>
    </row>
    <row r="2800" spans="1:7" x14ac:dyDescent="0.55000000000000004">
      <c r="A2800" t="s">
        <v>8291</v>
      </c>
      <c r="B2800" t="s">
        <v>8292</v>
      </c>
      <c r="C2800" t="s">
        <v>8293</v>
      </c>
      <c r="F2800" t="s">
        <v>9065</v>
      </c>
      <c r="G2800">
        <v>0.88981062173843395</v>
      </c>
    </row>
    <row r="2801" spans="1:7" x14ac:dyDescent="0.55000000000000004">
      <c r="A2801" t="s">
        <v>8294</v>
      </c>
      <c r="B2801" t="s">
        <v>8295</v>
      </c>
      <c r="C2801" t="s">
        <v>8296</v>
      </c>
      <c r="F2801" t="s">
        <v>9067</v>
      </c>
      <c r="G2801">
        <v>3.8547620177269003E-2</v>
      </c>
    </row>
    <row r="2802" spans="1:7" x14ac:dyDescent="0.55000000000000004">
      <c r="A2802" t="s">
        <v>8297</v>
      </c>
      <c r="B2802" t="s">
        <v>8298</v>
      </c>
      <c r="C2802" t="s">
        <v>8299</v>
      </c>
      <c r="F2802" t="s">
        <v>9066</v>
      </c>
      <c r="G2802">
        <v>0.58493214845657304</v>
      </c>
    </row>
    <row r="2803" spans="1:7" x14ac:dyDescent="0.55000000000000004">
      <c r="A2803" t="s">
        <v>8300</v>
      </c>
      <c r="B2803" t="s">
        <v>8301</v>
      </c>
      <c r="C2803" t="s">
        <v>8299</v>
      </c>
      <c r="F2803" t="s">
        <v>9065</v>
      </c>
      <c r="G2803">
        <v>0.75324785709381104</v>
      </c>
    </row>
    <row r="2804" spans="1:7" x14ac:dyDescent="0.55000000000000004">
      <c r="A2804" t="s">
        <v>8302</v>
      </c>
      <c r="B2804" t="s">
        <v>8303</v>
      </c>
      <c r="C2804" t="s">
        <v>8304</v>
      </c>
      <c r="F2804" t="s">
        <v>9065</v>
      </c>
      <c r="G2804">
        <v>0.60048550367355302</v>
      </c>
    </row>
    <row r="2805" spans="1:7" x14ac:dyDescent="0.55000000000000004">
      <c r="A2805" t="s">
        <v>8305</v>
      </c>
      <c r="B2805" t="s">
        <v>8306</v>
      </c>
      <c r="C2805" t="s">
        <v>8307</v>
      </c>
      <c r="F2805" t="s">
        <v>9065</v>
      </c>
      <c r="G2805">
        <v>0.68825244903564498</v>
      </c>
    </row>
    <row r="2806" spans="1:7" x14ac:dyDescent="0.55000000000000004">
      <c r="A2806" t="s">
        <v>8308</v>
      </c>
      <c r="B2806" t="s">
        <v>8309</v>
      </c>
      <c r="C2806" t="s">
        <v>8310</v>
      </c>
      <c r="F2806" t="s">
        <v>9065</v>
      </c>
      <c r="G2806">
        <v>0.85734492540359497</v>
      </c>
    </row>
    <row r="2807" spans="1:7" x14ac:dyDescent="0.55000000000000004">
      <c r="A2807" t="s">
        <v>8311</v>
      </c>
      <c r="B2807" t="s">
        <v>8312</v>
      </c>
      <c r="C2807" t="s">
        <v>8313</v>
      </c>
      <c r="F2807" t="s">
        <v>9065</v>
      </c>
      <c r="G2807">
        <v>0.76032078266143799</v>
      </c>
    </row>
    <row r="2808" spans="1:7" x14ac:dyDescent="0.55000000000000004">
      <c r="A2808" t="s">
        <v>8314</v>
      </c>
      <c r="B2808" t="s">
        <v>8315</v>
      </c>
      <c r="C2808" t="s">
        <v>8316</v>
      </c>
      <c r="F2808" t="s">
        <v>9065</v>
      </c>
      <c r="G2808">
        <v>0.65088468790054299</v>
      </c>
    </row>
    <row r="2809" spans="1:7" x14ac:dyDescent="0.55000000000000004">
      <c r="A2809" t="s">
        <v>8317</v>
      </c>
      <c r="B2809" t="s">
        <v>8318</v>
      </c>
      <c r="C2809" t="s">
        <v>8319</v>
      </c>
      <c r="F2809" t="s">
        <v>9067</v>
      </c>
      <c r="G2809">
        <v>9.8628379404544803E-2</v>
      </c>
    </row>
    <row r="2810" spans="1:7" x14ac:dyDescent="0.55000000000000004">
      <c r="A2810" t="s">
        <v>8320</v>
      </c>
      <c r="B2810" t="s">
        <v>8321</v>
      </c>
      <c r="C2810" t="s">
        <v>8322</v>
      </c>
      <c r="F2810" t="s">
        <v>9067</v>
      </c>
      <c r="G2810">
        <v>1.56206330284476E-2</v>
      </c>
    </row>
    <row r="2811" spans="1:7" x14ac:dyDescent="0.55000000000000004">
      <c r="A2811" t="s">
        <v>8323</v>
      </c>
      <c r="B2811" t="s">
        <v>8324</v>
      </c>
      <c r="C2811" t="s">
        <v>8325</v>
      </c>
      <c r="F2811" t="s">
        <v>9065</v>
      </c>
      <c r="G2811">
        <v>0.66110008955001798</v>
      </c>
    </row>
    <row r="2812" spans="1:7" x14ac:dyDescent="0.55000000000000004">
      <c r="A2812" t="s">
        <v>8326</v>
      </c>
      <c r="B2812" t="s">
        <v>8327</v>
      </c>
      <c r="C2812" t="s">
        <v>8328</v>
      </c>
      <c r="F2812" t="s">
        <v>9065</v>
      </c>
      <c r="G2812">
        <v>0.89795011281967196</v>
      </c>
    </row>
    <row r="2813" spans="1:7" x14ac:dyDescent="0.55000000000000004">
      <c r="A2813" t="s">
        <v>8329</v>
      </c>
      <c r="B2813" t="s">
        <v>8330</v>
      </c>
      <c r="C2813" t="s">
        <v>8328</v>
      </c>
      <c r="F2813" t="s">
        <v>9067</v>
      </c>
      <c r="G2813">
        <v>2.3758986964821802E-2</v>
      </c>
    </row>
    <row r="2814" spans="1:7" x14ac:dyDescent="0.55000000000000004">
      <c r="A2814" t="s">
        <v>8331</v>
      </c>
      <c r="B2814" t="s">
        <v>8332</v>
      </c>
      <c r="C2814" t="s">
        <v>8328</v>
      </c>
      <c r="F2814" t="s">
        <v>9065</v>
      </c>
      <c r="G2814">
        <v>0.61411768198013295</v>
      </c>
    </row>
    <row r="2815" spans="1:7" x14ac:dyDescent="0.55000000000000004">
      <c r="A2815" t="s">
        <v>8333</v>
      </c>
      <c r="B2815" t="s">
        <v>8334</v>
      </c>
      <c r="C2815" t="s">
        <v>8335</v>
      </c>
      <c r="F2815" t="s">
        <v>9065</v>
      </c>
      <c r="G2815">
        <v>0.66592276096344005</v>
      </c>
    </row>
    <row r="2816" spans="1:7" x14ac:dyDescent="0.55000000000000004">
      <c r="A2816" t="s">
        <v>8336</v>
      </c>
      <c r="B2816" t="s">
        <v>8337</v>
      </c>
      <c r="C2816" t="s">
        <v>8338</v>
      </c>
      <c r="F2816" t="s">
        <v>9065</v>
      </c>
      <c r="G2816">
        <v>0.66110008955001798</v>
      </c>
    </row>
    <row r="2817" spans="1:7" x14ac:dyDescent="0.55000000000000004">
      <c r="A2817" t="s">
        <v>8339</v>
      </c>
      <c r="B2817" t="s">
        <v>8340</v>
      </c>
      <c r="C2817" t="s">
        <v>8341</v>
      </c>
      <c r="F2817" t="s">
        <v>9065</v>
      </c>
      <c r="G2817">
        <v>0.68481647968292203</v>
      </c>
    </row>
    <row r="2818" spans="1:7" x14ac:dyDescent="0.55000000000000004">
      <c r="A2818" t="s">
        <v>8342</v>
      </c>
      <c r="B2818" t="s">
        <v>8343</v>
      </c>
      <c r="C2818" t="s">
        <v>8344</v>
      </c>
      <c r="F2818" t="s">
        <v>9066</v>
      </c>
      <c r="G2818">
        <v>0.46401038765907299</v>
      </c>
    </row>
    <row r="2819" spans="1:7" x14ac:dyDescent="0.55000000000000004">
      <c r="A2819" t="s">
        <v>8345</v>
      </c>
      <c r="B2819" t="s">
        <v>8346</v>
      </c>
      <c r="C2819" t="s">
        <v>8347</v>
      </c>
      <c r="F2819" t="s">
        <v>9065</v>
      </c>
      <c r="G2819">
        <v>0.70926719903945901</v>
      </c>
    </row>
    <row r="2820" spans="1:7" x14ac:dyDescent="0.55000000000000004">
      <c r="A2820" t="s">
        <v>8348</v>
      </c>
      <c r="B2820" t="s">
        <v>8349</v>
      </c>
      <c r="C2820" t="s">
        <v>8350</v>
      </c>
      <c r="F2820" t="s">
        <v>9067</v>
      </c>
      <c r="G2820">
        <v>0.19128313660621599</v>
      </c>
    </row>
    <row r="2821" spans="1:7" x14ac:dyDescent="0.55000000000000004">
      <c r="A2821" t="s">
        <v>8351</v>
      </c>
      <c r="B2821" t="s">
        <v>8352</v>
      </c>
      <c r="C2821" t="s">
        <v>8353</v>
      </c>
      <c r="F2821" t="s">
        <v>9065</v>
      </c>
      <c r="G2821">
        <v>0.642436683177948</v>
      </c>
    </row>
    <row r="2822" spans="1:7" x14ac:dyDescent="0.55000000000000004">
      <c r="A2822" t="s">
        <v>8354</v>
      </c>
      <c r="B2822" t="s">
        <v>8355</v>
      </c>
      <c r="C2822" t="s">
        <v>8356</v>
      </c>
      <c r="F2822" t="s">
        <v>9067</v>
      </c>
      <c r="G2822">
        <v>9.6987210214138003E-2</v>
      </c>
    </row>
    <row r="2823" spans="1:7" x14ac:dyDescent="0.55000000000000004">
      <c r="A2823" t="s">
        <v>8357</v>
      </c>
      <c r="B2823" t="s">
        <v>8358</v>
      </c>
      <c r="C2823" t="s">
        <v>8359</v>
      </c>
      <c r="F2823" t="s">
        <v>9067</v>
      </c>
      <c r="G2823">
        <v>0.24978065490722701</v>
      </c>
    </row>
    <row r="2824" spans="1:7" x14ac:dyDescent="0.55000000000000004">
      <c r="A2824" t="s">
        <v>8360</v>
      </c>
      <c r="B2824" t="s">
        <v>8361</v>
      </c>
      <c r="C2824" t="s">
        <v>8362</v>
      </c>
      <c r="F2824" t="s">
        <v>9065</v>
      </c>
      <c r="G2824">
        <v>0.80350643396377597</v>
      </c>
    </row>
    <row r="2825" spans="1:7" x14ac:dyDescent="0.55000000000000004">
      <c r="A2825" t="s">
        <v>8363</v>
      </c>
      <c r="B2825" t="s">
        <v>8364</v>
      </c>
      <c r="C2825" t="s">
        <v>8365</v>
      </c>
      <c r="F2825" t="s">
        <v>9065</v>
      </c>
      <c r="G2825">
        <v>0.60083538293838501</v>
      </c>
    </row>
    <row r="2826" spans="1:7" x14ac:dyDescent="0.55000000000000004">
      <c r="A2826" t="s">
        <v>8366</v>
      </c>
      <c r="B2826" t="s">
        <v>8367</v>
      </c>
      <c r="C2826" t="s">
        <v>8368</v>
      </c>
      <c r="F2826" t="s">
        <v>9066</v>
      </c>
      <c r="G2826">
        <v>0.56176328659057595</v>
      </c>
    </row>
    <row r="2827" spans="1:7" x14ac:dyDescent="0.55000000000000004">
      <c r="A2827" t="s">
        <v>8369</v>
      </c>
      <c r="B2827" t="s">
        <v>8370</v>
      </c>
      <c r="C2827" t="s">
        <v>8371</v>
      </c>
      <c r="F2827" t="s">
        <v>9065</v>
      </c>
      <c r="G2827">
        <v>0.73251473903655995</v>
      </c>
    </row>
    <row r="2828" spans="1:7" x14ac:dyDescent="0.55000000000000004">
      <c r="A2828" t="s">
        <v>8372</v>
      </c>
      <c r="B2828" t="s">
        <v>8373</v>
      </c>
      <c r="C2828" t="s">
        <v>8374</v>
      </c>
      <c r="F2828" t="s">
        <v>9067</v>
      </c>
      <c r="G2828">
        <v>0.18615071475505801</v>
      </c>
    </row>
    <row r="2829" spans="1:7" x14ac:dyDescent="0.55000000000000004">
      <c r="A2829" t="s">
        <v>8375</v>
      </c>
      <c r="B2829" t="s">
        <v>8376</v>
      </c>
      <c r="C2829" t="s">
        <v>8377</v>
      </c>
      <c r="F2829" t="s">
        <v>9067</v>
      </c>
      <c r="G2829">
        <v>0.26665103435516402</v>
      </c>
    </row>
    <row r="2830" spans="1:7" x14ac:dyDescent="0.55000000000000004">
      <c r="A2830" t="s">
        <v>8378</v>
      </c>
      <c r="B2830" t="s">
        <v>8379</v>
      </c>
      <c r="C2830" t="s">
        <v>8380</v>
      </c>
      <c r="F2830" t="s">
        <v>9065</v>
      </c>
      <c r="G2830">
        <v>0.61644244194030795</v>
      </c>
    </row>
    <row r="2831" spans="1:7" x14ac:dyDescent="0.55000000000000004">
      <c r="A2831" t="s">
        <v>8381</v>
      </c>
      <c r="B2831" t="s">
        <v>8382</v>
      </c>
      <c r="C2831" t="s">
        <v>8383</v>
      </c>
      <c r="F2831" t="s">
        <v>9066</v>
      </c>
      <c r="G2831">
        <v>0.58757591247558605</v>
      </c>
    </row>
    <row r="2832" spans="1:7" x14ac:dyDescent="0.55000000000000004">
      <c r="A2832" t="s">
        <v>8384</v>
      </c>
      <c r="B2832" t="s">
        <v>8385</v>
      </c>
      <c r="C2832" t="s">
        <v>8386</v>
      </c>
      <c r="F2832" t="s">
        <v>9065</v>
      </c>
      <c r="G2832">
        <v>0.823716640472412</v>
      </c>
    </row>
    <row r="2833" spans="1:7" x14ac:dyDescent="0.55000000000000004">
      <c r="A2833" t="s">
        <v>8387</v>
      </c>
      <c r="B2833" t="s">
        <v>8388</v>
      </c>
      <c r="C2833" t="s">
        <v>8389</v>
      </c>
      <c r="F2833" t="s">
        <v>9065</v>
      </c>
      <c r="G2833">
        <v>0.66110008955001798</v>
      </c>
    </row>
    <row r="2834" spans="1:7" x14ac:dyDescent="0.55000000000000004">
      <c r="A2834" t="s">
        <v>8390</v>
      </c>
      <c r="B2834" t="s">
        <v>8391</v>
      </c>
      <c r="C2834" t="s">
        <v>8392</v>
      </c>
      <c r="F2834" t="s">
        <v>9065</v>
      </c>
      <c r="G2834">
        <v>0.76671379804611195</v>
      </c>
    </row>
    <row r="2835" spans="1:7" x14ac:dyDescent="0.55000000000000004">
      <c r="A2835" t="s">
        <v>8393</v>
      </c>
      <c r="B2835" t="s">
        <v>8394</v>
      </c>
      <c r="C2835" t="s">
        <v>8395</v>
      </c>
      <c r="F2835" t="s">
        <v>9065</v>
      </c>
      <c r="G2835">
        <v>0.74743711948394798</v>
      </c>
    </row>
    <row r="2836" spans="1:7" x14ac:dyDescent="0.55000000000000004">
      <c r="A2836" t="s">
        <v>8396</v>
      </c>
      <c r="B2836" t="s">
        <v>8397</v>
      </c>
      <c r="C2836" t="s">
        <v>8395</v>
      </c>
      <c r="F2836" t="s">
        <v>9065</v>
      </c>
      <c r="G2836">
        <v>0.74477463960647605</v>
      </c>
    </row>
    <row r="2837" spans="1:7" x14ac:dyDescent="0.55000000000000004">
      <c r="A2837" t="s">
        <v>8398</v>
      </c>
      <c r="B2837" t="s">
        <v>8399</v>
      </c>
      <c r="C2837" t="s">
        <v>8400</v>
      </c>
      <c r="F2837" t="s">
        <v>9067</v>
      </c>
      <c r="G2837">
        <v>0.26815670728683499</v>
      </c>
    </row>
    <row r="2838" spans="1:7" x14ac:dyDescent="0.55000000000000004">
      <c r="A2838" t="s">
        <v>8401</v>
      </c>
      <c r="B2838" t="s">
        <v>8402</v>
      </c>
      <c r="C2838" t="s">
        <v>8403</v>
      </c>
      <c r="F2838" t="s">
        <v>9065</v>
      </c>
      <c r="G2838">
        <v>0.82751399278640703</v>
      </c>
    </row>
    <row r="2839" spans="1:7" x14ac:dyDescent="0.55000000000000004">
      <c r="A2839" t="s">
        <v>8404</v>
      </c>
      <c r="B2839" t="s">
        <v>8405</v>
      </c>
      <c r="C2839" t="s">
        <v>8406</v>
      </c>
      <c r="F2839" t="s">
        <v>9065</v>
      </c>
      <c r="G2839">
        <v>0.648617744445801</v>
      </c>
    </row>
    <row r="2840" spans="1:7" x14ac:dyDescent="0.55000000000000004">
      <c r="A2840" t="s">
        <v>8407</v>
      </c>
      <c r="B2840" t="s">
        <v>8408</v>
      </c>
      <c r="C2840" t="s">
        <v>8409</v>
      </c>
      <c r="F2840" t="s">
        <v>9065</v>
      </c>
      <c r="G2840">
        <v>0.779679834842682</v>
      </c>
    </row>
    <row r="2841" spans="1:7" x14ac:dyDescent="0.55000000000000004">
      <c r="A2841" t="s">
        <v>8410</v>
      </c>
      <c r="B2841" t="s">
        <v>8411</v>
      </c>
      <c r="C2841" t="s">
        <v>8412</v>
      </c>
      <c r="F2841" t="s">
        <v>9065</v>
      </c>
      <c r="G2841">
        <v>0.679876089096069</v>
      </c>
    </row>
    <row r="2842" spans="1:7" x14ac:dyDescent="0.55000000000000004">
      <c r="A2842" t="s">
        <v>8413</v>
      </c>
      <c r="B2842" t="s">
        <v>8414</v>
      </c>
      <c r="C2842" t="s">
        <v>8415</v>
      </c>
      <c r="F2842" t="s">
        <v>9065</v>
      </c>
      <c r="G2842">
        <v>0.68782925605773904</v>
      </c>
    </row>
    <row r="2843" spans="1:7" x14ac:dyDescent="0.55000000000000004">
      <c r="A2843" t="s">
        <v>8416</v>
      </c>
      <c r="B2843" t="s">
        <v>8417</v>
      </c>
      <c r="C2843" t="s">
        <v>8418</v>
      </c>
      <c r="F2843" t="s">
        <v>9065</v>
      </c>
      <c r="G2843">
        <v>0.69976180791854903</v>
      </c>
    </row>
    <row r="2844" spans="1:7" x14ac:dyDescent="0.55000000000000004">
      <c r="A2844" t="s">
        <v>8419</v>
      </c>
      <c r="B2844" t="s">
        <v>8420</v>
      </c>
      <c r="C2844" t="s">
        <v>8421</v>
      </c>
      <c r="F2844" t="s">
        <v>9065</v>
      </c>
      <c r="G2844">
        <v>0.94156479835510298</v>
      </c>
    </row>
    <row r="2845" spans="1:7" x14ac:dyDescent="0.55000000000000004">
      <c r="A2845" t="s">
        <v>8422</v>
      </c>
      <c r="B2845" t="s">
        <v>8423</v>
      </c>
      <c r="C2845" t="s">
        <v>8424</v>
      </c>
      <c r="F2845" t="s">
        <v>9066</v>
      </c>
      <c r="G2845">
        <v>0.57967782020568803</v>
      </c>
    </row>
    <row r="2846" spans="1:7" x14ac:dyDescent="0.55000000000000004">
      <c r="A2846" t="s">
        <v>8425</v>
      </c>
      <c r="B2846" t="s">
        <v>8426</v>
      </c>
      <c r="C2846" t="s">
        <v>8427</v>
      </c>
      <c r="F2846" t="s">
        <v>9067</v>
      </c>
      <c r="G2846">
        <v>0.41144117712974498</v>
      </c>
    </row>
    <row r="2847" spans="1:7" x14ac:dyDescent="0.55000000000000004">
      <c r="A2847" t="s">
        <v>8428</v>
      </c>
      <c r="B2847" t="s">
        <v>8429</v>
      </c>
      <c r="C2847" t="s">
        <v>8430</v>
      </c>
      <c r="F2847" t="s">
        <v>9066</v>
      </c>
      <c r="G2847">
        <v>0.458461374044418</v>
      </c>
    </row>
    <row r="2848" spans="1:7" x14ac:dyDescent="0.55000000000000004">
      <c r="A2848" t="s">
        <v>8431</v>
      </c>
      <c r="B2848" t="s">
        <v>8432</v>
      </c>
      <c r="C2848" t="s">
        <v>8433</v>
      </c>
      <c r="F2848" t="s">
        <v>9065</v>
      </c>
      <c r="G2848">
        <v>0.90957552194595304</v>
      </c>
    </row>
    <row r="2849" spans="1:7" x14ac:dyDescent="0.55000000000000004">
      <c r="A2849" t="s">
        <v>8434</v>
      </c>
      <c r="B2849" t="s">
        <v>8435</v>
      </c>
      <c r="C2849" t="s">
        <v>8436</v>
      </c>
      <c r="F2849" t="s">
        <v>9065</v>
      </c>
      <c r="G2849">
        <v>0.71748834848403897</v>
      </c>
    </row>
    <row r="2850" spans="1:7" x14ac:dyDescent="0.55000000000000004">
      <c r="A2850" t="s">
        <v>8437</v>
      </c>
      <c r="B2850" t="s">
        <v>8438</v>
      </c>
      <c r="C2850" t="s">
        <v>8439</v>
      </c>
      <c r="F2850" t="s">
        <v>9065</v>
      </c>
      <c r="G2850">
        <v>0.66492950916290305</v>
      </c>
    </row>
    <row r="2851" spans="1:7" x14ac:dyDescent="0.55000000000000004">
      <c r="A2851" t="s">
        <v>8440</v>
      </c>
      <c r="B2851" t="s">
        <v>8441</v>
      </c>
      <c r="C2851" t="s">
        <v>8442</v>
      </c>
      <c r="F2851" t="s">
        <v>9065</v>
      </c>
      <c r="G2851">
        <v>0.666661977767944</v>
      </c>
    </row>
    <row r="2852" spans="1:7" x14ac:dyDescent="0.55000000000000004">
      <c r="A2852" t="s">
        <v>8443</v>
      </c>
      <c r="B2852" t="s">
        <v>4432</v>
      </c>
      <c r="C2852" t="s">
        <v>8444</v>
      </c>
      <c r="F2852" t="s">
        <v>9065</v>
      </c>
      <c r="G2852">
        <v>0.76766860485076904</v>
      </c>
    </row>
    <row r="2853" spans="1:7" x14ac:dyDescent="0.55000000000000004">
      <c r="A2853" t="s">
        <v>8445</v>
      </c>
      <c r="B2853" t="s">
        <v>8446</v>
      </c>
      <c r="C2853" t="s">
        <v>8447</v>
      </c>
      <c r="F2853" t="s">
        <v>9065</v>
      </c>
      <c r="G2853">
        <v>0.76959097385406505</v>
      </c>
    </row>
    <row r="2854" spans="1:7" x14ac:dyDescent="0.55000000000000004">
      <c r="A2854" t="s">
        <v>8448</v>
      </c>
      <c r="B2854" t="s">
        <v>8449</v>
      </c>
      <c r="C2854" t="s">
        <v>8450</v>
      </c>
      <c r="F2854" t="s">
        <v>9065</v>
      </c>
      <c r="G2854">
        <v>0.93562668561935403</v>
      </c>
    </row>
    <row r="2855" spans="1:7" x14ac:dyDescent="0.55000000000000004">
      <c r="A2855" t="s">
        <v>8451</v>
      </c>
      <c r="B2855" t="s">
        <v>8452</v>
      </c>
      <c r="C2855" t="s">
        <v>8453</v>
      </c>
      <c r="F2855" t="s">
        <v>9065</v>
      </c>
      <c r="G2855">
        <v>0.61150223016738903</v>
      </c>
    </row>
    <row r="2856" spans="1:7" x14ac:dyDescent="0.55000000000000004">
      <c r="A2856" t="s">
        <v>8454</v>
      </c>
      <c r="B2856" t="s">
        <v>8455</v>
      </c>
      <c r="C2856" t="s">
        <v>8456</v>
      </c>
      <c r="F2856" t="s">
        <v>9065</v>
      </c>
      <c r="G2856">
        <v>0.83342647552490201</v>
      </c>
    </row>
    <row r="2857" spans="1:7" x14ac:dyDescent="0.55000000000000004">
      <c r="A2857" t="s">
        <v>8457</v>
      </c>
      <c r="B2857" t="s">
        <v>8458</v>
      </c>
      <c r="C2857" t="s">
        <v>8459</v>
      </c>
      <c r="F2857" t="s">
        <v>9065</v>
      </c>
      <c r="G2857">
        <v>0.72759336233139005</v>
      </c>
    </row>
    <row r="2858" spans="1:7" x14ac:dyDescent="0.55000000000000004">
      <c r="A2858" t="s">
        <v>8460</v>
      </c>
      <c r="B2858" t="s">
        <v>8461</v>
      </c>
      <c r="C2858" t="s">
        <v>8462</v>
      </c>
      <c r="F2858" t="s">
        <v>9065</v>
      </c>
      <c r="G2858">
        <v>0.79106169939041104</v>
      </c>
    </row>
    <row r="2859" spans="1:7" x14ac:dyDescent="0.55000000000000004">
      <c r="A2859" t="s">
        <v>8463</v>
      </c>
      <c r="B2859" t="s">
        <v>8464</v>
      </c>
      <c r="C2859" t="s">
        <v>8465</v>
      </c>
      <c r="F2859" t="s">
        <v>9065</v>
      </c>
      <c r="G2859">
        <v>0.76151484251022294</v>
      </c>
    </row>
    <row r="2860" spans="1:7" x14ac:dyDescent="0.55000000000000004">
      <c r="A2860" t="s">
        <v>8466</v>
      </c>
      <c r="B2860" t="s">
        <v>8467</v>
      </c>
      <c r="C2860" t="s">
        <v>8468</v>
      </c>
      <c r="F2860" t="s">
        <v>9065</v>
      </c>
      <c r="G2860">
        <v>0.61331838369369496</v>
      </c>
    </row>
    <row r="2861" spans="1:7" x14ac:dyDescent="0.55000000000000004">
      <c r="A2861" t="s">
        <v>8469</v>
      </c>
      <c r="B2861" t="s">
        <v>512</v>
      </c>
      <c r="C2861" t="s">
        <v>8470</v>
      </c>
      <c r="F2861" t="s">
        <v>9067</v>
      </c>
      <c r="G2861">
        <v>2.7120122686028501E-2</v>
      </c>
    </row>
    <row r="2862" spans="1:7" x14ac:dyDescent="0.55000000000000004">
      <c r="A2862" t="s">
        <v>8471</v>
      </c>
      <c r="B2862" t="s">
        <v>2535</v>
      </c>
      <c r="C2862" t="s">
        <v>8472</v>
      </c>
      <c r="F2862" t="s">
        <v>9067</v>
      </c>
      <c r="G2862">
        <v>0.42020085453987099</v>
      </c>
    </row>
    <row r="2863" spans="1:7" x14ac:dyDescent="0.55000000000000004">
      <c r="A2863" t="s">
        <v>8473</v>
      </c>
      <c r="B2863" t="s">
        <v>8474</v>
      </c>
      <c r="C2863" t="s">
        <v>8475</v>
      </c>
      <c r="F2863" t="s">
        <v>9067</v>
      </c>
      <c r="G2863">
        <v>0.17252185940742501</v>
      </c>
    </row>
    <row r="2864" spans="1:7" x14ac:dyDescent="0.55000000000000004">
      <c r="A2864" t="s">
        <v>8476</v>
      </c>
      <c r="B2864" t="s">
        <v>8477</v>
      </c>
      <c r="C2864" t="s">
        <v>8478</v>
      </c>
      <c r="F2864" t="s">
        <v>9066</v>
      </c>
      <c r="G2864">
        <v>0.54319852590560902</v>
      </c>
    </row>
    <row r="2865" spans="1:7" x14ac:dyDescent="0.55000000000000004">
      <c r="A2865" t="s">
        <v>8479</v>
      </c>
      <c r="B2865" t="s">
        <v>8480</v>
      </c>
      <c r="C2865" t="s">
        <v>8481</v>
      </c>
      <c r="F2865" t="s">
        <v>9067</v>
      </c>
      <c r="G2865">
        <v>0.43188595771789601</v>
      </c>
    </row>
    <row r="2866" spans="1:7" x14ac:dyDescent="0.55000000000000004">
      <c r="A2866" t="s">
        <v>8482</v>
      </c>
      <c r="B2866" t="s">
        <v>8483</v>
      </c>
      <c r="C2866" t="s">
        <v>8484</v>
      </c>
      <c r="F2866" t="s">
        <v>9066</v>
      </c>
      <c r="G2866">
        <v>0.55269771814346302</v>
      </c>
    </row>
    <row r="2867" spans="1:7" x14ac:dyDescent="0.55000000000000004">
      <c r="A2867" t="s">
        <v>8485</v>
      </c>
      <c r="B2867" t="s">
        <v>8486</v>
      </c>
      <c r="C2867" t="s">
        <v>8487</v>
      </c>
      <c r="F2867" t="s">
        <v>9066</v>
      </c>
      <c r="G2867">
        <v>0.576490998268127</v>
      </c>
    </row>
    <row r="2868" spans="1:7" x14ac:dyDescent="0.55000000000000004">
      <c r="A2868" t="s">
        <v>8488</v>
      </c>
      <c r="B2868" t="s">
        <v>8489</v>
      </c>
      <c r="C2868" t="s">
        <v>8490</v>
      </c>
      <c r="F2868" t="s">
        <v>9065</v>
      </c>
      <c r="G2868">
        <v>0.77602016925811801</v>
      </c>
    </row>
    <row r="2869" spans="1:7" x14ac:dyDescent="0.55000000000000004">
      <c r="A2869" t="s">
        <v>8491</v>
      </c>
      <c r="B2869" t="s">
        <v>8492</v>
      </c>
      <c r="C2869" t="s">
        <v>8493</v>
      </c>
      <c r="F2869" t="s">
        <v>9066</v>
      </c>
      <c r="G2869">
        <v>0.53786289691925004</v>
      </c>
    </row>
    <row r="2870" spans="1:7" x14ac:dyDescent="0.55000000000000004">
      <c r="A2870" t="s">
        <v>8494</v>
      </c>
      <c r="B2870" t="s">
        <v>8495</v>
      </c>
      <c r="C2870" t="s">
        <v>8493</v>
      </c>
      <c r="F2870" t="s">
        <v>9067</v>
      </c>
      <c r="G2870">
        <v>3.0930679291486698E-2</v>
      </c>
    </row>
    <row r="2871" spans="1:7" x14ac:dyDescent="0.55000000000000004">
      <c r="A2871" t="s">
        <v>8496</v>
      </c>
      <c r="B2871" t="s">
        <v>8497</v>
      </c>
      <c r="C2871" t="s">
        <v>8498</v>
      </c>
      <c r="F2871" t="s">
        <v>9065</v>
      </c>
      <c r="G2871">
        <v>0.816034495830536</v>
      </c>
    </row>
    <row r="2872" spans="1:7" x14ac:dyDescent="0.55000000000000004">
      <c r="A2872" t="s">
        <v>8499</v>
      </c>
      <c r="B2872" t="s">
        <v>8122</v>
      </c>
      <c r="C2872" t="s">
        <v>8500</v>
      </c>
      <c r="F2872" t="s">
        <v>9067</v>
      </c>
      <c r="G2872">
        <v>0.40023872256278997</v>
      </c>
    </row>
    <row r="2873" spans="1:7" x14ac:dyDescent="0.55000000000000004">
      <c r="A2873" t="s">
        <v>8501</v>
      </c>
      <c r="B2873" t="s">
        <v>8502</v>
      </c>
      <c r="C2873" t="s">
        <v>8503</v>
      </c>
      <c r="F2873" t="s">
        <v>9065</v>
      </c>
      <c r="G2873">
        <v>0.80212098360061601</v>
      </c>
    </row>
    <row r="2874" spans="1:7" x14ac:dyDescent="0.55000000000000004">
      <c r="A2874" t="s">
        <v>8504</v>
      </c>
      <c r="B2874" t="s">
        <v>8505</v>
      </c>
      <c r="C2874" t="s">
        <v>8506</v>
      </c>
      <c r="F2874" t="s">
        <v>9066</v>
      </c>
      <c r="G2874">
        <v>0.474237680435181</v>
      </c>
    </row>
    <row r="2875" spans="1:7" x14ac:dyDescent="0.55000000000000004">
      <c r="A2875" t="s">
        <v>8507</v>
      </c>
      <c r="B2875" t="s">
        <v>8508</v>
      </c>
      <c r="C2875" t="s">
        <v>8509</v>
      </c>
      <c r="F2875" t="s">
        <v>9067</v>
      </c>
      <c r="G2875">
        <v>0.42893207073211698</v>
      </c>
    </row>
    <row r="2876" spans="1:7" x14ac:dyDescent="0.55000000000000004">
      <c r="A2876" t="s">
        <v>8510</v>
      </c>
      <c r="B2876" t="s">
        <v>8497</v>
      </c>
      <c r="C2876" t="s">
        <v>8511</v>
      </c>
      <c r="F2876" t="s">
        <v>9065</v>
      </c>
      <c r="G2876">
        <v>0.67628777027130105</v>
      </c>
    </row>
    <row r="2877" spans="1:7" x14ac:dyDescent="0.55000000000000004">
      <c r="A2877" t="s">
        <v>7300</v>
      </c>
      <c r="B2877" t="s">
        <v>8512</v>
      </c>
      <c r="C2877" t="s">
        <v>8513</v>
      </c>
      <c r="F2877" t="s">
        <v>9065</v>
      </c>
      <c r="G2877">
        <v>0.66110008955001798</v>
      </c>
    </row>
    <row r="2878" spans="1:7" x14ac:dyDescent="0.55000000000000004">
      <c r="A2878" t="s">
        <v>8514</v>
      </c>
      <c r="B2878" t="s">
        <v>8515</v>
      </c>
      <c r="C2878" t="s">
        <v>8516</v>
      </c>
      <c r="F2878" t="s">
        <v>9065</v>
      </c>
      <c r="G2878">
        <v>0.81343340873718295</v>
      </c>
    </row>
    <row r="2879" spans="1:7" x14ac:dyDescent="0.55000000000000004">
      <c r="A2879" t="s">
        <v>8517</v>
      </c>
      <c r="B2879" t="s">
        <v>8518</v>
      </c>
      <c r="C2879" t="s">
        <v>8519</v>
      </c>
      <c r="F2879" t="s">
        <v>9065</v>
      </c>
      <c r="G2879">
        <v>0.76339095830917403</v>
      </c>
    </row>
    <row r="2880" spans="1:7" x14ac:dyDescent="0.55000000000000004">
      <c r="A2880" t="s">
        <v>8520</v>
      </c>
      <c r="B2880" t="s">
        <v>8521</v>
      </c>
      <c r="C2880" t="s">
        <v>8522</v>
      </c>
      <c r="F2880" t="s">
        <v>9065</v>
      </c>
      <c r="G2880">
        <v>0.84692847728729204</v>
      </c>
    </row>
    <row r="2881" spans="1:7" x14ac:dyDescent="0.55000000000000004">
      <c r="A2881" t="s">
        <v>8523</v>
      </c>
      <c r="B2881" t="s">
        <v>8524</v>
      </c>
      <c r="C2881" t="s">
        <v>8525</v>
      </c>
      <c r="F2881" t="s">
        <v>9065</v>
      </c>
      <c r="G2881">
        <v>0.75480532646179199</v>
      </c>
    </row>
    <row r="2882" spans="1:7" x14ac:dyDescent="0.55000000000000004">
      <c r="A2882" t="s">
        <v>8526</v>
      </c>
      <c r="B2882" t="s">
        <v>8527</v>
      </c>
      <c r="C2882" t="s">
        <v>8528</v>
      </c>
      <c r="F2882" t="s">
        <v>9065</v>
      </c>
      <c r="G2882">
        <v>0.744789719581604</v>
      </c>
    </row>
    <row r="2883" spans="1:7" x14ac:dyDescent="0.55000000000000004">
      <c r="A2883" t="s">
        <v>8529</v>
      </c>
      <c r="B2883" t="s">
        <v>8530</v>
      </c>
      <c r="C2883" t="s">
        <v>8531</v>
      </c>
      <c r="F2883" t="s">
        <v>9066</v>
      </c>
      <c r="G2883">
        <v>0.52614510059356701</v>
      </c>
    </row>
    <row r="2884" spans="1:7" x14ac:dyDescent="0.55000000000000004">
      <c r="A2884" t="s">
        <v>8532</v>
      </c>
      <c r="B2884" t="s">
        <v>8533</v>
      </c>
      <c r="C2884" t="s">
        <v>8534</v>
      </c>
      <c r="F2884" t="s">
        <v>9065</v>
      </c>
      <c r="G2884">
        <v>0.84762912988662698</v>
      </c>
    </row>
    <row r="2885" spans="1:7" x14ac:dyDescent="0.55000000000000004">
      <c r="A2885" t="s">
        <v>8535</v>
      </c>
      <c r="B2885" t="s">
        <v>8536</v>
      </c>
      <c r="C2885" t="s">
        <v>8537</v>
      </c>
      <c r="F2885" t="s">
        <v>9067</v>
      </c>
      <c r="G2885">
        <v>0.43292421102523798</v>
      </c>
    </row>
    <row r="2886" spans="1:7" x14ac:dyDescent="0.55000000000000004">
      <c r="A2886" t="s">
        <v>8538</v>
      </c>
      <c r="B2886" t="s">
        <v>8539</v>
      </c>
      <c r="C2886" t="s">
        <v>8540</v>
      </c>
      <c r="F2886" t="s">
        <v>9067</v>
      </c>
      <c r="G2886">
        <v>0.33076086640357999</v>
      </c>
    </row>
    <row r="2887" spans="1:7" x14ac:dyDescent="0.55000000000000004">
      <c r="A2887" t="s">
        <v>8541</v>
      </c>
      <c r="B2887" t="s">
        <v>8542</v>
      </c>
      <c r="C2887" t="s">
        <v>8543</v>
      </c>
      <c r="F2887" t="s">
        <v>9066</v>
      </c>
      <c r="G2887">
        <v>0.58228278160095204</v>
      </c>
    </row>
    <row r="2888" spans="1:7" x14ac:dyDescent="0.55000000000000004">
      <c r="A2888" t="s">
        <v>8544</v>
      </c>
      <c r="B2888" t="s">
        <v>8545</v>
      </c>
      <c r="C2888" t="s">
        <v>8546</v>
      </c>
      <c r="F2888" t="s">
        <v>9065</v>
      </c>
      <c r="G2888">
        <v>0.76847910881042503</v>
      </c>
    </row>
    <row r="2889" spans="1:7" x14ac:dyDescent="0.55000000000000004">
      <c r="A2889" t="s">
        <v>8547</v>
      </c>
      <c r="B2889" t="s">
        <v>8548</v>
      </c>
      <c r="C2889" t="s">
        <v>8546</v>
      </c>
      <c r="F2889" t="s">
        <v>9065</v>
      </c>
      <c r="G2889">
        <v>0.90253919363021895</v>
      </c>
    </row>
    <row r="2890" spans="1:7" x14ac:dyDescent="0.55000000000000004">
      <c r="A2890" t="s">
        <v>8549</v>
      </c>
      <c r="B2890" t="s">
        <v>8550</v>
      </c>
      <c r="C2890" t="s">
        <v>8551</v>
      </c>
      <c r="F2890" t="s">
        <v>9065</v>
      </c>
      <c r="G2890">
        <v>0.69446510076522805</v>
      </c>
    </row>
    <row r="2891" spans="1:7" x14ac:dyDescent="0.55000000000000004">
      <c r="A2891" t="s">
        <v>8552</v>
      </c>
      <c r="B2891" t="s">
        <v>8553</v>
      </c>
      <c r="C2891" t="s">
        <v>8554</v>
      </c>
      <c r="F2891" t="s">
        <v>9065</v>
      </c>
      <c r="G2891">
        <v>0.67909610271453902</v>
      </c>
    </row>
    <row r="2892" spans="1:7" x14ac:dyDescent="0.55000000000000004">
      <c r="A2892" t="s">
        <v>8555</v>
      </c>
      <c r="B2892" t="s">
        <v>8556</v>
      </c>
      <c r="C2892" t="s">
        <v>8557</v>
      </c>
      <c r="F2892" t="s">
        <v>9065</v>
      </c>
      <c r="G2892">
        <v>0.60673910379409801</v>
      </c>
    </row>
    <row r="2893" spans="1:7" x14ac:dyDescent="0.55000000000000004">
      <c r="A2893" t="s">
        <v>8558</v>
      </c>
      <c r="B2893" t="s">
        <v>8559</v>
      </c>
      <c r="C2893" t="s">
        <v>8560</v>
      </c>
      <c r="F2893" t="s">
        <v>9065</v>
      </c>
      <c r="G2893">
        <v>0.88545304536819502</v>
      </c>
    </row>
    <row r="2894" spans="1:7" x14ac:dyDescent="0.55000000000000004">
      <c r="A2894" t="s">
        <v>8561</v>
      </c>
      <c r="B2894" t="s">
        <v>8562</v>
      </c>
      <c r="C2894" t="s">
        <v>8563</v>
      </c>
      <c r="F2894" t="s">
        <v>9067</v>
      </c>
      <c r="G2894">
        <v>1.7062341794371601E-2</v>
      </c>
    </row>
    <row r="2895" spans="1:7" x14ac:dyDescent="0.55000000000000004">
      <c r="A2895" t="s">
        <v>8564</v>
      </c>
      <c r="B2895" t="s">
        <v>8565</v>
      </c>
      <c r="C2895" t="s">
        <v>8563</v>
      </c>
      <c r="F2895" t="s">
        <v>9066</v>
      </c>
      <c r="G2895">
        <v>0.592853784561157</v>
      </c>
    </row>
    <row r="2896" spans="1:7" x14ac:dyDescent="0.55000000000000004">
      <c r="A2896" t="s">
        <v>8566</v>
      </c>
      <c r="B2896" t="s">
        <v>8567</v>
      </c>
      <c r="C2896" t="s">
        <v>8568</v>
      </c>
      <c r="F2896" t="s">
        <v>9067</v>
      </c>
      <c r="G2896">
        <v>0.433299750089645</v>
      </c>
    </row>
    <row r="2897" spans="1:7" x14ac:dyDescent="0.55000000000000004">
      <c r="A2897" t="s">
        <v>8569</v>
      </c>
      <c r="B2897" t="s">
        <v>8570</v>
      </c>
      <c r="C2897" t="s">
        <v>8571</v>
      </c>
      <c r="F2897" t="s">
        <v>9065</v>
      </c>
      <c r="G2897">
        <v>0.84512019157409701</v>
      </c>
    </row>
    <row r="2898" spans="1:7" x14ac:dyDescent="0.55000000000000004">
      <c r="A2898" t="s">
        <v>8572</v>
      </c>
      <c r="B2898" t="s">
        <v>8573</v>
      </c>
      <c r="C2898" t="s">
        <v>8574</v>
      </c>
      <c r="F2898" t="s">
        <v>9066</v>
      </c>
      <c r="G2898">
        <v>0.55027401447296098</v>
      </c>
    </row>
    <row r="2899" spans="1:7" x14ac:dyDescent="0.55000000000000004">
      <c r="A2899" t="s">
        <v>8575</v>
      </c>
      <c r="B2899" t="s">
        <v>8576</v>
      </c>
      <c r="C2899" t="s">
        <v>8577</v>
      </c>
      <c r="F2899" t="s">
        <v>9066</v>
      </c>
      <c r="G2899">
        <v>0.45709133148193398</v>
      </c>
    </row>
    <row r="2900" spans="1:7" x14ac:dyDescent="0.55000000000000004">
      <c r="A2900" t="s">
        <v>8578</v>
      </c>
      <c r="B2900" t="s">
        <v>8579</v>
      </c>
      <c r="C2900" t="s">
        <v>8580</v>
      </c>
      <c r="F2900" t="s">
        <v>9065</v>
      </c>
      <c r="G2900">
        <v>0.72646123170852706</v>
      </c>
    </row>
    <row r="2901" spans="1:7" x14ac:dyDescent="0.55000000000000004">
      <c r="A2901" t="s">
        <v>8581</v>
      </c>
      <c r="B2901" t="s">
        <v>8582</v>
      </c>
      <c r="C2901" t="s">
        <v>8583</v>
      </c>
      <c r="F2901" t="s">
        <v>9065</v>
      </c>
      <c r="G2901">
        <v>0.730979204177856</v>
      </c>
    </row>
    <row r="2902" spans="1:7" x14ac:dyDescent="0.55000000000000004">
      <c r="A2902" t="s">
        <v>8584</v>
      </c>
      <c r="B2902" t="s">
        <v>8585</v>
      </c>
      <c r="C2902" t="s">
        <v>8583</v>
      </c>
      <c r="F2902" t="s">
        <v>9065</v>
      </c>
      <c r="G2902">
        <v>0.75055837631225597</v>
      </c>
    </row>
    <row r="2903" spans="1:7" x14ac:dyDescent="0.55000000000000004">
      <c r="A2903" t="s">
        <v>8586</v>
      </c>
      <c r="B2903" t="s">
        <v>8587</v>
      </c>
      <c r="C2903" t="s">
        <v>8588</v>
      </c>
      <c r="F2903" t="s">
        <v>9067</v>
      </c>
      <c r="G2903">
        <v>0.25597840547561601</v>
      </c>
    </row>
    <row r="2904" spans="1:7" x14ac:dyDescent="0.55000000000000004">
      <c r="A2904" t="s">
        <v>8589</v>
      </c>
      <c r="B2904" t="s">
        <v>8590</v>
      </c>
      <c r="C2904" t="s">
        <v>8591</v>
      </c>
      <c r="F2904" t="s">
        <v>9067</v>
      </c>
      <c r="G2904">
        <v>1.4597455039620399E-2</v>
      </c>
    </row>
    <row r="2905" spans="1:7" x14ac:dyDescent="0.55000000000000004">
      <c r="A2905" t="s">
        <v>8592</v>
      </c>
      <c r="B2905" t="s">
        <v>8593</v>
      </c>
      <c r="C2905" t="s">
        <v>8594</v>
      </c>
      <c r="F2905" t="s">
        <v>9065</v>
      </c>
      <c r="G2905">
        <v>0.64753174781799305</v>
      </c>
    </row>
    <row r="2906" spans="1:7" x14ac:dyDescent="0.55000000000000004">
      <c r="A2906" t="s">
        <v>8595</v>
      </c>
      <c r="B2906" t="s">
        <v>8596</v>
      </c>
      <c r="C2906" t="s">
        <v>8594</v>
      </c>
      <c r="F2906" t="s">
        <v>9067</v>
      </c>
      <c r="G2906">
        <v>0.22015462815761599</v>
      </c>
    </row>
    <row r="2907" spans="1:7" x14ac:dyDescent="0.55000000000000004">
      <c r="A2907" t="s">
        <v>8597</v>
      </c>
      <c r="B2907" t="s">
        <v>8598</v>
      </c>
      <c r="C2907" t="s">
        <v>8599</v>
      </c>
      <c r="F2907" t="s">
        <v>9067</v>
      </c>
      <c r="G2907">
        <v>0.41597929596900901</v>
      </c>
    </row>
    <row r="2908" spans="1:7" x14ac:dyDescent="0.55000000000000004">
      <c r="A2908" t="s">
        <v>8600</v>
      </c>
      <c r="B2908" t="s">
        <v>8601</v>
      </c>
      <c r="C2908" t="s">
        <v>8602</v>
      </c>
      <c r="F2908" t="s">
        <v>9067</v>
      </c>
      <c r="G2908">
        <v>0.27088555693626398</v>
      </c>
    </row>
    <row r="2909" spans="1:7" x14ac:dyDescent="0.55000000000000004">
      <c r="A2909" t="s">
        <v>8603</v>
      </c>
      <c r="B2909" t="s">
        <v>8604</v>
      </c>
      <c r="C2909" t="s">
        <v>8605</v>
      </c>
      <c r="F2909" t="s">
        <v>9065</v>
      </c>
      <c r="G2909">
        <v>0.67350524663925204</v>
      </c>
    </row>
    <row r="2910" spans="1:7" x14ac:dyDescent="0.55000000000000004">
      <c r="A2910" t="s">
        <v>8606</v>
      </c>
      <c r="B2910" t="s">
        <v>8607</v>
      </c>
      <c r="C2910" t="s">
        <v>8608</v>
      </c>
      <c r="F2910" t="s">
        <v>9066</v>
      </c>
      <c r="G2910">
        <v>0.46108788251876798</v>
      </c>
    </row>
    <row r="2911" spans="1:7" x14ac:dyDescent="0.55000000000000004">
      <c r="A2911" t="s">
        <v>8609</v>
      </c>
      <c r="B2911" t="s">
        <v>8610</v>
      </c>
      <c r="C2911" t="s">
        <v>8611</v>
      </c>
      <c r="F2911" t="s">
        <v>9067</v>
      </c>
      <c r="G2911">
        <v>7.3484122753143297E-2</v>
      </c>
    </row>
    <row r="2912" spans="1:7" x14ac:dyDescent="0.55000000000000004">
      <c r="A2912" t="s">
        <v>8612</v>
      </c>
      <c r="B2912" t="s">
        <v>8613</v>
      </c>
      <c r="C2912" t="s">
        <v>8614</v>
      </c>
      <c r="F2912" t="s">
        <v>9066</v>
      </c>
      <c r="G2912">
        <v>0.543010413646698</v>
      </c>
    </row>
    <row r="2913" spans="1:7" x14ac:dyDescent="0.55000000000000004">
      <c r="A2913" t="s">
        <v>8615</v>
      </c>
      <c r="B2913" t="s">
        <v>8616</v>
      </c>
      <c r="C2913" t="s">
        <v>8617</v>
      </c>
      <c r="F2913" t="s">
        <v>9065</v>
      </c>
      <c r="G2913">
        <v>0.66987001895904497</v>
      </c>
    </row>
    <row r="2914" spans="1:7" x14ac:dyDescent="0.55000000000000004">
      <c r="A2914" t="s">
        <v>8618</v>
      </c>
      <c r="B2914" t="s">
        <v>8619</v>
      </c>
      <c r="C2914" t="s">
        <v>8620</v>
      </c>
      <c r="F2914" t="s">
        <v>9067</v>
      </c>
      <c r="G2914">
        <v>0.25372090935707098</v>
      </c>
    </row>
    <row r="2915" spans="1:7" x14ac:dyDescent="0.55000000000000004">
      <c r="A2915" t="s">
        <v>8621</v>
      </c>
      <c r="B2915" t="s">
        <v>8607</v>
      </c>
      <c r="C2915" t="s">
        <v>8622</v>
      </c>
      <c r="F2915" t="s">
        <v>9065</v>
      </c>
      <c r="G2915">
        <v>0.70321798324585005</v>
      </c>
    </row>
    <row r="2916" spans="1:7" x14ac:dyDescent="0.55000000000000004">
      <c r="A2916" t="s">
        <v>8623</v>
      </c>
      <c r="B2916" t="s">
        <v>8624</v>
      </c>
      <c r="C2916" t="s">
        <v>8625</v>
      </c>
      <c r="F2916" t="s">
        <v>9065</v>
      </c>
      <c r="G2916">
        <v>0.60356336832046498</v>
      </c>
    </row>
    <row r="2917" spans="1:7" x14ac:dyDescent="0.55000000000000004">
      <c r="A2917" t="s">
        <v>8626</v>
      </c>
      <c r="B2917" t="s">
        <v>8627</v>
      </c>
      <c r="C2917" t="s">
        <v>8628</v>
      </c>
      <c r="F2917" t="s">
        <v>9065</v>
      </c>
      <c r="G2917">
        <v>0.73209977149963401</v>
      </c>
    </row>
    <row r="2918" spans="1:7" x14ac:dyDescent="0.55000000000000004">
      <c r="A2918" t="s">
        <v>8629</v>
      </c>
      <c r="B2918" t="s">
        <v>8630</v>
      </c>
      <c r="C2918" t="s">
        <v>8631</v>
      </c>
      <c r="F2918" t="s">
        <v>9065</v>
      </c>
      <c r="G2918">
        <v>0.62377399206161499</v>
      </c>
    </row>
    <row r="2919" spans="1:7" x14ac:dyDescent="0.55000000000000004">
      <c r="A2919" t="s">
        <v>8632</v>
      </c>
      <c r="B2919" t="s">
        <v>8633</v>
      </c>
      <c r="C2919" t="s">
        <v>8634</v>
      </c>
      <c r="F2919" t="s">
        <v>9067</v>
      </c>
      <c r="G2919">
        <v>0.38214597105979897</v>
      </c>
    </row>
    <row r="2920" spans="1:7" x14ac:dyDescent="0.55000000000000004">
      <c r="A2920" t="s">
        <v>8635</v>
      </c>
      <c r="B2920" t="s">
        <v>8636</v>
      </c>
      <c r="C2920" t="s">
        <v>8637</v>
      </c>
      <c r="F2920" t="s">
        <v>9065</v>
      </c>
      <c r="G2920">
        <v>0.72604358196258501</v>
      </c>
    </row>
    <row r="2921" spans="1:7" x14ac:dyDescent="0.55000000000000004">
      <c r="A2921" t="s">
        <v>8638</v>
      </c>
      <c r="B2921" t="s">
        <v>8639</v>
      </c>
      <c r="C2921" t="s">
        <v>8640</v>
      </c>
      <c r="F2921" t="s">
        <v>9065</v>
      </c>
      <c r="G2921">
        <v>0.83874547481536899</v>
      </c>
    </row>
    <row r="2922" spans="1:7" x14ac:dyDescent="0.55000000000000004">
      <c r="A2922" t="s">
        <v>8641</v>
      </c>
      <c r="B2922" t="s">
        <v>8642</v>
      </c>
      <c r="C2922" t="s">
        <v>8643</v>
      </c>
      <c r="F2922" t="s">
        <v>9065</v>
      </c>
      <c r="G2922">
        <v>0.66110008955001798</v>
      </c>
    </row>
    <row r="2923" spans="1:7" x14ac:dyDescent="0.55000000000000004">
      <c r="A2923" t="s">
        <v>8644</v>
      </c>
      <c r="B2923" t="s">
        <v>8645</v>
      </c>
      <c r="C2923" t="s">
        <v>8646</v>
      </c>
      <c r="F2923" t="s">
        <v>9067</v>
      </c>
      <c r="G2923">
        <v>0.17870506644249001</v>
      </c>
    </row>
    <row r="2924" spans="1:7" x14ac:dyDescent="0.55000000000000004">
      <c r="A2924" t="s">
        <v>8647</v>
      </c>
      <c r="B2924" t="s">
        <v>8648</v>
      </c>
      <c r="C2924" t="s">
        <v>8649</v>
      </c>
      <c r="F2924" t="s">
        <v>9067</v>
      </c>
      <c r="G2924">
        <v>0.23829694092273701</v>
      </c>
    </row>
    <row r="2925" spans="1:7" x14ac:dyDescent="0.55000000000000004">
      <c r="A2925" t="s">
        <v>8650</v>
      </c>
      <c r="B2925" t="s">
        <v>8651</v>
      </c>
      <c r="C2925" t="s">
        <v>8652</v>
      </c>
      <c r="F2925" t="s">
        <v>9065</v>
      </c>
      <c r="G2925">
        <v>0.82368159294128396</v>
      </c>
    </row>
    <row r="2926" spans="1:7" x14ac:dyDescent="0.55000000000000004">
      <c r="A2926" t="s">
        <v>8653</v>
      </c>
      <c r="B2926" t="s">
        <v>8654</v>
      </c>
      <c r="C2926" t="s">
        <v>8655</v>
      </c>
      <c r="F2926" t="s">
        <v>9065</v>
      </c>
      <c r="G2926">
        <v>0.80165868997573897</v>
      </c>
    </row>
    <row r="2927" spans="1:7" x14ac:dyDescent="0.55000000000000004">
      <c r="A2927" t="s">
        <v>8656</v>
      </c>
      <c r="B2927" t="s">
        <v>8657</v>
      </c>
      <c r="C2927" t="s">
        <v>8658</v>
      </c>
      <c r="F2927" t="s">
        <v>9066</v>
      </c>
      <c r="G2927">
        <v>0.47785133123397799</v>
      </c>
    </row>
    <row r="2928" spans="1:7" x14ac:dyDescent="0.55000000000000004">
      <c r="A2928" t="s">
        <v>8659</v>
      </c>
      <c r="B2928" t="s">
        <v>8660</v>
      </c>
      <c r="C2928" t="s">
        <v>8661</v>
      </c>
      <c r="F2928" t="s">
        <v>9066</v>
      </c>
      <c r="G2928">
        <v>0.45317837595939597</v>
      </c>
    </row>
    <row r="2929" spans="1:7" x14ac:dyDescent="0.55000000000000004">
      <c r="A2929" t="s">
        <v>8662</v>
      </c>
      <c r="B2929" t="s">
        <v>8663</v>
      </c>
      <c r="C2929" t="s">
        <v>8664</v>
      </c>
      <c r="F2929" t="s">
        <v>9065</v>
      </c>
      <c r="G2929">
        <v>0.74304348230361905</v>
      </c>
    </row>
    <row r="2930" spans="1:7" x14ac:dyDescent="0.55000000000000004">
      <c r="A2930" t="s">
        <v>8665</v>
      </c>
      <c r="B2930" t="s">
        <v>8666</v>
      </c>
      <c r="C2930" t="s">
        <v>8667</v>
      </c>
      <c r="F2930" t="s">
        <v>9065</v>
      </c>
      <c r="G2930">
        <v>0.81874400377273604</v>
      </c>
    </row>
    <row r="2931" spans="1:7" x14ac:dyDescent="0.55000000000000004">
      <c r="A2931" t="s">
        <v>8668</v>
      </c>
      <c r="B2931" t="s">
        <v>8669</v>
      </c>
      <c r="C2931" t="s">
        <v>8670</v>
      </c>
      <c r="F2931" t="s">
        <v>9065</v>
      </c>
      <c r="G2931">
        <v>0.84522247314453103</v>
      </c>
    </row>
    <row r="2932" spans="1:7" x14ac:dyDescent="0.55000000000000004">
      <c r="A2932" t="s">
        <v>8671</v>
      </c>
      <c r="B2932" t="s">
        <v>8672</v>
      </c>
      <c r="C2932" t="s">
        <v>8673</v>
      </c>
      <c r="F2932" t="s">
        <v>9067</v>
      </c>
      <c r="G2932">
        <v>8.8970422744751004E-2</v>
      </c>
    </row>
    <row r="2933" spans="1:7" x14ac:dyDescent="0.55000000000000004">
      <c r="A2933" t="s">
        <v>8674</v>
      </c>
      <c r="B2933" t="s">
        <v>8675</v>
      </c>
      <c r="C2933" t="s">
        <v>8676</v>
      </c>
      <c r="F2933" t="s">
        <v>9065</v>
      </c>
      <c r="G2933">
        <v>0.73280012607574496</v>
      </c>
    </row>
    <row r="2934" spans="1:7" x14ac:dyDescent="0.55000000000000004">
      <c r="A2934" t="s">
        <v>8677</v>
      </c>
      <c r="B2934" t="s">
        <v>8678</v>
      </c>
      <c r="C2934" t="s">
        <v>8679</v>
      </c>
      <c r="F2934" t="s">
        <v>9066</v>
      </c>
      <c r="G2934">
        <v>0.51782292127609297</v>
      </c>
    </row>
    <row r="2935" spans="1:7" x14ac:dyDescent="0.55000000000000004">
      <c r="A2935" t="s">
        <v>8680</v>
      </c>
      <c r="B2935" t="s">
        <v>8681</v>
      </c>
      <c r="C2935" t="s">
        <v>8682</v>
      </c>
      <c r="F2935" t="s">
        <v>9065</v>
      </c>
      <c r="G2935">
        <v>0.635631322860718</v>
      </c>
    </row>
    <row r="2936" spans="1:7" x14ac:dyDescent="0.55000000000000004">
      <c r="A2936" t="s">
        <v>8683</v>
      </c>
      <c r="B2936" t="s">
        <v>8684</v>
      </c>
      <c r="C2936" t="s">
        <v>8685</v>
      </c>
      <c r="F2936" t="s">
        <v>9065</v>
      </c>
      <c r="G2936">
        <v>0.80165868997573897</v>
      </c>
    </row>
    <row r="2937" spans="1:7" x14ac:dyDescent="0.55000000000000004">
      <c r="A2937" t="s">
        <v>8686</v>
      </c>
      <c r="B2937" t="s">
        <v>8687</v>
      </c>
      <c r="C2937" t="s">
        <v>8688</v>
      </c>
      <c r="F2937" t="s">
        <v>9067</v>
      </c>
      <c r="G2937">
        <v>0.16758134961128199</v>
      </c>
    </row>
    <row r="2938" spans="1:7" x14ac:dyDescent="0.55000000000000004">
      <c r="A2938" t="s">
        <v>8689</v>
      </c>
      <c r="B2938" t="s">
        <v>8690</v>
      </c>
      <c r="C2938" t="s">
        <v>8691</v>
      </c>
      <c r="F2938" t="s">
        <v>9066</v>
      </c>
      <c r="G2938">
        <v>0.53711110353469804</v>
      </c>
    </row>
    <row r="2939" spans="1:7" x14ac:dyDescent="0.55000000000000004">
      <c r="A2939" t="s">
        <v>8692</v>
      </c>
      <c r="B2939" t="s">
        <v>8693</v>
      </c>
      <c r="C2939" t="s">
        <v>8694</v>
      </c>
      <c r="F2939" t="s">
        <v>9065</v>
      </c>
      <c r="G2939">
        <v>0.65332359075546298</v>
      </c>
    </row>
    <row r="2940" spans="1:7" x14ac:dyDescent="0.55000000000000004">
      <c r="A2940" t="s">
        <v>8695</v>
      </c>
      <c r="B2940" t="s">
        <v>8696</v>
      </c>
      <c r="C2940" t="s">
        <v>8697</v>
      </c>
      <c r="F2940" t="s">
        <v>9067</v>
      </c>
      <c r="G2940">
        <v>0.44416871666908297</v>
      </c>
    </row>
    <row r="2941" spans="1:7" x14ac:dyDescent="0.55000000000000004">
      <c r="A2941" t="s">
        <v>8698</v>
      </c>
      <c r="B2941" t="s">
        <v>8699</v>
      </c>
      <c r="C2941" t="s">
        <v>8700</v>
      </c>
      <c r="F2941" t="s">
        <v>9066</v>
      </c>
      <c r="G2941">
        <v>0.48626920580864003</v>
      </c>
    </row>
    <row r="2942" spans="1:7" x14ac:dyDescent="0.55000000000000004">
      <c r="A2942" t="s">
        <v>8387</v>
      </c>
      <c r="B2942" t="s">
        <v>8701</v>
      </c>
      <c r="C2942" t="s">
        <v>8702</v>
      </c>
      <c r="F2942" t="s">
        <v>9065</v>
      </c>
      <c r="G2942">
        <v>0.66110008955001798</v>
      </c>
    </row>
    <row r="2943" spans="1:7" x14ac:dyDescent="0.55000000000000004">
      <c r="A2943" t="s">
        <v>8703</v>
      </c>
      <c r="B2943" t="s">
        <v>8704</v>
      </c>
      <c r="C2943" t="s">
        <v>8705</v>
      </c>
      <c r="F2943" t="s">
        <v>9065</v>
      </c>
      <c r="G2943">
        <v>0.64437377452850297</v>
      </c>
    </row>
    <row r="2944" spans="1:7" x14ac:dyDescent="0.55000000000000004">
      <c r="A2944" t="s">
        <v>8706</v>
      </c>
      <c r="B2944" t="s">
        <v>8707</v>
      </c>
      <c r="C2944" t="s">
        <v>8708</v>
      </c>
      <c r="F2944" t="s">
        <v>9065</v>
      </c>
      <c r="G2944">
        <v>0.94528990983963002</v>
      </c>
    </row>
    <row r="2945" spans="1:7" x14ac:dyDescent="0.55000000000000004">
      <c r="A2945" t="s">
        <v>8709</v>
      </c>
      <c r="B2945" t="s">
        <v>8710</v>
      </c>
      <c r="C2945" t="s">
        <v>8711</v>
      </c>
      <c r="F2945" t="s">
        <v>9065</v>
      </c>
      <c r="G2945">
        <v>0.83806037902831998</v>
      </c>
    </row>
    <row r="2946" spans="1:7" x14ac:dyDescent="0.55000000000000004">
      <c r="A2946" t="s">
        <v>8712</v>
      </c>
      <c r="B2946" t="s">
        <v>8713</v>
      </c>
      <c r="C2946" t="s">
        <v>8714</v>
      </c>
      <c r="F2946" t="s">
        <v>9065</v>
      </c>
      <c r="G2946">
        <v>0.94016706943511996</v>
      </c>
    </row>
    <row r="2947" spans="1:7" x14ac:dyDescent="0.55000000000000004">
      <c r="A2947" t="s">
        <v>8715</v>
      </c>
      <c r="B2947" t="s">
        <v>8716</v>
      </c>
      <c r="C2947" t="s">
        <v>8717</v>
      </c>
      <c r="F2947" t="s">
        <v>9066</v>
      </c>
      <c r="G2947">
        <v>0.53572249412536599</v>
      </c>
    </row>
    <row r="2948" spans="1:7" x14ac:dyDescent="0.55000000000000004">
      <c r="A2948" t="s">
        <v>8718</v>
      </c>
      <c r="B2948" t="s">
        <v>8719</v>
      </c>
      <c r="C2948" t="s">
        <v>8720</v>
      </c>
      <c r="F2948" t="s">
        <v>9067</v>
      </c>
      <c r="G2948">
        <v>0.11375473439693499</v>
      </c>
    </row>
    <row r="2949" spans="1:7" x14ac:dyDescent="0.55000000000000004">
      <c r="A2949" t="s">
        <v>8721</v>
      </c>
      <c r="B2949" t="s">
        <v>8710</v>
      </c>
      <c r="C2949" t="s">
        <v>8722</v>
      </c>
      <c r="F2949" t="s">
        <v>9065</v>
      </c>
      <c r="G2949">
        <v>0.66110008955001798</v>
      </c>
    </row>
    <row r="2950" spans="1:7" x14ac:dyDescent="0.55000000000000004">
      <c r="A2950" t="s">
        <v>8723</v>
      </c>
      <c r="B2950" t="s">
        <v>8724</v>
      </c>
      <c r="C2950" t="s">
        <v>8725</v>
      </c>
      <c r="F2950" t="s">
        <v>9065</v>
      </c>
      <c r="G2950">
        <v>0.63235878944396995</v>
      </c>
    </row>
    <row r="2951" spans="1:7" x14ac:dyDescent="0.55000000000000004">
      <c r="A2951" t="s">
        <v>8726</v>
      </c>
      <c r="B2951" t="s">
        <v>8727</v>
      </c>
      <c r="C2951" t="s">
        <v>8728</v>
      </c>
      <c r="F2951" t="s">
        <v>9065</v>
      </c>
      <c r="G2951">
        <v>0.74539953470230103</v>
      </c>
    </row>
    <row r="2952" spans="1:7" x14ac:dyDescent="0.55000000000000004">
      <c r="A2952" t="s">
        <v>8729</v>
      </c>
      <c r="B2952" t="s">
        <v>8730</v>
      </c>
      <c r="C2952" t="s">
        <v>8731</v>
      </c>
      <c r="F2952" t="s">
        <v>9066</v>
      </c>
      <c r="G2952">
        <v>0.59723228216171298</v>
      </c>
    </row>
    <row r="2953" spans="1:7" x14ac:dyDescent="0.55000000000000004">
      <c r="A2953" t="s">
        <v>8732</v>
      </c>
      <c r="B2953" t="s">
        <v>8733</v>
      </c>
      <c r="C2953" t="s">
        <v>8734</v>
      </c>
      <c r="F2953" t="s">
        <v>9066</v>
      </c>
      <c r="G2953">
        <v>0.59723228216171298</v>
      </c>
    </row>
    <row r="2954" spans="1:7" x14ac:dyDescent="0.55000000000000004">
      <c r="A2954" t="s">
        <v>8735</v>
      </c>
      <c r="B2954" t="s">
        <v>8736</v>
      </c>
      <c r="C2954" t="s">
        <v>8737</v>
      </c>
      <c r="F2954" t="s">
        <v>9066</v>
      </c>
      <c r="G2954">
        <v>0.54854565858840898</v>
      </c>
    </row>
    <row r="2955" spans="1:7" x14ac:dyDescent="0.55000000000000004">
      <c r="A2955" t="s">
        <v>8738</v>
      </c>
      <c r="B2955" t="s">
        <v>8739</v>
      </c>
      <c r="C2955" t="s">
        <v>8740</v>
      </c>
      <c r="F2955" t="s">
        <v>9065</v>
      </c>
      <c r="G2955">
        <v>0.66110008955001798</v>
      </c>
    </row>
    <row r="2956" spans="1:7" x14ac:dyDescent="0.55000000000000004">
      <c r="A2956" t="s">
        <v>8741</v>
      </c>
      <c r="B2956" t="s">
        <v>8742</v>
      </c>
      <c r="C2956" t="s">
        <v>8743</v>
      </c>
      <c r="F2956" t="s">
        <v>9065</v>
      </c>
      <c r="G2956">
        <v>0.61896824836731001</v>
      </c>
    </row>
    <row r="2957" spans="1:7" x14ac:dyDescent="0.55000000000000004">
      <c r="A2957" t="s">
        <v>8744</v>
      </c>
      <c r="B2957" t="s">
        <v>8745</v>
      </c>
      <c r="C2957" t="s">
        <v>8746</v>
      </c>
      <c r="F2957" t="s">
        <v>9065</v>
      </c>
      <c r="G2957">
        <v>0.66110008955001798</v>
      </c>
    </row>
    <row r="2958" spans="1:7" x14ac:dyDescent="0.55000000000000004">
      <c r="A2958" t="s">
        <v>8747</v>
      </c>
      <c r="B2958" t="s">
        <v>8748</v>
      </c>
      <c r="C2958" t="s">
        <v>8749</v>
      </c>
      <c r="F2958" t="s">
        <v>9065</v>
      </c>
      <c r="G2958">
        <v>0.626636922359467</v>
      </c>
    </row>
    <row r="2959" spans="1:7" x14ac:dyDescent="0.55000000000000004">
      <c r="A2959" t="s">
        <v>8750</v>
      </c>
      <c r="B2959" t="s">
        <v>8751</v>
      </c>
      <c r="C2959" t="s">
        <v>8752</v>
      </c>
      <c r="F2959" t="s">
        <v>9065</v>
      </c>
      <c r="G2959">
        <v>0.69838321208953902</v>
      </c>
    </row>
    <row r="2960" spans="1:7" x14ac:dyDescent="0.55000000000000004">
      <c r="A2960" t="s">
        <v>8753</v>
      </c>
      <c r="B2960" t="s">
        <v>8754</v>
      </c>
      <c r="C2960" t="s">
        <v>8755</v>
      </c>
      <c r="F2960" t="s">
        <v>9067</v>
      </c>
      <c r="G2960">
        <v>0.27259245514869701</v>
      </c>
    </row>
    <row r="2961" spans="1:7" x14ac:dyDescent="0.55000000000000004">
      <c r="A2961" t="s">
        <v>8756</v>
      </c>
      <c r="B2961" t="s">
        <v>8757</v>
      </c>
      <c r="C2961" t="s">
        <v>8758</v>
      </c>
      <c r="F2961" t="s">
        <v>9066</v>
      </c>
      <c r="G2961">
        <v>0.52893769741058405</v>
      </c>
    </row>
    <row r="2962" spans="1:7" x14ac:dyDescent="0.55000000000000004">
      <c r="A2962" t="s">
        <v>8759</v>
      </c>
      <c r="B2962" t="s">
        <v>8760</v>
      </c>
      <c r="C2962" t="s">
        <v>8761</v>
      </c>
      <c r="F2962" t="s">
        <v>9065</v>
      </c>
      <c r="G2962">
        <v>0.72928607463836703</v>
      </c>
    </row>
    <row r="2963" spans="1:7" x14ac:dyDescent="0.55000000000000004">
      <c r="A2963" t="s">
        <v>8762</v>
      </c>
      <c r="B2963" t="s">
        <v>8763</v>
      </c>
      <c r="C2963" t="s">
        <v>8764</v>
      </c>
      <c r="F2963" t="s">
        <v>9065</v>
      </c>
      <c r="G2963">
        <v>0.65051585435867298</v>
      </c>
    </row>
    <row r="2964" spans="1:7" x14ac:dyDescent="0.55000000000000004">
      <c r="A2964" t="s">
        <v>8765</v>
      </c>
      <c r="B2964" t="s">
        <v>8766</v>
      </c>
      <c r="C2964" t="s">
        <v>8767</v>
      </c>
      <c r="F2964" t="s">
        <v>9067</v>
      </c>
      <c r="G2964">
        <v>6.3005857169628102E-2</v>
      </c>
    </row>
    <row r="2965" spans="1:7" x14ac:dyDescent="0.55000000000000004">
      <c r="A2965" t="s">
        <v>8768</v>
      </c>
      <c r="B2965" t="s">
        <v>8769</v>
      </c>
      <c r="C2965" t="s">
        <v>8770</v>
      </c>
      <c r="F2965" t="s">
        <v>9067</v>
      </c>
      <c r="G2965">
        <v>0.154220640659332</v>
      </c>
    </row>
    <row r="2966" spans="1:7" x14ac:dyDescent="0.55000000000000004">
      <c r="A2966" t="s">
        <v>8771</v>
      </c>
      <c r="B2966" t="s">
        <v>8772</v>
      </c>
      <c r="C2966" t="s">
        <v>8770</v>
      </c>
      <c r="F2966" t="s">
        <v>9067</v>
      </c>
      <c r="G2966">
        <v>2.51008057966828E-3</v>
      </c>
    </row>
    <row r="2967" spans="1:7" x14ac:dyDescent="0.55000000000000004">
      <c r="A2967" t="s">
        <v>8773</v>
      </c>
      <c r="B2967" t="s">
        <v>8774</v>
      </c>
      <c r="C2967" t="s">
        <v>8775</v>
      </c>
      <c r="F2967" t="s">
        <v>9067</v>
      </c>
      <c r="G2967">
        <v>0.25717410445213301</v>
      </c>
    </row>
    <row r="2968" spans="1:7" x14ac:dyDescent="0.55000000000000004">
      <c r="A2968" t="s">
        <v>8776</v>
      </c>
      <c r="B2968" t="s">
        <v>8777</v>
      </c>
      <c r="C2968" t="s">
        <v>8778</v>
      </c>
      <c r="F2968" t="s">
        <v>9065</v>
      </c>
      <c r="G2968">
        <v>0.82081413269043002</v>
      </c>
    </row>
    <row r="2969" spans="1:7" x14ac:dyDescent="0.55000000000000004">
      <c r="A2969" t="s">
        <v>8779</v>
      </c>
      <c r="B2969" t="s">
        <v>8780</v>
      </c>
      <c r="C2969" t="s">
        <v>8781</v>
      </c>
      <c r="F2969" t="s">
        <v>9065</v>
      </c>
      <c r="G2969">
        <v>0.86413174867630005</v>
      </c>
    </row>
    <row r="2970" spans="1:7" x14ac:dyDescent="0.55000000000000004">
      <c r="A2970" t="s">
        <v>8782</v>
      </c>
      <c r="B2970" t="s">
        <v>8783</v>
      </c>
      <c r="C2970" t="s">
        <v>8784</v>
      </c>
      <c r="F2970" t="s">
        <v>9065</v>
      </c>
      <c r="G2970">
        <v>0.62379854917526201</v>
      </c>
    </row>
    <row r="2971" spans="1:7" x14ac:dyDescent="0.55000000000000004">
      <c r="A2971" t="s">
        <v>8785</v>
      </c>
      <c r="B2971" t="s">
        <v>8786</v>
      </c>
      <c r="C2971" t="s">
        <v>8787</v>
      </c>
      <c r="F2971" t="s">
        <v>9067</v>
      </c>
      <c r="G2971">
        <v>0.38171955943107599</v>
      </c>
    </row>
    <row r="2972" spans="1:7" x14ac:dyDescent="0.55000000000000004">
      <c r="A2972" t="s">
        <v>8788</v>
      </c>
      <c r="B2972" t="s">
        <v>8789</v>
      </c>
      <c r="C2972" t="s">
        <v>8790</v>
      </c>
      <c r="F2972" t="s">
        <v>9065</v>
      </c>
      <c r="G2972">
        <v>0.64408683776855502</v>
      </c>
    </row>
    <row r="2973" spans="1:7" x14ac:dyDescent="0.55000000000000004">
      <c r="A2973" t="s">
        <v>8791</v>
      </c>
      <c r="B2973" t="s">
        <v>8792</v>
      </c>
      <c r="C2973" t="s">
        <v>8793</v>
      </c>
      <c r="F2973" t="s">
        <v>9065</v>
      </c>
      <c r="G2973">
        <v>0.61648982763290405</v>
      </c>
    </row>
    <row r="2974" spans="1:7" x14ac:dyDescent="0.55000000000000004">
      <c r="A2974" t="s">
        <v>8794</v>
      </c>
      <c r="B2974" t="s">
        <v>8795</v>
      </c>
      <c r="C2974" t="s">
        <v>8796</v>
      </c>
      <c r="F2974" t="s">
        <v>9067</v>
      </c>
      <c r="G2974">
        <v>0.28606435656547502</v>
      </c>
    </row>
    <row r="2975" spans="1:7" x14ac:dyDescent="0.55000000000000004">
      <c r="A2975" t="s">
        <v>8797</v>
      </c>
      <c r="B2975" t="s">
        <v>8798</v>
      </c>
      <c r="C2975" t="s">
        <v>8799</v>
      </c>
      <c r="F2975" t="s">
        <v>9065</v>
      </c>
      <c r="G2975">
        <v>0.61095416545867898</v>
      </c>
    </row>
    <row r="2976" spans="1:7" x14ac:dyDescent="0.55000000000000004">
      <c r="A2976" t="s">
        <v>8800</v>
      </c>
      <c r="B2976" t="s">
        <v>8801</v>
      </c>
      <c r="C2976" t="s">
        <v>8802</v>
      </c>
      <c r="F2976" t="s">
        <v>9065</v>
      </c>
      <c r="G2976">
        <v>0.95406609773635898</v>
      </c>
    </row>
    <row r="2977" spans="1:7" x14ac:dyDescent="0.55000000000000004">
      <c r="A2977" t="s">
        <v>8803</v>
      </c>
      <c r="B2977" t="s">
        <v>8804</v>
      </c>
      <c r="C2977" t="s">
        <v>8805</v>
      </c>
      <c r="F2977" t="s">
        <v>9066</v>
      </c>
      <c r="G2977">
        <v>0.58427071571350098</v>
      </c>
    </row>
    <row r="2978" spans="1:7" x14ac:dyDescent="0.55000000000000004">
      <c r="A2978" t="s">
        <v>8806</v>
      </c>
      <c r="B2978" t="s">
        <v>8807</v>
      </c>
      <c r="C2978" t="s">
        <v>8808</v>
      </c>
      <c r="F2978" t="s">
        <v>9067</v>
      </c>
      <c r="G2978">
        <v>0.33073475956916798</v>
      </c>
    </row>
    <row r="2979" spans="1:7" x14ac:dyDescent="0.55000000000000004">
      <c r="A2979" t="s">
        <v>8809</v>
      </c>
      <c r="B2979" t="s">
        <v>8810</v>
      </c>
      <c r="C2979" t="s">
        <v>8811</v>
      </c>
      <c r="F2979" t="s">
        <v>9065</v>
      </c>
      <c r="G2979">
        <v>0.766260385513306</v>
      </c>
    </row>
    <row r="2980" spans="1:7" x14ac:dyDescent="0.55000000000000004">
      <c r="A2980" t="s">
        <v>8812</v>
      </c>
      <c r="B2980" t="s">
        <v>8813</v>
      </c>
      <c r="C2980" t="s">
        <v>8814</v>
      </c>
      <c r="F2980" t="s">
        <v>9067</v>
      </c>
      <c r="G2980">
        <v>8.5787907242775005E-2</v>
      </c>
    </row>
    <row r="2981" spans="1:7" x14ac:dyDescent="0.55000000000000004">
      <c r="A2981" t="s">
        <v>8815</v>
      </c>
      <c r="B2981" t="s">
        <v>8816</v>
      </c>
      <c r="C2981" t="s">
        <v>8817</v>
      </c>
      <c r="F2981" t="s">
        <v>9066</v>
      </c>
      <c r="G2981">
        <v>0.49289533495902998</v>
      </c>
    </row>
    <row r="2982" spans="1:7" x14ac:dyDescent="0.55000000000000004">
      <c r="A2982" t="s">
        <v>8818</v>
      </c>
      <c r="B2982" t="s">
        <v>8819</v>
      </c>
      <c r="C2982" t="s">
        <v>8820</v>
      </c>
      <c r="F2982" t="s">
        <v>9065</v>
      </c>
      <c r="G2982">
        <v>0.70339065790176403</v>
      </c>
    </row>
    <row r="2983" spans="1:7" x14ac:dyDescent="0.55000000000000004">
      <c r="A2983" t="s">
        <v>8821</v>
      </c>
      <c r="B2983" t="s">
        <v>8822</v>
      </c>
      <c r="C2983" t="s">
        <v>8820</v>
      </c>
      <c r="F2983" t="s">
        <v>9065</v>
      </c>
      <c r="G2983">
        <v>0.67376774549484297</v>
      </c>
    </row>
    <row r="2984" spans="1:7" x14ac:dyDescent="0.55000000000000004">
      <c r="A2984" t="s">
        <v>8823</v>
      </c>
      <c r="B2984" t="s">
        <v>8824</v>
      </c>
      <c r="C2984" t="s">
        <v>8825</v>
      </c>
      <c r="F2984" t="s">
        <v>9067</v>
      </c>
      <c r="G2984">
        <v>0.21483251452446001</v>
      </c>
    </row>
    <row r="2985" spans="1:7" x14ac:dyDescent="0.55000000000000004">
      <c r="A2985" t="s">
        <v>8826</v>
      </c>
      <c r="B2985" t="s">
        <v>8827</v>
      </c>
      <c r="C2985" t="s">
        <v>8828</v>
      </c>
      <c r="F2985" t="s">
        <v>9066</v>
      </c>
      <c r="G2985">
        <v>0.52199339866638195</v>
      </c>
    </row>
    <row r="2986" spans="1:7" x14ac:dyDescent="0.55000000000000004">
      <c r="A2986" t="s">
        <v>8829</v>
      </c>
      <c r="B2986" t="s">
        <v>8830</v>
      </c>
      <c r="C2986" t="s">
        <v>8831</v>
      </c>
      <c r="F2986" t="s">
        <v>9065</v>
      </c>
      <c r="G2986">
        <v>0.72314894199371305</v>
      </c>
    </row>
    <row r="2987" spans="1:7" x14ac:dyDescent="0.55000000000000004">
      <c r="A2987" t="s">
        <v>8832</v>
      </c>
      <c r="B2987" t="s">
        <v>8833</v>
      </c>
      <c r="C2987" t="s">
        <v>8834</v>
      </c>
      <c r="F2987" t="s">
        <v>9065</v>
      </c>
      <c r="G2987">
        <v>0.72943091392517101</v>
      </c>
    </row>
    <row r="2988" spans="1:7" x14ac:dyDescent="0.55000000000000004">
      <c r="A2988" t="s">
        <v>8835</v>
      </c>
      <c r="B2988" t="s">
        <v>8836</v>
      </c>
      <c r="C2988" t="s">
        <v>8837</v>
      </c>
      <c r="F2988" t="s">
        <v>9067</v>
      </c>
      <c r="G2988">
        <v>0.17277504503727001</v>
      </c>
    </row>
    <row r="2989" spans="1:7" x14ac:dyDescent="0.55000000000000004">
      <c r="A2989" t="s">
        <v>8838</v>
      </c>
      <c r="B2989" t="s">
        <v>8839</v>
      </c>
      <c r="C2989" t="s">
        <v>8840</v>
      </c>
      <c r="F2989" t="s">
        <v>9065</v>
      </c>
      <c r="G2989">
        <v>0.85346168279647805</v>
      </c>
    </row>
    <row r="2990" spans="1:7" x14ac:dyDescent="0.55000000000000004">
      <c r="A2990" t="s">
        <v>8841</v>
      </c>
      <c r="B2990" t="s">
        <v>8842</v>
      </c>
      <c r="C2990" t="s">
        <v>8843</v>
      </c>
      <c r="F2990" t="s">
        <v>9066</v>
      </c>
      <c r="G2990">
        <v>0.57363420724868797</v>
      </c>
    </row>
    <row r="2991" spans="1:7" x14ac:dyDescent="0.55000000000000004">
      <c r="A2991" t="s">
        <v>8844</v>
      </c>
      <c r="B2991" t="s">
        <v>1435</v>
      </c>
      <c r="C2991" t="s">
        <v>8845</v>
      </c>
      <c r="F2991" t="s">
        <v>9065</v>
      </c>
      <c r="G2991">
        <v>0.72294723987579301</v>
      </c>
    </row>
    <row r="2992" spans="1:7" x14ac:dyDescent="0.55000000000000004">
      <c r="A2992" t="s">
        <v>8846</v>
      </c>
      <c r="B2992" t="s">
        <v>8847</v>
      </c>
      <c r="C2992" t="s">
        <v>8848</v>
      </c>
      <c r="F2992" t="s">
        <v>9067</v>
      </c>
      <c r="G2992">
        <v>0.38341784477233898</v>
      </c>
    </row>
    <row r="2993" spans="1:7" x14ac:dyDescent="0.55000000000000004">
      <c r="A2993" t="s">
        <v>8849</v>
      </c>
      <c r="B2993" t="s">
        <v>8850</v>
      </c>
      <c r="C2993" t="s">
        <v>8851</v>
      </c>
      <c r="F2993" t="s">
        <v>9067</v>
      </c>
      <c r="G2993">
        <v>0.42311057448387102</v>
      </c>
    </row>
    <row r="2994" spans="1:7" x14ac:dyDescent="0.55000000000000004">
      <c r="A2994" t="s">
        <v>8852</v>
      </c>
      <c r="B2994" t="s">
        <v>8853</v>
      </c>
      <c r="C2994" t="s">
        <v>8854</v>
      </c>
      <c r="F2994" t="s">
        <v>9067</v>
      </c>
      <c r="G2994">
        <v>0.223208323121071</v>
      </c>
    </row>
    <row r="2995" spans="1:7" x14ac:dyDescent="0.55000000000000004">
      <c r="A2995" t="s">
        <v>8855</v>
      </c>
      <c r="B2995" t="s">
        <v>8856</v>
      </c>
      <c r="C2995" t="s">
        <v>8857</v>
      </c>
      <c r="F2995" t="s">
        <v>9065</v>
      </c>
      <c r="G2995">
        <v>0.65632605552673295</v>
      </c>
    </row>
    <row r="2996" spans="1:7" x14ac:dyDescent="0.55000000000000004">
      <c r="A2996" t="s">
        <v>8858</v>
      </c>
      <c r="B2996" t="s">
        <v>8859</v>
      </c>
      <c r="C2996" t="s">
        <v>8860</v>
      </c>
      <c r="F2996" t="s">
        <v>9065</v>
      </c>
      <c r="G2996">
        <v>0.66110008955001798</v>
      </c>
    </row>
    <row r="2997" spans="1:7" x14ac:dyDescent="0.55000000000000004">
      <c r="A2997" t="s">
        <v>8861</v>
      </c>
      <c r="B2997" t="s">
        <v>8862</v>
      </c>
      <c r="C2997" t="s">
        <v>8863</v>
      </c>
      <c r="F2997" t="s">
        <v>9065</v>
      </c>
      <c r="G2997">
        <v>0.769583940505981</v>
      </c>
    </row>
    <row r="2998" spans="1:7" x14ac:dyDescent="0.55000000000000004">
      <c r="A2998" t="s">
        <v>8864</v>
      </c>
      <c r="B2998" t="s">
        <v>8865</v>
      </c>
      <c r="C2998" t="s">
        <v>8866</v>
      </c>
      <c r="F2998" t="s">
        <v>9065</v>
      </c>
      <c r="G2998">
        <v>0.71705234050750699</v>
      </c>
    </row>
    <row r="2999" spans="1:7" x14ac:dyDescent="0.55000000000000004">
      <c r="A2999" t="s">
        <v>8867</v>
      </c>
      <c r="B2999" t="s">
        <v>8868</v>
      </c>
      <c r="C2999" t="s">
        <v>8869</v>
      </c>
      <c r="F2999" t="s">
        <v>9066</v>
      </c>
      <c r="G2999">
        <v>0.54073131084442105</v>
      </c>
    </row>
    <row r="3000" spans="1:7" x14ac:dyDescent="0.55000000000000004">
      <c r="A3000" t="s">
        <v>8870</v>
      </c>
      <c r="B3000" t="s">
        <v>8871</v>
      </c>
      <c r="C3000" t="s">
        <v>8872</v>
      </c>
      <c r="F3000" t="s">
        <v>9065</v>
      </c>
      <c r="G3000">
        <v>0.69891667366027799</v>
      </c>
    </row>
    <row r="3001" spans="1:7" x14ac:dyDescent="0.55000000000000004">
      <c r="A3001" t="s">
        <v>8873</v>
      </c>
      <c r="B3001" t="s">
        <v>8874</v>
      </c>
      <c r="C3001" t="s">
        <v>8875</v>
      </c>
      <c r="F3001" t="s">
        <v>9065</v>
      </c>
      <c r="G3001">
        <v>0.84953248500823997</v>
      </c>
    </row>
    <row r="3002" spans="1:7" x14ac:dyDescent="0.55000000000000004">
      <c r="A3002" t="s">
        <v>8876</v>
      </c>
      <c r="B3002" t="s">
        <v>8877</v>
      </c>
      <c r="C3002" t="s">
        <v>8878</v>
      </c>
      <c r="F3002" t="s">
        <v>9066</v>
      </c>
      <c r="G3002">
        <v>0.56335091590881303</v>
      </c>
    </row>
    <row r="3003" spans="1:7" x14ac:dyDescent="0.55000000000000004">
      <c r="A3003" t="s">
        <v>8879</v>
      </c>
      <c r="B3003" t="s">
        <v>8880</v>
      </c>
      <c r="C3003" t="s">
        <v>8881</v>
      </c>
      <c r="F3003" t="s">
        <v>9065</v>
      </c>
      <c r="G3003">
        <v>0.66110008955001798</v>
      </c>
    </row>
    <row r="3004" spans="1:7" x14ac:dyDescent="0.55000000000000004">
      <c r="A3004" t="s">
        <v>8882</v>
      </c>
      <c r="B3004" t="s">
        <v>8883</v>
      </c>
      <c r="C3004" t="s">
        <v>8884</v>
      </c>
      <c r="F3004" t="s">
        <v>9065</v>
      </c>
      <c r="G3004">
        <v>0.87088084220886197</v>
      </c>
    </row>
    <row r="3005" spans="1:7" x14ac:dyDescent="0.55000000000000004">
      <c r="A3005" t="s">
        <v>8885</v>
      </c>
      <c r="B3005" t="s">
        <v>8886</v>
      </c>
      <c r="C3005" t="s">
        <v>8887</v>
      </c>
      <c r="F3005" t="s">
        <v>9065</v>
      </c>
      <c r="G3005">
        <v>0.82952964305877697</v>
      </c>
    </row>
    <row r="3006" spans="1:7" x14ac:dyDescent="0.55000000000000004">
      <c r="A3006" t="s">
        <v>8888</v>
      </c>
      <c r="B3006" t="s">
        <v>8889</v>
      </c>
      <c r="C3006" t="s">
        <v>8890</v>
      </c>
      <c r="F3006" t="s">
        <v>9065</v>
      </c>
      <c r="G3006">
        <v>0.65928405523300204</v>
      </c>
    </row>
    <row r="3007" spans="1:7" x14ac:dyDescent="0.55000000000000004">
      <c r="A3007" t="s">
        <v>8891</v>
      </c>
      <c r="B3007" t="s">
        <v>8892</v>
      </c>
      <c r="C3007" t="s">
        <v>8893</v>
      </c>
      <c r="F3007" t="s">
        <v>9065</v>
      </c>
      <c r="G3007">
        <v>0.64164221286773704</v>
      </c>
    </row>
    <row r="3008" spans="1:7" x14ac:dyDescent="0.55000000000000004">
      <c r="A3008" t="s">
        <v>8894</v>
      </c>
      <c r="B3008" t="s">
        <v>8895</v>
      </c>
      <c r="C3008" t="s">
        <v>8896</v>
      </c>
      <c r="F3008" t="s">
        <v>9065</v>
      </c>
      <c r="G3008">
        <v>0.66110008955001798</v>
      </c>
    </row>
    <row r="3009" spans="1:7" x14ac:dyDescent="0.55000000000000004">
      <c r="A3009" t="s">
        <v>8897</v>
      </c>
      <c r="B3009" t="s">
        <v>8898</v>
      </c>
      <c r="C3009" t="s">
        <v>8899</v>
      </c>
      <c r="F3009" t="s">
        <v>9065</v>
      </c>
      <c r="G3009">
        <v>0.67467015981674205</v>
      </c>
    </row>
    <row r="3010" spans="1:7" x14ac:dyDescent="0.55000000000000004">
      <c r="A3010" t="s">
        <v>8900</v>
      </c>
      <c r="B3010" t="s">
        <v>8901</v>
      </c>
      <c r="C3010" t="s">
        <v>8902</v>
      </c>
      <c r="F3010" t="s">
        <v>9066</v>
      </c>
      <c r="G3010">
        <v>0.55328845977783203</v>
      </c>
    </row>
    <row r="3011" spans="1:7" x14ac:dyDescent="0.55000000000000004">
      <c r="A3011" t="s">
        <v>8903</v>
      </c>
      <c r="B3011" t="s">
        <v>8904</v>
      </c>
      <c r="C3011" t="s">
        <v>8905</v>
      </c>
      <c r="F3011" t="s">
        <v>9065</v>
      </c>
      <c r="G3011">
        <v>0.69952303171157804</v>
      </c>
    </row>
    <row r="3012" spans="1:7" x14ac:dyDescent="0.55000000000000004">
      <c r="A3012" t="s">
        <v>8906</v>
      </c>
      <c r="B3012" t="s">
        <v>8907</v>
      </c>
      <c r="C3012" t="s">
        <v>8908</v>
      </c>
      <c r="F3012" t="s">
        <v>9065</v>
      </c>
      <c r="G3012">
        <v>0.77491950988769498</v>
      </c>
    </row>
    <row r="3013" spans="1:7" x14ac:dyDescent="0.55000000000000004">
      <c r="A3013" t="s">
        <v>8909</v>
      </c>
      <c r="B3013" t="s">
        <v>8910</v>
      </c>
      <c r="C3013" t="s">
        <v>8911</v>
      </c>
      <c r="F3013" t="s">
        <v>9066</v>
      </c>
      <c r="G3013">
        <v>0.58639109134674094</v>
      </c>
    </row>
    <row r="3014" spans="1:7" x14ac:dyDescent="0.55000000000000004">
      <c r="A3014" t="s">
        <v>8912</v>
      </c>
      <c r="B3014" t="s">
        <v>8913</v>
      </c>
      <c r="C3014" t="s">
        <v>8914</v>
      </c>
      <c r="F3014" t="s">
        <v>9067</v>
      </c>
      <c r="G3014">
        <v>0.28625318408012401</v>
      </c>
    </row>
    <row r="3015" spans="1:7" x14ac:dyDescent="0.55000000000000004">
      <c r="A3015" t="s">
        <v>8915</v>
      </c>
      <c r="B3015" t="s">
        <v>8916</v>
      </c>
      <c r="C3015" t="s">
        <v>8917</v>
      </c>
      <c r="F3015" t="s">
        <v>9066</v>
      </c>
      <c r="G3015">
        <v>0.57796519994735696</v>
      </c>
    </row>
    <row r="3016" spans="1:7" x14ac:dyDescent="0.55000000000000004">
      <c r="A3016" t="s">
        <v>8918</v>
      </c>
      <c r="B3016" t="s">
        <v>8919</v>
      </c>
      <c r="C3016" t="s">
        <v>8920</v>
      </c>
      <c r="F3016" t="s">
        <v>9065</v>
      </c>
      <c r="G3016">
        <v>0.86746978759765603</v>
      </c>
    </row>
    <row r="3017" spans="1:7" x14ac:dyDescent="0.55000000000000004">
      <c r="A3017" t="s">
        <v>8921</v>
      </c>
      <c r="B3017" t="s">
        <v>8518</v>
      </c>
      <c r="C3017" t="s">
        <v>8922</v>
      </c>
      <c r="F3017" t="s">
        <v>9065</v>
      </c>
      <c r="G3017">
        <v>0.76739382743835405</v>
      </c>
    </row>
    <row r="3018" spans="1:7" x14ac:dyDescent="0.55000000000000004">
      <c r="A3018" t="s">
        <v>8923</v>
      </c>
      <c r="B3018" t="s">
        <v>8924</v>
      </c>
      <c r="C3018" t="s">
        <v>8925</v>
      </c>
      <c r="F3018" t="s">
        <v>9067</v>
      </c>
      <c r="G3018">
        <v>0.4281185567379</v>
      </c>
    </row>
    <row r="3019" spans="1:7" x14ac:dyDescent="0.55000000000000004">
      <c r="A3019" t="s">
        <v>8926</v>
      </c>
      <c r="B3019" t="s">
        <v>8927</v>
      </c>
      <c r="C3019" t="s">
        <v>8928</v>
      </c>
      <c r="F3019" t="s">
        <v>9065</v>
      </c>
      <c r="G3019">
        <v>0.65380859375</v>
      </c>
    </row>
    <row r="3020" spans="1:7" x14ac:dyDescent="0.55000000000000004">
      <c r="A3020" t="s">
        <v>8929</v>
      </c>
      <c r="B3020" t="s">
        <v>8930</v>
      </c>
      <c r="C3020" t="s">
        <v>8931</v>
      </c>
      <c r="F3020" t="s">
        <v>9067</v>
      </c>
      <c r="G3020">
        <v>5.8873083442449597E-2</v>
      </c>
    </row>
    <row r="3021" spans="1:7" x14ac:dyDescent="0.55000000000000004">
      <c r="A3021" t="s">
        <v>8932</v>
      </c>
      <c r="B3021" t="s">
        <v>8933</v>
      </c>
      <c r="C3021" t="s">
        <v>8934</v>
      </c>
      <c r="F3021" t="s">
        <v>9065</v>
      </c>
      <c r="G3021">
        <v>0.77469795942306496</v>
      </c>
    </row>
    <row r="3022" spans="1:7" x14ac:dyDescent="0.55000000000000004">
      <c r="A3022" t="s">
        <v>8935</v>
      </c>
      <c r="B3022" t="s">
        <v>8936</v>
      </c>
      <c r="C3022" t="s">
        <v>8937</v>
      </c>
      <c r="F3022" t="s">
        <v>9067</v>
      </c>
      <c r="G3022">
        <v>0.400469750165939</v>
      </c>
    </row>
    <row r="3023" spans="1:7" x14ac:dyDescent="0.55000000000000004">
      <c r="A3023" t="s">
        <v>8938</v>
      </c>
      <c r="B3023" t="s">
        <v>8939</v>
      </c>
      <c r="C3023" t="s">
        <v>8940</v>
      </c>
      <c r="F3023" t="s">
        <v>9065</v>
      </c>
      <c r="G3023">
        <v>0.66110008955001798</v>
      </c>
    </row>
    <row r="3024" spans="1:7" x14ac:dyDescent="0.55000000000000004">
      <c r="A3024" t="s">
        <v>8941</v>
      </c>
      <c r="B3024" t="s">
        <v>8942</v>
      </c>
      <c r="C3024" t="s">
        <v>8943</v>
      </c>
      <c r="F3024" t="s">
        <v>9066</v>
      </c>
      <c r="G3024">
        <v>0.46553337574005099</v>
      </c>
    </row>
    <row r="3025" spans="1:7" x14ac:dyDescent="0.55000000000000004">
      <c r="A3025" t="s">
        <v>8944</v>
      </c>
      <c r="B3025" t="s">
        <v>8945</v>
      </c>
      <c r="C3025" t="s">
        <v>8946</v>
      </c>
      <c r="F3025" t="s">
        <v>9067</v>
      </c>
      <c r="G3025">
        <v>4.4121827930212E-2</v>
      </c>
    </row>
    <row r="3026" spans="1:7" x14ac:dyDescent="0.55000000000000004">
      <c r="A3026" t="s">
        <v>8947</v>
      </c>
      <c r="B3026" t="s">
        <v>8948</v>
      </c>
      <c r="C3026" t="s">
        <v>8949</v>
      </c>
      <c r="F3026" t="s">
        <v>9067</v>
      </c>
      <c r="G3026">
        <v>0.443760335445404</v>
      </c>
    </row>
    <row r="3027" spans="1:7" x14ac:dyDescent="0.55000000000000004">
      <c r="A3027" t="s">
        <v>8950</v>
      </c>
      <c r="B3027" t="s">
        <v>8951</v>
      </c>
      <c r="C3027" t="s">
        <v>8952</v>
      </c>
      <c r="F3027" t="s">
        <v>9065</v>
      </c>
      <c r="G3027">
        <v>0.77077108621597301</v>
      </c>
    </row>
    <row r="3028" spans="1:7" x14ac:dyDescent="0.55000000000000004">
      <c r="A3028" t="s">
        <v>8953</v>
      </c>
      <c r="B3028" t="s">
        <v>8954</v>
      </c>
      <c r="C3028" t="s">
        <v>8955</v>
      </c>
      <c r="F3028" t="s">
        <v>9065</v>
      </c>
      <c r="G3028">
        <v>0.63564807176589999</v>
      </c>
    </row>
    <row r="3029" spans="1:7" x14ac:dyDescent="0.55000000000000004">
      <c r="A3029" t="s">
        <v>8956</v>
      </c>
      <c r="B3029" t="s">
        <v>8957</v>
      </c>
      <c r="C3029" t="s">
        <v>8958</v>
      </c>
      <c r="F3029" t="s">
        <v>9065</v>
      </c>
      <c r="G3029">
        <v>0.68820405006408703</v>
      </c>
    </row>
    <row r="3030" spans="1:7" x14ac:dyDescent="0.55000000000000004">
      <c r="A3030" t="s">
        <v>8959</v>
      </c>
      <c r="B3030" t="s">
        <v>8960</v>
      </c>
      <c r="C3030" t="s">
        <v>8961</v>
      </c>
      <c r="F3030" t="s">
        <v>9065</v>
      </c>
      <c r="G3030">
        <v>0.97030264139175404</v>
      </c>
    </row>
    <row r="3031" spans="1:7" x14ac:dyDescent="0.55000000000000004">
      <c r="A3031" t="s">
        <v>8962</v>
      </c>
      <c r="B3031" t="s">
        <v>8963</v>
      </c>
      <c r="C3031" t="s">
        <v>8964</v>
      </c>
      <c r="F3031" t="s">
        <v>9065</v>
      </c>
      <c r="G3031">
        <v>0.81934493780136097</v>
      </c>
    </row>
    <row r="3032" spans="1:7" x14ac:dyDescent="0.55000000000000004">
      <c r="A3032" t="s">
        <v>8965</v>
      </c>
      <c r="B3032" t="s">
        <v>8966</v>
      </c>
      <c r="C3032" t="s">
        <v>8967</v>
      </c>
      <c r="F3032" t="s">
        <v>9065</v>
      </c>
      <c r="G3032">
        <v>0.73362547159194902</v>
      </c>
    </row>
    <row r="3033" spans="1:7" x14ac:dyDescent="0.55000000000000004">
      <c r="A3033" t="s">
        <v>8968</v>
      </c>
      <c r="B3033" t="s">
        <v>8969</v>
      </c>
      <c r="C3033" t="s">
        <v>8967</v>
      </c>
      <c r="F3033" t="s">
        <v>9065</v>
      </c>
      <c r="G3033">
        <v>0.73243957757949796</v>
      </c>
    </row>
    <row r="3034" spans="1:7" x14ac:dyDescent="0.55000000000000004">
      <c r="A3034" t="s">
        <v>8970</v>
      </c>
      <c r="B3034" t="s">
        <v>8971</v>
      </c>
      <c r="C3034" t="s">
        <v>8972</v>
      </c>
      <c r="F3034" t="s">
        <v>9065</v>
      </c>
      <c r="G3034">
        <v>0.605449378490448</v>
      </c>
    </row>
    <row r="3035" spans="1:7" x14ac:dyDescent="0.55000000000000004">
      <c r="A3035" t="s">
        <v>8973</v>
      </c>
      <c r="B3035" t="s">
        <v>8974</v>
      </c>
      <c r="C3035" t="s">
        <v>8972</v>
      </c>
      <c r="F3035" t="s">
        <v>9065</v>
      </c>
      <c r="G3035">
        <v>0.78899091482162498</v>
      </c>
    </row>
    <row r="3036" spans="1:7" x14ac:dyDescent="0.55000000000000004">
      <c r="A3036" t="s">
        <v>8975</v>
      </c>
      <c r="B3036" t="s">
        <v>8976</v>
      </c>
      <c r="C3036" t="s">
        <v>8977</v>
      </c>
      <c r="F3036" t="s">
        <v>9065</v>
      </c>
      <c r="G3036">
        <v>0.73450785875320401</v>
      </c>
    </row>
    <row r="3037" spans="1:7" x14ac:dyDescent="0.55000000000000004">
      <c r="A3037" t="s">
        <v>8978</v>
      </c>
      <c r="B3037" t="s">
        <v>8954</v>
      </c>
      <c r="C3037" t="s">
        <v>8979</v>
      </c>
      <c r="F3037" t="s">
        <v>9067</v>
      </c>
      <c r="G3037">
        <v>0.15241280198097201</v>
      </c>
    </row>
    <row r="3038" spans="1:7" x14ac:dyDescent="0.55000000000000004">
      <c r="A3038" t="s">
        <v>8980</v>
      </c>
      <c r="B3038" t="s">
        <v>8981</v>
      </c>
      <c r="C3038" t="s">
        <v>8982</v>
      </c>
      <c r="F3038" t="s">
        <v>9065</v>
      </c>
      <c r="G3038">
        <v>0.69845813512802102</v>
      </c>
    </row>
    <row r="3039" spans="1:7" x14ac:dyDescent="0.55000000000000004">
      <c r="A3039" t="s">
        <v>8983</v>
      </c>
      <c r="B3039" t="s">
        <v>8984</v>
      </c>
      <c r="C3039" t="s">
        <v>8985</v>
      </c>
      <c r="F3039" t="s">
        <v>9065</v>
      </c>
      <c r="G3039">
        <v>0.66110008955001798</v>
      </c>
    </row>
    <row r="3040" spans="1:7" x14ac:dyDescent="0.55000000000000004">
      <c r="A3040" t="s">
        <v>8986</v>
      </c>
      <c r="B3040" t="s">
        <v>8987</v>
      </c>
      <c r="C3040" t="s">
        <v>8988</v>
      </c>
      <c r="F3040" t="s">
        <v>9065</v>
      </c>
      <c r="G3040">
        <v>0.78910821676254295</v>
      </c>
    </row>
    <row r="3041" spans="1:7" x14ac:dyDescent="0.55000000000000004">
      <c r="A3041" t="s">
        <v>8989</v>
      </c>
      <c r="B3041" t="s">
        <v>8990</v>
      </c>
      <c r="C3041" t="s">
        <v>8991</v>
      </c>
      <c r="F3041" t="s">
        <v>9065</v>
      </c>
      <c r="G3041">
        <v>0.67419970035553001</v>
      </c>
    </row>
    <row r="3042" spans="1:7" x14ac:dyDescent="0.55000000000000004">
      <c r="A3042" t="s">
        <v>8992</v>
      </c>
      <c r="B3042" t="s">
        <v>8993</v>
      </c>
      <c r="C3042" t="s">
        <v>8994</v>
      </c>
      <c r="F3042" t="s">
        <v>9066</v>
      </c>
      <c r="G3042">
        <v>0.58515214920043901</v>
      </c>
    </row>
    <row r="3043" spans="1:7" x14ac:dyDescent="0.55000000000000004">
      <c r="A3043" t="s">
        <v>8995</v>
      </c>
      <c r="B3043" t="s">
        <v>8996</v>
      </c>
      <c r="C3043" t="s">
        <v>8997</v>
      </c>
      <c r="F3043" t="s">
        <v>9065</v>
      </c>
      <c r="G3043">
        <v>0.74560308456420898</v>
      </c>
    </row>
    <row r="3044" spans="1:7" x14ac:dyDescent="0.55000000000000004">
      <c r="A3044" t="s">
        <v>8998</v>
      </c>
      <c r="B3044" t="s">
        <v>8999</v>
      </c>
      <c r="C3044" t="s">
        <v>9000</v>
      </c>
      <c r="F3044" t="s">
        <v>9066</v>
      </c>
      <c r="G3044">
        <v>0.53292161226272605</v>
      </c>
    </row>
    <row r="3045" spans="1:7" x14ac:dyDescent="0.55000000000000004">
      <c r="A3045" t="s">
        <v>9001</v>
      </c>
      <c r="B3045" t="s">
        <v>9002</v>
      </c>
      <c r="C3045" t="s">
        <v>9003</v>
      </c>
      <c r="F3045" t="s">
        <v>9065</v>
      </c>
      <c r="G3045">
        <v>0.76677054166793801</v>
      </c>
    </row>
    <row r="3046" spans="1:7" x14ac:dyDescent="0.55000000000000004">
      <c r="A3046" t="s">
        <v>9004</v>
      </c>
      <c r="B3046" t="s">
        <v>9005</v>
      </c>
      <c r="C3046" t="s">
        <v>9006</v>
      </c>
      <c r="F3046" t="s">
        <v>9065</v>
      </c>
      <c r="G3046">
        <v>0.84953248500823997</v>
      </c>
    </row>
    <row r="3047" spans="1:7" x14ac:dyDescent="0.55000000000000004">
      <c r="A3047" t="s">
        <v>9007</v>
      </c>
      <c r="B3047" t="s">
        <v>9008</v>
      </c>
      <c r="C3047" t="s">
        <v>9009</v>
      </c>
      <c r="F3047" t="s">
        <v>9065</v>
      </c>
      <c r="G3047">
        <v>0.777887523174286</v>
      </c>
    </row>
    <row r="3048" spans="1:7" x14ac:dyDescent="0.55000000000000004">
      <c r="A3048" t="s">
        <v>9010</v>
      </c>
      <c r="B3048" t="s">
        <v>9011</v>
      </c>
      <c r="C3048" t="s">
        <v>9012</v>
      </c>
      <c r="F3048" t="s">
        <v>9065</v>
      </c>
      <c r="G3048">
        <v>0.88592153787612904</v>
      </c>
    </row>
    <row r="3049" spans="1:7" x14ac:dyDescent="0.55000000000000004">
      <c r="A3049" t="s">
        <v>9013</v>
      </c>
      <c r="B3049" t="s">
        <v>9014</v>
      </c>
      <c r="C3049" t="s">
        <v>9015</v>
      </c>
      <c r="F3049" t="s">
        <v>9065</v>
      </c>
      <c r="G3049">
        <v>0.64613103866577104</v>
      </c>
    </row>
    <row r="3050" spans="1:7" x14ac:dyDescent="0.55000000000000004">
      <c r="A3050" t="s">
        <v>9016</v>
      </c>
      <c r="B3050" t="s">
        <v>9017</v>
      </c>
      <c r="C3050" t="s">
        <v>9018</v>
      </c>
      <c r="F3050" t="s">
        <v>9065</v>
      </c>
      <c r="G3050">
        <v>0.659218609333038</v>
      </c>
    </row>
    <row r="3051" spans="1:7" x14ac:dyDescent="0.55000000000000004">
      <c r="A3051" t="s">
        <v>9019</v>
      </c>
      <c r="B3051" t="s">
        <v>9020</v>
      </c>
      <c r="C3051" t="s">
        <v>9021</v>
      </c>
      <c r="F3051" t="s">
        <v>9065</v>
      </c>
      <c r="G3051">
        <v>0.65928745269775402</v>
      </c>
    </row>
    <row r="3052" spans="1:7" x14ac:dyDescent="0.55000000000000004">
      <c r="A3052" t="s">
        <v>9022</v>
      </c>
      <c r="B3052" t="s">
        <v>9023</v>
      </c>
      <c r="C3052" t="s">
        <v>9024</v>
      </c>
      <c r="F3052" t="s">
        <v>9066</v>
      </c>
      <c r="G3052">
        <v>0.48784720897674599</v>
      </c>
    </row>
    <row r="3053" spans="1:7" x14ac:dyDescent="0.55000000000000004">
      <c r="A3053" t="s">
        <v>9025</v>
      </c>
      <c r="B3053" t="s">
        <v>9026</v>
      </c>
      <c r="C3053" t="s">
        <v>9027</v>
      </c>
      <c r="F3053" t="s">
        <v>9065</v>
      </c>
      <c r="G3053">
        <v>0.62773305177688599</v>
      </c>
    </row>
    <row r="3054" spans="1:7" x14ac:dyDescent="0.55000000000000004">
      <c r="A3054" t="s">
        <v>9028</v>
      </c>
      <c r="B3054" t="s">
        <v>9029</v>
      </c>
      <c r="C3054" t="s">
        <v>9030</v>
      </c>
      <c r="F3054" t="s">
        <v>9065</v>
      </c>
      <c r="G3054">
        <v>0.93992555141448997</v>
      </c>
    </row>
    <row r="3055" spans="1:7" x14ac:dyDescent="0.55000000000000004">
      <c r="A3055" t="s">
        <v>9031</v>
      </c>
      <c r="B3055" t="s">
        <v>9032</v>
      </c>
      <c r="C3055" t="s">
        <v>9033</v>
      </c>
      <c r="F3055" t="s">
        <v>9065</v>
      </c>
      <c r="G3055">
        <v>0.684672951698303</v>
      </c>
    </row>
    <row r="3056" spans="1:7" x14ac:dyDescent="0.55000000000000004">
      <c r="A3056" t="s">
        <v>9034</v>
      </c>
      <c r="B3056" t="s">
        <v>9026</v>
      </c>
      <c r="C3056" t="s">
        <v>9035</v>
      </c>
      <c r="F3056" t="s">
        <v>9065</v>
      </c>
      <c r="G3056">
        <v>0.78115671873092696</v>
      </c>
    </row>
    <row r="3057" spans="1:7" x14ac:dyDescent="0.55000000000000004">
      <c r="A3057" t="s">
        <v>9036</v>
      </c>
      <c r="B3057" t="s">
        <v>9037</v>
      </c>
      <c r="C3057" t="s">
        <v>9038</v>
      </c>
      <c r="F3057" t="s">
        <v>9065</v>
      </c>
      <c r="G3057">
        <v>0.62053400278091397</v>
      </c>
    </row>
    <row r="3058" spans="1:7" x14ac:dyDescent="0.55000000000000004">
      <c r="A3058" t="s">
        <v>9039</v>
      </c>
      <c r="B3058" t="s">
        <v>9040</v>
      </c>
      <c r="C3058" t="s">
        <v>9041</v>
      </c>
      <c r="F3058" t="s">
        <v>9066</v>
      </c>
      <c r="G3058">
        <v>0.56060063838958696</v>
      </c>
    </row>
    <row r="3059" spans="1:7" x14ac:dyDescent="0.55000000000000004">
      <c r="A3059" t="s">
        <v>9042</v>
      </c>
      <c r="B3059" t="s">
        <v>9043</v>
      </c>
      <c r="C3059" t="s">
        <v>9044</v>
      </c>
      <c r="F3059" t="s">
        <v>9065</v>
      </c>
      <c r="G3059">
        <v>0.72218257188796997</v>
      </c>
    </row>
    <row r="3060" spans="1:7" x14ac:dyDescent="0.55000000000000004">
      <c r="A3060" t="s">
        <v>9045</v>
      </c>
      <c r="B3060" t="s">
        <v>9046</v>
      </c>
      <c r="C3060" t="s">
        <v>9047</v>
      </c>
      <c r="F3060" t="s">
        <v>9065</v>
      </c>
      <c r="G3060">
        <v>0.85313487052917503</v>
      </c>
    </row>
    <row r="3061" spans="1:7" x14ac:dyDescent="0.55000000000000004">
      <c r="A3061" t="s">
        <v>9048</v>
      </c>
      <c r="B3061" t="s">
        <v>9049</v>
      </c>
      <c r="C3061" t="s">
        <v>9050</v>
      </c>
      <c r="F3061" t="s">
        <v>9065</v>
      </c>
      <c r="G3061">
        <v>0.748840391635895</v>
      </c>
    </row>
    <row r="3062" spans="1:7" x14ac:dyDescent="0.55000000000000004">
      <c r="A3062" t="s">
        <v>9051</v>
      </c>
      <c r="B3062" t="s">
        <v>9052</v>
      </c>
      <c r="C3062" t="s">
        <v>9050</v>
      </c>
      <c r="F3062" t="s">
        <v>9065</v>
      </c>
      <c r="G3062">
        <v>0.76692026853561401</v>
      </c>
    </row>
    <row r="3063" spans="1:7" x14ac:dyDescent="0.55000000000000004">
      <c r="A3063" t="s">
        <v>9053</v>
      </c>
      <c r="B3063" t="s">
        <v>9054</v>
      </c>
      <c r="C3063" t="s">
        <v>9055</v>
      </c>
      <c r="F3063" t="s">
        <v>9065</v>
      </c>
      <c r="G3063">
        <v>0.75843596458435103</v>
      </c>
    </row>
    <row r="3064" spans="1:7" x14ac:dyDescent="0.55000000000000004">
      <c r="A3064" t="s">
        <v>9056</v>
      </c>
      <c r="B3064" t="s">
        <v>9057</v>
      </c>
      <c r="C3064" t="s">
        <v>9058</v>
      </c>
      <c r="F3064" t="s">
        <v>9065</v>
      </c>
      <c r="G3064">
        <v>0.66110008955001798</v>
      </c>
    </row>
    <row r="3065" spans="1:7" x14ac:dyDescent="0.55000000000000004">
      <c r="A3065" t="s">
        <v>9059</v>
      </c>
      <c r="B3065" t="s">
        <v>9060</v>
      </c>
      <c r="C3065" t="s">
        <v>9061</v>
      </c>
      <c r="F3065" t="s">
        <v>9065</v>
      </c>
      <c r="G3065">
        <v>0.748840391635895</v>
      </c>
    </row>
  </sheetData>
  <phoneticPr fontId="2" type="noConversion"/>
  <hyperlinks>
    <hyperlink ref="I2" r:id="rId1" xr:uid="{BDAB94DF-255F-4CFF-915B-1AE309700989}"/>
  </hyperlinks>
  <pageMargins left="0.75" right="0.75" top="1" bottom="1" header="0.5" footer="0.5"/>
  <extLst>
    <ext xmlns:x15="http://schemas.microsoft.com/office/spreadsheetml/2010/11/main" uri="{F7C9EE02-42E1-4005-9D12-6889AFFD525C}">
      <x15:webExtensions xmlns:xm="http://schemas.microsoft.com/office/excel/2006/main">
        <x15:webExtension appRef="{47F85F3D-8FA5-4472-B0F7-C1832E61A022}">
          <xm:f>Sheet!$A$1:$A$3065</xm:f>
        </x15:webExtension>
        <x15:webExtension appRef="{789D0EC3-E0C2-4D76-8766-1630D3CCCF06}">
          <xm:f>Sheet!F1</xm:f>
        </x15:webExtension>
        <x15:webExtension appRef="{38A4FF6F-512B-4176-A7CB-5AFE1653595E}">
          <xm:f>Sheet!F1</xm:f>
        </x15:webExtension>
        <x15:webExtension appRef="{8983DBB8-544A-4EC9-99D5-AC4742BB44DC}">
          <xm:f>Sheet!F1:G3065</xm:f>
        </x15:webExtension>
        <x15:webExtension appRef="{B2847B4B-32EF-4B09-8081-BE090E25E637}">
          <xm:f>Sheet!A1:A3065</xm:f>
        </x15:webExtension>
        <x15:webExtension appRef="{09F2B33A-C131-452C-AD50-73AF92623C29}">
          <xm:f>#REF!</xm:f>
        </x15:webExtension>
        <x15:webExtension appRef="{B4CB6F8B-79D6-4756-AEB9-16F9EFEA5108}">
          <xm:f>#REF!</xm:f>
        </x15:webExtension>
        <x15:webExtension appRef="{0B108B83-367B-4266-9C0D-7AFDE6ECBAFE}">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8609F-7D39-4433-9D26-971090B9095E}">
  <dimension ref="A1:H2394"/>
  <sheetViews>
    <sheetView zoomScale="85" zoomScaleNormal="85" workbookViewId="0">
      <selection activeCell="A21" sqref="A21"/>
    </sheetView>
  </sheetViews>
  <sheetFormatPr defaultRowHeight="14.4" x14ac:dyDescent="0.55000000000000004"/>
  <cols>
    <col min="1" max="1" width="147.68359375" customWidth="1"/>
    <col min="2" max="2" width="2.734375" customWidth="1"/>
    <col min="3" max="3" width="1.1015625" customWidth="1"/>
    <col min="4" max="4" width="1.68359375" customWidth="1"/>
    <col min="5" max="5" width="4.68359375" customWidth="1"/>
    <col min="8" max="8" width="32.1015625" style="6" customWidth="1"/>
  </cols>
  <sheetData>
    <row r="1" spans="1:8" x14ac:dyDescent="0.55000000000000004">
      <c r="A1" t="s">
        <v>9062</v>
      </c>
      <c r="B1" t="s">
        <v>0</v>
      </c>
      <c r="C1" t="s">
        <v>1</v>
      </c>
      <c r="F1" t="s">
        <v>9063</v>
      </c>
      <c r="G1" t="s">
        <v>9064</v>
      </c>
      <c r="H1" s="6" t="s">
        <v>9075</v>
      </c>
    </row>
    <row r="2" spans="1:8" x14ac:dyDescent="0.55000000000000004">
      <c r="A2" t="s">
        <v>2</v>
      </c>
      <c r="B2" t="s">
        <v>3</v>
      </c>
      <c r="C2" t="s">
        <v>4</v>
      </c>
      <c r="F2" t="s">
        <v>9065</v>
      </c>
      <c r="G2">
        <v>0.65786713361740101</v>
      </c>
      <c r="H2" s="7" t="s">
        <v>9071</v>
      </c>
    </row>
    <row r="3" spans="1:8" s="3" customFormat="1" x14ac:dyDescent="0.55000000000000004">
      <c r="A3" s="3" t="s">
        <v>11</v>
      </c>
      <c r="B3" s="3" t="s">
        <v>12</v>
      </c>
      <c r="C3" s="3" t="s">
        <v>13</v>
      </c>
      <c r="F3" s="3" t="s">
        <v>9065</v>
      </c>
      <c r="G3" s="3">
        <v>0.61033040285110496</v>
      </c>
      <c r="H3" s="7" t="s">
        <v>9071</v>
      </c>
    </row>
    <row r="4" spans="1:8" x14ac:dyDescent="0.55000000000000004">
      <c r="A4" t="s">
        <v>9070</v>
      </c>
      <c r="B4" t="s">
        <v>15</v>
      </c>
      <c r="C4" t="s">
        <v>16</v>
      </c>
      <c r="F4" t="s">
        <v>9066</v>
      </c>
      <c r="G4">
        <v>0.47416582703590399</v>
      </c>
      <c r="H4" s="7" t="s">
        <v>9072</v>
      </c>
    </row>
    <row r="5" spans="1:8" x14ac:dyDescent="0.55000000000000004">
      <c r="A5" t="s">
        <v>17</v>
      </c>
      <c r="B5" t="s">
        <v>18</v>
      </c>
      <c r="C5" t="s">
        <v>19</v>
      </c>
      <c r="F5" t="s">
        <v>9065</v>
      </c>
      <c r="G5">
        <v>0.74465960264205899</v>
      </c>
      <c r="H5" s="7" t="s">
        <v>9071</v>
      </c>
    </row>
    <row r="6" spans="1:8" x14ac:dyDescent="0.55000000000000004">
      <c r="A6" t="s">
        <v>20</v>
      </c>
      <c r="B6" t="s">
        <v>21</v>
      </c>
      <c r="C6" t="s">
        <v>22</v>
      </c>
      <c r="F6" t="s">
        <v>9065</v>
      </c>
      <c r="G6">
        <v>0.63051080703735396</v>
      </c>
      <c r="H6" s="7" t="s">
        <v>9071</v>
      </c>
    </row>
    <row r="7" spans="1:8" x14ac:dyDescent="0.55000000000000004">
      <c r="A7" t="s">
        <v>23</v>
      </c>
      <c r="B7" t="s">
        <v>24</v>
      </c>
      <c r="C7" t="s">
        <v>25</v>
      </c>
      <c r="F7" t="s">
        <v>9065</v>
      </c>
      <c r="G7">
        <v>0.64948529005050704</v>
      </c>
      <c r="H7" s="7" t="s">
        <v>9071</v>
      </c>
    </row>
    <row r="8" spans="1:8" x14ac:dyDescent="0.55000000000000004">
      <c r="A8" t="s">
        <v>26</v>
      </c>
      <c r="B8" t="s">
        <v>27</v>
      </c>
      <c r="C8" t="s">
        <v>28</v>
      </c>
      <c r="F8" t="s">
        <v>9065</v>
      </c>
      <c r="G8">
        <v>0.61649906635284402</v>
      </c>
      <c r="H8" s="7" t="s">
        <v>9073</v>
      </c>
    </row>
    <row r="9" spans="1:8" x14ac:dyDescent="0.55000000000000004">
      <c r="A9" t="s">
        <v>29</v>
      </c>
      <c r="B9" t="s">
        <v>30</v>
      </c>
      <c r="C9" t="s">
        <v>31</v>
      </c>
      <c r="F9" t="s">
        <v>9065</v>
      </c>
      <c r="G9">
        <v>0.714377641677856</v>
      </c>
      <c r="H9" s="7" t="s">
        <v>9071</v>
      </c>
    </row>
    <row r="10" spans="1:8" x14ac:dyDescent="0.55000000000000004">
      <c r="A10" t="s">
        <v>32</v>
      </c>
      <c r="B10" t="s">
        <v>33</v>
      </c>
      <c r="C10" t="s">
        <v>34</v>
      </c>
      <c r="F10" t="s">
        <v>9065</v>
      </c>
      <c r="G10">
        <v>0.68328392505645796</v>
      </c>
      <c r="H10" s="7" t="s">
        <v>9071</v>
      </c>
    </row>
    <row r="11" spans="1:8" x14ac:dyDescent="0.55000000000000004">
      <c r="A11" t="s">
        <v>35</v>
      </c>
      <c r="B11" t="s">
        <v>36</v>
      </c>
      <c r="C11" t="s">
        <v>37</v>
      </c>
      <c r="F11" t="s">
        <v>9066</v>
      </c>
      <c r="G11">
        <v>0.59033811092376698</v>
      </c>
      <c r="H11" s="7" t="s">
        <v>9071</v>
      </c>
    </row>
    <row r="12" spans="1:8" x14ac:dyDescent="0.55000000000000004">
      <c r="A12" t="s">
        <v>38</v>
      </c>
      <c r="B12" t="s">
        <v>39</v>
      </c>
      <c r="C12" t="s">
        <v>40</v>
      </c>
      <c r="F12" t="s">
        <v>9067</v>
      </c>
      <c r="G12">
        <v>0.20681779086589799</v>
      </c>
      <c r="H12" s="7" t="s">
        <v>9072</v>
      </c>
    </row>
    <row r="13" spans="1:8" x14ac:dyDescent="0.55000000000000004">
      <c r="A13" t="s">
        <v>41</v>
      </c>
      <c r="B13" t="s">
        <v>42</v>
      </c>
      <c r="C13" t="s">
        <v>43</v>
      </c>
      <c r="F13" t="s">
        <v>9066</v>
      </c>
      <c r="G13">
        <v>0.54091942310333296</v>
      </c>
      <c r="H13" s="7" t="s">
        <v>9074</v>
      </c>
    </row>
    <row r="14" spans="1:8" x14ac:dyDescent="0.55000000000000004">
      <c r="A14" t="s">
        <v>47</v>
      </c>
      <c r="B14" t="s">
        <v>45</v>
      </c>
      <c r="C14" t="s">
        <v>48</v>
      </c>
      <c r="F14" t="s">
        <v>9065</v>
      </c>
      <c r="G14">
        <v>0.89686554670333896</v>
      </c>
      <c r="H14" s="7" t="s">
        <v>9074</v>
      </c>
    </row>
    <row r="15" spans="1:8" x14ac:dyDescent="0.55000000000000004">
      <c r="A15" t="s">
        <v>49</v>
      </c>
      <c r="B15" t="s">
        <v>50</v>
      </c>
      <c r="C15" t="s">
        <v>51</v>
      </c>
      <c r="F15" t="s">
        <v>9065</v>
      </c>
      <c r="G15">
        <v>0.79590368270874001</v>
      </c>
      <c r="H15" s="7" t="s">
        <v>9071</v>
      </c>
    </row>
    <row r="16" spans="1:8" x14ac:dyDescent="0.55000000000000004">
      <c r="A16" t="s">
        <v>52</v>
      </c>
      <c r="B16" t="s">
        <v>53</v>
      </c>
      <c r="C16" t="s">
        <v>54</v>
      </c>
      <c r="F16" t="s">
        <v>9065</v>
      </c>
      <c r="G16">
        <v>0.739152312278748</v>
      </c>
      <c r="H16" s="7" t="s">
        <v>9071</v>
      </c>
    </row>
    <row r="17" spans="1:8" x14ac:dyDescent="0.55000000000000004">
      <c r="A17" t="s">
        <v>61</v>
      </c>
      <c r="B17" t="s">
        <v>62</v>
      </c>
      <c r="C17" t="s">
        <v>63</v>
      </c>
      <c r="F17" t="s">
        <v>9066</v>
      </c>
      <c r="G17">
        <v>0.47397097945213301</v>
      </c>
      <c r="H17" s="7" t="s">
        <v>9071</v>
      </c>
    </row>
    <row r="18" spans="1:8" x14ac:dyDescent="0.55000000000000004">
      <c r="A18" t="s">
        <v>70</v>
      </c>
      <c r="B18" t="s">
        <v>71</v>
      </c>
      <c r="C18" t="s">
        <v>72</v>
      </c>
      <c r="F18" t="s">
        <v>9066</v>
      </c>
      <c r="G18">
        <v>0.535059034824371</v>
      </c>
      <c r="H18" s="7" t="s">
        <v>9071</v>
      </c>
    </row>
    <row r="19" spans="1:8" x14ac:dyDescent="0.55000000000000004">
      <c r="A19" t="s">
        <v>73</v>
      </c>
      <c r="B19" t="s">
        <v>74</v>
      </c>
      <c r="C19" t="s">
        <v>75</v>
      </c>
      <c r="F19" t="s">
        <v>9065</v>
      </c>
      <c r="G19">
        <v>0.60240912437438998</v>
      </c>
      <c r="H19" s="7" t="s">
        <v>9074</v>
      </c>
    </row>
    <row r="20" spans="1:8" x14ac:dyDescent="0.55000000000000004">
      <c r="A20" t="s">
        <v>79</v>
      </c>
      <c r="B20" t="s">
        <v>80</v>
      </c>
      <c r="C20" t="s">
        <v>81</v>
      </c>
      <c r="F20" t="s">
        <v>9065</v>
      </c>
      <c r="G20">
        <v>0.76039505004882801</v>
      </c>
      <c r="H20" s="7" t="s">
        <v>9071</v>
      </c>
    </row>
    <row r="21" spans="1:8" x14ac:dyDescent="0.55000000000000004">
      <c r="A21" t="s">
        <v>82</v>
      </c>
      <c r="B21" t="s">
        <v>83</v>
      </c>
      <c r="C21" t="s">
        <v>84</v>
      </c>
      <c r="F21" t="s">
        <v>9066</v>
      </c>
      <c r="G21">
        <v>0.522741258144379</v>
      </c>
      <c r="H21" s="7" t="s">
        <v>9071</v>
      </c>
    </row>
    <row r="22" spans="1:8" x14ac:dyDescent="0.55000000000000004">
      <c r="A22" t="s">
        <v>88</v>
      </c>
      <c r="B22" t="s">
        <v>89</v>
      </c>
      <c r="C22" t="s">
        <v>90</v>
      </c>
      <c r="F22" t="s">
        <v>9065</v>
      </c>
      <c r="G22">
        <v>0.68267226219177202</v>
      </c>
      <c r="H22" s="7" t="s">
        <v>9071</v>
      </c>
    </row>
    <row r="23" spans="1:8" x14ac:dyDescent="0.55000000000000004">
      <c r="A23" t="s">
        <v>94</v>
      </c>
      <c r="B23" t="s">
        <v>95</v>
      </c>
      <c r="C23" t="s">
        <v>96</v>
      </c>
      <c r="F23" t="s">
        <v>9067</v>
      </c>
      <c r="G23">
        <v>0.33316349983215299</v>
      </c>
      <c r="H23" s="7" t="s">
        <v>9071</v>
      </c>
    </row>
    <row r="24" spans="1:8" x14ac:dyDescent="0.55000000000000004">
      <c r="A24" t="s">
        <v>97</v>
      </c>
      <c r="B24" t="s">
        <v>98</v>
      </c>
      <c r="C24" t="s">
        <v>99</v>
      </c>
      <c r="F24" t="s">
        <v>9065</v>
      </c>
      <c r="G24">
        <v>0.78892552852630604</v>
      </c>
      <c r="H24" s="7" t="s">
        <v>9074</v>
      </c>
    </row>
    <row r="25" spans="1:8" x14ac:dyDescent="0.55000000000000004">
      <c r="A25" t="s">
        <v>100</v>
      </c>
      <c r="B25" t="s">
        <v>101</v>
      </c>
      <c r="C25" t="s">
        <v>102</v>
      </c>
      <c r="F25" t="s">
        <v>9067</v>
      </c>
      <c r="G25">
        <v>0.40749490261077898</v>
      </c>
      <c r="H25" s="7" t="s">
        <v>9074</v>
      </c>
    </row>
    <row r="26" spans="1:8" x14ac:dyDescent="0.55000000000000004">
      <c r="A26" t="s">
        <v>106</v>
      </c>
      <c r="B26" t="s">
        <v>107</v>
      </c>
      <c r="C26" t="s">
        <v>108</v>
      </c>
      <c r="F26" t="s">
        <v>9065</v>
      </c>
      <c r="G26">
        <v>0.76021558046340898</v>
      </c>
      <c r="H26" s="7" t="s">
        <v>9074</v>
      </c>
    </row>
    <row r="27" spans="1:8" x14ac:dyDescent="0.55000000000000004">
      <c r="A27" t="s">
        <v>109</v>
      </c>
      <c r="B27" t="s">
        <v>110</v>
      </c>
      <c r="C27" t="s">
        <v>111</v>
      </c>
      <c r="F27" t="s">
        <v>9065</v>
      </c>
      <c r="G27">
        <v>0.67390125989913896</v>
      </c>
      <c r="H27" s="7" t="s">
        <v>9071</v>
      </c>
    </row>
    <row r="28" spans="1:8" x14ac:dyDescent="0.55000000000000004">
      <c r="A28" t="s">
        <v>112</v>
      </c>
      <c r="B28" t="s">
        <v>113</v>
      </c>
      <c r="C28" t="s">
        <v>114</v>
      </c>
      <c r="F28" t="s">
        <v>9065</v>
      </c>
      <c r="G28">
        <v>0.88397979736328103</v>
      </c>
      <c r="H28" s="7" t="s">
        <v>9074</v>
      </c>
    </row>
    <row r="29" spans="1:8" x14ac:dyDescent="0.55000000000000004">
      <c r="A29" t="s">
        <v>115</v>
      </c>
      <c r="B29" t="s">
        <v>116</v>
      </c>
      <c r="C29" t="s">
        <v>117</v>
      </c>
      <c r="F29" t="s">
        <v>9065</v>
      </c>
      <c r="G29">
        <v>0.76587289571762096</v>
      </c>
      <c r="H29" s="7" t="s">
        <v>9074</v>
      </c>
    </row>
    <row r="30" spans="1:8" x14ac:dyDescent="0.55000000000000004">
      <c r="A30" t="s">
        <v>118</v>
      </c>
      <c r="B30" t="s">
        <v>119</v>
      </c>
      <c r="C30" t="s">
        <v>120</v>
      </c>
      <c r="F30" t="s">
        <v>9065</v>
      </c>
      <c r="G30">
        <v>0.76021558046340898</v>
      </c>
      <c r="H30" s="7" t="s">
        <v>9074</v>
      </c>
    </row>
    <row r="31" spans="1:8" x14ac:dyDescent="0.55000000000000004">
      <c r="A31" t="s">
        <v>127</v>
      </c>
      <c r="B31" t="s">
        <v>128</v>
      </c>
      <c r="C31" t="s">
        <v>129</v>
      </c>
      <c r="F31" t="s">
        <v>9065</v>
      </c>
      <c r="G31">
        <v>0.614399433135986</v>
      </c>
      <c r="H31" s="7" t="s">
        <v>9071</v>
      </c>
    </row>
    <row r="32" spans="1:8" x14ac:dyDescent="0.55000000000000004">
      <c r="A32" t="s">
        <v>130</v>
      </c>
      <c r="B32" t="s">
        <v>131</v>
      </c>
      <c r="C32" t="s">
        <v>132</v>
      </c>
      <c r="F32" t="s">
        <v>9066</v>
      </c>
      <c r="G32">
        <v>0.59536749124527</v>
      </c>
      <c r="H32" s="7" t="s">
        <v>9071</v>
      </c>
    </row>
    <row r="33" spans="1:8" x14ac:dyDescent="0.55000000000000004">
      <c r="A33" t="s">
        <v>133</v>
      </c>
      <c r="B33" t="s">
        <v>134</v>
      </c>
      <c r="C33" t="s">
        <v>135</v>
      </c>
      <c r="F33" t="s">
        <v>9065</v>
      </c>
      <c r="G33">
        <v>0.64156115055084195</v>
      </c>
      <c r="H33" s="7" t="s">
        <v>9074</v>
      </c>
    </row>
    <row r="34" spans="1:8" x14ac:dyDescent="0.55000000000000004">
      <c r="A34" t="s">
        <v>139</v>
      </c>
      <c r="B34" t="s">
        <v>140</v>
      </c>
      <c r="C34" t="s">
        <v>141</v>
      </c>
      <c r="F34" t="s">
        <v>9065</v>
      </c>
      <c r="G34">
        <v>0.68436801433563199</v>
      </c>
      <c r="H34" s="7" t="s">
        <v>9071</v>
      </c>
    </row>
    <row r="35" spans="1:8" x14ac:dyDescent="0.55000000000000004">
      <c r="A35" t="s">
        <v>142</v>
      </c>
      <c r="B35" t="s">
        <v>143</v>
      </c>
      <c r="C35" t="s">
        <v>144</v>
      </c>
      <c r="F35" t="s">
        <v>9065</v>
      </c>
      <c r="G35">
        <v>0.704789578914642</v>
      </c>
      <c r="H35" s="7" t="s">
        <v>9074</v>
      </c>
    </row>
    <row r="36" spans="1:8" x14ac:dyDescent="0.55000000000000004">
      <c r="A36" t="s">
        <v>145</v>
      </c>
      <c r="B36" t="s">
        <v>146</v>
      </c>
      <c r="C36" t="s">
        <v>147</v>
      </c>
      <c r="F36" t="s">
        <v>9066</v>
      </c>
      <c r="G36">
        <v>0.451396703720093</v>
      </c>
      <c r="H36" s="7" t="s">
        <v>9071</v>
      </c>
    </row>
    <row r="37" spans="1:8" x14ac:dyDescent="0.55000000000000004">
      <c r="A37" t="s">
        <v>150</v>
      </c>
      <c r="B37" t="s">
        <v>151</v>
      </c>
      <c r="C37" t="s">
        <v>152</v>
      </c>
      <c r="F37" t="s">
        <v>9065</v>
      </c>
      <c r="G37">
        <v>0.63485807180404696</v>
      </c>
      <c r="H37" s="7" t="s">
        <v>9071</v>
      </c>
    </row>
    <row r="38" spans="1:8" x14ac:dyDescent="0.55000000000000004">
      <c r="A38" t="s">
        <v>155</v>
      </c>
      <c r="B38" t="s">
        <v>156</v>
      </c>
      <c r="C38" t="s">
        <v>157</v>
      </c>
      <c r="F38" t="s">
        <v>9065</v>
      </c>
      <c r="G38">
        <v>0.74040859937667802</v>
      </c>
      <c r="H38" s="7" t="s">
        <v>9071</v>
      </c>
    </row>
    <row r="39" spans="1:8" x14ac:dyDescent="0.55000000000000004">
      <c r="A39" t="s">
        <v>161</v>
      </c>
      <c r="B39" t="s">
        <v>162</v>
      </c>
      <c r="C39" t="s">
        <v>163</v>
      </c>
      <c r="F39" t="s">
        <v>9065</v>
      </c>
      <c r="G39">
        <v>0.60610502958297696</v>
      </c>
      <c r="H39" s="7" t="s">
        <v>9071</v>
      </c>
    </row>
    <row r="40" spans="1:8" x14ac:dyDescent="0.55000000000000004">
      <c r="A40" t="s">
        <v>167</v>
      </c>
      <c r="B40" t="s">
        <v>168</v>
      </c>
      <c r="C40" t="s">
        <v>169</v>
      </c>
      <c r="F40" t="s">
        <v>9066</v>
      </c>
      <c r="G40">
        <v>0.52429842948913596</v>
      </c>
      <c r="H40" s="7" t="s">
        <v>9071</v>
      </c>
    </row>
    <row r="41" spans="1:8" x14ac:dyDescent="0.55000000000000004">
      <c r="A41" t="s">
        <v>173</v>
      </c>
      <c r="B41" t="s">
        <v>174</v>
      </c>
      <c r="C41" t="s">
        <v>175</v>
      </c>
      <c r="F41" t="s">
        <v>9065</v>
      </c>
      <c r="G41">
        <v>0.72921907901763905</v>
      </c>
      <c r="H41" s="7" t="s">
        <v>9071</v>
      </c>
    </row>
    <row r="42" spans="1:8" x14ac:dyDescent="0.55000000000000004">
      <c r="A42" t="s">
        <v>176</v>
      </c>
      <c r="B42" t="s">
        <v>177</v>
      </c>
      <c r="C42" t="s">
        <v>178</v>
      </c>
      <c r="F42" t="s">
        <v>9066</v>
      </c>
      <c r="G42">
        <v>0.46469268202781699</v>
      </c>
      <c r="H42" s="7" t="s">
        <v>9071</v>
      </c>
    </row>
    <row r="43" spans="1:8" x14ac:dyDescent="0.55000000000000004">
      <c r="A43" t="s">
        <v>179</v>
      </c>
      <c r="B43" t="s">
        <v>180</v>
      </c>
      <c r="C43" t="s">
        <v>181</v>
      </c>
      <c r="F43" t="s">
        <v>9067</v>
      </c>
      <c r="G43">
        <v>0.10448682308197001</v>
      </c>
      <c r="H43" s="7" t="s">
        <v>9071</v>
      </c>
    </row>
    <row r="44" spans="1:8" x14ac:dyDescent="0.55000000000000004">
      <c r="A44" t="s">
        <v>182</v>
      </c>
      <c r="B44" t="s">
        <v>183</v>
      </c>
      <c r="C44" t="s">
        <v>184</v>
      </c>
      <c r="F44" t="s">
        <v>9065</v>
      </c>
      <c r="G44">
        <v>0.76210230588912997</v>
      </c>
      <c r="H44" s="7" t="s">
        <v>9074</v>
      </c>
    </row>
    <row r="45" spans="1:8" x14ac:dyDescent="0.55000000000000004">
      <c r="A45" t="s">
        <v>185</v>
      </c>
      <c r="B45" t="s">
        <v>186</v>
      </c>
      <c r="C45" t="s">
        <v>187</v>
      </c>
      <c r="F45" t="s">
        <v>9065</v>
      </c>
      <c r="G45">
        <v>0.68002921342849698</v>
      </c>
      <c r="H45" s="7" t="s">
        <v>9071</v>
      </c>
    </row>
    <row r="46" spans="1:8" x14ac:dyDescent="0.55000000000000004">
      <c r="A46" t="s">
        <v>188</v>
      </c>
      <c r="B46" t="s">
        <v>189</v>
      </c>
      <c r="C46" t="s">
        <v>190</v>
      </c>
      <c r="F46" t="s">
        <v>9065</v>
      </c>
      <c r="G46">
        <v>0.66873794794082597</v>
      </c>
      <c r="H46" s="7" t="s">
        <v>9071</v>
      </c>
    </row>
    <row r="47" spans="1:8" x14ac:dyDescent="0.55000000000000004">
      <c r="A47" t="s">
        <v>191</v>
      </c>
      <c r="B47" t="s">
        <v>192</v>
      </c>
      <c r="C47" t="s">
        <v>193</v>
      </c>
      <c r="F47" t="s">
        <v>9067</v>
      </c>
      <c r="G47">
        <v>5.8434527367353398E-2</v>
      </c>
      <c r="H47" s="7" t="s">
        <v>9074</v>
      </c>
    </row>
    <row r="48" spans="1:8" x14ac:dyDescent="0.55000000000000004">
      <c r="A48" t="s">
        <v>194</v>
      </c>
      <c r="B48" t="s">
        <v>195</v>
      </c>
      <c r="C48" t="s">
        <v>196</v>
      </c>
      <c r="F48" t="s">
        <v>9066</v>
      </c>
      <c r="G48">
        <v>0.49720561504364003</v>
      </c>
      <c r="H48" s="7" t="s">
        <v>9071</v>
      </c>
    </row>
    <row r="49" spans="1:8" x14ac:dyDescent="0.55000000000000004">
      <c r="A49" t="s">
        <v>200</v>
      </c>
      <c r="B49" t="s">
        <v>201</v>
      </c>
      <c r="C49" t="s">
        <v>202</v>
      </c>
      <c r="F49" t="s">
        <v>9067</v>
      </c>
      <c r="G49">
        <v>0.20874598622322099</v>
      </c>
      <c r="H49" s="7" t="s">
        <v>9071</v>
      </c>
    </row>
    <row r="50" spans="1:8" x14ac:dyDescent="0.55000000000000004">
      <c r="A50" t="s">
        <v>212</v>
      </c>
      <c r="B50" t="s">
        <v>213</v>
      </c>
      <c r="C50" t="s">
        <v>214</v>
      </c>
      <c r="F50" t="s">
        <v>9066</v>
      </c>
      <c r="G50">
        <v>0.47910007834434498</v>
      </c>
      <c r="H50" s="7" t="s">
        <v>9074</v>
      </c>
    </row>
    <row r="51" spans="1:8" x14ac:dyDescent="0.55000000000000004">
      <c r="A51" t="s">
        <v>215</v>
      </c>
      <c r="B51" t="s">
        <v>216</v>
      </c>
      <c r="C51" t="s">
        <v>217</v>
      </c>
      <c r="F51" t="s">
        <v>9067</v>
      </c>
      <c r="G51">
        <v>0.43747556209564198</v>
      </c>
      <c r="H51" s="7" t="s">
        <v>9074</v>
      </c>
    </row>
    <row r="52" spans="1:8" x14ac:dyDescent="0.55000000000000004">
      <c r="A52" t="s">
        <v>221</v>
      </c>
      <c r="B52" t="s">
        <v>222</v>
      </c>
      <c r="C52" t="s">
        <v>223</v>
      </c>
      <c r="F52" t="s">
        <v>9065</v>
      </c>
      <c r="G52">
        <v>0.74159812927246105</v>
      </c>
      <c r="H52" s="7" t="s">
        <v>9071</v>
      </c>
    </row>
    <row r="53" spans="1:8" x14ac:dyDescent="0.55000000000000004">
      <c r="A53" t="s">
        <v>224</v>
      </c>
      <c r="B53" t="s">
        <v>225</v>
      </c>
      <c r="C53" t="s">
        <v>226</v>
      </c>
      <c r="F53" t="s">
        <v>9065</v>
      </c>
      <c r="G53">
        <v>0.63259381055831898</v>
      </c>
      <c r="H53" s="7" t="s">
        <v>9074</v>
      </c>
    </row>
    <row r="54" spans="1:8" x14ac:dyDescent="0.55000000000000004">
      <c r="A54" t="s">
        <v>227</v>
      </c>
      <c r="B54" t="s">
        <v>228</v>
      </c>
      <c r="C54" t="s">
        <v>229</v>
      </c>
      <c r="F54" t="s">
        <v>9067</v>
      </c>
      <c r="G54">
        <v>0.42368504405021701</v>
      </c>
      <c r="H54" s="7" t="s">
        <v>9074</v>
      </c>
    </row>
    <row r="55" spans="1:8" x14ac:dyDescent="0.55000000000000004">
      <c r="A55" t="s">
        <v>230</v>
      </c>
      <c r="B55" t="s">
        <v>231</v>
      </c>
      <c r="C55" t="s">
        <v>232</v>
      </c>
      <c r="F55" t="s">
        <v>9066</v>
      </c>
      <c r="G55">
        <v>0.50118863582611095</v>
      </c>
      <c r="H55" s="7" t="s">
        <v>9071</v>
      </c>
    </row>
    <row r="56" spans="1:8" x14ac:dyDescent="0.55000000000000004">
      <c r="A56" t="s">
        <v>233</v>
      </c>
      <c r="B56" t="s">
        <v>9</v>
      </c>
      <c r="C56" t="s">
        <v>234</v>
      </c>
      <c r="F56" t="s">
        <v>9066</v>
      </c>
      <c r="G56">
        <v>0.57643425464630105</v>
      </c>
      <c r="H56" s="7" t="s">
        <v>9071</v>
      </c>
    </row>
    <row r="57" spans="1:8" x14ac:dyDescent="0.55000000000000004">
      <c r="A57" t="s">
        <v>235</v>
      </c>
      <c r="B57" t="s">
        <v>236</v>
      </c>
      <c r="C57" t="s">
        <v>237</v>
      </c>
      <c r="F57" t="s">
        <v>9065</v>
      </c>
      <c r="G57">
        <v>0.64801967144012496</v>
      </c>
      <c r="H57" s="7" t="s">
        <v>9071</v>
      </c>
    </row>
    <row r="58" spans="1:8" x14ac:dyDescent="0.55000000000000004">
      <c r="A58" t="s">
        <v>238</v>
      </c>
      <c r="B58" t="s">
        <v>239</v>
      </c>
      <c r="C58" t="s">
        <v>240</v>
      </c>
      <c r="F58" t="s">
        <v>9065</v>
      </c>
      <c r="G58">
        <v>0.82622492313384999</v>
      </c>
      <c r="H58" s="7" t="s">
        <v>9074</v>
      </c>
    </row>
    <row r="59" spans="1:8" x14ac:dyDescent="0.55000000000000004">
      <c r="A59" t="s">
        <v>241</v>
      </c>
      <c r="B59" t="s">
        <v>242</v>
      </c>
      <c r="C59" t="s">
        <v>243</v>
      </c>
      <c r="F59" t="s">
        <v>9065</v>
      </c>
      <c r="G59">
        <v>0.71791756153106701</v>
      </c>
      <c r="H59" s="7" t="s">
        <v>9074</v>
      </c>
    </row>
    <row r="60" spans="1:8" x14ac:dyDescent="0.55000000000000004">
      <c r="A60" t="s">
        <v>244</v>
      </c>
      <c r="B60" t="s">
        <v>245</v>
      </c>
      <c r="C60" t="s">
        <v>246</v>
      </c>
      <c r="F60" t="s">
        <v>9065</v>
      </c>
      <c r="G60">
        <v>0.654932200908661</v>
      </c>
      <c r="H60" s="7" t="s">
        <v>9074</v>
      </c>
    </row>
    <row r="61" spans="1:8" x14ac:dyDescent="0.55000000000000004">
      <c r="A61" t="s">
        <v>258</v>
      </c>
      <c r="B61" t="s">
        <v>259</v>
      </c>
      <c r="C61" t="s">
        <v>260</v>
      </c>
      <c r="F61" t="s">
        <v>9065</v>
      </c>
      <c r="G61">
        <v>0.75229734182357799</v>
      </c>
      <c r="H61" s="7" t="s">
        <v>9072</v>
      </c>
    </row>
    <row r="62" spans="1:8" x14ac:dyDescent="0.55000000000000004">
      <c r="A62" t="s">
        <v>261</v>
      </c>
      <c r="B62" t="s">
        <v>262</v>
      </c>
      <c r="C62" t="s">
        <v>263</v>
      </c>
      <c r="F62" t="s">
        <v>9066</v>
      </c>
      <c r="G62">
        <v>0.48465022444724998</v>
      </c>
      <c r="H62" s="7" t="s">
        <v>9074</v>
      </c>
    </row>
    <row r="63" spans="1:8" x14ac:dyDescent="0.55000000000000004">
      <c r="A63" t="s">
        <v>264</v>
      </c>
      <c r="B63" t="s">
        <v>265</v>
      </c>
      <c r="C63" t="s">
        <v>266</v>
      </c>
      <c r="F63" t="s">
        <v>9066</v>
      </c>
      <c r="G63">
        <v>0.45570406317710899</v>
      </c>
      <c r="H63" s="7" t="s">
        <v>9071</v>
      </c>
    </row>
    <row r="64" spans="1:8" x14ac:dyDescent="0.55000000000000004">
      <c r="A64" t="s">
        <v>267</v>
      </c>
      <c r="B64" t="s">
        <v>268</v>
      </c>
      <c r="C64" t="s">
        <v>269</v>
      </c>
      <c r="F64" t="s">
        <v>9065</v>
      </c>
      <c r="G64">
        <v>0.90950524806976296</v>
      </c>
      <c r="H64" s="7" t="s">
        <v>9074</v>
      </c>
    </row>
    <row r="65" spans="1:8" x14ac:dyDescent="0.55000000000000004">
      <c r="A65" t="s">
        <v>270</v>
      </c>
      <c r="B65" t="s">
        <v>271</v>
      </c>
      <c r="C65" t="s">
        <v>272</v>
      </c>
      <c r="F65" t="s">
        <v>9065</v>
      </c>
      <c r="G65">
        <v>0.72475326061248802</v>
      </c>
      <c r="H65" s="7" t="s">
        <v>9071</v>
      </c>
    </row>
    <row r="66" spans="1:8" x14ac:dyDescent="0.55000000000000004">
      <c r="A66" t="s">
        <v>276</v>
      </c>
      <c r="B66" t="s">
        <v>277</v>
      </c>
      <c r="C66" t="s">
        <v>278</v>
      </c>
      <c r="F66" t="s">
        <v>9065</v>
      </c>
      <c r="G66">
        <v>0.62920337915420499</v>
      </c>
      <c r="H66" s="7" t="s">
        <v>9074</v>
      </c>
    </row>
    <row r="67" spans="1:8" x14ac:dyDescent="0.55000000000000004">
      <c r="A67" t="s">
        <v>285</v>
      </c>
      <c r="B67" t="s">
        <v>286</v>
      </c>
      <c r="C67" t="s">
        <v>287</v>
      </c>
      <c r="F67" t="s">
        <v>9065</v>
      </c>
      <c r="G67">
        <v>0.84351038932800304</v>
      </c>
      <c r="H67" s="7" t="s">
        <v>9071</v>
      </c>
    </row>
    <row r="68" spans="1:8" x14ac:dyDescent="0.55000000000000004">
      <c r="A68" t="s">
        <v>288</v>
      </c>
      <c r="B68" t="s">
        <v>289</v>
      </c>
      <c r="C68" t="s">
        <v>290</v>
      </c>
      <c r="F68" t="s">
        <v>9065</v>
      </c>
      <c r="G68">
        <v>0.61259424686431896</v>
      </c>
      <c r="H68" s="7" t="s">
        <v>9074</v>
      </c>
    </row>
    <row r="69" spans="1:8" x14ac:dyDescent="0.55000000000000004">
      <c r="A69" t="s">
        <v>291</v>
      </c>
      <c r="B69" t="s">
        <v>292</v>
      </c>
      <c r="C69" t="s">
        <v>293</v>
      </c>
      <c r="F69" t="s">
        <v>9065</v>
      </c>
      <c r="G69">
        <v>0.60285931825637795</v>
      </c>
      <c r="H69" s="7" t="s">
        <v>9071</v>
      </c>
    </row>
    <row r="70" spans="1:8" x14ac:dyDescent="0.55000000000000004">
      <c r="A70" t="s">
        <v>297</v>
      </c>
      <c r="B70" t="s">
        <v>298</v>
      </c>
      <c r="C70" t="s">
        <v>299</v>
      </c>
      <c r="F70" t="s">
        <v>9067</v>
      </c>
      <c r="G70">
        <v>3.1719945371150998E-2</v>
      </c>
      <c r="H70" s="7" t="s">
        <v>9074</v>
      </c>
    </row>
    <row r="71" spans="1:8" x14ac:dyDescent="0.55000000000000004">
      <c r="A71" t="s">
        <v>300</v>
      </c>
      <c r="B71" t="s">
        <v>301</v>
      </c>
      <c r="C71" t="s">
        <v>302</v>
      </c>
      <c r="F71" t="s">
        <v>9065</v>
      </c>
      <c r="G71">
        <v>0.80368226766586304</v>
      </c>
      <c r="H71" s="7" t="s">
        <v>9074</v>
      </c>
    </row>
    <row r="72" spans="1:8" x14ac:dyDescent="0.55000000000000004">
      <c r="A72" t="s">
        <v>303</v>
      </c>
      <c r="B72" t="s">
        <v>304</v>
      </c>
      <c r="C72" t="s">
        <v>305</v>
      </c>
      <c r="F72" t="s">
        <v>9065</v>
      </c>
      <c r="G72">
        <v>0.81984293460845903</v>
      </c>
      <c r="H72" s="7" t="s">
        <v>9072</v>
      </c>
    </row>
    <row r="73" spans="1:8" x14ac:dyDescent="0.55000000000000004">
      <c r="A73" t="s">
        <v>306</v>
      </c>
      <c r="B73" t="s">
        <v>307</v>
      </c>
      <c r="C73" t="s">
        <v>308</v>
      </c>
      <c r="F73" t="s">
        <v>9065</v>
      </c>
      <c r="G73">
        <v>0.64011067152023304</v>
      </c>
      <c r="H73" s="7" t="s">
        <v>9071</v>
      </c>
    </row>
    <row r="74" spans="1:8" x14ac:dyDescent="0.55000000000000004">
      <c r="A74" t="s">
        <v>309</v>
      </c>
      <c r="B74" t="s">
        <v>310</v>
      </c>
      <c r="C74" t="s">
        <v>311</v>
      </c>
      <c r="F74" t="s">
        <v>9065</v>
      </c>
      <c r="G74">
        <v>0.615639388561249</v>
      </c>
      <c r="H74" s="7" t="s">
        <v>9074</v>
      </c>
    </row>
    <row r="75" spans="1:8" x14ac:dyDescent="0.55000000000000004">
      <c r="A75" t="s">
        <v>312</v>
      </c>
      <c r="B75" t="s">
        <v>313</v>
      </c>
      <c r="C75" t="s">
        <v>314</v>
      </c>
      <c r="F75" t="s">
        <v>9065</v>
      </c>
      <c r="G75">
        <v>0.84837412834167503</v>
      </c>
      <c r="H75" s="7" t="s">
        <v>9074</v>
      </c>
    </row>
    <row r="76" spans="1:8" x14ac:dyDescent="0.55000000000000004">
      <c r="A76" t="s">
        <v>315</v>
      </c>
      <c r="B76" t="s">
        <v>316</v>
      </c>
      <c r="C76" t="s">
        <v>317</v>
      </c>
      <c r="F76" t="s">
        <v>9065</v>
      </c>
      <c r="G76">
        <v>0.70591413974761996</v>
      </c>
      <c r="H76" s="7" t="s">
        <v>9074</v>
      </c>
    </row>
    <row r="77" spans="1:8" x14ac:dyDescent="0.55000000000000004">
      <c r="A77" t="s">
        <v>321</v>
      </c>
      <c r="B77" t="s">
        <v>322</v>
      </c>
      <c r="C77" t="s">
        <v>323</v>
      </c>
      <c r="F77" t="s">
        <v>9065</v>
      </c>
      <c r="G77">
        <v>0.68020290136337302</v>
      </c>
      <c r="H77" s="7" t="s">
        <v>9072</v>
      </c>
    </row>
    <row r="78" spans="1:8" x14ac:dyDescent="0.55000000000000004">
      <c r="A78" t="s">
        <v>324</v>
      </c>
      <c r="B78" t="s">
        <v>325</v>
      </c>
      <c r="C78" t="s">
        <v>326</v>
      </c>
      <c r="F78" t="s">
        <v>9065</v>
      </c>
      <c r="G78">
        <v>0.64225244522094704</v>
      </c>
      <c r="H78" s="7" t="s">
        <v>9071</v>
      </c>
    </row>
    <row r="79" spans="1:8" x14ac:dyDescent="0.55000000000000004">
      <c r="A79" t="s">
        <v>327</v>
      </c>
      <c r="B79" t="s">
        <v>9</v>
      </c>
      <c r="C79" t="s">
        <v>328</v>
      </c>
      <c r="F79" t="s">
        <v>9065</v>
      </c>
      <c r="G79">
        <v>0.687441825866699</v>
      </c>
      <c r="H79" s="7" t="s">
        <v>9074</v>
      </c>
    </row>
    <row r="80" spans="1:8" x14ac:dyDescent="0.55000000000000004">
      <c r="A80" t="s">
        <v>332</v>
      </c>
      <c r="B80" t="s">
        <v>333</v>
      </c>
      <c r="C80" t="s">
        <v>334</v>
      </c>
      <c r="F80" t="s">
        <v>9065</v>
      </c>
      <c r="G80">
        <v>0.62889766693115201</v>
      </c>
      <c r="H80" s="7" t="s">
        <v>9074</v>
      </c>
    </row>
    <row r="81" spans="1:8" x14ac:dyDescent="0.55000000000000004">
      <c r="A81" t="s">
        <v>335</v>
      </c>
      <c r="B81" t="s">
        <v>336</v>
      </c>
      <c r="C81" t="s">
        <v>337</v>
      </c>
      <c r="F81" t="s">
        <v>9065</v>
      </c>
      <c r="G81">
        <v>0.87834060192108199</v>
      </c>
      <c r="H81" s="7" t="s">
        <v>9072</v>
      </c>
    </row>
    <row r="82" spans="1:8" x14ac:dyDescent="0.55000000000000004">
      <c r="A82" t="s">
        <v>338</v>
      </c>
      <c r="B82" t="s">
        <v>339</v>
      </c>
      <c r="C82" t="s">
        <v>340</v>
      </c>
      <c r="F82" t="s">
        <v>9065</v>
      </c>
      <c r="G82">
        <v>0.624994516372681</v>
      </c>
      <c r="H82" s="7" t="s">
        <v>9071</v>
      </c>
    </row>
    <row r="83" spans="1:8" x14ac:dyDescent="0.55000000000000004">
      <c r="A83" t="s">
        <v>344</v>
      </c>
      <c r="B83" t="s">
        <v>345</v>
      </c>
      <c r="C83" t="s">
        <v>346</v>
      </c>
      <c r="F83" t="s">
        <v>9065</v>
      </c>
      <c r="G83">
        <v>0.68928134441375699</v>
      </c>
      <c r="H83" s="7" t="s">
        <v>9074</v>
      </c>
    </row>
    <row r="84" spans="1:8" x14ac:dyDescent="0.55000000000000004">
      <c r="A84" t="s">
        <v>347</v>
      </c>
      <c r="B84" t="s">
        <v>348</v>
      </c>
      <c r="C84" t="s">
        <v>349</v>
      </c>
      <c r="F84" t="s">
        <v>9066</v>
      </c>
      <c r="G84">
        <v>0.56402969360351596</v>
      </c>
      <c r="H84" s="7" t="s">
        <v>9071</v>
      </c>
    </row>
    <row r="85" spans="1:8" x14ac:dyDescent="0.55000000000000004">
      <c r="A85" t="s">
        <v>350</v>
      </c>
      <c r="B85" t="s">
        <v>351</v>
      </c>
      <c r="C85" t="s">
        <v>352</v>
      </c>
      <c r="F85" t="s">
        <v>9067</v>
      </c>
      <c r="G85">
        <v>0.31048753857612599</v>
      </c>
      <c r="H85" s="7" t="s">
        <v>9074</v>
      </c>
    </row>
    <row r="86" spans="1:8" x14ac:dyDescent="0.55000000000000004">
      <c r="A86" t="s">
        <v>353</v>
      </c>
      <c r="B86" t="s">
        <v>354</v>
      </c>
      <c r="C86" t="s">
        <v>355</v>
      </c>
      <c r="F86" t="s">
        <v>9065</v>
      </c>
      <c r="G86">
        <v>0.84928900003433205</v>
      </c>
      <c r="H86" s="7" t="s">
        <v>9072</v>
      </c>
    </row>
    <row r="87" spans="1:8" x14ac:dyDescent="0.55000000000000004">
      <c r="A87" t="s">
        <v>356</v>
      </c>
      <c r="B87" t="s">
        <v>357</v>
      </c>
      <c r="C87" t="s">
        <v>358</v>
      </c>
      <c r="F87" t="s">
        <v>9067</v>
      </c>
      <c r="G87">
        <v>0.43090310692787198</v>
      </c>
      <c r="H87" s="7" t="s">
        <v>9074</v>
      </c>
    </row>
    <row r="88" spans="1:8" s="3" customFormat="1" x14ac:dyDescent="0.55000000000000004">
      <c r="A88" s="3" t="s">
        <v>359</v>
      </c>
      <c r="B88" s="3" t="s">
        <v>360</v>
      </c>
      <c r="C88" s="3" t="s">
        <v>361</v>
      </c>
      <c r="F88" s="3" t="s">
        <v>9065</v>
      </c>
      <c r="G88" s="3">
        <v>0.60580462217330899</v>
      </c>
      <c r="H88" s="7" t="s">
        <v>9074</v>
      </c>
    </row>
    <row r="89" spans="1:8" x14ac:dyDescent="0.55000000000000004">
      <c r="A89" t="s">
        <v>362</v>
      </c>
      <c r="B89" t="s">
        <v>363</v>
      </c>
      <c r="C89" t="s">
        <v>364</v>
      </c>
      <c r="F89" t="s">
        <v>9065</v>
      </c>
      <c r="G89">
        <v>0.82474088668823198</v>
      </c>
      <c r="H89" s="7" t="s">
        <v>9074</v>
      </c>
    </row>
    <row r="90" spans="1:8" x14ac:dyDescent="0.55000000000000004">
      <c r="A90" t="s">
        <v>368</v>
      </c>
      <c r="B90" t="s">
        <v>369</v>
      </c>
      <c r="C90" t="s">
        <v>370</v>
      </c>
      <c r="F90" t="s">
        <v>9065</v>
      </c>
      <c r="G90">
        <v>0.76236414909362804</v>
      </c>
      <c r="H90" s="7" t="s">
        <v>9071</v>
      </c>
    </row>
    <row r="91" spans="1:8" x14ac:dyDescent="0.55000000000000004">
      <c r="A91" t="s">
        <v>371</v>
      </c>
      <c r="B91" t="s">
        <v>372</v>
      </c>
      <c r="C91" t="s">
        <v>373</v>
      </c>
      <c r="F91" t="s">
        <v>9066</v>
      </c>
      <c r="G91">
        <v>0.50794368982315097</v>
      </c>
      <c r="H91" s="7" t="s">
        <v>9071</v>
      </c>
    </row>
    <row r="92" spans="1:8" x14ac:dyDescent="0.55000000000000004">
      <c r="A92" t="s">
        <v>377</v>
      </c>
      <c r="B92" t="s">
        <v>45</v>
      </c>
      <c r="C92" t="s">
        <v>378</v>
      </c>
      <c r="F92" t="s">
        <v>9066</v>
      </c>
      <c r="G92">
        <v>0.585005223751068</v>
      </c>
      <c r="H92" s="7" t="s">
        <v>9071</v>
      </c>
    </row>
    <row r="93" spans="1:8" x14ac:dyDescent="0.55000000000000004">
      <c r="A93" t="s">
        <v>379</v>
      </c>
      <c r="B93" t="s">
        <v>380</v>
      </c>
      <c r="C93" t="s">
        <v>381</v>
      </c>
      <c r="F93" t="s">
        <v>9065</v>
      </c>
      <c r="G93">
        <v>0.66110008955001798</v>
      </c>
      <c r="H93" s="7" t="s">
        <v>9074</v>
      </c>
    </row>
    <row r="94" spans="1:8" x14ac:dyDescent="0.55000000000000004">
      <c r="A94" t="s">
        <v>382</v>
      </c>
      <c r="B94" t="s">
        <v>383</v>
      </c>
      <c r="C94" t="s">
        <v>384</v>
      </c>
      <c r="F94" t="s">
        <v>9066</v>
      </c>
      <c r="G94">
        <v>0.52327024936676003</v>
      </c>
      <c r="H94" s="7" t="s">
        <v>9072</v>
      </c>
    </row>
    <row r="95" spans="1:8" x14ac:dyDescent="0.55000000000000004">
      <c r="A95" t="s">
        <v>385</v>
      </c>
      <c r="B95" t="s">
        <v>386</v>
      </c>
      <c r="C95" t="s">
        <v>387</v>
      </c>
      <c r="F95" t="s">
        <v>9065</v>
      </c>
      <c r="G95">
        <v>0.801355600357056</v>
      </c>
      <c r="H95" s="7" t="s">
        <v>9071</v>
      </c>
    </row>
    <row r="96" spans="1:8" x14ac:dyDescent="0.55000000000000004">
      <c r="A96" t="s">
        <v>388</v>
      </c>
      <c r="B96" t="s">
        <v>389</v>
      </c>
      <c r="C96" t="s">
        <v>390</v>
      </c>
      <c r="F96" t="s">
        <v>9065</v>
      </c>
      <c r="G96">
        <v>0.73479998111724898</v>
      </c>
      <c r="H96" s="7" t="s">
        <v>9071</v>
      </c>
    </row>
    <row r="97" spans="1:8" x14ac:dyDescent="0.55000000000000004">
      <c r="A97" t="s">
        <v>397</v>
      </c>
      <c r="B97" t="s">
        <v>398</v>
      </c>
      <c r="C97" t="s">
        <v>399</v>
      </c>
      <c r="F97" t="s">
        <v>9065</v>
      </c>
      <c r="G97">
        <v>0.67459309101104703</v>
      </c>
      <c r="H97" s="7" t="s">
        <v>9074</v>
      </c>
    </row>
    <row r="98" spans="1:8" x14ac:dyDescent="0.55000000000000004">
      <c r="A98" t="s">
        <v>400</v>
      </c>
      <c r="B98" t="s">
        <v>401</v>
      </c>
      <c r="C98" t="s">
        <v>402</v>
      </c>
      <c r="F98" t="s">
        <v>9065</v>
      </c>
      <c r="G98">
        <v>0.686526119709015</v>
      </c>
      <c r="H98" s="7" t="s">
        <v>9071</v>
      </c>
    </row>
    <row r="99" spans="1:8" x14ac:dyDescent="0.55000000000000004">
      <c r="A99" t="s">
        <v>403</v>
      </c>
      <c r="B99" t="s">
        <v>404</v>
      </c>
      <c r="C99" t="s">
        <v>405</v>
      </c>
      <c r="F99" t="s">
        <v>9065</v>
      </c>
      <c r="G99">
        <v>0.75150132179260298</v>
      </c>
      <c r="H99" s="7" t="s">
        <v>9074</v>
      </c>
    </row>
    <row r="100" spans="1:8" x14ac:dyDescent="0.55000000000000004">
      <c r="A100" t="s">
        <v>406</v>
      </c>
      <c r="B100" t="s">
        <v>407</v>
      </c>
      <c r="C100" t="s">
        <v>408</v>
      </c>
      <c r="F100" t="s">
        <v>9065</v>
      </c>
      <c r="G100">
        <v>0.70975869894027699</v>
      </c>
      <c r="H100" s="7" t="s">
        <v>9071</v>
      </c>
    </row>
    <row r="101" spans="1:8" s="3" customFormat="1" x14ac:dyDescent="0.55000000000000004">
      <c r="A101" s="3" t="s">
        <v>412</v>
      </c>
      <c r="B101" s="3" t="s">
        <v>413</v>
      </c>
      <c r="C101" s="3" t="s">
        <v>414</v>
      </c>
      <c r="F101" s="3" t="s">
        <v>9065</v>
      </c>
      <c r="G101" s="3">
        <v>0.69187253713607799</v>
      </c>
      <c r="H101" s="7" t="s">
        <v>9071</v>
      </c>
    </row>
    <row r="102" spans="1:8" s="3" customFormat="1" x14ac:dyDescent="0.55000000000000004">
      <c r="A102" s="3" t="s">
        <v>415</v>
      </c>
      <c r="B102" s="3" t="s">
        <v>416</v>
      </c>
      <c r="C102" s="3" t="s">
        <v>417</v>
      </c>
      <c r="F102" s="3" t="s">
        <v>9067</v>
      </c>
      <c r="G102" s="3">
        <v>0.24221362173557301</v>
      </c>
      <c r="H102" s="7" t="s">
        <v>9073</v>
      </c>
    </row>
    <row r="103" spans="1:8" x14ac:dyDescent="0.55000000000000004">
      <c r="A103" t="s">
        <v>418</v>
      </c>
      <c r="B103" t="s">
        <v>419</v>
      </c>
      <c r="C103" t="s">
        <v>420</v>
      </c>
      <c r="F103" t="s">
        <v>9067</v>
      </c>
      <c r="G103">
        <v>0.15697181224823001</v>
      </c>
      <c r="H103" s="7" t="s">
        <v>9071</v>
      </c>
    </row>
    <row r="104" spans="1:8" x14ac:dyDescent="0.55000000000000004">
      <c r="A104" t="s">
        <v>424</v>
      </c>
      <c r="B104" t="s">
        <v>425</v>
      </c>
      <c r="C104" t="s">
        <v>426</v>
      </c>
      <c r="F104" t="s">
        <v>9065</v>
      </c>
      <c r="G104">
        <v>0.77913254499435403</v>
      </c>
      <c r="H104" s="7" t="s">
        <v>9074</v>
      </c>
    </row>
    <row r="105" spans="1:8" x14ac:dyDescent="0.55000000000000004">
      <c r="A105" t="s">
        <v>427</v>
      </c>
      <c r="B105" t="s">
        <v>428</v>
      </c>
      <c r="C105" t="s">
        <v>429</v>
      </c>
      <c r="F105" t="s">
        <v>9067</v>
      </c>
      <c r="G105">
        <v>0.27187126874923701</v>
      </c>
      <c r="H105" s="7" t="s">
        <v>9074</v>
      </c>
    </row>
    <row r="106" spans="1:8" x14ac:dyDescent="0.55000000000000004">
      <c r="A106" t="s">
        <v>435</v>
      </c>
      <c r="B106" t="s">
        <v>436</v>
      </c>
      <c r="C106" t="s">
        <v>437</v>
      </c>
      <c r="F106" t="s">
        <v>9065</v>
      </c>
      <c r="G106">
        <v>0.94083714485168501</v>
      </c>
      <c r="H106" s="7" t="s">
        <v>9074</v>
      </c>
    </row>
    <row r="107" spans="1:8" x14ac:dyDescent="0.55000000000000004">
      <c r="A107" t="s">
        <v>438</v>
      </c>
      <c r="B107" t="s">
        <v>439</v>
      </c>
      <c r="C107" t="s">
        <v>440</v>
      </c>
      <c r="F107" t="s">
        <v>9067</v>
      </c>
      <c r="G107">
        <v>0.26880687475204501</v>
      </c>
      <c r="H107" s="7" t="s">
        <v>9071</v>
      </c>
    </row>
    <row r="108" spans="1:8" x14ac:dyDescent="0.55000000000000004">
      <c r="A108" t="s">
        <v>441</v>
      </c>
      <c r="B108" t="s">
        <v>442</v>
      </c>
      <c r="C108" t="s">
        <v>443</v>
      </c>
      <c r="F108" t="s">
        <v>9066</v>
      </c>
      <c r="G108">
        <v>0.59498685598373402</v>
      </c>
      <c r="H108" s="7" t="s">
        <v>9071</v>
      </c>
    </row>
    <row r="109" spans="1:8" x14ac:dyDescent="0.55000000000000004">
      <c r="A109" t="s">
        <v>444</v>
      </c>
      <c r="B109" t="s">
        <v>445</v>
      </c>
      <c r="C109" t="s">
        <v>446</v>
      </c>
      <c r="F109" t="s">
        <v>9065</v>
      </c>
      <c r="G109">
        <v>0.66110008955001798</v>
      </c>
      <c r="H109" s="7" t="s">
        <v>9071</v>
      </c>
    </row>
    <row r="110" spans="1:8" x14ac:dyDescent="0.55000000000000004">
      <c r="A110" t="s">
        <v>447</v>
      </c>
      <c r="B110" t="s">
        <v>448</v>
      </c>
      <c r="C110" t="s">
        <v>449</v>
      </c>
      <c r="F110" t="s">
        <v>9065</v>
      </c>
      <c r="G110">
        <v>0.77345484495162997</v>
      </c>
      <c r="H110" s="7" t="s">
        <v>9071</v>
      </c>
    </row>
    <row r="111" spans="1:8" x14ac:dyDescent="0.55000000000000004">
      <c r="A111" t="s">
        <v>450</v>
      </c>
      <c r="B111" t="s">
        <v>451</v>
      </c>
      <c r="C111" t="s">
        <v>452</v>
      </c>
      <c r="F111" t="s">
        <v>9067</v>
      </c>
      <c r="G111">
        <v>0.260582774877548</v>
      </c>
      <c r="H111" s="7" t="s">
        <v>9074</v>
      </c>
    </row>
    <row r="112" spans="1:8" x14ac:dyDescent="0.55000000000000004">
      <c r="A112" t="s">
        <v>456</v>
      </c>
      <c r="B112" t="s">
        <v>457</v>
      </c>
      <c r="C112" t="s">
        <v>458</v>
      </c>
      <c r="F112" t="s">
        <v>9066</v>
      </c>
      <c r="G112">
        <v>0.58875423669815097</v>
      </c>
      <c r="H112" s="7" t="s">
        <v>9074</v>
      </c>
    </row>
    <row r="113" spans="1:8" x14ac:dyDescent="0.55000000000000004">
      <c r="A113" t="s">
        <v>459</v>
      </c>
      <c r="B113" t="s">
        <v>460</v>
      </c>
      <c r="C113" t="s">
        <v>461</v>
      </c>
      <c r="F113" t="s">
        <v>9067</v>
      </c>
      <c r="G113">
        <v>0.41566869616508501</v>
      </c>
      <c r="H113" s="7" t="s">
        <v>9071</v>
      </c>
    </row>
    <row r="114" spans="1:8" x14ac:dyDescent="0.55000000000000004">
      <c r="A114" t="s">
        <v>462</v>
      </c>
      <c r="B114" t="s">
        <v>407</v>
      </c>
      <c r="C114" t="s">
        <v>463</v>
      </c>
      <c r="F114" t="s">
        <v>9065</v>
      </c>
      <c r="G114">
        <v>0.74839299917221103</v>
      </c>
      <c r="H114" s="7" t="s">
        <v>9071</v>
      </c>
    </row>
    <row r="115" spans="1:8" s="3" customFormat="1" x14ac:dyDescent="0.55000000000000004">
      <c r="A115" s="3" t="s">
        <v>464</v>
      </c>
      <c r="B115" s="3" t="s">
        <v>465</v>
      </c>
      <c r="C115" s="3" t="s">
        <v>466</v>
      </c>
      <c r="F115" s="3" t="s">
        <v>9065</v>
      </c>
      <c r="G115" s="3">
        <v>0.97987926006317105</v>
      </c>
      <c r="H115" s="7" t="s">
        <v>9074</v>
      </c>
    </row>
    <row r="116" spans="1:8" x14ac:dyDescent="0.55000000000000004">
      <c r="A116" t="s">
        <v>467</v>
      </c>
      <c r="B116" t="s">
        <v>468</v>
      </c>
      <c r="C116" t="s">
        <v>469</v>
      </c>
      <c r="F116" t="s">
        <v>9067</v>
      </c>
      <c r="G116">
        <v>0.36437141895294201</v>
      </c>
      <c r="H116" s="7" t="s">
        <v>9074</v>
      </c>
    </row>
    <row r="117" spans="1:8" x14ac:dyDescent="0.55000000000000004">
      <c r="A117" t="s">
        <v>470</v>
      </c>
      <c r="B117" t="s">
        <v>471</v>
      </c>
      <c r="C117" t="s">
        <v>472</v>
      </c>
      <c r="F117" t="s">
        <v>9067</v>
      </c>
      <c r="G117">
        <v>0.39831244945526101</v>
      </c>
      <c r="H117" s="7" t="s">
        <v>9071</v>
      </c>
    </row>
    <row r="118" spans="1:8" x14ac:dyDescent="0.55000000000000004">
      <c r="A118" t="s">
        <v>479</v>
      </c>
      <c r="B118" t="s">
        <v>480</v>
      </c>
      <c r="C118" t="s">
        <v>481</v>
      </c>
      <c r="F118" t="s">
        <v>9066</v>
      </c>
      <c r="G118">
        <v>0.59152132272720304</v>
      </c>
      <c r="H118" s="7" t="s">
        <v>9074</v>
      </c>
    </row>
    <row r="119" spans="1:8" x14ac:dyDescent="0.55000000000000004">
      <c r="A119" t="s">
        <v>482</v>
      </c>
      <c r="B119" t="s">
        <v>483</v>
      </c>
      <c r="C119" t="s">
        <v>484</v>
      </c>
      <c r="F119" t="s">
        <v>9067</v>
      </c>
      <c r="G119">
        <v>4.1627824306488002E-2</v>
      </c>
      <c r="H119" s="7" t="s">
        <v>9071</v>
      </c>
    </row>
    <row r="120" spans="1:8" x14ac:dyDescent="0.55000000000000004">
      <c r="A120" t="s">
        <v>490</v>
      </c>
      <c r="B120" t="s">
        <v>491</v>
      </c>
      <c r="C120" t="s">
        <v>492</v>
      </c>
      <c r="F120" t="s">
        <v>9066</v>
      </c>
      <c r="G120">
        <v>0.475155919790268</v>
      </c>
      <c r="H120" s="7" t="s">
        <v>9071</v>
      </c>
    </row>
    <row r="121" spans="1:8" x14ac:dyDescent="0.55000000000000004">
      <c r="A121" t="s">
        <v>496</v>
      </c>
      <c r="B121" t="s">
        <v>497</v>
      </c>
      <c r="C121" t="s">
        <v>498</v>
      </c>
      <c r="F121" t="s">
        <v>9066</v>
      </c>
      <c r="G121">
        <v>0.55276352167129505</v>
      </c>
      <c r="H121" s="7" t="s">
        <v>9072</v>
      </c>
    </row>
    <row r="122" spans="1:8" x14ac:dyDescent="0.55000000000000004">
      <c r="A122" t="s">
        <v>499</v>
      </c>
      <c r="B122" t="s">
        <v>500</v>
      </c>
      <c r="C122" t="s">
        <v>501</v>
      </c>
      <c r="F122" t="s">
        <v>9065</v>
      </c>
      <c r="G122">
        <v>0.63231492042541504</v>
      </c>
      <c r="H122" s="7" t="s">
        <v>9071</v>
      </c>
    </row>
    <row r="123" spans="1:8" x14ac:dyDescent="0.55000000000000004">
      <c r="A123" t="s">
        <v>505</v>
      </c>
      <c r="B123" t="s">
        <v>506</v>
      </c>
      <c r="C123" t="s">
        <v>507</v>
      </c>
      <c r="F123" t="s">
        <v>9065</v>
      </c>
      <c r="G123">
        <v>0.66150099039077803</v>
      </c>
      <c r="H123" s="7" t="s">
        <v>9071</v>
      </c>
    </row>
    <row r="124" spans="1:8" x14ac:dyDescent="0.55000000000000004">
      <c r="A124" t="s">
        <v>508</v>
      </c>
      <c r="B124" t="s">
        <v>509</v>
      </c>
      <c r="C124" t="s">
        <v>510</v>
      </c>
      <c r="F124" t="s">
        <v>9065</v>
      </c>
      <c r="G124">
        <v>0.94623744487762496</v>
      </c>
      <c r="H124" s="7" t="s">
        <v>9072</v>
      </c>
    </row>
    <row r="125" spans="1:8" x14ac:dyDescent="0.55000000000000004">
      <c r="A125" t="s">
        <v>514</v>
      </c>
      <c r="B125" t="s">
        <v>515</v>
      </c>
      <c r="C125" t="s">
        <v>516</v>
      </c>
      <c r="F125" t="s">
        <v>9067</v>
      </c>
      <c r="G125">
        <v>0.35852721333503701</v>
      </c>
      <c r="H125" s="7" t="s">
        <v>9074</v>
      </c>
    </row>
    <row r="126" spans="1:8" x14ac:dyDescent="0.55000000000000004">
      <c r="A126" t="s">
        <v>517</v>
      </c>
      <c r="B126" t="s">
        <v>518</v>
      </c>
      <c r="C126" t="s">
        <v>519</v>
      </c>
      <c r="F126" t="s">
        <v>9065</v>
      </c>
      <c r="G126">
        <v>0.90636605024337802</v>
      </c>
      <c r="H126" s="7" t="s">
        <v>9074</v>
      </c>
    </row>
    <row r="127" spans="1:8" x14ac:dyDescent="0.55000000000000004">
      <c r="A127" t="s">
        <v>520</v>
      </c>
      <c r="B127" t="s">
        <v>521</v>
      </c>
      <c r="C127" t="s">
        <v>522</v>
      </c>
      <c r="F127" t="s">
        <v>9067</v>
      </c>
      <c r="G127">
        <v>0.15670754015445701</v>
      </c>
      <c r="H127" s="7" t="s">
        <v>9071</v>
      </c>
    </row>
    <row r="128" spans="1:8" x14ac:dyDescent="0.55000000000000004">
      <c r="A128" t="s">
        <v>523</v>
      </c>
      <c r="B128" t="s">
        <v>524</v>
      </c>
      <c r="C128" t="s">
        <v>525</v>
      </c>
      <c r="F128" t="s">
        <v>9065</v>
      </c>
      <c r="G128">
        <v>0.85778367519378695</v>
      </c>
      <c r="H128" s="7" t="s">
        <v>9074</v>
      </c>
    </row>
    <row r="129" spans="1:8" x14ac:dyDescent="0.55000000000000004">
      <c r="A129" t="s">
        <v>526</v>
      </c>
      <c r="B129" t="s">
        <v>527</v>
      </c>
      <c r="C129" t="s">
        <v>528</v>
      </c>
      <c r="F129" t="s">
        <v>9066</v>
      </c>
      <c r="G129">
        <v>0.56767618656158403</v>
      </c>
      <c r="H129" s="7" t="s">
        <v>9074</v>
      </c>
    </row>
    <row r="130" spans="1:8" x14ac:dyDescent="0.55000000000000004">
      <c r="A130" t="s">
        <v>529</v>
      </c>
      <c r="B130" t="s">
        <v>530</v>
      </c>
      <c r="C130" t="s">
        <v>531</v>
      </c>
      <c r="F130" t="s">
        <v>9065</v>
      </c>
      <c r="G130">
        <v>0.79913824796676602</v>
      </c>
      <c r="H130" s="7" t="s">
        <v>9074</v>
      </c>
    </row>
    <row r="131" spans="1:8" x14ac:dyDescent="0.55000000000000004">
      <c r="A131" t="s">
        <v>532</v>
      </c>
      <c r="B131" t="s">
        <v>533</v>
      </c>
      <c r="C131" t="s">
        <v>534</v>
      </c>
      <c r="F131" t="s">
        <v>9067</v>
      </c>
      <c r="G131">
        <v>0.29754179716110202</v>
      </c>
      <c r="H131" s="7" t="s">
        <v>9071</v>
      </c>
    </row>
    <row r="132" spans="1:8" x14ac:dyDescent="0.55000000000000004">
      <c r="A132" t="s">
        <v>535</v>
      </c>
      <c r="B132" t="s">
        <v>536</v>
      </c>
      <c r="C132" t="s">
        <v>537</v>
      </c>
      <c r="F132" t="s">
        <v>9065</v>
      </c>
      <c r="G132">
        <v>0.66201376914978005</v>
      </c>
      <c r="H132" s="7" t="s">
        <v>9074</v>
      </c>
    </row>
    <row r="133" spans="1:8" x14ac:dyDescent="0.55000000000000004">
      <c r="A133" t="s">
        <v>538</v>
      </c>
      <c r="B133" t="s">
        <v>539</v>
      </c>
      <c r="C133" t="s">
        <v>540</v>
      </c>
      <c r="F133" t="s">
        <v>9065</v>
      </c>
      <c r="G133">
        <v>0.63151949644088701</v>
      </c>
      <c r="H133" s="7" t="s">
        <v>9074</v>
      </c>
    </row>
    <row r="134" spans="1:8" x14ac:dyDescent="0.55000000000000004">
      <c r="A134" t="s">
        <v>541</v>
      </c>
      <c r="B134" t="s">
        <v>542</v>
      </c>
      <c r="C134" t="s">
        <v>543</v>
      </c>
      <c r="F134" t="s">
        <v>9067</v>
      </c>
      <c r="G134">
        <v>0.352493315935135</v>
      </c>
      <c r="H134" s="7" t="s">
        <v>9074</v>
      </c>
    </row>
    <row r="135" spans="1:8" x14ac:dyDescent="0.55000000000000004">
      <c r="A135" t="s">
        <v>544</v>
      </c>
      <c r="B135" t="s">
        <v>545</v>
      </c>
      <c r="C135" t="s">
        <v>546</v>
      </c>
      <c r="F135" t="s">
        <v>9067</v>
      </c>
      <c r="G135">
        <v>0.31506526470184298</v>
      </c>
      <c r="H135" s="7" t="s">
        <v>9074</v>
      </c>
    </row>
    <row r="136" spans="1:8" x14ac:dyDescent="0.55000000000000004">
      <c r="A136" t="s">
        <v>547</v>
      </c>
      <c r="B136" t="s">
        <v>548</v>
      </c>
      <c r="C136" t="s">
        <v>549</v>
      </c>
      <c r="F136" t="s">
        <v>9065</v>
      </c>
      <c r="G136">
        <v>0.65734106302261397</v>
      </c>
      <c r="H136" s="7" t="s">
        <v>9074</v>
      </c>
    </row>
    <row r="137" spans="1:8" x14ac:dyDescent="0.55000000000000004">
      <c r="A137" t="s">
        <v>553</v>
      </c>
      <c r="B137" t="s">
        <v>554</v>
      </c>
      <c r="C137" t="s">
        <v>555</v>
      </c>
      <c r="F137" t="s">
        <v>9065</v>
      </c>
      <c r="G137">
        <v>0.67104166746139504</v>
      </c>
      <c r="H137" s="7" t="s">
        <v>9074</v>
      </c>
    </row>
    <row r="138" spans="1:8" x14ac:dyDescent="0.55000000000000004">
      <c r="A138" t="s">
        <v>556</v>
      </c>
      <c r="B138" t="s">
        <v>557</v>
      </c>
      <c r="C138" t="s">
        <v>558</v>
      </c>
      <c r="F138" t="s">
        <v>9065</v>
      </c>
      <c r="G138">
        <v>0.73053646087646495</v>
      </c>
      <c r="H138" s="7" t="s">
        <v>9074</v>
      </c>
    </row>
    <row r="139" spans="1:8" x14ac:dyDescent="0.55000000000000004">
      <c r="A139" t="s">
        <v>559</v>
      </c>
      <c r="B139" t="s">
        <v>560</v>
      </c>
      <c r="C139" t="s">
        <v>561</v>
      </c>
      <c r="F139" t="s">
        <v>9066</v>
      </c>
      <c r="G139">
        <v>0.48550370335578902</v>
      </c>
      <c r="H139" s="7" t="s">
        <v>9074</v>
      </c>
    </row>
    <row r="140" spans="1:8" x14ac:dyDescent="0.55000000000000004">
      <c r="A140" t="s">
        <v>562</v>
      </c>
      <c r="B140" t="s">
        <v>563</v>
      </c>
      <c r="C140" t="s">
        <v>564</v>
      </c>
      <c r="F140" t="s">
        <v>9067</v>
      </c>
      <c r="G140">
        <v>0.27121362090110801</v>
      </c>
      <c r="H140" s="7" t="s">
        <v>9074</v>
      </c>
    </row>
    <row r="141" spans="1:8" x14ac:dyDescent="0.55000000000000004">
      <c r="A141" t="s">
        <v>565</v>
      </c>
      <c r="B141" t="s">
        <v>566</v>
      </c>
      <c r="C141" t="s">
        <v>567</v>
      </c>
      <c r="F141" t="s">
        <v>9066</v>
      </c>
      <c r="G141">
        <v>0.57390445470809903</v>
      </c>
      <c r="H141" s="7" t="s">
        <v>9074</v>
      </c>
    </row>
    <row r="142" spans="1:8" x14ac:dyDescent="0.55000000000000004">
      <c r="A142" t="s">
        <v>568</v>
      </c>
      <c r="B142" t="s">
        <v>569</v>
      </c>
      <c r="C142" t="s">
        <v>570</v>
      </c>
      <c r="F142" t="s">
        <v>9065</v>
      </c>
      <c r="G142">
        <v>0.66110008955001798</v>
      </c>
      <c r="H142" s="7" t="s">
        <v>9071</v>
      </c>
    </row>
    <row r="143" spans="1:8" x14ac:dyDescent="0.55000000000000004">
      <c r="A143" t="s">
        <v>577</v>
      </c>
      <c r="B143" t="s">
        <v>578</v>
      </c>
      <c r="C143" t="s">
        <v>579</v>
      </c>
      <c r="F143" t="s">
        <v>9065</v>
      </c>
      <c r="G143">
        <v>0.78271794319152799</v>
      </c>
      <c r="H143" s="7" t="s">
        <v>9071</v>
      </c>
    </row>
    <row r="144" spans="1:8" x14ac:dyDescent="0.55000000000000004">
      <c r="A144" t="s">
        <v>583</v>
      </c>
      <c r="B144" t="s">
        <v>584</v>
      </c>
      <c r="C144" t="s">
        <v>585</v>
      </c>
      <c r="F144" t="s">
        <v>9065</v>
      </c>
      <c r="G144">
        <v>0.84953248500823997</v>
      </c>
      <c r="H144" s="7" t="s">
        <v>9074</v>
      </c>
    </row>
    <row r="145" spans="1:8" x14ac:dyDescent="0.55000000000000004">
      <c r="A145" t="s">
        <v>586</v>
      </c>
      <c r="B145" t="s">
        <v>587</v>
      </c>
      <c r="C145" t="s">
        <v>588</v>
      </c>
      <c r="F145" t="s">
        <v>9066</v>
      </c>
      <c r="G145">
        <v>0.48440507054328902</v>
      </c>
      <c r="H145" s="7" t="s">
        <v>9071</v>
      </c>
    </row>
    <row r="146" spans="1:8" x14ac:dyDescent="0.55000000000000004">
      <c r="A146" t="s">
        <v>589</v>
      </c>
      <c r="B146" t="s">
        <v>590</v>
      </c>
      <c r="C146" t="s">
        <v>591</v>
      </c>
      <c r="F146" t="s">
        <v>9066</v>
      </c>
      <c r="G146">
        <v>0.46109944581985501</v>
      </c>
      <c r="H146" s="7" t="s">
        <v>9071</v>
      </c>
    </row>
    <row r="147" spans="1:8" x14ac:dyDescent="0.55000000000000004">
      <c r="A147" t="s">
        <v>592</v>
      </c>
      <c r="B147" t="s">
        <v>593</v>
      </c>
      <c r="C147" t="s">
        <v>594</v>
      </c>
      <c r="F147" t="s">
        <v>9066</v>
      </c>
      <c r="G147">
        <v>0.45834365487098699</v>
      </c>
      <c r="H147" s="7" t="s">
        <v>9074</v>
      </c>
    </row>
    <row r="148" spans="1:8" x14ac:dyDescent="0.55000000000000004">
      <c r="A148" t="s">
        <v>595</v>
      </c>
      <c r="B148" t="s">
        <v>596</v>
      </c>
      <c r="C148" t="s">
        <v>597</v>
      </c>
      <c r="F148" t="s">
        <v>9065</v>
      </c>
      <c r="G148">
        <v>0.66110008955001798</v>
      </c>
      <c r="H148" s="7" t="s">
        <v>9074</v>
      </c>
    </row>
    <row r="149" spans="1:8" x14ac:dyDescent="0.55000000000000004">
      <c r="A149" t="s">
        <v>598</v>
      </c>
      <c r="B149" t="s">
        <v>599</v>
      </c>
      <c r="C149" t="s">
        <v>600</v>
      </c>
      <c r="F149" t="s">
        <v>9067</v>
      </c>
      <c r="G149">
        <v>0.131064727902412</v>
      </c>
      <c r="H149" s="7" t="s">
        <v>9072</v>
      </c>
    </row>
    <row r="150" spans="1:8" x14ac:dyDescent="0.55000000000000004">
      <c r="A150" t="s">
        <v>604</v>
      </c>
      <c r="B150" t="s">
        <v>605</v>
      </c>
      <c r="C150" t="s">
        <v>606</v>
      </c>
      <c r="F150" t="s">
        <v>9066</v>
      </c>
      <c r="G150">
        <v>0.51033961772918701</v>
      </c>
      <c r="H150" s="7" t="s">
        <v>9074</v>
      </c>
    </row>
    <row r="151" spans="1:8" x14ac:dyDescent="0.55000000000000004">
      <c r="A151" t="s">
        <v>607</v>
      </c>
      <c r="B151" t="s">
        <v>608</v>
      </c>
      <c r="C151" t="s">
        <v>609</v>
      </c>
      <c r="F151" t="s">
        <v>9067</v>
      </c>
      <c r="G151">
        <v>0.15454946458339699</v>
      </c>
      <c r="H151" s="7" t="s">
        <v>9074</v>
      </c>
    </row>
    <row r="152" spans="1:8" x14ac:dyDescent="0.55000000000000004">
      <c r="A152" t="s">
        <v>616</v>
      </c>
      <c r="B152" t="s">
        <v>617</v>
      </c>
      <c r="C152" t="s">
        <v>618</v>
      </c>
      <c r="F152" t="s">
        <v>9067</v>
      </c>
      <c r="G152">
        <v>0.33208504319191001</v>
      </c>
      <c r="H152" s="7" t="s">
        <v>9071</v>
      </c>
    </row>
    <row r="153" spans="1:8" s="3" customFormat="1" x14ac:dyDescent="0.55000000000000004">
      <c r="A153" s="3" t="s">
        <v>619</v>
      </c>
      <c r="B153" s="3" t="s">
        <v>620</v>
      </c>
      <c r="C153" s="3" t="s">
        <v>621</v>
      </c>
      <c r="F153" s="3" t="s">
        <v>9065</v>
      </c>
      <c r="G153" s="3">
        <v>0.66110008955001798</v>
      </c>
      <c r="H153" s="7" t="s">
        <v>9071</v>
      </c>
    </row>
    <row r="154" spans="1:8" x14ac:dyDescent="0.55000000000000004">
      <c r="A154" t="s">
        <v>622</v>
      </c>
      <c r="B154" t="s">
        <v>623</v>
      </c>
      <c r="C154" t="s">
        <v>624</v>
      </c>
      <c r="F154" t="s">
        <v>9067</v>
      </c>
      <c r="G154">
        <v>0.27681261301040599</v>
      </c>
      <c r="H154" s="7" t="s">
        <v>9072</v>
      </c>
    </row>
    <row r="155" spans="1:8" x14ac:dyDescent="0.55000000000000004">
      <c r="A155" t="s">
        <v>625</v>
      </c>
      <c r="B155" t="s">
        <v>626</v>
      </c>
      <c r="C155" t="s">
        <v>627</v>
      </c>
      <c r="F155" t="s">
        <v>9067</v>
      </c>
      <c r="G155">
        <v>0.38972240686416598</v>
      </c>
      <c r="H155" s="7" t="s">
        <v>9071</v>
      </c>
    </row>
    <row r="156" spans="1:8" x14ac:dyDescent="0.55000000000000004">
      <c r="A156" t="s">
        <v>628</v>
      </c>
      <c r="B156" t="s">
        <v>629</v>
      </c>
      <c r="C156" t="s">
        <v>630</v>
      </c>
      <c r="F156" t="s">
        <v>9065</v>
      </c>
      <c r="G156">
        <v>0.67516374588012695</v>
      </c>
      <c r="H156" s="7" t="s">
        <v>9074</v>
      </c>
    </row>
    <row r="157" spans="1:8" x14ac:dyDescent="0.55000000000000004">
      <c r="A157" t="s">
        <v>631</v>
      </c>
      <c r="B157" t="s">
        <v>632</v>
      </c>
      <c r="C157" t="s">
        <v>633</v>
      </c>
      <c r="F157" t="s">
        <v>9065</v>
      </c>
      <c r="G157">
        <v>0.62379854917526201</v>
      </c>
      <c r="H157" s="7" t="s">
        <v>9071</v>
      </c>
    </row>
    <row r="158" spans="1:8" x14ac:dyDescent="0.55000000000000004">
      <c r="A158" t="s">
        <v>634</v>
      </c>
      <c r="B158" t="s">
        <v>635</v>
      </c>
      <c r="C158" t="s">
        <v>636</v>
      </c>
      <c r="F158" t="s">
        <v>9066</v>
      </c>
      <c r="G158">
        <v>0.59946990013122603</v>
      </c>
      <c r="H158" s="7" t="s">
        <v>9071</v>
      </c>
    </row>
    <row r="159" spans="1:8" x14ac:dyDescent="0.55000000000000004">
      <c r="A159" t="s">
        <v>637</v>
      </c>
      <c r="B159" t="s">
        <v>638</v>
      </c>
      <c r="C159" t="s">
        <v>639</v>
      </c>
      <c r="F159" t="s">
        <v>9067</v>
      </c>
      <c r="G159">
        <v>8.5323736071586595E-2</v>
      </c>
      <c r="H159" s="7" t="s">
        <v>9072</v>
      </c>
    </row>
    <row r="160" spans="1:8" x14ac:dyDescent="0.55000000000000004">
      <c r="A160" t="s">
        <v>646</v>
      </c>
      <c r="B160" t="s">
        <v>647</v>
      </c>
      <c r="C160" t="s">
        <v>648</v>
      </c>
      <c r="F160" t="s">
        <v>9065</v>
      </c>
      <c r="G160">
        <v>0.60229218006134</v>
      </c>
      <c r="H160" s="7" t="s">
        <v>9071</v>
      </c>
    </row>
    <row r="161" spans="1:8" ht="15.6" customHeight="1" x14ac:dyDescent="0.55000000000000004">
      <c r="A161" t="s">
        <v>655</v>
      </c>
      <c r="B161" t="s">
        <v>448</v>
      </c>
      <c r="C161" t="s">
        <v>656</v>
      </c>
      <c r="F161" t="s">
        <v>9067</v>
      </c>
      <c r="G161">
        <v>0.17096550762653401</v>
      </c>
      <c r="H161" s="7" t="s">
        <v>9071</v>
      </c>
    </row>
    <row r="162" spans="1:8" x14ac:dyDescent="0.55000000000000004">
      <c r="A162" t="s">
        <v>657</v>
      </c>
      <c r="B162" t="s">
        <v>658</v>
      </c>
      <c r="C162" t="s">
        <v>659</v>
      </c>
      <c r="F162" t="s">
        <v>9066</v>
      </c>
      <c r="G162">
        <v>0.57810813188552901</v>
      </c>
      <c r="H162" s="7" t="s">
        <v>9071</v>
      </c>
    </row>
    <row r="163" spans="1:8" x14ac:dyDescent="0.55000000000000004">
      <c r="A163" t="s">
        <v>660</v>
      </c>
      <c r="B163" t="s">
        <v>661</v>
      </c>
      <c r="C163" t="s">
        <v>662</v>
      </c>
      <c r="F163" t="s">
        <v>9065</v>
      </c>
      <c r="G163">
        <v>0.66110008955001798</v>
      </c>
      <c r="H163" s="7" t="s">
        <v>9071</v>
      </c>
    </row>
    <row r="164" spans="1:8" x14ac:dyDescent="0.55000000000000004">
      <c r="A164" t="s">
        <v>666</v>
      </c>
      <c r="B164" t="s">
        <v>667</v>
      </c>
      <c r="C164" t="s">
        <v>668</v>
      </c>
      <c r="F164" t="s">
        <v>9067</v>
      </c>
      <c r="G164">
        <v>0.175155699253082</v>
      </c>
      <c r="H164" s="7" t="s">
        <v>9074</v>
      </c>
    </row>
    <row r="165" spans="1:8" x14ac:dyDescent="0.55000000000000004">
      <c r="A165" t="s">
        <v>669</v>
      </c>
      <c r="B165" t="s">
        <v>670</v>
      </c>
      <c r="C165" t="s">
        <v>671</v>
      </c>
      <c r="F165" t="s">
        <v>9067</v>
      </c>
      <c r="G165">
        <v>8.2493640482425704E-2</v>
      </c>
      <c r="H165" s="7" t="s">
        <v>9071</v>
      </c>
    </row>
    <row r="166" spans="1:8" x14ac:dyDescent="0.55000000000000004">
      <c r="A166" t="s">
        <v>672</v>
      </c>
      <c r="B166" t="s">
        <v>673</v>
      </c>
      <c r="C166" t="s">
        <v>674</v>
      </c>
      <c r="F166" t="s">
        <v>9067</v>
      </c>
      <c r="G166">
        <v>0.12251260876655599</v>
      </c>
      <c r="H166" s="7" t="s">
        <v>9074</v>
      </c>
    </row>
    <row r="167" spans="1:8" x14ac:dyDescent="0.55000000000000004">
      <c r="A167" t="s">
        <v>675</v>
      </c>
      <c r="B167" t="s">
        <v>676</v>
      </c>
      <c r="C167" t="s">
        <v>677</v>
      </c>
      <c r="F167" t="s">
        <v>9065</v>
      </c>
      <c r="G167">
        <v>0.94080561399459794</v>
      </c>
      <c r="H167" s="7" t="s">
        <v>9071</v>
      </c>
    </row>
    <row r="168" spans="1:8" x14ac:dyDescent="0.55000000000000004">
      <c r="A168" t="s">
        <v>681</v>
      </c>
      <c r="B168" t="s">
        <v>682</v>
      </c>
      <c r="C168" t="s">
        <v>683</v>
      </c>
      <c r="F168" t="s">
        <v>9067</v>
      </c>
      <c r="G168">
        <v>0.10252171009779</v>
      </c>
      <c r="H168" s="7" t="s">
        <v>9074</v>
      </c>
    </row>
    <row r="169" spans="1:8" x14ac:dyDescent="0.55000000000000004">
      <c r="A169" t="s">
        <v>684</v>
      </c>
      <c r="B169" t="s">
        <v>685</v>
      </c>
      <c r="C169" t="s">
        <v>686</v>
      </c>
      <c r="F169" t="s">
        <v>9066</v>
      </c>
      <c r="G169">
        <v>0.47880262136459401</v>
      </c>
      <c r="H169" s="7" t="s">
        <v>9072</v>
      </c>
    </row>
    <row r="170" spans="1:8" x14ac:dyDescent="0.55000000000000004">
      <c r="A170" t="s">
        <v>687</v>
      </c>
      <c r="B170" t="s">
        <v>688</v>
      </c>
      <c r="C170" t="s">
        <v>689</v>
      </c>
      <c r="F170" t="s">
        <v>9066</v>
      </c>
      <c r="G170">
        <v>0.51673507690429699</v>
      </c>
      <c r="H170" s="7" t="s">
        <v>9072</v>
      </c>
    </row>
    <row r="171" spans="1:8" x14ac:dyDescent="0.55000000000000004">
      <c r="A171" t="s">
        <v>690</v>
      </c>
      <c r="B171" t="s">
        <v>691</v>
      </c>
      <c r="C171" t="s">
        <v>692</v>
      </c>
      <c r="F171" t="s">
        <v>9065</v>
      </c>
      <c r="G171">
        <v>0.71234554052352905</v>
      </c>
      <c r="H171" s="7" t="s">
        <v>9071</v>
      </c>
    </row>
    <row r="172" spans="1:8" x14ac:dyDescent="0.55000000000000004">
      <c r="A172" t="s">
        <v>693</v>
      </c>
      <c r="B172" t="s">
        <v>694</v>
      </c>
      <c r="C172" t="s">
        <v>695</v>
      </c>
      <c r="F172" t="s">
        <v>9067</v>
      </c>
      <c r="G172">
        <v>2.5575160980224599E-2</v>
      </c>
      <c r="H172" s="7" t="s">
        <v>9071</v>
      </c>
    </row>
    <row r="173" spans="1:8" x14ac:dyDescent="0.55000000000000004">
      <c r="A173" t="s">
        <v>699</v>
      </c>
      <c r="B173" t="s">
        <v>700</v>
      </c>
      <c r="C173" t="s">
        <v>701</v>
      </c>
      <c r="F173" t="s">
        <v>9067</v>
      </c>
      <c r="G173">
        <v>3.1626030802726697E-2</v>
      </c>
      <c r="H173" s="7" t="s">
        <v>9072</v>
      </c>
    </row>
    <row r="174" spans="1:8" x14ac:dyDescent="0.55000000000000004">
      <c r="A174" t="s">
        <v>702</v>
      </c>
      <c r="B174" t="s">
        <v>703</v>
      </c>
      <c r="C174" t="s">
        <v>704</v>
      </c>
      <c r="F174" t="s">
        <v>9065</v>
      </c>
      <c r="G174">
        <v>0.604814052581787</v>
      </c>
      <c r="H174" s="7" t="s">
        <v>9074</v>
      </c>
    </row>
    <row r="175" spans="1:8" x14ac:dyDescent="0.55000000000000004">
      <c r="A175" t="s">
        <v>705</v>
      </c>
      <c r="B175" t="s">
        <v>706</v>
      </c>
      <c r="C175" t="s">
        <v>707</v>
      </c>
      <c r="F175" t="s">
        <v>9067</v>
      </c>
      <c r="G175">
        <v>0.25142562389373802</v>
      </c>
      <c r="H175" s="7" t="s">
        <v>9074</v>
      </c>
    </row>
    <row r="176" spans="1:8" x14ac:dyDescent="0.55000000000000004">
      <c r="A176" t="s">
        <v>708</v>
      </c>
      <c r="B176" t="s">
        <v>709</v>
      </c>
      <c r="C176" t="s">
        <v>710</v>
      </c>
      <c r="F176" t="s">
        <v>9066</v>
      </c>
      <c r="G176">
        <v>0.53841936588287398</v>
      </c>
      <c r="H176" s="7" t="s">
        <v>9074</v>
      </c>
    </row>
    <row r="177" spans="1:8" x14ac:dyDescent="0.55000000000000004">
      <c r="A177" t="s">
        <v>711</v>
      </c>
      <c r="B177" t="s">
        <v>712</v>
      </c>
      <c r="C177" t="s">
        <v>713</v>
      </c>
      <c r="F177" t="s">
        <v>9067</v>
      </c>
      <c r="G177">
        <v>0.29273891448974598</v>
      </c>
      <c r="H177" s="7" t="s">
        <v>9072</v>
      </c>
    </row>
    <row r="178" spans="1:8" x14ac:dyDescent="0.55000000000000004">
      <c r="A178" t="s">
        <v>714</v>
      </c>
      <c r="B178" t="s">
        <v>715</v>
      </c>
      <c r="C178" t="s">
        <v>716</v>
      </c>
      <c r="F178" t="s">
        <v>9066</v>
      </c>
      <c r="G178">
        <v>0.58463877439498901</v>
      </c>
      <c r="H178" s="7" t="s">
        <v>9074</v>
      </c>
    </row>
    <row r="179" spans="1:8" x14ac:dyDescent="0.55000000000000004">
      <c r="A179" t="s">
        <v>720</v>
      </c>
      <c r="B179" t="s">
        <v>721</v>
      </c>
      <c r="C179" t="s">
        <v>722</v>
      </c>
      <c r="F179" t="s">
        <v>9065</v>
      </c>
      <c r="G179">
        <v>0.76135778427124001</v>
      </c>
      <c r="H179" s="7" t="s">
        <v>9074</v>
      </c>
    </row>
    <row r="180" spans="1:8" x14ac:dyDescent="0.55000000000000004">
      <c r="A180" t="s">
        <v>723</v>
      </c>
      <c r="B180" t="s">
        <v>724</v>
      </c>
      <c r="C180" t="s">
        <v>725</v>
      </c>
      <c r="F180" t="s">
        <v>9066</v>
      </c>
      <c r="G180">
        <v>0.55678355693817105</v>
      </c>
      <c r="H180" s="7" t="s">
        <v>9074</v>
      </c>
    </row>
    <row r="181" spans="1:8" x14ac:dyDescent="0.55000000000000004">
      <c r="A181" t="s">
        <v>726</v>
      </c>
      <c r="B181" t="s">
        <v>727</v>
      </c>
      <c r="C181" t="s">
        <v>728</v>
      </c>
      <c r="F181" t="s">
        <v>9065</v>
      </c>
      <c r="G181">
        <v>0.78562188148498502</v>
      </c>
      <c r="H181" s="7" t="s">
        <v>9071</v>
      </c>
    </row>
    <row r="182" spans="1:8" x14ac:dyDescent="0.55000000000000004">
      <c r="A182" t="s">
        <v>729</v>
      </c>
      <c r="B182" t="s">
        <v>730</v>
      </c>
      <c r="C182" t="s">
        <v>731</v>
      </c>
      <c r="F182" t="s">
        <v>9067</v>
      </c>
      <c r="G182">
        <v>0.35720181465148898</v>
      </c>
      <c r="H182" s="7" t="s">
        <v>9071</v>
      </c>
    </row>
    <row r="183" spans="1:8" x14ac:dyDescent="0.55000000000000004">
      <c r="A183" t="s">
        <v>732</v>
      </c>
      <c r="B183" t="s">
        <v>733</v>
      </c>
      <c r="C183" t="s">
        <v>734</v>
      </c>
      <c r="F183" t="s">
        <v>9066</v>
      </c>
      <c r="G183">
        <v>0.58496898412704501</v>
      </c>
      <c r="H183" s="7" t="s">
        <v>9071</v>
      </c>
    </row>
    <row r="184" spans="1:8" x14ac:dyDescent="0.55000000000000004">
      <c r="A184" t="s">
        <v>741</v>
      </c>
      <c r="B184" t="s">
        <v>742</v>
      </c>
      <c r="C184" t="s">
        <v>743</v>
      </c>
      <c r="F184" t="s">
        <v>9065</v>
      </c>
      <c r="G184">
        <v>0.85429549217224099</v>
      </c>
      <c r="H184" s="7" t="s">
        <v>9074</v>
      </c>
    </row>
    <row r="185" spans="1:8" x14ac:dyDescent="0.55000000000000004">
      <c r="A185" t="s">
        <v>744</v>
      </c>
      <c r="B185" t="s">
        <v>745</v>
      </c>
      <c r="C185" t="s">
        <v>746</v>
      </c>
      <c r="F185" t="s">
        <v>9065</v>
      </c>
      <c r="G185">
        <v>0.91652667522430398</v>
      </c>
      <c r="H185" s="7" t="s">
        <v>9074</v>
      </c>
    </row>
    <row r="186" spans="1:8" x14ac:dyDescent="0.55000000000000004">
      <c r="A186" t="s">
        <v>747</v>
      </c>
      <c r="B186" t="s">
        <v>748</v>
      </c>
      <c r="C186" t="s">
        <v>749</v>
      </c>
      <c r="F186" t="s">
        <v>9066</v>
      </c>
      <c r="G186">
        <v>0.53736978769302401</v>
      </c>
      <c r="H186" s="7" t="s">
        <v>9071</v>
      </c>
    </row>
    <row r="187" spans="1:8" x14ac:dyDescent="0.55000000000000004">
      <c r="A187" t="s">
        <v>750</v>
      </c>
      <c r="B187" t="s">
        <v>751</v>
      </c>
      <c r="C187" t="s">
        <v>752</v>
      </c>
      <c r="F187" t="s">
        <v>9065</v>
      </c>
      <c r="G187">
        <v>0.85896408557891801</v>
      </c>
      <c r="H187" s="7" t="s">
        <v>9074</v>
      </c>
    </row>
    <row r="188" spans="1:8" x14ac:dyDescent="0.55000000000000004">
      <c r="A188" t="s">
        <v>753</v>
      </c>
      <c r="B188" t="s">
        <v>754</v>
      </c>
      <c r="C188" t="s">
        <v>755</v>
      </c>
      <c r="F188" t="s">
        <v>9066</v>
      </c>
      <c r="G188">
        <v>0.54331648349761996</v>
      </c>
      <c r="H188" s="7" t="s">
        <v>9074</v>
      </c>
    </row>
    <row r="189" spans="1:8" x14ac:dyDescent="0.55000000000000004">
      <c r="A189" t="s">
        <v>756</v>
      </c>
      <c r="B189" t="s">
        <v>757</v>
      </c>
      <c r="C189" t="s">
        <v>758</v>
      </c>
      <c r="F189" t="s">
        <v>9066</v>
      </c>
      <c r="G189">
        <v>0.58088314533233598</v>
      </c>
      <c r="H189" s="7" t="s">
        <v>9074</v>
      </c>
    </row>
    <row r="190" spans="1:8" x14ac:dyDescent="0.55000000000000004">
      <c r="A190" t="s">
        <v>759</v>
      </c>
      <c r="B190" t="s">
        <v>760</v>
      </c>
      <c r="C190" t="s">
        <v>761</v>
      </c>
      <c r="F190" t="s">
        <v>9067</v>
      </c>
      <c r="G190">
        <v>0.103381782770157</v>
      </c>
      <c r="H190" s="7" t="s">
        <v>9074</v>
      </c>
    </row>
    <row r="191" spans="1:8" x14ac:dyDescent="0.55000000000000004">
      <c r="A191" t="s">
        <v>762</v>
      </c>
      <c r="B191" t="s">
        <v>763</v>
      </c>
      <c r="C191" t="s">
        <v>764</v>
      </c>
      <c r="F191" t="s">
        <v>9065</v>
      </c>
      <c r="G191">
        <v>0.73791646957397505</v>
      </c>
      <c r="H191" s="7" t="s">
        <v>9074</v>
      </c>
    </row>
    <row r="192" spans="1:8" x14ac:dyDescent="0.55000000000000004">
      <c r="A192" t="s">
        <v>765</v>
      </c>
      <c r="B192" t="s">
        <v>766</v>
      </c>
      <c r="C192" t="s">
        <v>767</v>
      </c>
      <c r="F192" t="s">
        <v>9066</v>
      </c>
      <c r="G192">
        <v>0.57156556844711304</v>
      </c>
      <c r="H192" s="7" t="s">
        <v>9074</v>
      </c>
    </row>
    <row r="193" spans="1:8" x14ac:dyDescent="0.55000000000000004">
      <c r="A193" t="s">
        <v>768</v>
      </c>
      <c r="B193" t="s">
        <v>769</v>
      </c>
      <c r="C193" t="s">
        <v>770</v>
      </c>
      <c r="F193" t="s">
        <v>9065</v>
      </c>
      <c r="G193">
        <v>0.72579872608184803</v>
      </c>
      <c r="H193" s="7" t="s">
        <v>9071</v>
      </c>
    </row>
    <row r="194" spans="1:8" x14ac:dyDescent="0.55000000000000004">
      <c r="A194" t="s">
        <v>771</v>
      </c>
      <c r="B194" t="s">
        <v>772</v>
      </c>
      <c r="C194" t="s">
        <v>773</v>
      </c>
      <c r="F194" t="s">
        <v>9065</v>
      </c>
      <c r="G194">
        <v>0.61920744180679299</v>
      </c>
      <c r="H194" s="7" t="s">
        <v>9071</v>
      </c>
    </row>
    <row r="195" spans="1:8" x14ac:dyDescent="0.55000000000000004">
      <c r="A195" t="s">
        <v>774</v>
      </c>
      <c r="B195" t="s">
        <v>775</v>
      </c>
      <c r="C195" t="s">
        <v>776</v>
      </c>
      <c r="F195" t="s">
        <v>9065</v>
      </c>
      <c r="G195">
        <v>0.60834401845931996</v>
      </c>
      <c r="H195" s="7" t="s">
        <v>9074</v>
      </c>
    </row>
    <row r="196" spans="1:8" x14ac:dyDescent="0.55000000000000004">
      <c r="A196" t="s">
        <v>780</v>
      </c>
      <c r="B196" t="s">
        <v>781</v>
      </c>
      <c r="C196" t="s">
        <v>782</v>
      </c>
      <c r="F196" t="s">
        <v>9065</v>
      </c>
      <c r="G196">
        <v>0.79105114936828602</v>
      </c>
      <c r="H196" s="7" t="s">
        <v>9074</v>
      </c>
    </row>
    <row r="197" spans="1:8" x14ac:dyDescent="0.55000000000000004">
      <c r="A197" t="s">
        <v>792</v>
      </c>
      <c r="B197" t="s">
        <v>793</v>
      </c>
      <c r="C197" t="s">
        <v>794</v>
      </c>
      <c r="F197" t="s">
        <v>9067</v>
      </c>
      <c r="G197">
        <v>0.27093398571014399</v>
      </c>
      <c r="H197" s="7" t="s">
        <v>9074</v>
      </c>
    </row>
    <row r="198" spans="1:8" x14ac:dyDescent="0.55000000000000004">
      <c r="A198" t="s">
        <v>795</v>
      </c>
      <c r="B198" t="s">
        <v>796</v>
      </c>
      <c r="C198" t="s">
        <v>797</v>
      </c>
      <c r="F198" t="s">
        <v>9065</v>
      </c>
      <c r="G198">
        <v>0.83766627311706499</v>
      </c>
      <c r="H198" s="7" t="s">
        <v>9072</v>
      </c>
    </row>
    <row r="199" spans="1:8" x14ac:dyDescent="0.55000000000000004">
      <c r="A199" t="s">
        <v>798</v>
      </c>
      <c r="B199" t="s">
        <v>799</v>
      </c>
      <c r="C199" t="s">
        <v>800</v>
      </c>
      <c r="F199" t="s">
        <v>9067</v>
      </c>
      <c r="G199">
        <v>1.2255596928298499E-2</v>
      </c>
      <c r="H199" s="7" t="s">
        <v>9074</v>
      </c>
    </row>
    <row r="200" spans="1:8" x14ac:dyDescent="0.55000000000000004">
      <c r="A200" t="s">
        <v>801</v>
      </c>
      <c r="B200" t="s">
        <v>802</v>
      </c>
      <c r="C200" t="s">
        <v>803</v>
      </c>
      <c r="F200" t="s">
        <v>9066</v>
      </c>
      <c r="G200">
        <v>0.46934267878532399</v>
      </c>
      <c r="H200" s="7" t="s">
        <v>9071</v>
      </c>
    </row>
    <row r="201" spans="1:8" x14ac:dyDescent="0.55000000000000004">
      <c r="A201" t="s">
        <v>804</v>
      </c>
      <c r="B201" t="s">
        <v>805</v>
      </c>
      <c r="C201" t="s">
        <v>806</v>
      </c>
      <c r="F201" t="s">
        <v>9065</v>
      </c>
      <c r="G201">
        <v>0.65797322988510099</v>
      </c>
      <c r="H201" s="7" t="s">
        <v>9072</v>
      </c>
    </row>
    <row r="202" spans="1:8" x14ac:dyDescent="0.55000000000000004">
      <c r="A202" t="s">
        <v>816</v>
      </c>
      <c r="B202" t="s">
        <v>817</v>
      </c>
      <c r="C202" t="s">
        <v>818</v>
      </c>
      <c r="F202" t="s">
        <v>9065</v>
      </c>
      <c r="G202">
        <v>0.88779383897781405</v>
      </c>
      <c r="H202" s="7" t="s">
        <v>9074</v>
      </c>
    </row>
    <row r="203" spans="1:8" x14ac:dyDescent="0.55000000000000004">
      <c r="A203" t="s">
        <v>819</v>
      </c>
      <c r="B203" t="s">
        <v>820</v>
      </c>
      <c r="C203" t="s">
        <v>821</v>
      </c>
      <c r="F203" t="s">
        <v>9065</v>
      </c>
      <c r="G203">
        <v>0.82340157032012895</v>
      </c>
      <c r="H203" s="7" t="s">
        <v>9074</v>
      </c>
    </row>
    <row r="204" spans="1:8" x14ac:dyDescent="0.55000000000000004">
      <c r="A204" t="s">
        <v>834</v>
      </c>
      <c r="B204" t="s">
        <v>835</v>
      </c>
      <c r="C204" t="s">
        <v>836</v>
      </c>
      <c r="F204" t="s">
        <v>9065</v>
      </c>
      <c r="G204">
        <v>0.67584162950515703</v>
      </c>
      <c r="H204" s="7" t="s">
        <v>9072</v>
      </c>
    </row>
    <row r="205" spans="1:8" x14ac:dyDescent="0.55000000000000004">
      <c r="A205" t="s">
        <v>837</v>
      </c>
      <c r="B205" t="s">
        <v>838</v>
      </c>
      <c r="C205" t="s">
        <v>839</v>
      </c>
      <c r="F205" t="s">
        <v>9065</v>
      </c>
      <c r="G205">
        <v>0.679645836353302</v>
      </c>
      <c r="H205" s="7" t="s">
        <v>9074</v>
      </c>
    </row>
    <row r="206" spans="1:8" x14ac:dyDescent="0.55000000000000004">
      <c r="A206" t="s">
        <v>840</v>
      </c>
      <c r="B206" t="s">
        <v>841</v>
      </c>
      <c r="C206" t="s">
        <v>842</v>
      </c>
      <c r="F206" t="s">
        <v>9065</v>
      </c>
      <c r="G206">
        <v>0.70454216003418002</v>
      </c>
      <c r="H206" s="7" t="s">
        <v>9074</v>
      </c>
    </row>
    <row r="207" spans="1:8" x14ac:dyDescent="0.55000000000000004">
      <c r="A207" t="s">
        <v>843</v>
      </c>
      <c r="B207" t="s">
        <v>844</v>
      </c>
      <c r="C207" t="s">
        <v>845</v>
      </c>
      <c r="F207" t="s">
        <v>9066</v>
      </c>
      <c r="G207">
        <v>0.53168368339538596</v>
      </c>
      <c r="H207" s="7" t="s">
        <v>9074</v>
      </c>
    </row>
    <row r="208" spans="1:8" x14ac:dyDescent="0.55000000000000004">
      <c r="A208" t="s">
        <v>846</v>
      </c>
      <c r="B208" t="s">
        <v>847</v>
      </c>
      <c r="C208" t="s">
        <v>848</v>
      </c>
      <c r="F208" t="s">
        <v>9065</v>
      </c>
      <c r="G208">
        <v>0.88366204500198398</v>
      </c>
      <c r="H208" s="7" t="s">
        <v>9074</v>
      </c>
    </row>
    <row r="209" spans="1:8" x14ac:dyDescent="0.55000000000000004">
      <c r="A209" t="s">
        <v>849</v>
      </c>
      <c r="B209" t="s">
        <v>850</v>
      </c>
      <c r="C209" t="s">
        <v>851</v>
      </c>
      <c r="F209" t="s">
        <v>9065</v>
      </c>
      <c r="G209">
        <v>0.76911389827728305</v>
      </c>
      <c r="H209" s="7" t="s">
        <v>9071</v>
      </c>
    </row>
    <row r="210" spans="1:8" x14ac:dyDescent="0.55000000000000004">
      <c r="A210" t="s">
        <v>854</v>
      </c>
      <c r="B210" t="s">
        <v>855</v>
      </c>
      <c r="C210" t="s">
        <v>856</v>
      </c>
      <c r="F210" t="s">
        <v>9066</v>
      </c>
      <c r="G210">
        <v>0.57196098566055298</v>
      </c>
      <c r="H210" s="7" t="s">
        <v>9071</v>
      </c>
    </row>
    <row r="211" spans="1:8" x14ac:dyDescent="0.55000000000000004">
      <c r="A211" t="s">
        <v>857</v>
      </c>
      <c r="B211" t="s">
        <v>858</v>
      </c>
      <c r="C211" t="s">
        <v>859</v>
      </c>
      <c r="F211" t="s">
        <v>9065</v>
      </c>
      <c r="G211">
        <v>0.70198112726211503</v>
      </c>
      <c r="H211" s="7" t="s">
        <v>9071</v>
      </c>
    </row>
    <row r="212" spans="1:8" x14ac:dyDescent="0.55000000000000004">
      <c r="A212" t="s">
        <v>860</v>
      </c>
      <c r="B212" t="s">
        <v>861</v>
      </c>
      <c r="C212" t="s">
        <v>862</v>
      </c>
      <c r="F212" t="s">
        <v>9066</v>
      </c>
      <c r="G212">
        <v>0.48806843161582902</v>
      </c>
      <c r="H212" s="7" t="s">
        <v>9072</v>
      </c>
    </row>
    <row r="213" spans="1:8" x14ac:dyDescent="0.55000000000000004">
      <c r="A213" t="s">
        <v>863</v>
      </c>
      <c r="B213" t="s">
        <v>864</v>
      </c>
      <c r="C213" t="s">
        <v>865</v>
      </c>
      <c r="F213" t="s">
        <v>9065</v>
      </c>
      <c r="G213">
        <v>0.86239308118820202</v>
      </c>
      <c r="H213" s="7" t="s">
        <v>9074</v>
      </c>
    </row>
    <row r="214" spans="1:8" x14ac:dyDescent="0.55000000000000004">
      <c r="A214" t="s">
        <v>866</v>
      </c>
      <c r="B214" t="s">
        <v>867</v>
      </c>
      <c r="C214" t="s">
        <v>868</v>
      </c>
      <c r="F214" t="s">
        <v>9065</v>
      </c>
      <c r="G214">
        <v>0.66110008955001798</v>
      </c>
      <c r="H214" s="7" t="s">
        <v>9074</v>
      </c>
    </row>
    <row r="215" spans="1:8" x14ac:dyDescent="0.55000000000000004">
      <c r="A215" t="s">
        <v>869</v>
      </c>
      <c r="B215" t="s">
        <v>870</v>
      </c>
      <c r="C215" t="s">
        <v>871</v>
      </c>
      <c r="F215" t="s">
        <v>9065</v>
      </c>
      <c r="G215">
        <v>0.80901777744293202</v>
      </c>
      <c r="H215" s="7" t="s">
        <v>9074</v>
      </c>
    </row>
    <row r="216" spans="1:8" x14ac:dyDescent="0.55000000000000004">
      <c r="A216" t="s">
        <v>872</v>
      </c>
      <c r="B216" t="s">
        <v>873</v>
      </c>
      <c r="C216" t="s">
        <v>874</v>
      </c>
      <c r="F216" t="s">
        <v>9066</v>
      </c>
      <c r="G216">
        <v>0.51089882850646995</v>
      </c>
      <c r="H216" s="7" t="s">
        <v>9071</v>
      </c>
    </row>
    <row r="217" spans="1:8" x14ac:dyDescent="0.55000000000000004">
      <c r="A217" t="s">
        <v>875</v>
      </c>
      <c r="B217" t="s">
        <v>876</v>
      </c>
      <c r="C217" t="s">
        <v>877</v>
      </c>
      <c r="F217" t="s">
        <v>9067</v>
      </c>
      <c r="G217">
        <v>0.40201932191848799</v>
      </c>
      <c r="H217" s="7" t="s">
        <v>9071</v>
      </c>
    </row>
    <row r="218" spans="1:8" x14ac:dyDescent="0.55000000000000004">
      <c r="A218" t="s">
        <v>878</v>
      </c>
      <c r="B218" t="s">
        <v>879</v>
      </c>
      <c r="C218" t="s">
        <v>880</v>
      </c>
      <c r="F218" t="s">
        <v>9065</v>
      </c>
      <c r="G218">
        <v>0.76021558046340898</v>
      </c>
      <c r="H218" s="7" t="s">
        <v>9074</v>
      </c>
    </row>
    <row r="219" spans="1:8" x14ac:dyDescent="0.55000000000000004">
      <c r="A219" t="s">
        <v>881</v>
      </c>
      <c r="B219" t="s">
        <v>882</v>
      </c>
      <c r="C219" t="s">
        <v>883</v>
      </c>
      <c r="F219" t="s">
        <v>9067</v>
      </c>
      <c r="G219">
        <v>0.138187661767006</v>
      </c>
      <c r="H219" s="7" t="s">
        <v>9074</v>
      </c>
    </row>
    <row r="220" spans="1:8" x14ac:dyDescent="0.55000000000000004">
      <c r="A220" t="s">
        <v>884</v>
      </c>
      <c r="B220" t="s">
        <v>885</v>
      </c>
      <c r="C220" t="s">
        <v>886</v>
      </c>
      <c r="F220" t="s">
        <v>9067</v>
      </c>
      <c r="G220">
        <v>0.446397334337235</v>
      </c>
      <c r="H220" s="7" t="s">
        <v>9071</v>
      </c>
    </row>
    <row r="221" spans="1:8" x14ac:dyDescent="0.55000000000000004">
      <c r="A221" t="s">
        <v>887</v>
      </c>
      <c r="B221" t="s">
        <v>888</v>
      </c>
      <c r="C221" t="s">
        <v>889</v>
      </c>
      <c r="F221" t="s">
        <v>9065</v>
      </c>
      <c r="G221">
        <v>0.71712863445282005</v>
      </c>
      <c r="H221" s="7" t="s">
        <v>9074</v>
      </c>
    </row>
    <row r="222" spans="1:8" x14ac:dyDescent="0.55000000000000004">
      <c r="A222" t="s">
        <v>893</v>
      </c>
      <c r="B222" t="s">
        <v>894</v>
      </c>
      <c r="C222" t="s">
        <v>895</v>
      </c>
      <c r="F222" t="s">
        <v>9065</v>
      </c>
      <c r="G222">
        <v>0.61165648698806796</v>
      </c>
      <c r="H222" s="7" t="s">
        <v>9074</v>
      </c>
    </row>
    <row r="223" spans="1:8" s="3" customFormat="1" x14ac:dyDescent="0.55000000000000004">
      <c r="A223" s="3" t="s">
        <v>896</v>
      </c>
      <c r="B223" s="3" t="s">
        <v>897</v>
      </c>
      <c r="C223" s="3" t="s">
        <v>898</v>
      </c>
      <c r="F223" s="3" t="s">
        <v>9067</v>
      </c>
      <c r="G223" s="3">
        <v>1.8168985843658399E-2</v>
      </c>
      <c r="H223" s="7" t="s">
        <v>9074</v>
      </c>
    </row>
    <row r="224" spans="1:8" x14ac:dyDescent="0.55000000000000004">
      <c r="A224" t="s">
        <v>899</v>
      </c>
      <c r="B224" t="s">
        <v>900</v>
      </c>
      <c r="C224" t="s">
        <v>901</v>
      </c>
      <c r="F224" t="s">
        <v>9067</v>
      </c>
      <c r="G224">
        <v>0.185114055871964</v>
      </c>
      <c r="H224" s="7" t="s">
        <v>9074</v>
      </c>
    </row>
    <row r="225" spans="1:8" x14ac:dyDescent="0.55000000000000004">
      <c r="A225" t="s">
        <v>902</v>
      </c>
      <c r="B225" t="s">
        <v>903</v>
      </c>
      <c r="C225" t="s">
        <v>904</v>
      </c>
      <c r="F225" t="s">
        <v>9065</v>
      </c>
      <c r="G225">
        <v>0.75833231210708596</v>
      </c>
      <c r="H225" s="7" t="s">
        <v>9074</v>
      </c>
    </row>
    <row r="226" spans="1:8" x14ac:dyDescent="0.55000000000000004">
      <c r="A226" t="s">
        <v>905</v>
      </c>
      <c r="B226" t="s">
        <v>906</v>
      </c>
      <c r="C226" t="s">
        <v>907</v>
      </c>
      <c r="F226" t="s">
        <v>9067</v>
      </c>
      <c r="G226">
        <v>0.43441531062126199</v>
      </c>
      <c r="H226" s="7" t="s">
        <v>9071</v>
      </c>
    </row>
    <row r="227" spans="1:8" x14ac:dyDescent="0.55000000000000004">
      <c r="A227" t="s">
        <v>908</v>
      </c>
      <c r="B227" t="s">
        <v>909</v>
      </c>
      <c r="C227" t="s">
        <v>910</v>
      </c>
      <c r="F227" t="s">
        <v>9065</v>
      </c>
      <c r="G227">
        <v>0.74039775133132901</v>
      </c>
      <c r="H227" s="7" t="s">
        <v>9071</v>
      </c>
    </row>
    <row r="228" spans="1:8" x14ac:dyDescent="0.55000000000000004">
      <c r="A228" t="s">
        <v>911</v>
      </c>
      <c r="B228" t="s">
        <v>912</v>
      </c>
      <c r="C228" t="s">
        <v>913</v>
      </c>
      <c r="F228" t="s">
        <v>9066</v>
      </c>
      <c r="G228">
        <v>0.52701479196548495</v>
      </c>
      <c r="H228" s="7" t="s">
        <v>9074</v>
      </c>
    </row>
    <row r="229" spans="1:8" x14ac:dyDescent="0.55000000000000004">
      <c r="A229" t="s">
        <v>914</v>
      </c>
      <c r="B229" t="s">
        <v>915</v>
      </c>
      <c r="C229" t="s">
        <v>916</v>
      </c>
      <c r="F229" t="s">
        <v>9065</v>
      </c>
      <c r="G229">
        <v>0.72439390420913696</v>
      </c>
      <c r="H229" s="7" t="s">
        <v>9074</v>
      </c>
    </row>
    <row r="230" spans="1:8" x14ac:dyDescent="0.55000000000000004">
      <c r="A230" t="s">
        <v>917</v>
      </c>
      <c r="B230" t="s">
        <v>918</v>
      </c>
      <c r="C230" t="s">
        <v>919</v>
      </c>
      <c r="F230" t="s">
        <v>9065</v>
      </c>
      <c r="G230">
        <v>0.82511740922927901</v>
      </c>
      <c r="H230" s="7" t="s">
        <v>9074</v>
      </c>
    </row>
    <row r="231" spans="1:8" x14ac:dyDescent="0.55000000000000004">
      <c r="A231" t="s">
        <v>926</v>
      </c>
      <c r="B231" t="s">
        <v>927</v>
      </c>
      <c r="C231" t="s">
        <v>928</v>
      </c>
      <c r="F231" t="s">
        <v>9065</v>
      </c>
      <c r="G231">
        <v>0.94567769765853904</v>
      </c>
      <c r="H231" s="7" t="s">
        <v>9071</v>
      </c>
    </row>
    <row r="232" spans="1:8" x14ac:dyDescent="0.55000000000000004">
      <c r="A232" t="s">
        <v>932</v>
      </c>
      <c r="B232" t="s">
        <v>933</v>
      </c>
      <c r="C232" t="s">
        <v>934</v>
      </c>
      <c r="F232" t="s">
        <v>9067</v>
      </c>
      <c r="G232">
        <v>9.8352596163749695E-2</v>
      </c>
      <c r="H232" s="7" t="s">
        <v>9071</v>
      </c>
    </row>
    <row r="233" spans="1:8" x14ac:dyDescent="0.55000000000000004">
      <c r="A233" t="s">
        <v>935</v>
      </c>
      <c r="B233" t="s">
        <v>936</v>
      </c>
      <c r="C233" t="s">
        <v>937</v>
      </c>
      <c r="F233" t="s">
        <v>9065</v>
      </c>
      <c r="G233">
        <v>0.68839925527572599</v>
      </c>
      <c r="H233" s="7" t="s">
        <v>9074</v>
      </c>
    </row>
    <row r="234" spans="1:8" x14ac:dyDescent="0.55000000000000004">
      <c r="A234" t="s">
        <v>941</v>
      </c>
      <c r="B234" t="s">
        <v>942</v>
      </c>
      <c r="C234" t="s">
        <v>943</v>
      </c>
      <c r="F234" t="s">
        <v>9067</v>
      </c>
      <c r="G234">
        <v>0.22738736867904699</v>
      </c>
      <c r="H234" s="7" t="s">
        <v>9074</v>
      </c>
    </row>
    <row r="235" spans="1:8" x14ac:dyDescent="0.55000000000000004">
      <c r="A235" t="s">
        <v>944</v>
      </c>
      <c r="B235" t="s">
        <v>945</v>
      </c>
      <c r="C235" t="s">
        <v>946</v>
      </c>
      <c r="F235" t="s">
        <v>9065</v>
      </c>
      <c r="G235">
        <v>0.67563229799270597</v>
      </c>
      <c r="H235" s="7" t="s">
        <v>9071</v>
      </c>
    </row>
    <row r="236" spans="1:8" x14ac:dyDescent="0.55000000000000004">
      <c r="A236" t="s">
        <v>947</v>
      </c>
      <c r="B236" t="s">
        <v>948</v>
      </c>
      <c r="C236" t="s">
        <v>949</v>
      </c>
      <c r="F236" t="s">
        <v>9067</v>
      </c>
      <c r="G236">
        <v>0.196952253580093</v>
      </c>
      <c r="H236" s="7" t="s">
        <v>9071</v>
      </c>
    </row>
    <row r="237" spans="1:8" x14ac:dyDescent="0.55000000000000004">
      <c r="A237" t="s">
        <v>950</v>
      </c>
      <c r="B237" t="s">
        <v>948</v>
      </c>
      <c r="C237" t="s">
        <v>951</v>
      </c>
      <c r="F237" t="s">
        <v>9067</v>
      </c>
      <c r="G237">
        <v>0.406319469213486</v>
      </c>
      <c r="H237" s="7" t="s">
        <v>9074</v>
      </c>
    </row>
    <row r="238" spans="1:8" x14ac:dyDescent="0.55000000000000004">
      <c r="A238" t="s">
        <v>952</v>
      </c>
      <c r="B238" t="s">
        <v>953</v>
      </c>
      <c r="C238" t="s">
        <v>954</v>
      </c>
      <c r="F238" t="s">
        <v>9067</v>
      </c>
      <c r="G238">
        <v>8.4087610244751004E-2</v>
      </c>
      <c r="H238" s="7" t="s">
        <v>9074</v>
      </c>
    </row>
    <row r="239" spans="1:8" x14ac:dyDescent="0.55000000000000004">
      <c r="A239" t="s">
        <v>958</v>
      </c>
      <c r="B239" t="s">
        <v>959</v>
      </c>
      <c r="C239" t="s">
        <v>960</v>
      </c>
      <c r="F239" t="s">
        <v>9065</v>
      </c>
      <c r="G239">
        <v>0.64874064922332797</v>
      </c>
      <c r="H239" s="7" t="s">
        <v>9074</v>
      </c>
    </row>
    <row r="240" spans="1:8" x14ac:dyDescent="0.55000000000000004">
      <c r="A240" t="s">
        <v>961</v>
      </c>
      <c r="B240" t="s">
        <v>959</v>
      </c>
      <c r="C240" t="s">
        <v>962</v>
      </c>
      <c r="F240" t="s">
        <v>9065</v>
      </c>
      <c r="G240">
        <v>0.61968731880187999</v>
      </c>
      <c r="H240" s="7" t="s">
        <v>9074</v>
      </c>
    </row>
    <row r="241" spans="1:8" x14ac:dyDescent="0.55000000000000004">
      <c r="A241" t="s">
        <v>963</v>
      </c>
      <c r="B241" t="s">
        <v>964</v>
      </c>
      <c r="C241" t="s">
        <v>965</v>
      </c>
      <c r="F241" t="s">
        <v>9065</v>
      </c>
      <c r="G241">
        <v>0.63991522789001498</v>
      </c>
      <c r="H241" s="7" t="s">
        <v>9071</v>
      </c>
    </row>
    <row r="242" spans="1:8" x14ac:dyDescent="0.55000000000000004">
      <c r="A242" t="s">
        <v>966</v>
      </c>
      <c r="B242" t="s">
        <v>967</v>
      </c>
      <c r="C242" t="s">
        <v>968</v>
      </c>
      <c r="F242" t="s">
        <v>9065</v>
      </c>
      <c r="G242">
        <v>0.62515646219253496</v>
      </c>
      <c r="H242" s="7" t="s">
        <v>9071</v>
      </c>
    </row>
    <row r="243" spans="1:8" x14ac:dyDescent="0.55000000000000004">
      <c r="A243" t="s">
        <v>969</v>
      </c>
      <c r="B243" t="s">
        <v>970</v>
      </c>
      <c r="C243" t="s">
        <v>971</v>
      </c>
      <c r="F243" t="s">
        <v>9065</v>
      </c>
      <c r="G243">
        <v>0.70254731178283703</v>
      </c>
      <c r="H243" s="7" t="s">
        <v>9071</v>
      </c>
    </row>
    <row r="244" spans="1:8" x14ac:dyDescent="0.55000000000000004">
      <c r="A244" t="s">
        <v>972</v>
      </c>
      <c r="B244" t="s">
        <v>973</v>
      </c>
      <c r="C244" t="s">
        <v>974</v>
      </c>
      <c r="F244" t="s">
        <v>9067</v>
      </c>
      <c r="G244">
        <v>0.179883852601051</v>
      </c>
      <c r="H244" s="7" t="s">
        <v>9071</v>
      </c>
    </row>
    <row r="245" spans="1:8" x14ac:dyDescent="0.55000000000000004">
      <c r="A245" t="s">
        <v>975</v>
      </c>
      <c r="B245" t="s">
        <v>976</v>
      </c>
      <c r="C245" t="s">
        <v>977</v>
      </c>
      <c r="F245" t="s">
        <v>9066</v>
      </c>
      <c r="G245">
        <v>0.50507104396820102</v>
      </c>
      <c r="H245" s="7" t="s">
        <v>9071</v>
      </c>
    </row>
    <row r="246" spans="1:8" x14ac:dyDescent="0.55000000000000004">
      <c r="A246" t="s">
        <v>978</v>
      </c>
      <c r="B246" t="s">
        <v>979</v>
      </c>
      <c r="C246" t="s">
        <v>980</v>
      </c>
      <c r="F246" t="s">
        <v>9066</v>
      </c>
      <c r="G246">
        <v>0.57947576045990001</v>
      </c>
      <c r="H246" s="7" t="s">
        <v>9071</v>
      </c>
    </row>
    <row r="247" spans="1:8" x14ac:dyDescent="0.55000000000000004">
      <c r="A247" t="s">
        <v>981</v>
      </c>
      <c r="B247" t="s">
        <v>982</v>
      </c>
      <c r="C247" t="s">
        <v>983</v>
      </c>
      <c r="F247" t="s">
        <v>9065</v>
      </c>
      <c r="G247">
        <v>0.89384460449218806</v>
      </c>
      <c r="H247" s="7" t="s">
        <v>9074</v>
      </c>
    </row>
    <row r="248" spans="1:8" x14ac:dyDescent="0.55000000000000004">
      <c r="A248" t="s">
        <v>984</v>
      </c>
      <c r="B248" t="s">
        <v>985</v>
      </c>
      <c r="C248" t="s">
        <v>986</v>
      </c>
      <c r="F248" t="s">
        <v>9065</v>
      </c>
      <c r="G248">
        <v>0.66500490903854403</v>
      </c>
      <c r="H248" s="7" t="s">
        <v>9074</v>
      </c>
    </row>
    <row r="249" spans="1:8" x14ac:dyDescent="0.55000000000000004">
      <c r="A249" t="s">
        <v>987</v>
      </c>
      <c r="B249" t="s">
        <v>988</v>
      </c>
      <c r="C249" t="s">
        <v>989</v>
      </c>
      <c r="F249" t="s">
        <v>9067</v>
      </c>
      <c r="G249">
        <v>0.25467827916145303</v>
      </c>
      <c r="H249" s="7" t="s">
        <v>9074</v>
      </c>
    </row>
    <row r="250" spans="1:8" x14ac:dyDescent="0.55000000000000004">
      <c r="A250" t="s">
        <v>990</v>
      </c>
      <c r="B250" t="s">
        <v>991</v>
      </c>
      <c r="C250" t="s">
        <v>992</v>
      </c>
      <c r="F250" t="s">
        <v>9067</v>
      </c>
      <c r="G250">
        <v>0.33152729272842402</v>
      </c>
      <c r="H250" s="7" t="s">
        <v>9071</v>
      </c>
    </row>
    <row r="251" spans="1:8" x14ac:dyDescent="0.55000000000000004">
      <c r="A251" t="s">
        <v>996</v>
      </c>
      <c r="B251" t="s">
        <v>997</v>
      </c>
      <c r="C251" t="s">
        <v>998</v>
      </c>
      <c r="F251" t="s">
        <v>9067</v>
      </c>
      <c r="G251">
        <v>0.16140288114547699</v>
      </c>
      <c r="H251" s="7" t="s">
        <v>9072</v>
      </c>
    </row>
    <row r="252" spans="1:8" x14ac:dyDescent="0.55000000000000004">
      <c r="A252" t="s">
        <v>999</v>
      </c>
      <c r="B252" t="s">
        <v>1000</v>
      </c>
      <c r="C252" t="s">
        <v>1001</v>
      </c>
      <c r="F252" t="s">
        <v>9065</v>
      </c>
      <c r="G252">
        <v>0.64801967144012496</v>
      </c>
      <c r="H252" s="7" t="s">
        <v>9071</v>
      </c>
    </row>
    <row r="253" spans="1:8" x14ac:dyDescent="0.55000000000000004">
      <c r="A253" t="s">
        <v>1002</v>
      </c>
      <c r="B253" t="s">
        <v>1003</v>
      </c>
      <c r="C253" t="s">
        <v>1004</v>
      </c>
      <c r="F253" t="s">
        <v>9067</v>
      </c>
      <c r="G253">
        <v>0.40847206115722701</v>
      </c>
      <c r="H253" s="7" t="s">
        <v>9071</v>
      </c>
    </row>
    <row r="254" spans="1:8" x14ac:dyDescent="0.55000000000000004">
      <c r="A254" t="s">
        <v>1010</v>
      </c>
      <c r="B254" t="s">
        <v>1011</v>
      </c>
      <c r="C254" t="s">
        <v>1012</v>
      </c>
      <c r="F254" t="s">
        <v>9067</v>
      </c>
      <c r="G254">
        <v>0.44709461927413902</v>
      </c>
      <c r="H254" s="7" t="s">
        <v>9071</v>
      </c>
    </row>
    <row r="255" spans="1:8" x14ac:dyDescent="0.55000000000000004">
      <c r="A255" t="s">
        <v>1013</v>
      </c>
      <c r="B255" t="s">
        <v>1014</v>
      </c>
      <c r="C255" t="s">
        <v>1015</v>
      </c>
      <c r="F255" t="s">
        <v>9066</v>
      </c>
      <c r="G255">
        <v>0.45490571856498702</v>
      </c>
      <c r="H255" s="7" t="s">
        <v>9071</v>
      </c>
    </row>
    <row r="256" spans="1:8" x14ac:dyDescent="0.55000000000000004">
      <c r="A256" t="s">
        <v>1019</v>
      </c>
      <c r="B256" t="s">
        <v>1020</v>
      </c>
      <c r="C256" t="s">
        <v>1021</v>
      </c>
      <c r="F256" t="s">
        <v>9066</v>
      </c>
      <c r="G256">
        <v>0.57807838916778598</v>
      </c>
      <c r="H256" s="7" t="s">
        <v>9071</v>
      </c>
    </row>
    <row r="257" spans="1:8" x14ac:dyDescent="0.55000000000000004">
      <c r="A257" t="s">
        <v>1025</v>
      </c>
      <c r="B257" t="s">
        <v>1026</v>
      </c>
      <c r="C257" t="s">
        <v>1027</v>
      </c>
      <c r="F257" t="s">
        <v>9065</v>
      </c>
      <c r="G257">
        <v>0.76528984308242798</v>
      </c>
      <c r="H257" s="7" t="s">
        <v>9074</v>
      </c>
    </row>
    <row r="258" spans="1:8" x14ac:dyDescent="0.55000000000000004">
      <c r="A258" t="s">
        <v>1028</v>
      </c>
      <c r="B258" t="s">
        <v>1029</v>
      </c>
      <c r="C258" t="s">
        <v>1030</v>
      </c>
      <c r="F258" t="s">
        <v>9066</v>
      </c>
      <c r="G258">
        <v>0.53483694791793801</v>
      </c>
      <c r="H258" s="7" t="s">
        <v>9071</v>
      </c>
    </row>
    <row r="259" spans="1:8" x14ac:dyDescent="0.55000000000000004">
      <c r="A259" t="s">
        <v>1034</v>
      </c>
      <c r="B259" t="s">
        <v>1035</v>
      </c>
      <c r="C259" t="s">
        <v>1036</v>
      </c>
      <c r="F259" t="s">
        <v>9065</v>
      </c>
      <c r="G259">
        <v>0.60121971368789695</v>
      </c>
      <c r="H259" s="7" t="s">
        <v>9071</v>
      </c>
    </row>
    <row r="260" spans="1:8" x14ac:dyDescent="0.55000000000000004">
      <c r="A260" t="s">
        <v>1037</v>
      </c>
      <c r="B260" t="s">
        <v>1038</v>
      </c>
      <c r="C260" t="s">
        <v>1039</v>
      </c>
      <c r="F260" t="s">
        <v>9067</v>
      </c>
      <c r="G260">
        <v>5.04794977605343E-2</v>
      </c>
      <c r="H260" s="7" t="s">
        <v>9074</v>
      </c>
    </row>
    <row r="261" spans="1:8" x14ac:dyDescent="0.55000000000000004">
      <c r="A261" t="s">
        <v>1040</v>
      </c>
      <c r="B261" t="s">
        <v>1041</v>
      </c>
      <c r="C261" t="s">
        <v>1042</v>
      </c>
      <c r="F261" t="s">
        <v>9065</v>
      </c>
      <c r="G261">
        <v>0.88041561841964699</v>
      </c>
      <c r="H261" s="7" t="s">
        <v>9074</v>
      </c>
    </row>
    <row r="262" spans="1:8" x14ac:dyDescent="0.55000000000000004">
      <c r="A262" t="s">
        <v>1046</v>
      </c>
      <c r="B262" t="s">
        <v>1047</v>
      </c>
      <c r="C262" t="s">
        <v>1048</v>
      </c>
      <c r="F262" t="s">
        <v>9066</v>
      </c>
      <c r="G262">
        <v>0.54661804437637296</v>
      </c>
      <c r="H262" s="7" t="s">
        <v>9074</v>
      </c>
    </row>
    <row r="263" spans="1:8" x14ac:dyDescent="0.55000000000000004">
      <c r="A263" t="s">
        <v>1049</v>
      </c>
      <c r="B263" t="s">
        <v>1050</v>
      </c>
      <c r="C263" t="s">
        <v>1051</v>
      </c>
      <c r="F263" t="s">
        <v>9065</v>
      </c>
      <c r="G263">
        <v>0.75641310214996305</v>
      </c>
      <c r="H263" s="7" t="s">
        <v>9072</v>
      </c>
    </row>
    <row r="264" spans="1:8" s="3" customFormat="1" x14ac:dyDescent="0.55000000000000004">
      <c r="A264" s="3" t="s">
        <v>1052</v>
      </c>
      <c r="B264" s="3" t="s">
        <v>1053</v>
      </c>
      <c r="C264" s="3" t="s">
        <v>1054</v>
      </c>
      <c r="F264" s="3" t="s">
        <v>9066</v>
      </c>
      <c r="G264" s="3">
        <v>0.56432229280471802</v>
      </c>
      <c r="H264" s="7" t="s">
        <v>9074</v>
      </c>
    </row>
    <row r="265" spans="1:8" x14ac:dyDescent="0.55000000000000004">
      <c r="A265" t="s">
        <v>1055</v>
      </c>
      <c r="B265" t="s">
        <v>1056</v>
      </c>
      <c r="C265" t="s">
        <v>1057</v>
      </c>
      <c r="F265" t="s">
        <v>9065</v>
      </c>
      <c r="G265">
        <v>0.63725167512893699</v>
      </c>
      <c r="H265" s="7" t="s">
        <v>9074</v>
      </c>
    </row>
    <row r="266" spans="1:8" x14ac:dyDescent="0.55000000000000004">
      <c r="A266" t="s">
        <v>1063</v>
      </c>
      <c r="B266" t="s">
        <v>1064</v>
      </c>
      <c r="C266" t="s">
        <v>1065</v>
      </c>
      <c r="F266" t="s">
        <v>9065</v>
      </c>
      <c r="G266">
        <v>0.788036108016968</v>
      </c>
      <c r="H266" s="7" t="s">
        <v>9071</v>
      </c>
    </row>
    <row r="267" spans="1:8" x14ac:dyDescent="0.55000000000000004">
      <c r="A267" t="s">
        <v>1066</v>
      </c>
      <c r="B267" t="s">
        <v>1067</v>
      </c>
      <c r="C267" t="s">
        <v>1068</v>
      </c>
      <c r="F267" t="s">
        <v>9067</v>
      </c>
      <c r="G267">
        <v>2.0161814987659499E-2</v>
      </c>
      <c r="H267" s="7" t="s">
        <v>9071</v>
      </c>
    </row>
    <row r="268" spans="1:8" x14ac:dyDescent="0.55000000000000004">
      <c r="A268" t="s">
        <v>1069</v>
      </c>
      <c r="B268" t="s">
        <v>1070</v>
      </c>
      <c r="C268" t="s">
        <v>1071</v>
      </c>
      <c r="F268" t="s">
        <v>9067</v>
      </c>
      <c r="G268">
        <v>0.21588927507400499</v>
      </c>
      <c r="H268" s="7" t="s">
        <v>9071</v>
      </c>
    </row>
    <row r="269" spans="1:8" x14ac:dyDescent="0.55000000000000004">
      <c r="A269" t="s">
        <v>1072</v>
      </c>
      <c r="B269" t="s">
        <v>1073</v>
      </c>
      <c r="C269" t="s">
        <v>1074</v>
      </c>
      <c r="F269" t="s">
        <v>9065</v>
      </c>
      <c r="G269">
        <v>0.69518858194351196</v>
      </c>
      <c r="H269" s="7" t="s">
        <v>9074</v>
      </c>
    </row>
    <row r="270" spans="1:8" x14ac:dyDescent="0.55000000000000004">
      <c r="A270" t="s">
        <v>1075</v>
      </c>
      <c r="B270" t="s">
        <v>1076</v>
      </c>
      <c r="C270" t="s">
        <v>1077</v>
      </c>
      <c r="F270" t="s">
        <v>9067</v>
      </c>
      <c r="G270">
        <v>0.41594508290290799</v>
      </c>
      <c r="H270" s="7" t="s">
        <v>9071</v>
      </c>
    </row>
    <row r="271" spans="1:8" x14ac:dyDescent="0.55000000000000004">
      <c r="A271" t="s">
        <v>1078</v>
      </c>
      <c r="B271" t="s">
        <v>1079</v>
      </c>
      <c r="C271" t="s">
        <v>1080</v>
      </c>
      <c r="F271" t="s">
        <v>9065</v>
      </c>
      <c r="G271">
        <v>0.841519415378571</v>
      </c>
      <c r="H271" s="7" t="s">
        <v>9074</v>
      </c>
    </row>
    <row r="272" spans="1:8" x14ac:dyDescent="0.55000000000000004">
      <c r="A272" t="s">
        <v>1081</v>
      </c>
      <c r="B272" t="s">
        <v>1082</v>
      </c>
      <c r="C272" t="s">
        <v>1083</v>
      </c>
      <c r="F272" t="s">
        <v>9065</v>
      </c>
      <c r="G272">
        <v>0.74496334791183505</v>
      </c>
      <c r="H272" s="7" t="s">
        <v>9074</v>
      </c>
    </row>
    <row r="273" spans="1:8" x14ac:dyDescent="0.55000000000000004">
      <c r="A273" t="s">
        <v>1084</v>
      </c>
      <c r="B273" t="s">
        <v>1085</v>
      </c>
      <c r="C273" t="s">
        <v>1086</v>
      </c>
      <c r="F273" t="s">
        <v>9067</v>
      </c>
      <c r="G273">
        <v>0.39592647552490201</v>
      </c>
      <c r="H273" s="7" t="s">
        <v>9074</v>
      </c>
    </row>
    <row r="274" spans="1:8" x14ac:dyDescent="0.55000000000000004">
      <c r="A274" t="s">
        <v>1087</v>
      </c>
      <c r="B274" t="s">
        <v>1088</v>
      </c>
      <c r="C274" t="s">
        <v>1089</v>
      </c>
      <c r="F274" t="s">
        <v>9065</v>
      </c>
      <c r="G274">
        <v>0.65798354148864702</v>
      </c>
      <c r="H274" s="7" t="s">
        <v>9072</v>
      </c>
    </row>
    <row r="275" spans="1:8" x14ac:dyDescent="0.55000000000000004">
      <c r="A275" t="s">
        <v>1090</v>
      </c>
      <c r="B275" t="s">
        <v>1091</v>
      </c>
      <c r="C275" t="s">
        <v>1092</v>
      </c>
      <c r="F275" t="s">
        <v>9067</v>
      </c>
      <c r="G275">
        <v>0.23802083730697601</v>
      </c>
      <c r="H275" s="7" t="s">
        <v>9071</v>
      </c>
    </row>
    <row r="276" spans="1:8" x14ac:dyDescent="0.55000000000000004">
      <c r="A276" t="s">
        <v>1093</v>
      </c>
      <c r="B276" t="s">
        <v>1094</v>
      </c>
      <c r="C276" t="s">
        <v>1095</v>
      </c>
      <c r="F276" t="s">
        <v>9065</v>
      </c>
      <c r="G276">
        <v>0.65041452646255504</v>
      </c>
      <c r="H276" s="7" t="s">
        <v>9074</v>
      </c>
    </row>
    <row r="277" spans="1:8" x14ac:dyDescent="0.55000000000000004">
      <c r="A277" t="s">
        <v>1096</v>
      </c>
      <c r="B277" t="s">
        <v>1097</v>
      </c>
      <c r="C277" t="s">
        <v>1098</v>
      </c>
      <c r="F277" t="s">
        <v>9065</v>
      </c>
      <c r="G277">
        <v>0.71109169721603405</v>
      </c>
      <c r="H277" s="7" t="s">
        <v>9074</v>
      </c>
    </row>
    <row r="278" spans="1:8" x14ac:dyDescent="0.55000000000000004">
      <c r="A278" t="s">
        <v>1099</v>
      </c>
      <c r="B278" t="s">
        <v>1100</v>
      </c>
      <c r="C278" t="s">
        <v>1101</v>
      </c>
      <c r="F278" t="s">
        <v>9065</v>
      </c>
      <c r="G278">
        <v>0.95993477106094405</v>
      </c>
      <c r="H278" s="7" t="s">
        <v>9074</v>
      </c>
    </row>
    <row r="279" spans="1:8" x14ac:dyDescent="0.55000000000000004">
      <c r="A279" t="s">
        <v>1102</v>
      </c>
      <c r="B279" t="s">
        <v>1103</v>
      </c>
      <c r="C279" t="s">
        <v>1104</v>
      </c>
      <c r="F279" t="s">
        <v>9066</v>
      </c>
      <c r="G279">
        <v>0.47110900282859802</v>
      </c>
      <c r="H279" s="7" t="s">
        <v>9074</v>
      </c>
    </row>
    <row r="280" spans="1:8" x14ac:dyDescent="0.55000000000000004">
      <c r="A280" t="s">
        <v>1105</v>
      </c>
      <c r="B280" t="s">
        <v>1106</v>
      </c>
      <c r="C280" t="s">
        <v>1107</v>
      </c>
      <c r="F280" t="s">
        <v>9065</v>
      </c>
      <c r="G280">
        <v>0.88350707292556796</v>
      </c>
      <c r="H280" s="7" t="s">
        <v>9074</v>
      </c>
    </row>
    <row r="281" spans="1:8" x14ac:dyDescent="0.55000000000000004">
      <c r="A281" t="s">
        <v>1108</v>
      </c>
      <c r="B281" t="s">
        <v>1109</v>
      </c>
      <c r="C281" t="s">
        <v>1110</v>
      </c>
      <c r="F281" t="s">
        <v>9065</v>
      </c>
      <c r="G281">
        <v>0.88912498950958296</v>
      </c>
      <c r="H281" s="7" t="s">
        <v>9071</v>
      </c>
    </row>
    <row r="282" spans="1:8" x14ac:dyDescent="0.55000000000000004">
      <c r="A282" t="s">
        <v>1111</v>
      </c>
      <c r="B282" t="s">
        <v>1112</v>
      </c>
      <c r="C282" t="s">
        <v>1113</v>
      </c>
      <c r="F282" t="s">
        <v>9067</v>
      </c>
      <c r="G282">
        <v>0.38887321949005099</v>
      </c>
      <c r="H282" s="7" t="s">
        <v>9071</v>
      </c>
    </row>
    <row r="283" spans="1:8" x14ac:dyDescent="0.55000000000000004">
      <c r="A283" t="s">
        <v>1114</v>
      </c>
      <c r="B283" t="s">
        <v>1115</v>
      </c>
      <c r="C283" t="s">
        <v>1116</v>
      </c>
      <c r="F283" t="s">
        <v>9065</v>
      </c>
      <c r="G283">
        <v>0.66110008955001798</v>
      </c>
      <c r="H283" s="7" t="s">
        <v>9074</v>
      </c>
    </row>
    <row r="284" spans="1:8" x14ac:dyDescent="0.55000000000000004">
      <c r="A284" t="s">
        <v>1117</v>
      </c>
      <c r="B284" t="s">
        <v>1118</v>
      </c>
      <c r="C284" t="s">
        <v>1119</v>
      </c>
      <c r="F284" t="s">
        <v>9065</v>
      </c>
      <c r="G284">
        <v>0.95008528232574496</v>
      </c>
      <c r="H284" s="7" t="s">
        <v>9071</v>
      </c>
    </row>
    <row r="285" spans="1:8" x14ac:dyDescent="0.55000000000000004">
      <c r="A285" t="s">
        <v>1120</v>
      </c>
      <c r="B285" t="s">
        <v>1121</v>
      </c>
      <c r="C285" t="s">
        <v>1122</v>
      </c>
      <c r="F285" t="s">
        <v>9065</v>
      </c>
      <c r="G285">
        <v>0.62413668632507302</v>
      </c>
      <c r="H285" s="7" t="s">
        <v>9071</v>
      </c>
    </row>
    <row r="286" spans="1:8" x14ac:dyDescent="0.55000000000000004">
      <c r="A286" t="s">
        <v>1123</v>
      </c>
      <c r="B286" t="s">
        <v>1124</v>
      </c>
      <c r="C286" t="s">
        <v>1125</v>
      </c>
      <c r="F286" t="s">
        <v>9067</v>
      </c>
      <c r="G286">
        <v>0.148595035076141</v>
      </c>
      <c r="H286" s="7" t="s">
        <v>9071</v>
      </c>
    </row>
    <row r="287" spans="1:8" x14ac:dyDescent="0.55000000000000004">
      <c r="A287" t="s">
        <v>1126</v>
      </c>
      <c r="B287" t="s">
        <v>1127</v>
      </c>
      <c r="C287" t="s">
        <v>1128</v>
      </c>
      <c r="F287" t="s">
        <v>9066</v>
      </c>
      <c r="G287">
        <v>0.58220064640045199</v>
      </c>
      <c r="H287" s="7" t="s">
        <v>9071</v>
      </c>
    </row>
    <row r="288" spans="1:8" x14ac:dyDescent="0.55000000000000004">
      <c r="A288" t="s">
        <v>1129</v>
      </c>
      <c r="B288" t="s">
        <v>1130</v>
      </c>
      <c r="C288" t="s">
        <v>1131</v>
      </c>
      <c r="F288" t="s">
        <v>9066</v>
      </c>
      <c r="G288">
        <v>0.56169170141220104</v>
      </c>
      <c r="H288" s="7" t="s">
        <v>9072</v>
      </c>
    </row>
    <row r="289" spans="1:8" x14ac:dyDescent="0.55000000000000004">
      <c r="A289" t="s">
        <v>1132</v>
      </c>
      <c r="B289" t="s">
        <v>1133</v>
      </c>
      <c r="C289" t="s">
        <v>1134</v>
      </c>
      <c r="F289" t="s">
        <v>9065</v>
      </c>
      <c r="G289">
        <v>0.94051146507263195</v>
      </c>
      <c r="H289" s="7" t="s">
        <v>9071</v>
      </c>
    </row>
    <row r="290" spans="1:8" x14ac:dyDescent="0.55000000000000004">
      <c r="A290" t="s">
        <v>1135</v>
      </c>
      <c r="B290" t="s">
        <v>1136</v>
      </c>
      <c r="C290" t="s">
        <v>1137</v>
      </c>
      <c r="F290" t="s">
        <v>9065</v>
      </c>
      <c r="G290">
        <v>0.63769036531448398</v>
      </c>
      <c r="H290" s="7" t="s">
        <v>9074</v>
      </c>
    </row>
    <row r="291" spans="1:8" x14ac:dyDescent="0.55000000000000004">
      <c r="A291" t="s">
        <v>1138</v>
      </c>
      <c r="B291" t="s">
        <v>1139</v>
      </c>
      <c r="C291" t="s">
        <v>1140</v>
      </c>
      <c r="F291" t="s">
        <v>9065</v>
      </c>
      <c r="G291">
        <v>0.75098234415054299</v>
      </c>
      <c r="H291" s="7" t="s">
        <v>9071</v>
      </c>
    </row>
    <row r="292" spans="1:8" x14ac:dyDescent="0.55000000000000004">
      <c r="A292" t="s">
        <v>1141</v>
      </c>
      <c r="B292" t="s">
        <v>1142</v>
      </c>
      <c r="C292" t="s">
        <v>1143</v>
      </c>
      <c r="F292" t="s">
        <v>9067</v>
      </c>
      <c r="G292">
        <v>0.395695000886917</v>
      </c>
      <c r="H292" s="7" t="s">
        <v>9074</v>
      </c>
    </row>
    <row r="293" spans="1:8" x14ac:dyDescent="0.55000000000000004">
      <c r="A293" t="s">
        <v>1144</v>
      </c>
      <c r="B293" t="s">
        <v>1145</v>
      </c>
      <c r="C293" t="s">
        <v>1146</v>
      </c>
      <c r="F293" t="s">
        <v>9065</v>
      </c>
      <c r="G293">
        <v>0.82350081205367998</v>
      </c>
      <c r="H293" s="7" t="s">
        <v>9074</v>
      </c>
    </row>
    <row r="294" spans="1:8" x14ac:dyDescent="0.55000000000000004">
      <c r="A294" t="s">
        <v>1150</v>
      </c>
      <c r="B294" t="s">
        <v>1151</v>
      </c>
      <c r="C294" t="s">
        <v>1152</v>
      </c>
      <c r="F294" t="s">
        <v>9067</v>
      </c>
      <c r="G294">
        <v>0.121735200285912</v>
      </c>
      <c r="H294" s="7" t="s">
        <v>9074</v>
      </c>
    </row>
    <row r="295" spans="1:8" x14ac:dyDescent="0.55000000000000004">
      <c r="A295" t="s">
        <v>1156</v>
      </c>
      <c r="B295" t="s">
        <v>1157</v>
      </c>
      <c r="C295" t="s">
        <v>1158</v>
      </c>
      <c r="F295" t="s">
        <v>9065</v>
      </c>
      <c r="G295">
        <v>0.65143424272537198</v>
      </c>
      <c r="H295" s="7" t="s">
        <v>9074</v>
      </c>
    </row>
    <row r="296" spans="1:8" x14ac:dyDescent="0.55000000000000004">
      <c r="A296" t="s">
        <v>1159</v>
      </c>
      <c r="B296" t="s">
        <v>1160</v>
      </c>
      <c r="C296" t="s">
        <v>1161</v>
      </c>
      <c r="F296" t="s">
        <v>9065</v>
      </c>
      <c r="G296">
        <v>0.61189776659011796</v>
      </c>
      <c r="H296" s="7" t="s">
        <v>9074</v>
      </c>
    </row>
    <row r="297" spans="1:8" x14ac:dyDescent="0.55000000000000004">
      <c r="A297" t="s">
        <v>1162</v>
      </c>
      <c r="B297" t="s">
        <v>1163</v>
      </c>
      <c r="C297" t="s">
        <v>1164</v>
      </c>
      <c r="F297" t="s">
        <v>9065</v>
      </c>
      <c r="G297">
        <v>0.712585508823395</v>
      </c>
      <c r="H297" s="7" t="s">
        <v>9071</v>
      </c>
    </row>
    <row r="298" spans="1:8" x14ac:dyDescent="0.55000000000000004">
      <c r="A298" t="s">
        <v>1165</v>
      </c>
      <c r="B298" t="s">
        <v>1166</v>
      </c>
      <c r="C298" t="s">
        <v>1167</v>
      </c>
      <c r="F298" t="s">
        <v>9065</v>
      </c>
      <c r="G298">
        <v>0.95455294847488403</v>
      </c>
      <c r="H298" s="7" t="s">
        <v>9071</v>
      </c>
    </row>
    <row r="299" spans="1:8" x14ac:dyDescent="0.55000000000000004">
      <c r="A299" t="s">
        <v>1171</v>
      </c>
      <c r="B299" t="s">
        <v>1172</v>
      </c>
      <c r="C299" t="s">
        <v>1173</v>
      </c>
      <c r="F299" t="s">
        <v>9065</v>
      </c>
      <c r="G299">
        <v>0.82493346929550204</v>
      </c>
      <c r="H299" s="7" t="s">
        <v>9074</v>
      </c>
    </row>
    <row r="300" spans="1:8" x14ac:dyDescent="0.55000000000000004">
      <c r="A300" t="s">
        <v>1177</v>
      </c>
      <c r="B300" t="s">
        <v>1178</v>
      </c>
      <c r="C300" t="s">
        <v>1179</v>
      </c>
      <c r="F300" t="s">
        <v>9065</v>
      </c>
      <c r="G300">
        <v>0.66379463672637895</v>
      </c>
      <c r="H300" s="7" t="s">
        <v>9071</v>
      </c>
    </row>
    <row r="301" spans="1:8" x14ac:dyDescent="0.55000000000000004">
      <c r="A301" t="s">
        <v>1183</v>
      </c>
      <c r="B301" t="s">
        <v>1184</v>
      </c>
      <c r="C301" t="s">
        <v>1185</v>
      </c>
      <c r="F301" t="s">
        <v>9065</v>
      </c>
      <c r="G301">
        <v>0.77267110347747803</v>
      </c>
      <c r="H301" s="7" t="s">
        <v>9074</v>
      </c>
    </row>
    <row r="302" spans="1:8" x14ac:dyDescent="0.55000000000000004">
      <c r="A302" t="s">
        <v>1186</v>
      </c>
      <c r="B302" t="s">
        <v>1187</v>
      </c>
      <c r="C302" t="s">
        <v>1188</v>
      </c>
      <c r="F302" t="s">
        <v>9067</v>
      </c>
      <c r="G302">
        <v>0.41881734132766701</v>
      </c>
      <c r="H302" s="7" t="s">
        <v>9074</v>
      </c>
    </row>
    <row r="303" spans="1:8" x14ac:dyDescent="0.55000000000000004">
      <c r="A303" t="s">
        <v>1189</v>
      </c>
      <c r="B303" t="s">
        <v>1190</v>
      </c>
      <c r="C303" t="s">
        <v>1191</v>
      </c>
      <c r="F303" t="s">
        <v>9065</v>
      </c>
      <c r="G303">
        <v>0.781452536582947</v>
      </c>
      <c r="H303" s="7" t="s">
        <v>9071</v>
      </c>
    </row>
    <row r="304" spans="1:8" x14ac:dyDescent="0.55000000000000004">
      <c r="A304" t="s">
        <v>1192</v>
      </c>
      <c r="B304" t="s">
        <v>1193</v>
      </c>
      <c r="C304" t="s">
        <v>1194</v>
      </c>
      <c r="F304" t="s">
        <v>9065</v>
      </c>
      <c r="G304">
        <v>0.61360919475555398</v>
      </c>
      <c r="H304" s="7" t="s">
        <v>9071</v>
      </c>
    </row>
    <row r="305" spans="1:8" x14ac:dyDescent="0.55000000000000004">
      <c r="A305" t="s">
        <v>1198</v>
      </c>
      <c r="B305" t="s">
        <v>1199</v>
      </c>
      <c r="C305" t="s">
        <v>1200</v>
      </c>
      <c r="F305" t="s">
        <v>9065</v>
      </c>
      <c r="G305">
        <v>0.83227592706680298</v>
      </c>
      <c r="H305" s="7" t="s">
        <v>9074</v>
      </c>
    </row>
    <row r="306" spans="1:8" x14ac:dyDescent="0.55000000000000004">
      <c r="A306" t="s">
        <v>1201</v>
      </c>
      <c r="B306" t="s">
        <v>1202</v>
      </c>
      <c r="C306" t="s">
        <v>1203</v>
      </c>
      <c r="F306" t="s">
        <v>9065</v>
      </c>
      <c r="G306">
        <v>0.646661937236786</v>
      </c>
      <c r="H306" s="7" t="s">
        <v>9071</v>
      </c>
    </row>
    <row r="307" spans="1:8" x14ac:dyDescent="0.55000000000000004">
      <c r="A307" t="s">
        <v>1204</v>
      </c>
      <c r="B307" t="s">
        <v>1205</v>
      </c>
      <c r="C307" t="s">
        <v>1206</v>
      </c>
      <c r="F307" t="s">
        <v>9065</v>
      </c>
      <c r="G307">
        <v>0.81299757957458496</v>
      </c>
      <c r="H307" s="7" t="s">
        <v>9071</v>
      </c>
    </row>
    <row r="308" spans="1:8" x14ac:dyDescent="0.55000000000000004">
      <c r="A308" t="s">
        <v>1207</v>
      </c>
      <c r="B308" t="s">
        <v>1208</v>
      </c>
      <c r="C308" t="s">
        <v>1209</v>
      </c>
      <c r="F308" t="s">
        <v>9065</v>
      </c>
      <c r="G308">
        <v>0.63339293003082298</v>
      </c>
      <c r="H308" s="7" t="s">
        <v>9071</v>
      </c>
    </row>
    <row r="309" spans="1:8" x14ac:dyDescent="0.55000000000000004">
      <c r="A309" t="s">
        <v>1210</v>
      </c>
      <c r="B309" t="s">
        <v>1211</v>
      </c>
      <c r="C309" t="s">
        <v>1212</v>
      </c>
      <c r="F309" t="s">
        <v>9065</v>
      </c>
      <c r="G309">
        <v>0.82249468564987205</v>
      </c>
      <c r="H309" s="7" t="s">
        <v>9074</v>
      </c>
    </row>
    <row r="310" spans="1:8" x14ac:dyDescent="0.55000000000000004">
      <c r="A310" t="s">
        <v>1216</v>
      </c>
      <c r="B310" t="s">
        <v>1217</v>
      </c>
      <c r="C310" t="s">
        <v>1218</v>
      </c>
      <c r="F310" t="s">
        <v>9067</v>
      </c>
      <c r="G310">
        <v>0.361316949129105</v>
      </c>
      <c r="H310" s="7" t="s">
        <v>9074</v>
      </c>
    </row>
    <row r="311" spans="1:8" x14ac:dyDescent="0.55000000000000004">
      <c r="A311" t="s">
        <v>1222</v>
      </c>
      <c r="B311" t="s">
        <v>1223</v>
      </c>
      <c r="C311" t="s">
        <v>1224</v>
      </c>
      <c r="F311" t="s">
        <v>9065</v>
      </c>
      <c r="G311">
        <v>0.89001065492630005</v>
      </c>
      <c r="H311" s="7" t="s">
        <v>9071</v>
      </c>
    </row>
    <row r="312" spans="1:8" x14ac:dyDescent="0.55000000000000004">
      <c r="A312" t="s">
        <v>1231</v>
      </c>
      <c r="B312" t="s">
        <v>1232</v>
      </c>
      <c r="C312" t="s">
        <v>1233</v>
      </c>
      <c r="F312" t="s">
        <v>9067</v>
      </c>
      <c r="G312">
        <v>0.35726612806320202</v>
      </c>
      <c r="H312" s="7" t="s">
        <v>9074</v>
      </c>
    </row>
    <row r="313" spans="1:8" x14ac:dyDescent="0.55000000000000004">
      <c r="A313" t="s">
        <v>1234</v>
      </c>
      <c r="B313" t="s">
        <v>1235</v>
      </c>
      <c r="C313" t="s">
        <v>1236</v>
      </c>
      <c r="F313" t="s">
        <v>9067</v>
      </c>
      <c r="G313">
        <v>0.313071578741074</v>
      </c>
      <c r="H313" s="7" t="s">
        <v>9074</v>
      </c>
    </row>
    <row r="314" spans="1:8" x14ac:dyDescent="0.55000000000000004">
      <c r="A314" t="s">
        <v>1237</v>
      </c>
      <c r="B314" t="s">
        <v>1238</v>
      </c>
      <c r="C314" t="s">
        <v>1239</v>
      </c>
      <c r="F314" t="s">
        <v>9066</v>
      </c>
      <c r="G314">
        <v>0.45602446794509899</v>
      </c>
      <c r="H314" s="7" t="s">
        <v>9074</v>
      </c>
    </row>
    <row r="315" spans="1:8" x14ac:dyDescent="0.55000000000000004">
      <c r="A315" t="s">
        <v>1243</v>
      </c>
      <c r="B315" t="s">
        <v>1244</v>
      </c>
      <c r="C315" t="s">
        <v>1245</v>
      </c>
      <c r="F315" t="s">
        <v>9065</v>
      </c>
      <c r="G315">
        <v>0.84953248500823997</v>
      </c>
      <c r="H315" s="7" t="s">
        <v>9074</v>
      </c>
    </row>
    <row r="316" spans="1:8" x14ac:dyDescent="0.55000000000000004">
      <c r="A316" t="s">
        <v>1246</v>
      </c>
      <c r="B316" t="s">
        <v>1247</v>
      </c>
      <c r="C316" t="s">
        <v>1248</v>
      </c>
      <c r="F316" t="s">
        <v>9065</v>
      </c>
      <c r="G316">
        <v>0.80555278062820401</v>
      </c>
      <c r="H316" s="7" t="s">
        <v>9074</v>
      </c>
    </row>
    <row r="317" spans="1:8" x14ac:dyDescent="0.55000000000000004">
      <c r="A317" t="s">
        <v>1249</v>
      </c>
      <c r="B317" t="s">
        <v>1250</v>
      </c>
      <c r="C317" t="s">
        <v>1251</v>
      </c>
      <c r="F317" t="s">
        <v>9067</v>
      </c>
      <c r="G317">
        <v>3.4979753196239499E-2</v>
      </c>
      <c r="H317" s="7" t="s">
        <v>9071</v>
      </c>
    </row>
    <row r="318" spans="1:8" x14ac:dyDescent="0.55000000000000004">
      <c r="A318" t="s">
        <v>1255</v>
      </c>
      <c r="B318" t="s">
        <v>1256</v>
      </c>
      <c r="C318" t="s">
        <v>1257</v>
      </c>
      <c r="F318" t="s">
        <v>9065</v>
      </c>
      <c r="G318">
        <v>0.76090753078460704</v>
      </c>
      <c r="H318" s="7" t="s">
        <v>9074</v>
      </c>
    </row>
    <row r="319" spans="1:8" x14ac:dyDescent="0.55000000000000004">
      <c r="A319" t="s">
        <v>1258</v>
      </c>
      <c r="B319" t="s">
        <v>1259</v>
      </c>
      <c r="C319" t="s">
        <v>1260</v>
      </c>
      <c r="F319" t="s">
        <v>9065</v>
      </c>
      <c r="G319">
        <v>0.66110008955001798</v>
      </c>
      <c r="H319" s="7" t="s">
        <v>9074</v>
      </c>
    </row>
    <row r="320" spans="1:8" x14ac:dyDescent="0.55000000000000004">
      <c r="A320" t="s">
        <v>1261</v>
      </c>
      <c r="B320" t="s">
        <v>1262</v>
      </c>
      <c r="C320" t="s">
        <v>1263</v>
      </c>
      <c r="F320" t="s">
        <v>9065</v>
      </c>
      <c r="G320">
        <v>0.74415647983551003</v>
      </c>
      <c r="H320" s="7" t="s">
        <v>9074</v>
      </c>
    </row>
    <row r="321" spans="1:8" x14ac:dyDescent="0.55000000000000004">
      <c r="A321" t="s">
        <v>1264</v>
      </c>
      <c r="B321" t="s">
        <v>1265</v>
      </c>
      <c r="C321" t="s">
        <v>1266</v>
      </c>
      <c r="F321" t="s">
        <v>9067</v>
      </c>
      <c r="G321">
        <v>0.39991581439971902</v>
      </c>
      <c r="H321" s="7" t="s">
        <v>9071</v>
      </c>
    </row>
    <row r="322" spans="1:8" x14ac:dyDescent="0.55000000000000004">
      <c r="A322" t="s">
        <v>1267</v>
      </c>
      <c r="B322" t="s">
        <v>1268</v>
      </c>
      <c r="C322" t="s">
        <v>1269</v>
      </c>
      <c r="F322" t="s">
        <v>9065</v>
      </c>
      <c r="G322">
        <v>0.62698310613632202</v>
      </c>
      <c r="H322" s="7" t="s">
        <v>9071</v>
      </c>
    </row>
    <row r="323" spans="1:8" x14ac:dyDescent="0.55000000000000004">
      <c r="A323" t="s">
        <v>1270</v>
      </c>
      <c r="B323" t="s">
        <v>1271</v>
      </c>
      <c r="C323" t="s">
        <v>1272</v>
      </c>
      <c r="F323" t="s">
        <v>9065</v>
      </c>
      <c r="G323">
        <v>0.77882331609725997</v>
      </c>
      <c r="H323" s="7" t="s">
        <v>9074</v>
      </c>
    </row>
    <row r="324" spans="1:8" x14ac:dyDescent="0.55000000000000004">
      <c r="A324" t="s">
        <v>1273</v>
      </c>
      <c r="B324" t="s">
        <v>1274</v>
      </c>
      <c r="C324" t="s">
        <v>1275</v>
      </c>
      <c r="F324" t="s">
        <v>9066</v>
      </c>
      <c r="G324">
        <v>0.50378739833831798</v>
      </c>
      <c r="H324" s="7" t="s">
        <v>9071</v>
      </c>
    </row>
    <row r="325" spans="1:8" x14ac:dyDescent="0.55000000000000004">
      <c r="A325" t="s">
        <v>1276</v>
      </c>
      <c r="B325" t="s">
        <v>1277</v>
      </c>
      <c r="C325" t="s">
        <v>1278</v>
      </c>
      <c r="F325" t="s">
        <v>9065</v>
      </c>
      <c r="G325">
        <v>0.66110008955001798</v>
      </c>
      <c r="H325" s="7" t="s">
        <v>9074</v>
      </c>
    </row>
    <row r="326" spans="1:8" x14ac:dyDescent="0.55000000000000004">
      <c r="A326" t="s">
        <v>1279</v>
      </c>
      <c r="B326" t="s">
        <v>1280</v>
      </c>
      <c r="C326" t="s">
        <v>1281</v>
      </c>
      <c r="F326" t="s">
        <v>9065</v>
      </c>
      <c r="G326">
        <v>0.64584982395172097</v>
      </c>
      <c r="H326" s="7" t="s">
        <v>9074</v>
      </c>
    </row>
    <row r="327" spans="1:8" x14ac:dyDescent="0.55000000000000004">
      <c r="A327" t="s">
        <v>1285</v>
      </c>
      <c r="B327" t="s">
        <v>1286</v>
      </c>
      <c r="C327" t="s">
        <v>1287</v>
      </c>
      <c r="F327" t="s">
        <v>9065</v>
      </c>
      <c r="G327">
        <v>0.62597483396530196</v>
      </c>
      <c r="H327" s="7" t="s">
        <v>9074</v>
      </c>
    </row>
    <row r="328" spans="1:8" x14ac:dyDescent="0.55000000000000004">
      <c r="A328" t="s">
        <v>1291</v>
      </c>
      <c r="B328" t="s">
        <v>1292</v>
      </c>
      <c r="C328" t="s">
        <v>1293</v>
      </c>
      <c r="F328" t="s">
        <v>9067</v>
      </c>
      <c r="G328">
        <v>0.225884854793549</v>
      </c>
      <c r="H328" s="7" t="s">
        <v>9074</v>
      </c>
    </row>
    <row r="329" spans="1:8" x14ac:dyDescent="0.55000000000000004">
      <c r="A329" t="s">
        <v>1294</v>
      </c>
      <c r="B329" t="s">
        <v>1295</v>
      </c>
      <c r="C329" t="s">
        <v>1296</v>
      </c>
      <c r="F329" t="s">
        <v>9067</v>
      </c>
      <c r="G329">
        <v>0.36636182665824901</v>
      </c>
      <c r="H329" s="7" t="s">
        <v>9074</v>
      </c>
    </row>
    <row r="330" spans="1:8" x14ac:dyDescent="0.55000000000000004">
      <c r="A330" t="s">
        <v>1297</v>
      </c>
      <c r="B330" t="s">
        <v>1298</v>
      </c>
      <c r="C330" t="s">
        <v>1299</v>
      </c>
      <c r="F330" t="s">
        <v>9065</v>
      </c>
      <c r="G330">
        <v>0.76395338773727395</v>
      </c>
      <c r="H330" s="7" t="s">
        <v>9071</v>
      </c>
    </row>
    <row r="331" spans="1:8" x14ac:dyDescent="0.55000000000000004">
      <c r="A331" t="s">
        <v>1300</v>
      </c>
      <c r="B331" t="s">
        <v>1301</v>
      </c>
      <c r="C331" t="s">
        <v>1302</v>
      </c>
      <c r="F331" t="s">
        <v>9067</v>
      </c>
      <c r="G331">
        <v>3.9437912404537201E-2</v>
      </c>
      <c r="H331" s="7" t="s">
        <v>9071</v>
      </c>
    </row>
    <row r="332" spans="1:8" x14ac:dyDescent="0.55000000000000004">
      <c r="A332" t="s">
        <v>1303</v>
      </c>
      <c r="B332" t="s">
        <v>1304</v>
      </c>
      <c r="C332" t="s">
        <v>1305</v>
      </c>
      <c r="F332" t="s">
        <v>9065</v>
      </c>
      <c r="G332">
        <v>0.71044510602951105</v>
      </c>
      <c r="H332" s="7" t="s">
        <v>9074</v>
      </c>
    </row>
    <row r="333" spans="1:8" x14ac:dyDescent="0.55000000000000004">
      <c r="A333" t="s">
        <v>1306</v>
      </c>
      <c r="B333" t="s">
        <v>1307</v>
      </c>
      <c r="C333" t="s">
        <v>1308</v>
      </c>
      <c r="F333" t="s">
        <v>9065</v>
      </c>
      <c r="G333">
        <v>0.69562226533889804</v>
      </c>
      <c r="H333" s="7" t="s">
        <v>9071</v>
      </c>
    </row>
    <row r="334" spans="1:8" x14ac:dyDescent="0.55000000000000004">
      <c r="A334" t="s">
        <v>1309</v>
      </c>
      <c r="B334" t="s">
        <v>1310</v>
      </c>
      <c r="C334" t="s">
        <v>1311</v>
      </c>
      <c r="F334" t="s">
        <v>9066</v>
      </c>
      <c r="G334">
        <v>0.53640437126159701</v>
      </c>
      <c r="H334" s="7" t="s">
        <v>9074</v>
      </c>
    </row>
    <row r="335" spans="1:8" x14ac:dyDescent="0.55000000000000004">
      <c r="A335" t="s">
        <v>1312</v>
      </c>
      <c r="B335" t="s">
        <v>1313</v>
      </c>
      <c r="C335" t="s">
        <v>1314</v>
      </c>
      <c r="F335" t="s">
        <v>9065</v>
      </c>
      <c r="G335">
        <v>0.71987324953079201</v>
      </c>
      <c r="H335" s="7" t="s">
        <v>9074</v>
      </c>
    </row>
    <row r="336" spans="1:8" x14ac:dyDescent="0.55000000000000004">
      <c r="A336" t="s">
        <v>1318</v>
      </c>
      <c r="B336" t="s">
        <v>1319</v>
      </c>
      <c r="C336" t="s">
        <v>1320</v>
      </c>
      <c r="F336" t="s">
        <v>9066</v>
      </c>
      <c r="G336">
        <v>0.46382874250411998</v>
      </c>
      <c r="H336" s="7" t="s">
        <v>9074</v>
      </c>
    </row>
    <row r="337" spans="1:8" x14ac:dyDescent="0.55000000000000004">
      <c r="A337" t="s">
        <v>1330</v>
      </c>
      <c r="B337" t="s">
        <v>1331</v>
      </c>
      <c r="C337" t="s">
        <v>1332</v>
      </c>
      <c r="F337" t="s">
        <v>9065</v>
      </c>
      <c r="G337">
        <v>0.66660881042480502</v>
      </c>
      <c r="H337" s="7" t="s">
        <v>9074</v>
      </c>
    </row>
    <row r="338" spans="1:8" x14ac:dyDescent="0.55000000000000004">
      <c r="A338" t="s">
        <v>1336</v>
      </c>
      <c r="B338" t="s">
        <v>1337</v>
      </c>
      <c r="C338" t="s">
        <v>1338</v>
      </c>
      <c r="F338" t="s">
        <v>9065</v>
      </c>
      <c r="G338">
        <v>0.60973703861236594</v>
      </c>
      <c r="H338" s="7" t="s">
        <v>9071</v>
      </c>
    </row>
    <row r="339" spans="1:8" x14ac:dyDescent="0.55000000000000004">
      <c r="A339" t="s">
        <v>1339</v>
      </c>
      <c r="B339" t="s">
        <v>1340</v>
      </c>
      <c r="C339" t="s">
        <v>1341</v>
      </c>
      <c r="F339" t="s">
        <v>9065</v>
      </c>
      <c r="G339">
        <v>0.78496891260147095</v>
      </c>
      <c r="H339" s="7" t="s">
        <v>9071</v>
      </c>
    </row>
    <row r="340" spans="1:8" x14ac:dyDescent="0.55000000000000004">
      <c r="A340" t="s">
        <v>1342</v>
      </c>
      <c r="B340" t="s">
        <v>1343</v>
      </c>
      <c r="C340" t="s">
        <v>1344</v>
      </c>
      <c r="F340" t="s">
        <v>9066</v>
      </c>
      <c r="G340">
        <v>0.54956352710723899</v>
      </c>
      <c r="H340" s="7" t="s">
        <v>9071</v>
      </c>
    </row>
    <row r="341" spans="1:8" x14ac:dyDescent="0.55000000000000004">
      <c r="A341" t="s">
        <v>1345</v>
      </c>
      <c r="B341" t="s">
        <v>1346</v>
      </c>
      <c r="C341" t="s">
        <v>1347</v>
      </c>
      <c r="F341" t="s">
        <v>9065</v>
      </c>
      <c r="G341">
        <v>0.89615195989608798</v>
      </c>
      <c r="H341" s="7" t="s">
        <v>9071</v>
      </c>
    </row>
    <row r="342" spans="1:8" x14ac:dyDescent="0.55000000000000004">
      <c r="A342" t="s">
        <v>1348</v>
      </c>
      <c r="B342" t="s">
        <v>1349</v>
      </c>
      <c r="C342" t="s">
        <v>1350</v>
      </c>
      <c r="F342" t="s">
        <v>9067</v>
      </c>
      <c r="G342">
        <v>0.21667939424514801</v>
      </c>
      <c r="H342" s="7" t="s">
        <v>9074</v>
      </c>
    </row>
    <row r="343" spans="1:8" x14ac:dyDescent="0.55000000000000004">
      <c r="A343" t="s">
        <v>1351</v>
      </c>
      <c r="B343" t="s">
        <v>1352</v>
      </c>
      <c r="C343" t="s">
        <v>1353</v>
      </c>
      <c r="F343" t="s">
        <v>9065</v>
      </c>
      <c r="G343">
        <v>0.665125131607056</v>
      </c>
      <c r="H343" s="7" t="s">
        <v>9074</v>
      </c>
    </row>
    <row r="344" spans="1:8" x14ac:dyDescent="0.55000000000000004">
      <c r="A344" t="s">
        <v>1354</v>
      </c>
      <c r="B344" t="s">
        <v>1355</v>
      </c>
      <c r="C344" t="s">
        <v>1356</v>
      </c>
      <c r="F344" t="s">
        <v>9065</v>
      </c>
      <c r="G344">
        <v>0.71357941627502397</v>
      </c>
      <c r="H344" s="7" t="s">
        <v>9074</v>
      </c>
    </row>
    <row r="345" spans="1:8" x14ac:dyDescent="0.55000000000000004">
      <c r="A345" t="s">
        <v>1360</v>
      </c>
      <c r="B345" t="s">
        <v>1361</v>
      </c>
      <c r="C345" t="s">
        <v>1362</v>
      </c>
      <c r="F345" t="s">
        <v>9067</v>
      </c>
      <c r="G345">
        <v>0.43675416707992598</v>
      </c>
      <c r="H345" s="7" t="s">
        <v>9074</v>
      </c>
    </row>
    <row r="346" spans="1:8" x14ac:dyDescent="0.55000000000000004">
      <c r="A346" t="s">
        <v>1366</v>
      </c>
      <c r="B346" t="s">
        <v>1364</v>
      </c>
      <c r="C346" t="s">
        <v>1367</v>
      </c>
      <c r="F346" t="s">
        <v>9065</v>
      </c>
      <c r="G346">
        <v>0.67753869295120195</v>
      </c>
      <c r="H346" s="7" t="s">
        <v>9074</v>
      </c>
    </row>
    <row r="347" spans="1:8" s="3" customFormat="1" x14ac:dyDescent="0.55000000000000004">
      <c r="A347" s="3" t="s">
        <v>1368</v>
      </c>
      <c r="B347" s="3" t="s">
        <v>1369</v>
      </c>
      <c r="C347" s="3" t="s">
        <v>1370</v>
      </c>
      <c r="F347" s="3" t="s">
        <v>9065</v>
      </c>
      <c r="G347" s="3">
        <v>0.67042374610900901</v>
      </c>
      <c r="H347" s="7" t="s">
        <v>9071</v>
      </c>
    </row>
    <row r="348" spans="1:8" x14ac:dyDescent="0.55000000000000004">
      <c r="A348" t="s">
        <v>1371</v>
      </c>
      <c r="B348" t="s">
        <v>1372</v>
      </c>
      <c r="C348" t="s">
        <v>1373</v>
      </c>
      <c r="F348" t="s">
        <v>9065</v>
      </c>
      <c r="G348">
        <v>0.83853161334991499</v>
      </c>
      <c r="H348" s="7" t="s">
        <v>9071</v>
      </c>
    </row>
    <row r="349" spans="1:8" x14ac:dyDescent="0.55000000000000004">
      <c r="A349" t="s">
        <v>1374</v>
      </c>
      <c r="B349" t="s">
        <v>1375</v>
      </c>
      <c r="C349" t="s">
        <v>1376</v>
      </c>
      <c r="F349" t="s">
        <v>9065</v>
      </c>
      <c r="G349">
        <v>0.89450037479400601</v>
      </c>
      <c r="H349" s="7" t="s">
        <v>9072</v>
      </c>
    </row>
    <row r="350" spans="1:8" x14ac:dyDescent="0.55000000000000004">
      <c r="A350" t="s">
        <v>1377</v>
      </c>
      <c r="B350" t="s">
        <v>1378</v>
      </c>
      <c r="C350" t="s">
        <v>1379</v>
      </c>
      <c r="F350" t="s">
        <v>9066</v>
      </c>
      <c r="G350">
        <v>0.46561560034751898</v>
      </c>
      <c r="H350" s="7" t="s">
        <v>9071</v>
      </c>
    </row>
    <row r="351" spans="1:8" x14ac:dyDescent="0.55000000000000004">
      <c r="A351" t="s">
        <v>1380</v>
      </c>
      <c r="B351" t="s">
        <v>1381</v>
      </c>
      <c r="C351" t="s">
        <v>1382</v>
      </c>
      <c r="F351" t="s">
        <v>9065</v>
      </c>
      <c r="G351">
        <v>0.61502021551132202</v>
      </c>
      <c r="H351" s="7" t="s">
        <v>9074</v>
      </c>
    </row>
    <row r="352" spans="1:8" x14ac:dyDescent="0.55000000000000004">
      <c r="A352" t="s">
        <v>1386</v>
      </c>
      <c r="B352" t="s">
        <v>1387</v>
      </c>
      <c r="C352" t="s">
        <v>1388</v>
      </c>
      <c r="F352" t="s">
        <v>9066</v>
      </c>
      <c r="G352">
        <v>0.57826310396194502</v>
      </c>
      <c r="H352" s="7" t="s">
        <v>9071</v>
      </c>
    </row>
    <row r="353" spans="1:8" x14ac:dyDescent="0.55000000000000004">
      <c r="A353" t="s">
        <v>1389</v>
      </c>
      <c r="B353" t="s">
        <v>1390</v>
      </c>
      <c r="C353" t="s">
        <v>1391</v>
      </c>
      <c r="F353" t="s">
        <v>9067</v>
      </c>
      <c r="G353">
        <v>0.165315747261047</v>
      </c>
      <c r="H353" s="7" t="s">
        <v>9074</v>
      </c>
    </row>
    <row r="354" spans="1:8" x14ac:dyDescent="0.55000000000000004">
      <c r="A354" t="s">
        <v>1392</v>
      </c>
      <c r="B354" t="s">
        <v>1393</v>
      </c>
      <c r="C354" t="s">
        <v>1394</v>
      </c>
      <c r="F354" t="s">
        <v>9066</v>
      </c>
      <c r="G354">
        <v>0.52833551168441795</v>
      </c>
      <c r="H354" s="7" t="s">
        <v>9074</v>
      </c>
    </row>
    <row r="355" spans="1:8" x14ac:dyDescent="0.55000000000000004">
      <c r="A355" t="s">
        <v>1395</v>
      </c>
      <c r="B355" t="s">
        <v>1396</v>
      </c>
      <c r="C355" t="s">
        <v>1397</v>
      </c>
      <c r="F355" t="s">
        <v>9065</v>
      </c>
      <c r="G355">
        <v>0.62379854917526201</v>
      </c>
      <c r="H355" s="7" t="s">
        <v>9071</v>
      </c>
    </row>
    <row r="356" spans="1:8" x14ac:dyDescent="0.55000000000000004">
      <c r="A356" t="s">
        <v>1398</v>
      </c>
      <c r="B356" t="s">
        <v>1399</v>
      </c>
      <c r="C356" t="s">
        <v>1400</v>
      </c>
      <c r="F356" t="s">
        <v>9067</v>
      </c>
      <c r="G356">
        <v>0.32474350929260298</v>
      </c>
      <c r="H356" s="7" t="s">
        <v>9071</v>
      </c>
    </row>
    <row r="357" spans="1:8" x14ac:dyDescent="0.55000000000000004">
      <c r="A357" t="s">
        <v>1401</v>
      </c>
      <c r="B357" t="s">
        <v>1402</v>
      </c>
      <c r="C357" t="s">
        <v>1403</v>
      </c>
      <c r="F357" t="s">
        <v>9067</v>
      </c>
      <c r="G357">
        <v>1.29421669989824E-2</v>
      </c>
      <c r="H357" s="7" t="s">
        <v>9072</v>
      </c>
    </row>
    <row r="358" spans="1:8" x14ac:dyDescent="0.55000000000000004">
      <c r="A358" t="s">
        <v>1404</v>
      </c>
      <c r="B358" t="s">
        <v>1405</v>
      </c>
      <c r="C358" t="s">
        <v>1406</v>
      </c>
      <c r="F358" t="s">
        <v>9067</v>
      </c>
      <c r="G358">
        <v>8.0849125981330899E-2</v>
      </c>
      <c r="H358" s="7" t="s">
        <v>9071</v>
      </c>
    </row>
    <row r="359" spans="1:8" x14ac:dyDescent="0.55000000000000004">
      <c r="A359" t="s">
        <v>1407</v>
      </c>
      <c r="B359" t="s">
        <v>1408</v>
      </c>
      <c r="C359" t="s">
        <v>1409</v>
      </c>
      <c r="F359" t="s">
        <v>9065</v>
      </c>
      <c r="G359">
        <v>0.93294662237167403</v>
      </c>
      <c r="H359" s="7" t="s">
        <v>9074</v>
      </c>
    </row>
    <row r="360" spans="1:8" x14ac:dyDescent="0.55000000000000004">
      <c r="A360" t="s">
        <v>1413</v>
      </c>
      <c r="B360" t="s">
        <v>1414</v>
      </c>
      <c r="C360" t="s">
        <v>1415</v>
      </c>
      <c r="F360" t="s">
        <v>9065</v>
      </c>
      <c r="G360">
        <v>0.79040926694869995</v>
      </c>
      <c r="H360" s="7" t="s">
        <v>9071</v>
      </c>
    </row>
    <row r="361" spans="1:8" x14ac:dyDescent="0.55000000000000004">
      <c r="A361" t="s">
        <v>1416</v>
      </c>
      <c r="B361" t="s">
        <v>1417</v>
      </c>
      <c r="C361" t="s">
        <v>1418</v>
      </c>
      <c r="F361" t="s">
        <v>9066</v>
      </c>
      <c r="G361">
        <v>0.53783810138702404</v>
      </c>
      <c r="H361" s="7" t="s">
        <v>9074</v>
      </c>
    </row>
    <row r="362" spans="1:8" x14ac:dyDescent="0.55000000000000004">
      <c r="A362" t="s">
        <v>1419</v>
      </c>
      <c r="B362" t="s">
        <v>1420</v>
      </c>
      <c r="C362" t="s">
        <v>1421</v>
      </c>
      <c r="F362" t="s">
        <v>9065</v>
      </c>
      <c r="G362">
        <v>0.80747652053832997</v>
      </c>
      <c r="H362" s="7" t="s">
        <v>9071</v>
      </c>
    </row>
    <row r="363" spans="1:8" x14ac:dyDescent="0.55000000000000004">
      <c r="A363" t="s">
        <v>1425</v>
      </c>
      <c r="B363" t="s">
        <v>1426</v>
      </c>
      <c r="C363" t="s">
        <v>1427</v>
      </c>
      <c r="F363" t="s">
        <v>9065</v>
      </c>
      <c r="G363">
        <v>0.64262616634368896</v>
      </c>
      <c r="H363" s="7" t="s">
        <v>9074</v>
      </c>
    </row>
    <row r="364" spans="1:8" x14ac:dyDescent="0.55000000000000004">
      <c r="A364" t="s">
        <v>1428</v>
      </c>
      <c r="B364" t="s">
        <v>1429</v>
      </c>
      <c r="C364" t="s">
        <v>1430</v>
      </c>
      <c r="F364" t="s">
        <v>9065</v>
      </c>
      <c r="G364">
        <v>0.87628221511840798</v>
      </c>
      <c r="H364" s="7" t="s">
        <v>9071</v>
      </c>
    </row>
    <row r="365" spans="1:8" x14ac:dyDescent="0.55000000000000004">
      <c r="A365" t="s">
        <v>1431</v>
      </c>
      <c r="B365" t="s">
        <v>1432</v>
      </c>
      <c r="C365" t="s">
        <v>1433</v>
      </c>
      <c r="F365" t="s">
        <v>9067</v>
      </c>
      <c r="G365">
        <v>0.43099239468574502</v>
      </c>
      <c r="H365" s="7" t="s">
        <v>9071</v>
      </c>
    </row>
    <row r="366" spans="1:8" x14ac:dyDescent="0.55000000000000004">
      <c r="A366" t="s">
        <v>1437</v>
      </c>
      <c r="B366" t="s">
        <v>1438</v>
      </c>
      <c r="C366" t="s">
        <v>1439</v>
      </c>
      <c r="F366" t="s">
        <v>9065</v>
      </c>
      <c r="G366">
        <v>0.67167121171951305</v>
      </c>
      <c r="H366" s="7" t="s">
        <v>9074</v>
      </c>
    </row>
    <row r="367" spans="1:8" s="4" customFormat="1" x14ac:dyDescent="0.55000000000000004">
      <c r="A367" s="4" t="s">
        <v>1440</v>
      </c>
      <c r="B367" s="4" t="s">
        <v>1441</v>
      </c>
      <c r="C367" s="4" t="s">
        <v>1442</v>
      </c>
      <c r="F367" s="4" t="s">
        <v>9067</v>
      </c>
      <c r="G367" s="4">
        <v>0.19248983263969399</v>
      </c>
      <c r="H367" s="7" t="s">
        <v>9071</v>
      </c>
    </row>
    <row r="368" spans="1:8" x14ac:dyDescent="0.55000000000000004">
      <c r="A368" t="s">
        <v>1449</v>
      </c>
      <c r="B368" t="s">
        <v>1450</v>
      </c>
      <c r="C368" t="s">
        <v>1451</v>
      </c>
      <c r="F368" t="s">
        <v>9067</v>
      </c>
      <c r="G368">
        <v>0.30602031946182301</v>
      </c>
      <c r="H368" s="7" t="s">
        <v>9071</v>
      </c>
    </row>
    <row r="369" spans="1:8" x14ac:dyDescent="0.55000000000000004">
      <c r="A369" t="s">
        <v>1452</v>
      </c>
      <c r="B369" t="s">
        <v>1453</v>
      </c>
      <c r="C369" t="s">
        <v>1454</v>
      </c>
      <c r="F369" t="s">
        <v>9067</v>
      </c>
      <c r="G369">
        <v>0.16392417252063801</v>
      </c>
      <c r="H369" s="7" t="s">
        <v>9074</v>
      </c>
    </row>
    <row r="370" spans="1:8" x14ac:dyDescent="0.55000000000000004">
      <c r="A370" t="s">
        <v>1455</v>
      </c>
      <c r="B370" t="s">
        <v>1456</v>
      </c>
      <c r="C370" t="s">
        <v>1457</v>
      </c>
      <c r="F370" t="s">
        <v>9067</v>
      </c>
      <c r="G370">
        <v>0.14827586710453</v>
      </c>
      <c r="H370" s="7" t="s">
        <v>9071</v>
      </c>
    </row>
    <row r="371" spans="1:8" x14ac:dyDescent="0.55000000000000004">
      <c r="A371" t="s">
        <v>1472</v>
      </c>
      <c r="B371" t="s">
        <v>1473</v>
      </c>
      <c r="C371" t="s">
        <v>1474</v>
      </c>
      <c r="F371" t="s">
        <v>9065</v>
      </c>
      <c r="G371">
        <v>0.69145464897155795</v>
      </c>
      <c r="H371" s="7" t="s">
        <v>9071</v>
      </c>
    </row>
    <row r="372" spans="1:8" x14ac:dyDescent="0.55000000000000004">
      <c r="A372" t="s">
        <v>1475</v>
      </c>
      <c r="B372" t="s">
        <v>1476</v>
      </c>
      <c r="C372" t="s">
        <v>1477</v>
      </c>
      <c r="F372" t="s">
        <v>9065</v>
      </c>
      <c r="G372">
        <v>0.60309505462646495</v>
      </c>
      <c r="H372" s="7" t="s">
        <v>9071</v>
      </c>
    </row>
    <row r="373" spans="1:8" x14ac:dyDescent="0.55000000000000004">
      <c r="A373" t="s">
        <v>1478</v>
      </c>
      <c r="B373" t="s">
        <v>1479</v>
      </c>
      <c r="C373" t="s">
        <v>1480</v>
      </c>
      <c r="F373" t="s">
        <v>9065</v>
      </c>
      <c r="G373">
        <v>0.88828152418136597</v>
      </c>
      <c r="H373" s="7" t="s">
        <v>9074</v>
      </c>
    </row>
    <row r="374" spans="1:8" x14ac:dyDescent="0.55000000000000004">
      <c r="A374" t="s">
        <v>1481</v>
      </c>
      <c r="B374" t="s">
        <v>1482</v>
      </c>
      <c r="C374" t="s">
        <v>1483</v>
      </c>
      <c r="F374" t="s">
        <v>9066</v>
      </c>
      <c r="G374">
        <v>0.45352131128311202</v>
      </c>
      <c r="H374" s="7" t="s">
        <v>9074</v>
      </c>
    </row>
    <row r="375" spans="1:8" x14ac:dyDescent="0.55000000000000004">
      <c r="A375" t="s">
        <v>1484</v>
      </c>
      <c r="B375" t="s">
        <v>1485</v>
      </c>
      <c r="C375" t="s">
        <v>1486</v>
      </c>
      <c r="F375" t="s">
        <v>9065</v>
      </c>
      <c r="G375">
        <v>0.69362264871597301</v>
      </c>
      <c r="H375" s="7" t="s">
        <v>9071</v>
      </c>
    </row>
    <row r="376" spans="1:8" x14ac:dyDescent="0.55000000000000004">
      <c r="A376" t="s">
        <v>1487</v>
      </c>
      <c r="B376" t="s">
        <v>1488</v>
      </c>
      <c r="C376" t="s">
        <v>1489</v>
      </c>
      <c r="F376" t="s">
        <v>9067</v>
      </c>
      <c r="G376">
        <v>0.343491941690445</v>
      </c>
      <c r="H376" s="7" t="s">
        <v>9071</v>
      </c>
    </row>
    <row r="377" spans="1:8" x14ac:dyDescent="0.55000000000000004">
      <c r="A377" t="s">
        <v>1490</v>
      </c>
      <c r="B377" t="s">
        <v>1491</v>
      </c>
      <c r="C377" t="s">
        <v>1492</v>
      </c>
      <c r="F377" t="s">
        <v>9065</v>
      </c>
      <c r="G377">
        <v>0.72218257188796997</v>
      </c>
      <c r="H377" s="7" t="s">
        <v>9074</v>
      </c>
    </row>
    <row r="378" spans="1:8" x14ac:dyDescent="0.55000000000000004">
      <c r="A378" t="s">
        <v>1493</v>
      </c>
      <c r="B378" t="s">
        <v>1494</v>
      </c>
      <c r="C378" t="s">
        <v>1495</v>
      </c>
      <c r="F378" t="s">
        <v>9066</v>
      </c>
      <c r="G378">
        <v>0.59266948699951205</v>
      </c>
      <c r="H378" s="7" t="s">
        <v>9071</v>
      </c>
    </row>
    <row r="379" spans="1:8" x14ac:dyDescent="0.55000000000000004">
      <c r="A379" t="s">
        <v>1499</v>
      </c>
      <c r="B379" t="s">
        <v>1500</v>
      </c>
      <c r="C379" t="s">
        <v>1501</v>
      </c>
      <c r="F379" t="s">
        <v>9065</v>
      </c>
      <c r="G379">
        <v>0.70303672552108798</v>
      </c>
      <c r="H379" s="7" t="s">
        <v>9074</v>
      </c>
    </row>
    <row r="380" spans="1:8" x14ac:dyDescent="0.55000000000000004">
      <c r="A380" t="s">
        <v>1505</v>
      </c>
      <c r="B380" t="s">
        <v>1506</v>
      </c>
      <c r="C380" t="s">
        <v>1507</v>
      </c>
      <c r="F380" t="s">
        <v>9066</v>
      </c>
      <c r="G380">
        <v>0.45471099019050598</v>
      </c>
      <c r="H380" s="7" t="s">
        <v>9071</v>
      </c>
    </row>
    <row r="381" spans="1:8" x14ac:dyDescent="0.55000000000000004">
      <c r="A381" t="s">
        <v>1508</v>
      </c>
      <c r="B381" t="s">
        <v>1509</v>
      </c>
      <c r="C381" t="s">
        <v>1510</v>
      </c>
      <c r="F381" t="s">
        <v>9065</v>
      </c>
      <c r="G381">
        <v>0.75881040096283003</v>
      </c>
      <c r="H381" s="7" t="s">
        <v>9071</v>
      </c>
    </row>
    <row r="382" spans="1:8" x14ac:dyDescent="0.55000000000000004">
      <c r="A382" t="s">
        <v>1511</v>
      </c>
      <c r="B382" t="s">
        <v>1512</v>
      </c>
      <c r="C382" t="s">
        <v>1513</v>
      </c>
      <c r="F382" t="s">
        <v>9067</v>
      </c>
      <c r="G382">
        <v>0.415924102067947</v>
      </c>
      <c r="H382" s="7" t="s">
        <v>9071</v>
      </c>
    </row>
    <row r="383" spans="1:8" x14ac:dyDescent="0.55000000000000004">
      <c r="A383" t="s">
        <v>1514</v>
      </c>
      <c r="B383" t="s">
        <v>1515</v>
      </c>
      <c r="C383" t="s">
        <v>1516</v>
      </c>
      <c r="F383" t="s">
        <v>9065</v>
      </c>
      <c r="G383">
        <v>0.66212308406829801</v>
      </c>
      <c r="H383" s="7" t="s">
        <v>9071</v>
      </c>
    </row>
    <row r="384" spans="1:8" x14ac:dyDescent="0.55000000000000004">
      <c r="A384" t="s">
        <v>1517</v>
      </c>
      <c r="B384" t="s">
        <v>1518</v>
      </c>
      <c r="C384" t="s">
        <v>1519</v>
      </c>
      <c r="F384" t="s">
        <v>9065</v>
      </c>
      <c r="G384">
        <v>0.70137238502502397</v>
      </c>
      <c r="H384" s="7" t="s">
        <v>9071</v>
      </c>
    </row>
    <row r="385" spans="1:8" x14ac:dyDescent="0.55000000000000004">
      <c r="A385" t="s">
        <v>1520</v>
      </c>
      <c r="B385" t="s">
        <v>1521</v>
      </c>
      <c r="C385" t="s">
        <v>1522</v>
      </c>
      <c r="F385" t="s">
        <v>9065</v>
      </c>
      <c r="G385">
        <v>0.65380835533142101</v>
      </c>
      <c r="H385" s="7" t="s">
        <v>9071</v>
      </c>
    </row>
    <row r="386" spans="1:8" x14ac:dyDescent="0.55000000000000004">
      <c r="A386" t="s">
        <v>1523</v>
      </c>
      <c r="B386" t="s">
        <v>1524</v>
      </c>
      <c r="C386" t="s">
        <v>1525</v>
      </c>
      <c r="F386" t="s">
        <v>9067</v>
      </c>
      <c r="G386">
        <v>0.44591215252876298</v>
      </c>
      <c r="H386" s="7" t="s">
        <v>9074</v>
      </c>
    </row>
    <row r="387" spans="1:8" x14ac:dyDescent="0.55000000000000004">
      <c r="A387" t="s">
        <v>1529</v>
      </c>
      <c r="B387" t="s">
        <v>1527</v>
      </c>
      <c r="C387" t="s">
        <v>1530</v>
      </c>
      <c r="F387" t="s">
        <v>9065</v>
      </c>
      <c r="G387">
        <v>0.74821358919143699</v>
      </c>
      <c r="H387" s="7" t="s">
        <v>9071</v>
      </c>
    </row>
    <row r="388" spans="1:8" x14ac:dyDescent="0.55000000000000004">
      <c r="A388" t="s">
        <v>1537</v>
      </c>
      <c r="B388" t="s">
        <v>1538</v>
      </c>
      <c r="C388" t="s">
        <v>1539</v>
      </c>
      <c r="F388" t="s">
        <v>9067</v>
      </c>
      <c r="G388">
        <v>0.25238916277885398</v>
      </c>
      <c r="H388" s="7" t="s">
        <v>9074</v>
      </c>
    </row>
    <row r="389" spans="1:8" x14ac:dyDescent="0.55000000000000004">
      <c r="A389" t="s">
        <v>1540</v>
      </c>
      <c r="B389" t="s">
        <v>1541</v>
      </c>
      <c r="C389" t="s">
        <v>1542</v>
      </c>
      <c r="F389" t="s">
        <v>9065</v>
      </c>
      <c r="G389">
        <v>0.61264663934707597</v>
      </c>
      <c r="H389" s="7" t="s">
        <v>9071</v>
      </c>
    </row>
    <row r="390" spans="1:8" x14ac:dyDescent="0.55000000000000004">
      <c r="A390" t="s">
        <v>1543</v>
      </c>
      <c r="B390" t="s">
        <v>1544</v>
      </c>
      <c r="C390" t="s">
        <v>1545</v>
      </c>
      <c r="F390" t="s">
        <v>9065</v>
      </c>
      <c r="G390">
        <v>0.78624141216278098</v>
      </c>
      <c r="H390" s="7" t="s">
        <v>9071</v>
      </c>
    </row>
    <row r="391" spans="1:8" x14ac:dyDescent="0.55000000000000004">
      <c r="A391" t="s">
        <v>1546</v>
      </c>
      <c r="B391" t="s">
        <v>1547</v>
      </c>
      <c r="C391" t="s">
        <v>1548</v>
      </c>
      <c r="F391" t="s">
        <v>9065</v>
      </c>
      <c r="G391">
        <v>0.78025811910629295</v>
      </c>
      <c r="H391" s="7" t="s">
        <v>9071</v>
      </c>
    </row>
    <row r="392" spans="1:8" x14ac:dyDescent="0.55000000000000004">
      <c r="A392" t="s">
        <v>1549</v>
      </c>
      <c r="B392" t="s">
        <v>1547</v>
      </c>
      <c r="C392" t="s">
        <v>1550</v>
      </c>
      <c r="F392" t="s">
        <v>9065</v>
      </c>
      <c r="G392">
        <v>0.60646951198577903</v>
      </c>
      <c r="H392" s="7" t="s">
        <v>9071</v>
      </c>
    </row>
    <row r="393" spans="1:8" x14ac:dyDescent="0.55000000000000004">
      <c r="A393" t="s">
        <v>1551</v>
      </c>
      <c r="B393" t="s">
        <v>1552</v>
      </c>
      <c r="C393" t="s">
        <v>1553</v>
      </c>
      <c r="F393" t="s">
        <v>9066</v>
      </c>
      <c r="G393">
        <v>0.59399843215942405</v>
      </c>
      <c r="H393" s="7" t="s">
        <v>9074</v>
      </c>
    </row>
    <row r="394" spans="1:8" x14ac:dyDescent="0.55000000000000004">
      <c r="A394" t="s">
        <v>1557</v>
      </c>
      <c r="B394" t="s">
        <v>1558</v>
      </c>
      <c r="C394" t="s">
        <v>1559</v>
      </c>
      <c r="F394" t="s">
        <v>9065</v>
      </c>
      <c r="G394">
        <v>0.78682118654251099</v>
      </c>
      <c r="H394" s="7" t="s">
        <v>9071</v>
      </c>
    </row>
    <row r="395" spans="1:8" x14ac:dyDescent="0.55000000000000004">
      <c r="A395" t="s">
        <v>1560</v>
      </c>
      <c r="B395" t="s">
        <v>1561</v>
      </c>
      <c r="C395" t="s">
        <v>1562</v>
      </c>
      <c r="F395" t="s">
        <v>9065</v>
      </c>
      <c r="G395">
        <v>0.64032232761383101</v>
      </c>
      <c r="H395" s="7" t="s">
        <v>9074</v>
      </c>
    </row>
    <row r="396" spans="1:8" s="3" customFormat="1" x14ac:dyDescent="0.55000000000000004">
      <c r="A396" s="3" t="s">
        <v>1563</v>
      </c>
      <c r="B396" s="3" t="s">
        <v>1564</v>
      </c>
      <c r="C396" s="3" t="s">
        <v>1565</v>
      </c>
      <c r="F396" s="3" t="s">
        <v>9065</v>
      </c>
      <c r="G396" s="3">
        <v>0.61451178789138805</v>
      </c>
      <c r="H396" s="7" t="s">
        <v>9071</v>
      </c>
    </row>
    <row r="397" spans="1:8" x14ac:dyDescent="0.55000000000000004">
      <c r="A397" t="s">
        <v>1569</v>
      </c>
      <c r="B397" t="s">
        <v>1570</v>
      </c>
      <c r="C397" t="s">
        <v>1571</v>
      </c>
      <c r="F397" t="s">
        <v>9065</v>
      </c>
      <c r="G397">
        <v>0.69717806577682495</v>
      </c>
      <c r="H397" s="7" t="s">
        <v>9074</v>
      </c>
    </row>
    <row r="398" spans="1:8" x14ac:dyDescent="0.55000000000000004">
      <c r="A398" t="s">
        <v>1575</v>
      </c>
      <c r="B398" t="s">
        <v>1576</v>
      </c>
      <c r="C398" t="s">
        <v>1577</v>
      </c>
      <c r="F398" t="s">
        <v>9065</v>
      </c>
      <c r="G398">
        <v>0.67247051000595104</v>
      </c>
      <c r="H398" s="7" t="s">
        <v>9071</v>
      </c>
    </row>
    <row r="399" spans="1:8" x14ac:dyDescent="0.55000000000000004">
      <c r="A399" t="s">
        <v>1578</v>
      </c>
      <c r="B399" t="s">
        <v>1579</v>
      </c>
      <c r="C399" t="s">
        <v>1580</v>
      </c>
      <c r="F399" t="s">
        <v>9066</v>
      </c>
      <c r="G399">
        <v>0.57452750205993697</v>
      </c>
      <c r="H399" s="7" t="s">
        <v>9071</v>
      </c>
    </row>
    <row r="400" spans="1:8" x14ac:dyDescent="0.55000000000000004">
      <c r="A400" t="s">
        <v>1584</v>
      </c>
      <c r="B400" t="s">
        <v>1585</v>
      </c>
      <c r="C400" t="s">
        <v>1586</v>
      </c>
      <c r="F400" t="s">
        <v>9066</v>
      </c>
      <c r="G400">
        <v>0.468541920185089</v>
      </c>
      <c r="H400" s="7" t="s">
        <v>9071</v>
      </c>
    </row>
    <row r="401" spans="1:8" x14ac:dyDescent="0.55000000000000004">
      <c r="A401" t="s">
        <v>1587</v>
      </c>
      <c r="B401" t="s">
        <v>1588</v>
      </c>
      <c r="C401" t="s">
        <v>1589</v>
      </c>
      <c r="F401" t="s">
        <v>9065</v>
      </c>
      <c r="G401">
        <v>0.63966882228851296</v>
      </c>
      <c r="H401" s="7" t="s">
        <v>9071</v>
      </c>
    </row>
    <row r="402" spans="1:8" x14ac:dyDescent="0.55000000000000004">
      <c r="A402" t="s">
        <v>1590</v>
      </c>
      <c r="B402" t="s">
        <v>1591</v>
      </c>
      <c r="C402" t="s">
        <v>1592</v>
      </c>
      <c r="F402" t="s">
        <v>9065</v>
      </c>
      <c r="G402">
        <v>0.68374729156494096</v>
      </c>
      <c r="H402" s="7" t="s">
        <v>9071</v>
      </c>
    </row>
    <row r="403" spans="1:8" x14ac:dyDescent="0.55000000000000004">
      <c r="A403" t="s">
        <v>1593</v>
      </c>
      <c r="B403" t="s">
        <v>1594</v>
      </c>
      <c r="C403" t="s">
        <v>1595</v>
      </c>
      <c r="F403" t="s">
        <v>9065</v>
      </c>
      <c r="G403">
        <v>0.66492950916290305</v>
      </c>
      <c r="H403" s="7" t="s">
        <v>9071</v>
      </c>
    </row>
    <row r="404" spans="1:8" x14ac:dyDescent="0.55000000000000004">
      <c r="A404" t="s">
        <v>1596</v>
      </c>
      <c r="B404" t="s">
        <v>1597</v>
      </c>
      <c r="C404" t="s">
        <v>1598</v>
      </c>
      <c r="F404" t="s">
        <v>9067</v>
      </c>
      <c r="G404">
        <v>0.370219945907593</v>
      </c>
      <c r="H404" s="7" t="s">
        <v>9072</v>
      </c>
    </row>
    <row r="405" spans="1:8" x14ac:dyDescent="0.55000000000000004">
      <c r="A405" t="s">
        <v>1605</v>
      </c>
      <c r="B405" t="s">
        <v>1606</v>
      </c>
      <c r="C405" t="s">
        <v>1607</v>
      </c>
      <c r="F405" t="s">
        <v>9067</v>
      </c>
      <c r="G405">
        <v>0.117247857153416</v>
      </c>
      <c r="H405" s="7" t="s">
        <v>9071</v>
      </c>
    </row>
    <row r="406" spans="1:8" x14ac:dyDescent="0.55000000000000004">
      <c r="A406" t="s">
        <v>1608</v>
      </c>
      <c r="B406" t="s">
        <v>1609</v>
      </c>
      <c r="C406" t="s">
        <v>1610</v>
      </c>
      <c r="F406" t="s">
        <v>9065</v>
      </c>
      <c r="G406">
        <v>0.703838050365448</v>
      </c>
      <c r="H406" s="7" t="s">
        <v>9074</v>
      </c>
    </row>
    <row r="407" spans="1:8" x14ac:dyDescent="0.55000000000000004">
      <c r="A407" t="s">
        <v>1611</v>
      </c>
      <c r="B407" t="s">
        <v>1612</v>
      </c>
      <c r="C407" t="s">
        <v>1613</v>
      </c>
      <c r="F407" t="s">
        <v>9065</v>
      </c>
      <c r="G407">
        <v>0.83192199468612704</v>
      </c>
      <c r="H407" s="7" t="s">
        <v>9074</v>
      </c>
    </row>
    <row r="408" spans="1:8" x14ac:dyDescent="0.55000000000000004">
      <c r="A408" t="s">
        <v>1614</v>
      </c>
      <c r="B408" t="s">
        <v>1615</v>
      </c>
      <c r="C408" t="s">
        <v>1616</v>
      </c>
      <c r="F408" t="s">
        <v>9065</v>
      </c>
      <c r="G408">
        <v>0.63861316442489602</v>
      </c>
      <c r="H408" s="7" t="s">
        <v>9071</v>
      </c>
    </row>
    <row r="409" spans="1:8" x14ac:dyDescent="0.55000000000000004">
      <c r="A409" t="s">
        <v>1617</v>
      </c>
      <c r="B409" t="s">
        <v>1618</v>
      </c>
      <c r="C409" t="s">
        <v>1619</v>
      </c>
      <c r="F409" t="s">
        <v>9066</v>
      </c>
      <c r="G409">
        <v>0.49561294913291898</v>
      </c>
      <c r="H409" s="7" t="s">
        <v>9074</v>
      </c>
    </row>
    <row r="410" spans="1:8" x14ac:dyDescent="0.55000000000000004">
      <c r="A410" t="s">
        <v>1620</v>
      </c>
      <c r="B410" t="s">
        <v>1621</v>
      </c>
      <c r="C410" t="s">
        <v>1622</v>
      </c>
      <c r="F410" t="s">
        <v>9065</v>
      </c>
      <c r="G410">
        <v>0.82962685823440596</v>
      </c>
      <c r="H410" s="7" t="s">
        <v>9074</v>
      </c>
    </row>
    <row r="411" spans="1:8" x14ac:dyDescent="0.55000000000000004">
      <c r="A411" t="s">
        <v>1623</v>
      </c>
      <c r="B411" t="s">
        <v>1624</v>
      </c>
      <c r="C411" t="s">
        <v>1625</v>
      </c>
      <c r="F411" t="s">
        <v>9067</v>
      </c>
      <c r="G411">
        <v>0.27393803000450101</v>
      </c>
      <c r="H411" s="7" t="s">
        <v>9074</v>
      </c>
    </row>
    <row r="412" spans="1:8" x14ac:dyDescent="0.55000000000000004">
      <c r="A412" t="s">
        <v>1629</v>
      </c>
      <c r="B412" t="s">
        <v>1630</v>
      </c>
      <c r="C412" t="s">
        <v>1631</v>
      </c>
      <c r="F412" t="s">
        <v>9065</v>
      </c>
      <c r="G412">
        <v>0.70199090242385898</v>
      </c>
      <c r="H412" s="7" t="s">
        <v>9074</v>
      </c>
    </row>
    <row r="413" spans="1:8" x14ac:dyDescent="0.55000000000000004">
      <c r="A413" t="s">
        <v>1638</v>
      </c>
      <c r="B413" t="s">
        <v>1639</v>
      </c>
      <c r="C413" t="s">
        <v>1640</v>
      </c>
      <c r="F413" t="s">
        <v>9065</v>
      </c>
      <c r="G413">
        <v>0.80826956033706698</v>
      </c>
      <c r="H413" s="7" t="s">
        <v>9074</v>
      </c>
    </row>
    <row r="414" spans="1:8" x14ac:dyDescent="0.55000000000000004">
      <c r="A414" t="s">
        <v>1641</v>
      </c>
      <c r="B414" t="s">
        <v>1642</v>
      </c>
      <c r="C414" t="s">
        <v>1643</v>
      </c>
      <c r="F414" t="s">
        <v>9065</v>
      </c>
      <c r="G414">
        <v>0.86001098155975297</v>
      </c>
      <c r="H414" s="7" t="s">
        <v>9071</v>
      </c>
    </row>
    <row r="415" spans="1:8" x14ac:dyDescent="0.55000000000000004">
      <c r="A415" t="s">
        <v>1644</v>
      </c>
      <c r="B415" t="s">
        <v>1645</v>
      </c>
      <c r="C415" t="s">
        <v>1646</v>
      </c>
      <c r="F415" t="s">
        <v>9067</v>
      </c>
      <c r="G415">
        <v>0.36330851912498502</v>
      </c>
      <c r="H415" s="7" t="s">
        <v>9074</v>
      </c>
    </row>
    <row r="416" spans="1:8" x14ac:dyDescent="0.55000000000000004">
      <c r="A416" t="s">
        <v>1647</v>
      </c>
      <c r="B416" t="s">
        <v>1648</v>
      </c>
      <c r="C416" t="s">
        <v>1649</v>
      </c>
      <c r="F416" t="s">
        <v>9065</v>
      </c>
      <c r="G416">
        <v>0.89731878042221103</v>
      </c>
      <c r="H416" s="7" t="s">
        <v>9074</v>
      </c>
    </row>
    <row r="417" spans="1:8" x14ac:dyDescent="0.55000000000000004">
      <c r="A417" t="s">
        <v>1653</v>
      </c>
      <c r="B417" t="s">
        <v>1654</v>
      </c>
      <c r="C417" t="s">
        <v>1655</v>
      </c>
      <c r="F417" t="s">
        <v>9065</v>
      </c>
      <c r="G417">
        <v>0.78025811910629295</v>
      </c>
      <c r="H417" s="7" t="s">
        <v>9071</v>
      </c>
    </row>
    <row r="418" spans="1:8" x14ac:dyDescent="0.55000000000000004">
      <c r="A418" t="s">
        <v>1656</v>
      </c>
      <c r="B418" t="s">
        <v>1657</v>
      </c>
      <c r="C418" t="s">
        <v>1658</v>
      </c>
      <c r="F418" t="s">
        <v>9065</v>
      </c>
      <c r="G418">
        <v>0.78624141216278098</v>
      </c>
      <c r="H418" s="7" t="s">
        <v>9074</v>
      </c>
    </row>
    <row r="419" spans="1:8" x14ac:dyDescent="0.55000000000000004">
      <c r="A419" t="s">
        <v>1659</v>
      </c>
      <c r="B419" t="s">
        <v>1660</v>
      </c>
      <c r="C419" t="s">
        <v>1661</v>
      </c>
      <c r="F419" t="s">
        <v>9065</v>
      </c>
      <c r="G419">
        <v>0.65071493387222301</v>
      </c>
      <c r="H419" s="7" t="s">
        <v>9074</v>
      </c>
    </row>
    <row r="420" spans="1:8" x14ac:dyDescent="0.55000000000000004">
      <c r="A420" t="s">
        <v>1662</v>
      </c>
      <c r="B420" t="s">
        <v>1663</v>
      </c>
      <c r="C420" t="s">
        <v>1664</v>
      </c>
      <c r="F420" t="s">
        <v>9065</v>
      </c>
      <c r="G420">
        <v>0.69633835554122903</v>
      </c>
      <c r="H420" s="7" t="s">
        <v>9074</v>
      </c>
    </row>
    <row r="421" spans="1:8" x14ac:dyDescent="0.55000000000000004">
      <c r="A421" t="s">
        <v>1665</v>
      </c>
      <c r="B421" t="s">
        <v>1666</v>
      </c>
      <c r="C421" t="s">
        <v>1667</v>
      </c>
      <c r="F421" t="s">
        <v>9065</v>
      </c>
      <c r="G421">
        <v>0.75278335809707597</v>
      </c>
      <c r="H421" s="7" t="s">
        <v>9071</v>
      </c>
    </row>
    <row r="422" spans="1:8" x14ac:dyDescent="0.55000000000000004">
      <c r="A422" t="s">
        <v>1671</v>
      </c>
      <c r="B422" t="s">
        <v>1672</v>
      </c>
      <c r="C422" t="s">
        <v>1673</v>
      </c>
      <c r="F422" t="s">
        <v>9067</v>
      </c>
      <c r="G422">
        <v>0.38640144467353799</v>
      </c>
      <c r="H422" s="7" t="s">
        <v>9071</v>
      </c>
    </row>
    <row r="423" spans="1:8" x14ac:dyDescent="0.55000000000000004">
      <c r="A423" t="s">
        <v>1674</v>
      </c>
      <c r="B423" t="s">
        <v>1675</v>
      </c>
      <c r="C423" t="s">
        <v>1676</v>
      </c>
      <c r="F423" t="s">
        <v>9067</v>
      </c>
      <c r="G423">
        <v>0.366155385971069</v>
      </c>
      <c r="H423" s="7" t="s">
        <v>9074</v>
      </c>
    </row>
    <row r="424" spans="1:8" x14ac:dyDescent="0.55000000000000004">
      <c r="A424" t="s">
        <v>1686</v>
      </c>
      <c r="B424" t="s">
        <v>1687</v>
      </c>
      <c r="C424" t="s">
        <v>1688</v>
      </c>
      <c r="F424" t="s">
        <v>9067</v>
      </c>
      <c r="G424">
        <v>3.9900310337543501E-2</v>
      </c>
      <c r="H424" s="7" t="s">
        <v>9074</v>
      </c>
    </row>
    <row r="425" spans="1:8" x14ac:dyDescent="0.55000000000000004">
      <c r="A425" t="s">
        <v>1689</v>
      </c>
      <c r="B425" t="s">
        <v>1690</v>
      </c>
      <c r="C425" t="s">
        <v>1691</v>
      </c>
      <c r="F425" t="s">
        <v>9065</v>
      </c>
      <c r="G425">
        <v>0.62479960918426503</v>
      </c>
      <c r="H425" s="7" t="s">
        <v>9071</v>
      </c>
    </row>
    <row r="426" spans="1:8" x14ac:dyDescent="0.55000000000000004">
      <c r="A426" t="s">
        <v>1692</v>
      </c>
      <c r="B426" t="s">
        <v>1693</v>
      </c>
      <c r="C426" t="s">
        <v>1694</v>
      </c>
      <c r="F426" t="s">
        <v>9066</v>
      </c>
      <c r="G426">
        <v>0.56670355796813998</v>
      </c>
      <c r="H426" s="7" t="s">
        <v>9074</v>
      </c>
    </row>
    <row r="427" spans="1:8" x14ac:dyDescent="0.55000000000000004">
      <c r="A427" t="s">
        <v>1695</v>
      </c>
      <c r="B427" t="s">
        <v>1696</v>
      </c>
      <c r="C427" t="s">
        <v>1697</v>
      </c>
      <c r="F427" t="s">
        <v>9065</v>
      </c>
      <c r="G427">
        <v>0.99578529596328702</v>
      </c>
      <c r="H427" s="7" t="s">
        <v>9074</v>
      </c>
    </row>
    <row r="428" spans="1:8" x14ac:dyDescent="0.55000000000000004">
      <c r="A428" t="s">
        <v>1701</v>
      </c>
      <c r="B428" t="s">
        <v>1702</v>
      </c>
      <c r="C428" t="s">
        <v>1703</v>
      </c>
      <c r="F428" t="s">
        <v>9065</v>
      </c>
      <c r="G428">
        <v>0.66523420810699496</v>
      </c>
      <c r="H428" s="7" t="s">
        <v>9074</v>
      </c>
    </row>
    <row r="429" spans="1:8" x14ac:dyDescent="0.55000000000000004">
      <c r="A429" t="s">
        <v>1704</v>
      </c>
      <c r="B429" t="s">
        <v>1705</v>
      </c>
      <c r="C429" t="s">
        <v>1706</v>
      </c>
      <c r="F429" t="s">
        <v>9065</v>
      </c>
      <c r="G429">
        <v>0.82977670431137096</v>
      </c>
      <c r="H429" s="7" t="s">
        <v>9071</v>
      </c>
    </row>
    <row r="430" spans="1:8" x14ac:dyDescent="0.55000000000000004">
      <c r="A430" t="s">
        <v>1707</v>
      </c>
      <c r="B430" t="s">
        <v>1708</v>
      </c>
      <c r="C430" t="s">
        <v>1709</v>
      </c>
      <c r="F430" t="s">
        <v>9065</v>
      </c>
      <c r="G430">
        <v>0.65382021665573098</v>
      </c>
      <c r="H430" s="7" t="s">
        <v>9071</v>
      </c>
    </row>
    <row r="431" spans="1:8" x14ac:dyDescent="0.55000000000000004">
      <c r="A431" t="s">
        <v>1713</v>
      </c>
      <c r="B431" t="s">
        <v>1714</v>
      </c>
      <c r="C431" t="s">
        <v>1715</v>
      </c>
      <c r="F431" t="s">
        <v>9065</v>
      </c>
      <c r="G431">
        <v>0.89280396699905396</v>
      </c>
      <c r="H431" s="7" t="s">
        <v>9072</v>
      </c>
    </row>
    <row r="432" spans="1:8" s="3" customFormat="1" x14ac:dyDescent="0.55000000000000004">
      <c r="A432" s="3" t="s">
        <v>1716</v>
      </c>
      <c r="B432" s="3" t="s">
        <v>1717</v>
      </c>
      <c r="C432" s="3" t="s">
        <v>1718</v>
      </c>
      <c r="F432" s="3" t="s">
        <v>9065</v>
      </c>
      <c r="G432" s="3">
        <v>0.78237456083297696</v>
      </c>
      <c r="H432" s="7" t="s">
        <v>9071</v>
      </c>
    </row>
    <row r="433" spans="1:8" x14ac:dyDescent="0.55000000000000004">
      <c r="A433" t="s">
        <v>1719</v>
      </c>
      <c r="B433" t="s">
        <v>1720</v>
      </c>
      <c r="C433" t="s">
        <v>1721</v>
      </c>
      <c r="F433" t="s">
        <v>9065</v>
      </c>
      <c r="G433">
        <v>0.61432301998138406</v>
      </c>
      <c r="H433" s="7" t="s">
        <v>9074</v>
      </c>
    </row>
    <row r="434" spans="1:8" x14ac:dyDescent="0.55000000000000004">
      <c r="A434" t="s">
        <v>1722</v>
      </c>
      <c r="B434" t="s">
        <v>1723</v>
      </c>
      <c r="C434" t="s">
        <v>1724</v>
      </c>
      <c r="F434" t="s">
        <v>9065</v>
      </c>
      <c r="G434">
        <v>0.66110008955001798</v>
      </c>
      <c r="H434" s="7" t="s">
        <v>9071</v>
      </c>
    </row>
    <row r="435" spans="1:8" x14ac:dyDescent="0.55000000000000004">
      <c r="A435" t="s">
        <v>1725</v>
      </c>
      <c r="B435" t="s">
        <v>1726</v>
      </c>
      <c r="C435" t="s">
        <v>1727</v>
      </c>
      <c r="F435" t="s">
        <v>9066</v>
      </c>
      <c r="G435">
        <v>0.57954680919647195</v>
      </c>
      <c r="H435" s="7" t="s">
        <v>9074</v>
      </c>
    </row>
    <row r="436" spans="1:8" x14ac:dyDescent="0.55000000000000004">
      <c r="A436" t="s">
        <v>1728</v>
      </c>
      <c r="B436" t="s">
        <v>1729</v>
      </c>
      <c r="C436" t="s">
        <v>1730</v>
      </c>
      <c r="F436" t="s">
        <v>9065</v>
      </c>
      <c r="G436">
        <v>0.83413743972778298</v>
      </c>
      <c r="H436" s="7" t="s">
        <v>9074</v>
      </c>
    </row>
    <row r="437" spans="1:8" x14ac:dyDescent="0.55000000000000004">
      <c r="A437" t="s">
        <v>1731</v>
      </c>
      <c r="B437" t="s">
        <v>1732</v>
      </c>
      <c r="C437" t="s">
        <v>1733</v>
      </c>
      <c r="F437" t="s">
        <v>9065</v>
      </c>
      <c r="G437">
        <v>0.91499817371368397</v>
      </c>
      <c r="H437" s="7" t="s">
        <v>9074</v>
      </c>
    </row>
    <row r="438" spans="1:8" x14ac:dyDescent="0.55000000000000004">
      <c r="A438" t="s">
        <v>1734</v>
      </c>
      <c r="B438" t="s">
        <v>1735</v>
      </c>
      <c r="C438" t="s">
        <v>1736</v>
      </c>
      <c r="F438" t="s">
        <v>9065</v>
      </c>
      <c r="G438">
        <v>0.72106856107711803</v>
      </c>
      <c r="H438" s="7" t="s">
        <v>9071</v>
      </c>
    </row>
    <row r="439" spans="1:8" x14ac:dyDescent="0.55000000000000004">
      <c r="A439" t="s">
        <v>1737</v>
      </c>
      <c r="B439" t="s">
        <v>1738</v>
      </c>
      <c r="C439" t="s">
        <v>1739</v>
      </c>
      <c r="F439" t="s">
        <v>9067</v>
      </c>
      <c r="G439">
        <v>0.105118580162525</v>
      </c>
      <c r="H439" s="7" t="s">
        <v>9074</v>
      </c>
    </row>
    <row r="440" spans="1:8" x14ac:dyDescent="0.55000000000000004">
      <c r="A440" t="s">
        <v>1740</v>
      </c>
      <c r="B440" t="s">
        <v>1741</v>
      </c>
      <c r="C440" t="s">
        <v>1742</v>
      </c>
      <c r="F440" t="s">
        <v>9065</v>
      </c>
      <c r="G440">
        <v>0.66110008955001798</v>
      </c>
      <c r="H440" s="7" t="s">
        <v>9071</v>
      </c>
    </row>
    <row r="441" spans="1:8" x14ac:dyDescent="0.55000000000000004">
      <c r="A441" t="s">
        <v>1743</v>
      </c>
      <c r="B441" t="s">
        <v>1744</v>
      </c>
      <c r="C441" t="s">
        <v>1745</v>
      </c>
      <c r="F441" t="s">
        <v>9066</v>
      </c>
      <c r="G441">
        <v>0.569064021110535</v>
      </c>
      <c r="H441" s="7" t="s">
        <v>9074</v>
      </c>
    </row>
    <row r="442" spans="1:8" s="3" customFormat="1" x14ac:dyDescent="0.55000000000000004">
      <c r="A442" s="3" t="s">
        <v>1746</v>
      </c>
      <c r="B442" s="3" t="s">
        <v>1747</v>
      </c>
      <c r="C442" s="3" t="s">
        <v>1748</v>
      </c>
      <c r="F442" s="3" t="s">
        <v>9066</v>
      </c>
      <c r="G442" s="3">
        <v>0.57810813188552901</v>
      </c>
      <c r="H442" s="7" t="s">
        <v>9074</v>
      </c>
    </row>
    <row r="443" spans="1:8" x14ac:dyDescent="0.55000000000000004">
      <c r="A443" t="s">
        <v>1749</v>
      </c>
      <c r="B443" t="s">
        <v>1750</v>
      </c>
      <c r="C443" t="s">
        <v>1751</v>
      </c>
      <c r="F443" t="s">
        <v>9065</v>
      </c>
      <c r="G443">
        <v>0.69548583030700695</v>
      </c>
      <c r="H443" s="7" t="s">
        <v>9072</v>
      </c>
    </row>
    <row r="444" spans="1:8" x14ac:dyDescent="0.55000000000000004">
      <c r="A444" t="s">
        <v>1752</v>
      </c>
      <c r="B444" t="s">
        <v>1753</v>
      </c>
      <c r="C444" t="s">
        <v>1754</v>
      </c>
      <c r="F444" t="s">
        <v>9065</v>
      </c>
      <c r="G444">
        <v>0.67909598350524902</v>
      </c>
      <c r="H444" s="7" t="s">
        <v>9074</v>
      </c>
    </row>
    <row r="445" spans="1:8" x14ac:dyDescent="0.55000000000000004">
      <c r="A445" t="s">
        <v>1758</v>
      </c>
      <c r="B445" t="s">
        <v>1759</v>
      </c>
      <c r="C445" t="s">
        <v>1760</v>
      </c>
      <c r="F445" t="s">
        <v>9065</v>
      </c>
      <c r="G445">
        <v>0.61774635314941395</v>
      </c>
      <c r="H445" s="7" t="s">
        <v>9074</v>
      </c>
    </row>
    <row r="446" spans="1:8" x14ac:dyDescent="0.55000000000000004">
      <c r="A446" t="s">
        <v>1761</v>
      </c>
      <c r="B446" t="s">
        <v>1762</v>
      </c>
      <c r="C446" t="s">
        <v>1763</v>
      </c>
      <c r="F446" t="s">
        <v>9065</v>
      </c>
      <c r="G446">
        <v>0.89882755279541005</v>
      </c>
      <c r="H446" s="7" t="s">
        <v>9074</v>
      </c>
    </row>
    <row r="447" spans="1:8" x14ac:dyDescent="0.55000000000000004">
      <c r="A447" t="s">
        <v>1764</v>
      </c>
      <c r="B447" t="s">
        <v>1765</v>
      </c>
      <c r="C447" t="s">
        <v>1766</v>
      </c>
      <c r="F447" t="s">
        <v>9067</v>
      </c>
      <c r="G447">
        <v>0.23949724435806299</v>
      </c>
      <c r="H447" s="7" t="s">
        <v>9074</v>
      </c>
    </row>
    <row r="448" spans="1:8" x14ac:dyDescent="0.55000000000000004">
      <c r="A448" t="s">
        <v>1773</v>
      </c>
      <c r="B448" t="s">
        <v>1774</v>
      </c>
      <c r="C448" t="s">
        <v>1775</v>
      </c>
      <c r="F448" t="s">
        <v>9065</v>
      </c>
      <c r="G448">
        <v>0.74312508106231701</v>
      </c>
      <c r="H448" s="7" t="s">
        <v>9071</v>
      </c>
    </row>
    <row r="449" spans="1:8" x14ac:dyDescent="0.55000000000000004">
      <c r="A449" t="s">
        <v>1776</v>
      </c>
      <c r="B449" t="s">
        <v>1777</v>
      </c>
      <c r="C449" t="s">
        <v>1778</v>
      </c>
      <c r="F449" t="s">
        <v>9067</v>
      </c>
      <c r="G449">
        <v>0.35843235254287698</v>
      </c>
      <c r="H449" s="7" t="s">
        <v>9074</v>
      </c>
    </row>
    <row r="450" spans="1:8" x14ac:dyDescent="0.55000000000000004">
      <c r="A450" t="s">
        <v>1779</v>
      </c>
      <c r="B450" t="s">
        <v>1780</v>
      </c>
      <c r="C450" t="s">
        <v>1781</v>
      </c>
      <c r="F450" t="s">
        <v>9065</v>
      </c>
      <c r="G450">
        <v>0.789387106895447</v>
      </c>
      <c r="H450" s="7" t="s">
        <v>9074</v>
      </c>
    </row>
    <row r="451" spans="1:8" x14ac:dyDescent="0.55000000000000004">
      <c r="A451" t="s">
        <v>1782</v>
      </c>
      <c r="B451" t="s">
        <v>1783</v>
      </c>
      <c r="C451" t="s">
        <v>1784</v>
      </c>
      <c r="F451" t="s">
        <v>9065</v>
      </c>
      <c r="G451">
        <v>0.77828645706176802</v>
      </c>
      <c r="H451" s="7" t="s">
        <v>9074</v>
      </c>
    </row>
    <row r="452" spans="1:8" x14ac:dyDescent="0.55000000000000004">
      <c r="A452" t="s">
        <v>1785</v>
      </c>
      <c r="B452" t="s">
        <v>1786</v>
      </c>
      <c r="C452" t="s">
        <v>1787</v>
      </c>
      <c r="F452" t="s">
        <v>9067</v>
      </c>
      <c r="G452">
        <v>0.33897361159324602</v>
      </c>
      <c r="H452" s="7" t="s">
        <v>9074</v>
      </c>
    </row>
    <row r="453" spans="1:8" x14ac:dyDescent="0.55000000000000004">
      <c r="A453" t="s">
        <v>1791</v>
      </c>
      <c r="B453" t="s">
        <v>1792</v>
      </c>
      <c r="C453" t="s">
        <v>1793</v>
      </c>
      <c r="F453" t="s">
        <v>9065</v>
      </c>
      <c r="G453">
        <v>0.91400998830795299</v>
      </c>
      <c r="H453" s="7" t="s">
        <v>9071</v>
      </c>
    </row>
    <row r="454" spans="1:8" x14ac:dyDescent="0.55000000000000004">
      <c r="A454" t="s">
        <v>1794</v>
      </c>
      <c r="B454" t="s">
        <v>1795</v>
      </c>
      <c r="C454" t="s">
        <v>1796</v>
      </c>
      <c r="F454" t="s">
        <v>9065</v>
      </c>
      <c r="G454">
        <v>0.73855739831924405</v>
      </c>
      <c r="H454" s="7" t="s">
        <v>9074</v>
      </c>
    </row>
    <row r="455" spans="1:8" x14ac:dyDescent="0.55000000000000004">
      <c r="A455" t="s">
        <v>1797</v>
      </c>
      <c r="B455" t="s">
        <v>1798</v>
      </c>
      <c r="C455" t="s">
        <v>1799</v>
      </c>
      <c r="F455" t="s">
        <v>9066</v>
      </c>
      <c r="G455">
        <v>0.55456763505935702</v>
      </c>
      <c r="H455" s="7" t="s">
        <v>9071</v>
      </c>
    </row>
    <row r="456" spans="1:8" x14ac:dyDescent="0.55000000000000004">
      <c r="A456" t="s">
        <v>1800</v>
      </c>
      <c r="B456" t="s">
        <v>1801</v>
      </c>
      <c r="C456" t="s">
        <v>1802</v>
      </c>
      <c r="F456" t="s">
        <v>9067</v>
      </c>
      <c r="G456">
        <v>0.174031317234039</v>
      </c>
      <c r="H456" s="7" t="s">
        <v>9074</v>
      </c>
    </row>
    <row r="457" spans="1:8" x14ac:dyDescent="0.55000000000000004">
      <c r="A457" t="s">
        <v>1803</v>
      </c>
      <c r="B457" t="s">
        <v>1804</v>
      </c>
      <c r="C457" t="s">
        <v>1805</v>
      </c>
      <c r="F457" t="s">
        <v>9065</v>
      </c>
      <c r="G457">
        <v>0.80348837375640902</v>
      </c>
      <c r="H457" s="7" t="s">
        <v>9071</v>
      </c>
    </row>
    <row r="458" spans="1:8" x14ac:dyDescent="0.55000000000000004">
      <c r="A458" t="s">
        <v>1806</v>
      </c>
      <c r="B458" t="s">
        <v>1807</v>
      </c>
      <c r="C458" t="s">
        <v>1808</v>
      </c>
      <c r="F458" t="s">
        <v>9065</v>
      </c>
      <c r="G458">
        <v>0.70555502176284801</v>
      </c>
      <c r="H458" s="7" t="s">
        <v>9071</v>
      </c>
    </row>
    <row r="459" spans="1:8" x14ac:dyDescent="0.55000000000000004">
      <c r="A459" t="s">
        <v>1812</v>
      </c>
      <c r="B459" t="s">
        <v>1813</v>
      </c>
      <c r="C459" t="s">
        <v>1814</v>
      </c>
      <c r="F459" t="s">
        <v>9065</v>
      </c>
      <c r="G459">
        <v>0.66336286067962602</v>
      </c>
      <c r="H459" s="7" t="s">
        <v>9071</v>
      </c>
    </row>
    <row r="460" spans="1:8" x14ac:dyDescent="0.55000000000000004">
      <c r="A460" t="s">
        <v>1815</v>
      </c>
      <c r="B460" t="s">
        <v>1816</v>
      </c>
      <c r="C460" t="s">
        <v>1817</v>
      </c>
      <c r="F460" t="s">
        <v>9066</v>
      </c>
      <c r="G460">
        <v>0.49303030967712402</v>
      </c>
      <c r="H460" s="7" t="s">
        <v>9071</v>
      </c>
    </row>
    <row r="461" spans="1:8" x14ac:dyDescent="0.55000000000000004">
      <c r="A461" t="s">
        <v>1818</v>
      </c>
      <c r="B461" t="s">
        <v>1819</v>
      </c>
      <c r="C461" t="s">
        <v>1820</v>
      </c>
      <c r="F461" t="s">
        <v>9066</v>
      </c>
      <c r="G461">
        <v>0.55799847841262795</v>
      </c>
      <c r="H461" s="7" t="s">
        <v>9071</v>
      </c>
    </row>
    <row r="462" spans="1:8" x14ac:dyDescent="0.55000000000000004">
      <c r="A462" t="s">
        <v>1827</v>
      </c>
      <c r="B462" t="s">
        <v>1828</v>
      </c>
      <c r="C462" t="s">
        <v>1829</v>
      </c>
      <c r="F462" t="s">
        <v>9065</v>
      </c>
      <c r="G462">
        <v>0.66271346807479903</v>
      </c>
      <c r="H462" s="7" t="s">
        <v>9074</v>
      </c>
    </row>
    <row r="463" spans="1:8" x14ac:dyDescent="0.55000000000000004">
      <c r="A463" t="s">
        <v>1830</v>
      </c>
      <c r="B463" t="s">
        <v>1831</v>
      </c>
      <c r="C463" t="s">
        <v>1832</v>
      </c>
      <c r="F463" t="s">
        <v>9065</v>
      </c>
      <c r="G463">
        <v>0.82149213552474998</v>
      </c>
      <c r="H463" s="7" t="s">
        <v>9074</v>
      </c>
    </row>
    <row r="464" spans="1:8" x14ac:dyDescent="0.55000000000000004">
      <c r="A464" t="s">
        <v>1833</v>
      </c>
      <c r="B464" t="s">
        <v>1834</v>
      </c>
      <c r="C464" t="s">
        <v>1835</v>
      </c>
      <c r="F464" t="s">
        <v>9067</v>
      </c>
      <c r="G464">
        <v>0.16872937977314001</v>
      </c>
      <c r="H464" s="7" t="s">
        <v>9074</v>
      </c>
    </row>
    <row r="465" spans="1:8" x14ac:dyDescent="0.55000000000000004">
      <c r="A465" t="s">
        <v>1839</v>
      </c>
      <c r="B465" t="s">
        <v>1840</v>
      </c>
      <c r="C465" t="s">
        <v>1841</v>
      </c>
      <c r="F465" t="s">
        <v>9065</v>
      </c>
      <c r="G465">
        <v>0.62973350286483798</v>
      </c>
      <c r="H465" s="7" t="s">
        <v>9071</v>
      </c>
    </row>
    <row r="466" spans="1:8" x14ac:dyDescent="0.55000000000000004">
      <c r="A466" t="s">
        <v>1842</v>
      </c>
      <c r="B466" t="s">
        <v>1843</v>
      </c>
      <c r="C466" t="s">
        <v>1844</v>
      </c>
      <c r="F466" t="s">
        <v>9066</v>
      </c>
      <c r="G466">
        <v>0.48403456807136502</v>
      </c>
      <c r="H466" s="7" t="s">
        <v>9074</v>
      </c>
    </row>
    <row r="467" spans="1:8" x14ac:dyDescent="0.55000000000000004">
      <c r="A467" t="s">
        <v>1845</v>
      </c>
      <c r="B467" t="s">
        <v>1846</v>
      </c>
      <c r="C467" t="s">
        <v>1847</v>
      </c>
      <c r="F467" t="s">
        <v>9065</v>
      </c>
      <c r="G467">
        <v>0.638499736785889</v>
      </c>
      <c r="H467" s="7" t="s">
        <v>9074</v>
      </c>
    </row>
    <row r="468" spans="1:8" x14ac:dyDescent="0.55000000000000004">
      <c r="A468" t="s">
        <v>1848</v>
      </c>
      <c r="B468" t="s">
        <v>1849</v>
      </c>
      <c r="C468" t="s">
        <v>1850</v>
      </c>
      <c r="F468" t="s">
        <v>9067</v>
      </c>
      <c r="G468">
        <v>0.144793316721916</v>
      </c>
      <c r="H468" s="7" t="s">
        <v>9074</v>
      </c>
    </row>
    <row r="469" spans="1:8" x14ac:dyDescent="0.55000000000000004">
      <c r="A469" t="s">
        <v>1854</v>
      </c>
      <c r="B469" t="s">
        <v>1855</v>
      </c>
      <c r="C469" t="s">
        <v>1856</v>
      </c>
      <c r="F469" t="s">
        <v>9065</v>
      </c>
      <c r="G469">
        <v>0.771967232227325</v>
      </c>
      <c r="H469" s="7" t="s">
        <v>9074</v>
      </c>
    </row>
    <row r="470" spans="1:8" x14ac:dyDescent="0.55000000000000004">
      <c r="A470" t="s">
        <v>1857</v>
      </c>
      <c r="B470" t="s">
        <v>1858</v>
      </c>
      <c r="C470" t="s">
        <v>1859</v>
      </c>
      <c r="F470" t="s">
        <v>9065</v>
      </c>
      <c r="G470">
        <v>0.75742590427398704</v>
      </c>
      <c r="H470" s="7" t="s">
        <v>9072</v>
      </c>
    </row>
    <row r="471" spans="1:8" x14ac:dyDescent="0.55000000000000004">
      <c r="A471" t="s">
        <v>1860</v>
      </c>
      <c r="B471" t="s">
        <v>1861</v>
      </c>
      <c r="C471" t="s">
        <v>1862</v>
      </c>
      <c r="F471" t="s">
        <v>9065</v>
      </c>
      <c r="G471">
        <v>0.78787660598754905</v>
      </c>
      <c r="H471" s="7" t="s">
        <v>9074</v>
      </c>
    </row>
    <row r="472" spans="1:8" x14ac:dyDescent="0.55000000000000004">
      <c r="A472" t="s">
        <v>1863</v>
      </c>
      <c r="B472" t="s">
        <v>1864</v>
      </c>
      <c r="C472" t="s">
        <v>1865</v>
      </c>
      <c r="F472" t="s">
        <v>9065</v>
      </c>
      <c r="G472">
        <v>0.66445118188857999</v>
      </c>
      <c r="H472" s="7" t="s">
        <v>9074</v>
      </c>
    </row>
    <row r="473" spans="1:8" x14ac:dyDescent="0.55000000000000004">
      <c r="A473" t="s">
        <v>1866</v>
      </c>
      <c r="B473" t="s">
        <v>1867</v>
      </c>
      <c r="C473" t="s">
        <v>1868</v>
      </c>
      <c r="F473" t="s">
        <v>9067</v>
      </c>
      <c r="G473">
        <v>0.38257199525833102</v>
      </c>
      <c r="H473" s="7" t="s">
        <v>9074</v>
      </c>
    </row>
    <row r="474" spans="1:8" x14ac:dyDescent="0.55000000000000004">
      <c r="A474" t="s">
        <v>1869</v>
      </c>
      <c r="B474" t="s">
        <v>1870</v>
      </c>
      <c r="C474" t="s">
        <v>1871</v>
      </c>
      <c r="F474" t="s">
        <v>9067</v>
      </c>
      <c r="G474">
        <v>0.30549558997154203</v>
      </c>
      <c r="H474" s="7" t="s">
        <v>9074</v>
      </c>
    </row>
    <row r="475" spans="1:8" x14ac:dyDescent="0.55000000000000004">
      <c r="A475" t="s">
        <v>1872</v>
      </c>
      <c r="B475" t="s">
        <v>1873</v>
      </c>
      <c r="C475" t="s">
        <v>1874</v>
      </c>
      <c r="F475" t="s">
        <v>9067</v>
      </c>
      <c r="G475">
        <v>8.9244335889816298E-2</v>
      </c>
      <c r="H475" s="7" t="s">
        <v>9074</v>
      </c>
    </row>
    <row r="476" spans="1:8" x14ac:dyDescent="0.55000000000000004">
      <c r="A476" t="s">
        <v>1878</v>
      </c>
      <c r="B476" t="s">
        <v>1879</v>
      </c>
      <c r="C476" t="s">
        <v>1880</v>
      </c>
      <c r="F476" t="s">
        <v>9067</v>
      </c>
      <c r="G476">
        <v>0.16627664864063299</v>
      </c>
      <c r="H476" s="7" t="s">
        <v>9071</v>
      </c>
    </row>
    <row r="477" spans="1:8" x14ac:dyDescent="0.55000000000000004">
      <c r="A477" t="s">
        <v>1884</v>
      </c>
      <c r="B477" t="s">
        <v>1885</v>
      </c>
      <c r="C477" t="s">
        <v>1886</v>
      </c>
      <c r="F477" t="s">
        <v>9065</v>
      </c>
      <c r="G477">
        <v>0.68977588415145896</v>
      </c>
      <c r="H477" s="7" t="s">
        <v>9074</v>
      </c>
    </row>
    <row r="478" spans="1:8" x14ac:dyDescent="0.55000000000000004">
      <c r="A478" t="s">
        <v>1887</v>
      </c>
      <c r="B478" t="s">
        <v>1888</v>
      </c>
      <c r="C478" t="s">
        <v>1889</v>
      </c>
      <c r="F478" t="s">
        <v>9067</v>
      </c>
      <c r="G478">
        <v>0.14314380288124101</v>
      </c>
      <c r="H478" s="7" t="s">
        <v>9074</v>
      </c>
    </row>
    <row r="479" spans="1:8" x14ac:dyDescent="0.55000000000000004">
      <c r="A479" t="s">
        <v>1896</v>
      </c>
      <c r="B479" t="s">
        <v>1897</v>
      </c>
      <c r="C479" t="s">
        <v>1898</v>
      </c>
      <c r="F479" t="s">
        <v>9065</v>
      </c>
      <c r="G479">
        <v>0.71386808156967196</v>
      </c>
      <c r="H479" s="7" t="s">
        <v>9071</v>
      </c>
    </row>
    <row r="480" spans="1:8" x14ac:dyDescent="0.55000000000000004">
      <c r="A480" t="s">
        <v>1899</v>
      </c>
      <c r="B480" t="s">
        <v>1900</v>
      </c>
      <c r="C480" t="s">
        <v>1901</v>
      </c>
      <c r="F480" t="s">
        <v>9066</v>
      </c>
      <c r="G480">
        <v>0.53989142179489102</v>
      </c>
      <c r="H480" s="7" t="s">
        <v>9074</v>
      </c>
    </row>
    <row r="481" spans="1:8" x14ac:dyDescent="0.55000000000000004">
      <c r="A481" t="s">
        <v>1905</v>
      </c>
      <c r="B481" t="s">
        <v>1906</v>
      </c>
      <c r="C481" t="s">
        <v>1907</v>
      </c>
      <c r="F481" t="s">
        <v>9067</v>
      </c>
      <c r="G481">
        <v>7.8695937991142301E-2</v>
      </c>
      <c r="H481" s="7" t="s">
        <v>9074</v>
      </c>
    </row>
    <row r="482" spans="1:8" x14ac:dyDescent="0.55000000000000004">
      <c r="A482" t="s">
        <v>1908</v>
      </c>
      <c r="B482" t="s">
        <v>1909</v>
      </c>
      <c r="C482" t="s">
        <v>1910</v>
      </c>
      <c r="F482" t="s">
        <v>9066</v>
      </c>
      <c r="G482">
        <v>0.55752056837081898</v>
      </c>
      <c r="H482" s="7" t="s">
        <v>9071</v>
      </c>
    </row>
    <row r="483" spans="1:8" x14ac:dyDescent="0.55000000000000004">
      <c r="A483" t="s">
        <v>1914</v>
      </c>
      <c r="B483" t="s">
        <v>1915</v>
      </c>
      <c r="C483" t="s">
        <v>1916</v>
      </c>
      <c r="F483" t="s">
        <v>9066</v>
      </c>
      <c r="G483">
        <v>0.49205544590950001</v>
      </c>
      <c r="H483" s="7" t="s">
        <v>9071</v>
      </c>
    </row>
    <row r="484" spans="1:8" x14ac:dyDescent="0.55000000000000004">
      <c r="A484" t="s">
        <v>1917</v>
      </c>
      <c r="B484" t="s">
        <v>1918</v>
      </c>
      <c r="C484" t="s">
        <v>1919</v>
      </c>
      <c r="F484" t="s">
        <v>9067</v>
      </c>
      <c r="G484">
        <v>0.21334438025951399</v>
      </c>
      <c r="H484" s="7" t="s">
        <v>9071</v>
      </c>
    </row>
    <row r="485" spans="1:8" x14ac:dyDescent="0.55000000000000004">
      <c r="A485" t="s">
        <v>1920</v>
      </c>
      <c r="B485" t="s">
        <v>1921</v>
      </c>
      <c r="C485" t="s">
        <v>1922</v>
      </c>
      <c r="F485" t="s">
        <v>9065</v>
      </c>
      <c r="G485">
        <v>0.91955405473709095</v>
      </c>
      <c r="H485" s="7" t="s">
        <v>9074</v>
      </c>
    </row>
    <row r="486" spans="1:8" x14ac:dyDescent="0.55000000000000004">
      <c r="A486" t="s">
        <v>1926</v>
      </c>
      <c r="B486" t="s">
        <v>1927</v>
      </c>
      <c r="C486" t="s">
        <v>1928</v>
      </c>
      <c r="F486" t="s">
        <v>9065</v>
      </c>
      <c r="G486">
        <v>0.92490625381469704</v>
      </c>
      <c r="H486" s="7" t="s">
        <v>9071</v>
      </c>
    </row>
    <row r="487" spans="1:8" x14ac:dyDescent="0.55000000000000004">
      <c r="A487" t="s">
        <v>1932</v>
      </c>
      <c r="B487" t="s">
        <v>1933</v>
      </c>
      <c r="C487" t="s">
        <v>1934</v>
      </c>
      <c r="F487" t="s">
        <v>9065</v>
      </c>
      <c r="G487">
        <v>0.67461758852005005</v>
      </c>
      <c r="H487" s="7" t="s">
        <v>9071</v>
      </c>
    </row>
    <row r="488" spans="1:8" x14ac:dyDescent="0.55000000000000004">
      <c r="A488" t="s">
        <v>1935</v>
      </c>
      <c r="B488" t="s">
        <v>1936</v>
      </c>
      <c r="C488" t="s">
        <v>1937</v>
      </c>
      <c r="F488" t="s">
        <v>9065</v>
      </c>
      <c r="G488">
        <v>0.85968792438507102</v>
      </c>
      <c r="H488" s="7" t="s">
        <v>9074</v>
      </c>
    </row>
    <row r="489" spans="1:8" x14ac:dyDescent="0.55000000000000004">
      <c r="A489" t="s">
        <v>1938</v>
      </c>
      <c r="B489" t="s">
        <v>1939</v>
      </c>
      <c r="C489" t="s">
        <v>1940</v>
      </c>
      <c r="F489" t="s">
        <v>9065</v>
      </c>
      <c r="G489">
        <v>0.672524273395538</v>
      </c>
      <c r="H489" s="7" t="s">
        <v>9071</v>
      </c>
    </row>
    <row r="490" spans="1:8" x14ac:dyDescent="0.55000000000000004">
      <c r="A490" t="s">
        <v>1941</v>
      </c>
      <c r="B490" t="s">
        <v>1942</v>
      </c>
      <c r="C490" t="s">
        <v>1943</v>
      </c>
      <c r="F490" t="s">
        <v>9065</v>
      </c>
      <c r="G490">
        <v>0.72329086065292403</v>
      </c>
      <c r="H490" s="7" t="s">
        <v>9074</v>
      </c>
    </row>
    <row r="491" spans="1:8" x14ac:dyDescent="0.55000000000000004">
      <c r="A491" t="s">
        <v>1949</v>
      </c>
      <c r="B491" t="s">
        <v>1950</v>
      </c>
      <c r="C491" t="s">
        <v>1951</v>
      </c>
      <c r="F491" t="s">
        <v>9067</v>
      </c>
      <c r="G491">
        <v>1.48685928434134E-2</v>
      </c>
      <c r="H491" s="7" t="s">
        <v>9071</v>
      </c>
    </row>
    <row r="492" spans="1:8" x14ac:dyDescent="0.55000000000000004">
      <c r="A492" t="s">
        <v>1952</v>
      </c>
      <c r="B492" t="s">
        <v>1953</v>
      </c>
      <c r="C492" t="s">
        <v>1954</v>
      </c>
      <c r="F492" t="s">
        <v>9065</v>
      </c>
      <c r="G492">
        <v>0.62047415971756004</v>
      </c>
      <c r="H492" s="7" t="s">
        <v>9071</v>
      </c>
    </row>
    <row r="493" spans="1:8" x14ac:dyDescent="0.55000000000000004">
      <c r="A493" t="s">
        <v>1955</v>
      </c>
      <c r="B493" t="s">
        <v>1956</v>
      </c>
      <c r="C493" t="s">
        <v>1957</v>
      </c>
      <c r="F493" t="s">
        <v>9067</v>
      </c>
      <c r="G493">
        <v>0.15092302858829501</v>
      </c>
      <c r="H493" s="7" t="s">
        <v>9074</v>
      </c>
    </row>
    <row r="494" spans="1:8" x14ac:dyDescent="0.55000000000000004">
      <c r="A494" t="s">
        <v>1958</v>
      </c>
      <c r="B494" t="s">
        <v>1959</v>
      </c>
      <c r="C494" t="s">
        <v>1960</v>
      </c>
      <c r="F494" t="s">
        <v>9066</v>
      </c>
      <c r="G494">
        <v>0.53940010070800803</v>
      </c>
      <c r="H494" s="7" t="s">
        <v>9071</v>
      </c>
    </row>
    <row r="495" spans="1:8" x14ac:dyDescent="0.55000000000000004">
      <c r="A495" t="s">
        <v>1961</v>
      </c>
      <c r="B495" t="s">
        <v>1962</v>
      </c>
      <c r="C495" t="s">
        <v>1963</v>
      </c>
      <c r="F495" t="s">
        <v>9065</v>
      </c>
      <c r="G495">
        <v>0.73837804794311501</v>
      </c>
      <c r="H495" s="7" t="s">
        <v>9074</v>
      </c>
    </row>
    <row r="496" spans="1:8" x14ac:dyDescent="0.55000000000000004">
      <c r="A496" t="s">
        <v>1964</v>
      </c>
      <c r="B496" t="s">
        <v>1965</v>
      </c>
      <c r="C496" t="s">
        <v>1966</v>
      </c>
      <c r="F496" t="s">
        <v>9067</v>
      </c>
      <c r="G496">
        <v>0.233041167259216</v>
      </c>
      <c r="H496" s="7" t="s">
        <v>9071</v>
      </c>
    </row>
    <row r="497" spans="1:8" x14ac:dyDescent="0.55000000000000004">
      <c r="A497" t="s">
        <v>1967</v>
      </c>
      <c r="B497" t="s">
        <v>1968</v>
      </c>
      <c r="C497" t="s">
        <v>1969</v>
      </c>
      <c r="F497" t="s">
        <v>9067</v>
      </c>
      <c r="G497">
        <v>0.32379114627838101</v>
      </c>
      <c r="H497" s="7" t="s">
        <v>9074</v>
      </c>
    </row>
    <row r="498" spans="1:8" x14ac:dyDescent="0.55000000000000004">
      <c r="A498" t="s">
        <v>1970</v>
      </c>
      <c r="B498" t="s">
        <v>1971</v>
      </c>
      <c r="C498" t="s">
        <v>1972</v>
      </c>
      <c r="F498" t="s">
        <v>9065</v>
      </c>
      <c r="G498">
        <v>0.63720393180847201</v>
      </c>
      <c r="H498" s="7" t="s">
        <v>9071</v>
      </c>
    </row>
    <row r="499" spans="1:8" x14ac:dyDescent="0.55000000000000004">
      <c r="A499" t="s">
        <v>1973</v>
      </c>
      <c r="B499" t="s">
        <v>1974</v>
      </c>
      <c r="C499" t="s">
        <v>1975</v>
      </c>
      <c r="F499" t="s">
        <v>9066</v>
      </c>
      <c r="G499">
        <v>0.541897833347321</v>
      </c>
      <c r="H499" s="7" t="s">
        <v>9071</v>
      </c>
    </row>
    <row r="500" spans="1:8" x14ac:dyDescent="0.55000000000000004">
      <c r="A500" t="s">
        <v>1976</v>
      </c>
      <c r="B500" t="s">
        <v>1977</v>
      </c>
      <c r="C500" t="s">
        <v>1978</v>
      </c>
      <c r="F500" t="s">
        <v>9065</v>
      </c>
      <c r="G500">
        <v>0.934811651706696</v>
      </c>
      <c r="H500" s="7" t="s">
        <v>9074</v>
      </c>
    </row>
    <row r="501" spans="1:8" x14ac:dyDescent="0.55000000000000004">
      <c r="A501" t="s">
        <v>1979</v>
      </c>
      <c r="B501" t="s">
        <v>1980</v>
      </c>
      <c r="C501" t="s">
        <v>1981</v>
      </c>
      <c r="F501" t="s">
        <v>9067</v>
      </c>
      <c r="G501">
        <v>0.166267514228821</v>
      </c>
      <c r="H501" s="7" t="s">
        <v>9071</v>
      </c>
    </row>
    <row r="502" spans="1:8" x14ac:dyDescent="0.55000000000000004">
      <c r="A502" t="s">
        <v>1982</v>
      </c>
      <c r="B502" t="s">
        <v>1983</v>
      </c>
      <c r="C502" t="s">
        <v>1984</v>
      </c>
      <c r="F502" t="s">
        <v>9066</v>
      </c>
      <c r="G502">
        <v>0.585191249847412</v>
      </c>
      <c r="H502" s="7" t="s">
        <v>9074</v>
      </c>
    </row>
    <row r="503" spans="1:8" x14ac:dyDescent="0.55000000000000004">
      <c r="A503" t="s">
        <v>1985</v>
      </c>
      <c r="B503" t="s">
        <v>1986</v>
      </c>
      <c r="C503" t="s">
        <v>1987</v>
      </c>
      <c r="F503" t="s">
        <v>9065</v>
      </c>
      <c r="G503">
        <v>0.81884610652923595</v>
      </c>
      <c r="H503" s="7" t="s">
        <v>9072</v>
      </c>
    </row>
    <row r="504" spans="1:8" x14ac:dyDescent="0.55000000000000004">
      <c r="A504" t="s">
        <v>1988</v>
      </c>
      <c r="B504" t="s">
        <v>1989</v>
      </c>
      <c r="C504" t="s">
        <v>1990</v>
      </c>
      <c r="F504" t="s">
        <v>9067</v>
      </c>
      <c r="G504">
        <v>0.25382751226425199</v>
      </c>
      <c r="H504" s="7" t="s">
        <v>9074</v>
      </c>
    </row>
    <row r="505" spans="1:8" x14ac:dyDescent="0.55000000000000004">
      <c r="A505" t="s">
        <v>1991</v>
      </c>
      <c r="B505" t="s">
        <v>1992</v>
      </c>
      <c r="C505" t="s">
        <v>1993</v>
      </c>
      <c r="F505" t="s">
        <v>9066</v>
      </c>
      <c r="G505">
        <v>0.46375814080238298</v>
      </c>
      <c r="H505" s="7" t="s">
        <v>9071</v>
      </c>
    </row>
    <row r="506" spans="1:8" x14ac:dyDescent="0.55000000000000004">
      <c r="A506" t="s">
        <v>1994</v>
      </c>
      <c r="B506" t="s">
        <v>1995</v>
      </c>
      <c r="C506" t="s">
        <v>1996</v>
      </c>
      <c r="F506" t="s">
        <v>9066</v>
      </c>
      <c r="G506">
        <v>0.46143460273742698</v>
      </c>
      <c r="H506" s="7" t="s">
        <v>9071</v>
      </c>
    </row>
    <row r="507" spans="1:8" x14ac:dyDescent="0.55000000000000004">
      <c r="A507" t="s">
        <v>1997</v>
      </c>
      <c r="B507" t="s">
        <v>1998</v>
      </c>
      <c r="C507" t="s">
        <v>1999</v>
      </c>
      <c r="F507" t="s">
        <v>9065</v>
      </c>
      <c r="G507">
        <v>0.759399354457855</v>
      </c>
      <c r="H507" s="7" t="s">
        <v>9074</v>
      </c>
    </row>
    <row r="508" spans="1:8" x14ac:dyDescent="0.55000000000000004">
      <c r="A508" t="s">
        <v>2003</v>
      </c>
      <c r="B508" t="s">
        <v>2004</v>
      </c>
      <c r="C508" t="s">
        <v>2005</v>
      </c>
      <c r="F508" t="s">
        <v>9067</v>
      </c>
      <c r="G508">
        <v>0.17647722363471999</v>
      </c>
      <c r="H508" s="7" t="s">
        <v>9071</v>
      </c>
    </row>
    <row r="509" spans="1:8" x14ac:dyDescent="0.55000000000000004">
      <c r="A509" t="s">
        <v>2006</v>
      </c>
      <c r="B509" t="s">
        <v>2007</v>
      </c>
      <c r="C509" t="s">
        <v>2008</v>
      </c>
      <c r="F509" t="s">
        <v>9066</v>
      </c>
      <c r="G509">
        <v>0.46004191040992698</v>
      </c>
      <c r="H509" s="7" t="s">
        <v>9071</v>
      </c>
    </row>
    <row r="510" spans="1:8" x14ac:dyDescent="0.55000000000000004">
      <c r="A510" t="s">
        <v>2009</v>
      </c>
      <c r="B510" t="s">
        <v>2010</v>
      </c>
      <c r="C510" t="s">
        <v>2011</v>
      </c>
      <c r="F510" t="s">
        <v>9065</v>
      </c>
      <c r="G510">
        <v>0.69539201259613004</v>
      </c>
      <c r="H510" s="7" t="s">
        <v>9074</v>
      </c>
    </row>
    <row r="511" spans="1:8" x14ac:dyDescent="0.55000000000000004">
      <c r="A511" t="s">
        <v>2012</v>
      </c>
      <c r="B511" t="s">
        <v>2013</v>
      </c>
      <c r="C511" t="s">
        <v>2014</v>
      </c>
      <c r="F511" t="s">
        <v>9066</v>
      </c>
      <c r="G511">
        <v>0.55352377891540505</v>
      </c>
      <c r="H511" s="7" t="s">
        <v>9071</v>
      </c>
    </row>
    <row r="512" spans="1:8" x14ac:dyDescent="0.55000000000000004">
      <c r="A512" t="s">
        <v>2018</v>
      </c>
      <c r="B512" t="s">
        <v>2019</v>
      </c>
      <c r="C512" t="s">
        <v>2020</v>
      </c>
      <c r="F512" t="s">
        <v>9065</v>
      </c>
      <c r="G512">
        <v>0.85488438606262196</v>
      </c>
      <c r="H512" s="7" t="s">
        <v>9071</v>
      </c>
    </row>
    <row r="513" spans="1:8" x14ac:dyDescent="0.55000000000000004">
      <c r="A513" t="s">
        <v>2021</v>
      </c>
      <c r="B513" t="s">
        <v>2022</v>
      </c>
      <c r="C513" t="s">
        <v>2023</v>
      </c>
      <c r="F513" t="s">
        <v>9067</v>
      </c>
      <c r="G513">
        <v>0.23803803324699399</v>
      </c>
      <c r="H513" s="7" t="s">
        <v>9071</v>
      </c>
    </row>
    <row r="514" spans="1:8" x14ac:dyDescent="0.55000000000000004">
      <c r="A514" t="s">
        <v>2024</v>
      </c>
      <c r="B514" t="s">
        <v>2025</v>
      </c>
      <c r="C514" t="s">
        <v>2026</v>
      </c>
      <c r="F514" t="s">
        <v>9065</v>
      </c>
      <c r="G514">
        <v>0.87444591522216797</v>
      </c>
      <c r="H514" s="7" t="s">
        <v>9074</v>
      </c>
    </row>
    <row r="515" spans="1:8" x14ac:dyDescent="0.55000000000000004">
      <c r="A515" t="s">
        <v>2030</v>
      </c>
      <c r="B515" t="s">
        <v>2031</v>
      </c>
      <c r="C515" t="s">
        <v>2032</v>
      </c>
      <c r="F515" t="s">
        <v>9065</v>
      </c>
      <c r="G515">
        <v>0.686573326587677</v>
      </c>
      <c r="H515" s="7" t="s">
        <v>9071</v>
      </c>
    </row>
    <row r="516" spans="1:8" x14ac:dyDescent="0.55000000000000004">
      <c r="A516" t="s">
        <v>2033</v>
      </c>
      <c r="B516" t="s">
        <v>2034</v>
      </c>
      <c r="C516" t="s">
        <v>2035</v>
      </c>
      <c r="F516" t="s">
        <v>9065</v>
      </c>
      <c r="G516">
        <v>0.86127620935440097</v>
      </c>
      <c r="H516" s="7" t="s">
        <v>9074</v>
      </c>
    </row>
    <row r="517" spans="1:8" x14ac:dyDescent="0.55000000000000004">
      <c r="A517" t="s">
        <v>2036</v>
      </c>
      <c r="B517" t="s">
        <v>2037</v>
      </c>
      <c r="C517" t="s">
        <v>2038</v>
      </c>
      <c r="F517" t="s">
        <v>9065</v>
      </c>
      <c r="G517">
        <v>0.80215352773666404</v>
      </c>
      <c r="H517" s="7" t="s">
        <v>9071</v>
      </c>
    </row>
    <row r="518" spans="1:8" x14ac:dyDescent="0.55000000000000004">
      <c r="A518" t="s">
        <v>2039</v>
      </c>
      <c r="B518" t="s">
        <v>2040</v>
      </c>
      <c r="C518" t="s">
        <v>2041</v>
      </c>
      <c r="F518" t="s">
        <v>9065</v>
      </c>
      <c r="G518">
        <v>0.73002946376800504</v>
      </c>
      <c r="H518" s="7" t="s">
        <v>9071</v>
      </c>
    </row>
    <row r="519" spans="1:8" x14ac:dyDescent="0.55000000000000004">
      <c r="A519" t="s">
        <v>2042</v>
      </c>
      <c r="B519" t="s">
        <v>2043</v>
      </c>
      <c r="C519" t="s">
        <v>2044</v>
      </c>
      <c r="F519" t="s">
        <v>9067</v>
      </c>
      <c r="G519">
        <v>0.30915388464927701</v>
      </c>
      <c r="H519" s="7" t="s">
        <v>9071</v>
      </c>
    </row>
    <row r="520" spans="1:8" x14ac:dyDescent="0.55000000000000004">
      <c r="A520" t="s">
        <v>2048</v>
      </c>
      <c r="B520" t="s">
        <v>2049</v>
      </c>
      <c r="C520" t="s">
        <v>2050</v>
      </c>
      <c r="F520" t="s">
        <v>9065</v>
      </c>
      <c r="G520">
        <v>0.61683636903762795</v>
      </c>
      <c r="H520" s="7" t="s">
        <v>9074</v>
      </c>
    </row>
    <row r="521" spans="1:8" x14ac:dyDescent="0.55000000000000004">
      <c r="A521" t="s">
        <v>2051</v>
      </c>
      <c r="B521" t="s">
        <v>2052</v>
      </c>
      <c r="C521" t="s">
        <v>2053</v>
      </c>
      <c r="F521" t="s">
        <v>9067</v>
      </c>
      <c r="G521">
        <v>0.37346151471138</v>
      </c>
      <c r="H521" s="7" t="s">
        <v>9074</v>
      </c>
    </row>
    <row r="522" spans="1:8" x14ac:dyDescent="0.55000000000000004">
      <c r="A522" t="s">
        <v>2054</v>
      </c>
      <c r="B522" t="s">
        <v>2055</v>
      </c>
      <c r="C522" t="s">
        <v>2056</v>
      </c>
      <c r="F522" t="s">
        <v>9065</v>
      </c>
      <c r="G522">
        <v>0.92131322622299205</v>
      </c>
      <c r="H522" s="7" t="s">
        <v>9074</v>
      </c>
    </row>
    <row r="523" spans="1:8" x14ac:dyDescent="0.55000000000000004">
      <c r="A523" t="s">
        <v>2057</v>
      </c>
      <c r="B523" t="s">
        <v>2058</v>
      </c>
      <c r="C523" t="s">
        <v>2059</v>
      </c>
      <c r="F523" t="s">
        <v>9066</v>
      </c>
      <c r="G523">
        <v>0.54630213975906405</v>
      </c>
      <c r="H523" s="7" t="s">
        <v>9074</v>
      </c>
    </row>
    <row r="524" spans="1:8" x14ac:dyDescent="0.55000000000000004">
      <c r="A524" t="s">
        <v>2060</v>
      </c>
      <c r="B524" t="s">
        <v>2061</v>
      </c>
      <c r="C524" t="s">
        <v>2062</v>
      </c>
      <c r="F524" t="s">
        <v>9065</v>
      </c>
      <c r="G524">
        <v>0.62686401605606101</v>
      </c>
      <c r="H524" s="7" t="s">
        <v>9074</v>
      </c>
    </row>
    <row r="525" spans="1:8" x14ac:dyDescent="0.55000000000000004">
      <c r="A525" t="s">
        <v>2066</v>
      </c>
      <c r="B525" t="s">
        <v>2067</v>
      </c>
      <c r="C525" t="s">
        <v>2068</v>
      </c>
      <c r="F525" t="s">
        <v>9067</v>
      </c>
      <c r="G525">
        <v>0.42264553904533397</v>
      </c>
      <c r="H525" s="7" t="s">
        <v>9071</v>
      </c>
    </row>
    <row r="526" spans="1:8" x14ac:dyDescent="0.55000000000000004">
      <c r="A526" t="s">
        <v>2069</v>
      </c>
      <c r="B526" t="s">
        <v>2070</v>
      </c>
      <c r="C526" t="s">
        <v>2071</v>
      </c>
      <c r="F526" t="s">
        <v>9066</v>
      </c>
      <c r="G526">
        <v>0.50795936584472701</v>
      </c>
      <c r="H526" s="7" t="s">
        <v>9071</v>
      </c>
    </row>
    <row r="527" spans="1:8" x14ac:dyDescent="0.55000000000000004">
      <c r="A527" t="s">
        <v>2072</v>
      </c>
      <c r="B527" t="s">
        <v>2073</v>
      </c>
      <c r="C527" t="s">
        <v>2074</v>
      </c>
      <c r="F527" t="s">
        <v>9066</v>
      </c>
      <c r="G527">
        <v>0.58289498090743996</v>
      </c>
      <c r="H527" s="7" t="s">
        <v>9074</v>
      </c>
    </row>
    <row r="528" spans="1:8" x14ac:dyDescent="0.55000000000000004">
      <c r="A528" t="s">
        <v>2078</v>
      </c>
      <c r="B528" t="s">
        <v>2079</v>
      </c>
      <c r="C528" t="s">
        <v>2080</v>
      </c>
      <c r="F528" t="s">
        <v>9067</v>
      </c>
      <c r="G528">
        <v>3.0617084354162199E-2</v>
      </c>
      <c r="H528" s="7" t="s">
        <v>9071</v>
      </c>
    </row>
    <row r="529" spans="1:8" x14ac:dyDescent="0.55000000000000004">
      <c r="A529" t="s">
        <v>2081</v>
      </c>
      <c r="B529" t="s">
        <v>2082</v>
      </c>
      <c r="C529" t="s">
        <v>2083</v>
      </c>
      <c r="F529" t="s">
        <v>9065</v>
      </c>
      <c r="G529">
        <v>0.63875919580459595</v>
      </c>
      <c r="H529" s="7" t="s">
        <v>9074</v>
      </c>
    </row>
    <row r="530" spans="1:8" x14ac:dyDescent="0.55000000000000004">
      <c r="A530" t="s">
        <v>2084</v>
      </c>
      <c r="B530" t="s">
        <v>2085</v>
      </c>
      <c r="C530" t="s">
        <v>2086</v>
      </c>
      <c r="F530" t="s">
        <v>9065</v>
      </c>
      <c r="G530">
        <v>0.64960896968841597</v>
      </c>
      <c r="H530" s="7" t="s">
        <v>9074</v>
      </c>
    </row>
    <row r="531" spans="1:8" x14ac:dyDescent="0.55000000000000004">
      <c r="A531" t="s">
        <v>2087</v>
      </c>
      <c r="B531" t="s">
        <v>2088</v>
      </c>
      <c r="C531" t="s">
        <v>2089</v>
      </c>
      <c r="F531" t="s">
        <v>9065</v>
      </c>
      <c r="G531">
        <v>0.63304394483566295</v>
      </c>
      <c r="H531" s="7" t="s">
        <v>9074</v>
      </c>
    </row>
    <row r="532" spans="1:8" x14ac:dyDescent="0.55000000000000004">
      <c r="A532" t="s">
        <v>2090</v>
      </c>
      <c r="B532" t="s">
        <v>2091</v>
      </c>
      <c r="C532" t="s">
        <v>2092</v>
      </c>
      <c r="F532" t="s">
        <v>9065</v>
      </c>
      <c r="G532">
        <v>0.731617450714111</v>
      </c>
      <c r="H532" s="7" t="s">
        <v>9071</v>
      </c>
    </row>
    <row r="533" spans="1:8" s="3" customFormat="1" x14ac:dyDescent="0.55000000000000004">
      <c r="A533" s="3" t="s">
        <v>2093</v>
      </c>
      <c r="B533" s="3" t="s">
        <v>2094</v>
      </c>
      <c r="C533" s="3" t="s">
        <v>2095</v>
      </c>
      <c r="F533" s="3" t="s">
        <v>9067</v>
      </c>
      <c r="G533" s="3">
        <v>4.5224402099847801E-2</v>
      </c>
      <c r="H533" s="7" t="s">
        <v>9072</v>
      </c>
    </row>
    <row r="534" spans="1:8" x14ac:dyDescent="0.55000000000000004">
      <c r="A534" t="s">
        <v>2096</v>
      </c>
      <c r="B534" t="s">
        <v>2097</v>
      </c>
      <c r="C534" t="s">
        <v>2098</v>
      </c>
      <c r="F534" t="s">
        <v>9066</v>
      </c>
      <c r="G534">
        <v>0.55614894628524802</v>
      </c>
      <c r="H534" s="7" t="s">
        <v>9074</v>
      </c>
    </row>
    <row r="535" spans="1:8" x14ac:dyDescent="0.55000000000000004">
      <c r="A535" t="s">
        <v>2099</v>
      </c>
      <c r="B535" t="s">
        <v>2100</v>
      </c>
      <c r="C535" t="s">
        <v>2101</v>
      </c>
      <c r="F535" t="s">
        <v>9067</v>
      </c>
      <c r="G535">
        <v>0.23092742264270799</v>
      </c>
      <c r="H535" s="7" t="s">
        <v>9071</v>
      </c>
    </row>
    <row r="536" spans="1:8" x14ac:dyDescent="0.55000000000000004">
      <c r="A536" t="s">
        <v>2102</v>
      </c>
      <c r="B536" t="s">
        <v>2103</v>
      </c>
      <c r="C536" t="s">
        <v>2104</v>
      </c>
      <c r="F536" t="s">
        <v>9065</v>
      </c>
      <c r="G536">
        <v>0.77546691894531306</v>
      </c>
      <c r="H536" s="7" t="s">
        <v>9071</v>
      </c>
    </row>
    <row r="537" spans="1:8" x14ac:dyDescent="0.55000000000000004">
      <c r="A537" t="s">
        <v>2105</v>
      </c>
      <c r="B537" t="s">
        <v>2106</v>
      </c>
      <c r="C537" t="s">
        <v>2107</v>
      </c>
      <c r="F537" t="s">
        <v>9065</v>
      </c>
      <c r="G537">
        <v>0.76344406604766801</v>
      </c>
      <c r="H537" s="7" t="s">
        <v>9074</v>
      </c>
    </row>
    <row r="538" spans="1:8" x14ac:dyDescent="0.55000000000000004">
      <c r="A538" t="s">
        <v>2108</v>
      </c>
      <c r="B538" t="s">
        <v>2109</v>
      </c>
      <c r="C538" t="s">
        <v>2110</v>
      </c>
      <c r="F538" t="s">
        <v>9065</v>
      </c>
      <c r="G538">
        <v>0.90162366628646895</v>
      </c>
      <c r="H538" s="7" t="s">
        <v>9071</v>
      </c>
    </row>
    <row r="539" spans="1:8" x14ac:dyDescent="0.55000000000000004">
      <c r="A539" t="s">
        <v>2111</v>
      </c>
      <c r="B539" t="s">
        <v>2112</v>
      </c>
      <c r="C539" t="s">
        <v>2113</v>
      </c>
      <c r="F539" t="s">
        <v>9065</v>
      </c>
      <c r="G539">
        <v>0.71876472234725997</v>
      </c>
      <c r="H539" s="7" t="s">
        <v>9071</v>
      </c>
    </row>
    <row r="540" spans="1:8" x14ac:dyDescent="0.55000000000000004">
      <c r="A540" t="s">
        <v>2114</v>
      </c>
      <c r="B540" t="s">
        <v>2115</v>
      </c>
      <c r="C540" t="s">
        <v>2116</v>
      </c>
      <c r="F540" t="s">
        <v>9065</v>
      </c>
      <c r="G540">
        <v>0.63031703233718905</v>
      </c>
      <c r="H540" s="7" t="s">
        <v>9074</v>
      </c>
    </row>
    <row r="541" spans="1:8" x14ac:dyDescent="0.55000000000000004">
      <c r="A541" t="s">
        <v>2120</v>
      </c>
      <c r="B541" t="s">
        <v>2121</v>
      </c>
      <c r="C541" t="s">
        <v>2122</v>
      </c>
      <c r="F541" t="s">
        <v>9066</v>
      </c>
      <c r="G541">
        <v>0.55199450254440297</v>
      </c>
      <c r="H541" s="7" t="s">
        <v>9071</v>
      </c>
    </row>
    <row r="542" spans="1:8" x14ac:dyDescent="0.55000000000000004">
      <c r="A542" t="s">
        <v>2123</v>
      </c>
      <c r="B542" t="s">
        <v>2124</v>
      </c>
      <c r="C542" t="s">
        <v>2125</v>
      </c>
      <c r="F542" t="s">
        <v>9065</v>
      </c>
      <c r="G542">
        <v>0.79774433374404896</v>
      </c>
      <c r="H542" s="7" t="s">
        <v>9074</v>
      </c>
    </row>
    <row r="543" spans="1:8" x14ac:dyDescent="0.55000000000000004">
      <c r="A543" t="s">
        <v>2126</v>
      </c>
      <c r="B543" t="s">
        <v>2127</v>
      </c>
      <c r="C543" t="s">
        <v>2128</v>
      </c>
      <c r="F543" t="s">
        <v>9065</v>
      </c>
      <c r="G543">
        <v>0.68002897500991799</v>
      </c>
      <c r="H543" s="7" t="s">
        <v>9074</v>
      </c>
    </row>
    <row r="544" spans="1:8" x14ac:dyDescent="0.55000000000000004">
      <c r="A544" t="s">
        <v>2129</v>
      </c>
      <c r="B544" t="s">
        <v>2130</v>
      </c>
      <c r="C544" t="s">
        <v>2131</v>
      </c>
      <c r="F544" t="s">
        <v>9065</v>
      </c>
      <c r="G544">
        <v>0.79475682973861705</v>
      </c>
      <c r="H544" s="7" t="s">
        <v>9074</v>
      </c>
    </row>
    <row r="545" spans="1:8" x14ac:dyDescent="0.55000000000000004">
      <c r="A545" t="s">
        <v>2132</v>
      </c>
      <c r="B545" t="s">
        <v>2133</v>
      </c>
      <c r="C545" t="s">
        <v>2134</v>
      </c>
      <c r="F545" t="s">
        <v>9065</v>
      </c>
      <c r="G545">
        <v>0.69460415840148904</v>
      </c>
      <c r="H545" s="7" t="s">
        <v>9074</v>
      </c>
    </row>
    <row r="546" spans="1:8" x14ac:dyDescent="0.55000000000000004">
      <c r="A546" t="s">
        <v>2135</v>
      </c>
      <c r="B546" t="s">
        <v>2136</v>
      </c>
      <c r="C546" t="s">
        <v>2137</v>
      </c>
      <c r="F546" t="s">
        <v>9067</v>
      </c>
      <c r="G546">
        <v>7.8583002090454102E-2</v>
      </c>
      <c r="H546" s="7" t="s">
        <v>9071</v>
      </c>
    </row>
    <row r="547" spans="1:8" s="3" customFormat="1" x14ac:dyDescent="0.55000000000000004">
      <c r="A547" s="3" t="s">
        <v>2138</v>
      </c>
      <c r="B547" s="3" t="s">
        <v>2139</v>
      </c>
      <c r="C547" s="3" t="s">
        <v>2140</v>
      </c>
      <c r="F547" s="3" t="s">
        <v>9065</v>
      </c>
      <c r="G547" s="3">
        <v>0.66110008955001798</v>
      </c>
      <c r="H547" s="7" t="s">
        <v>9071</v>
      </c>
    </row>
    <row r="548" spans="1:8" x14ac:dyDescent="0.55000000000000004">
      <c r="A548" t="s">
        <v>2141</v>
      </c>
      <c r="B548" t="s">
        <v>2142</v>
      </c>
      <c r="C548" t="s">
        <v>2143</v>
      </c>
      <c r="F548" t="s">
        <v>9067</v>
      </c>
      <c r="G548">
        <v>0.28312781453132602</v>
      </c>
      <c r="H548" s="7" t="s">
        <v>9072</v>
      </c>
    </row>
    <row r="549" spans="1:8" x14ac:dyDescent="0.55000000000000004">
      <c r="A549" t="s">
        <v>2144</v>
      </c>
      <c r="B549" t="s">
        <v>2145</v>
      </c>
      <c r="C549" t="s">
        <v>2146</v>
      </c>
      <c r="F549" t="s">
        <v>9067</v>
      </c>
      <c r="G549">
        <v>0.398106038570404</v>
      </c>
      <c r="H549" s="7" t="s">
        <v>9074</v>
      </c>
    </row>
    <row r="550" spans="1:8" x14ac:dyDescent="0.55000000000000004">
      <c r="A550" t="s">
        <v>2147</v>
      </c>
      <c r="B550" t="s">
        <v>2148</v>
      </c>
      <c r="C550" t="s">
        <v>2149</v>
      </c>
      <c r="F550" t="s">
        <v>9066</v>
      </c>
      <c r="G550">
        <v>0.59997862577438399</v>
      </c>
      <c r="H550" s="7" t="s">
        <v>9071</v>
      </c>
    </row>
    <row r="551" spans="1:8" x14ac:dyDescent="0.55000000000000004">
      <c r="A551" t="s">
        <v>2153</v>
      </c>
      <c r="B551" t="s">
        <v>2154</v>
      </c>
      <c r="C551" t="s">
        <v>2155</v>
      </c>
      <c r="F551" t="s">
        <v>9066</v>
      </c>
      <c r="G551">
        <v>0.49122732877731301</v>
      </c>
      <c r="H551" s="7" t="s">
        <v>9071</v>
      </c>
    </row>
    <row r="552" spans="1:8" x14ac:dyDescent="0.55000000000000004">
      <c r="A552" t="s">
        <v>2156</v>
      </c>
      <c r="B552" t="s">
        <v>2157</v>
      </c>
      <c r="C552" t="s">
        <v>2158</v>
      </c>
      <c r="F552" t="s">
        <v>9065</v>
      </c>
      <c r="G552">
        <v>0.62972575426101696</v>
      </c>
      <c r="H552" s="7" t="s">
        <v>9074</v>
      </c>
    </row>
    <row r="553" spans="1:8" x14ac:dyDescent="0.55000000000000004">
      <c r="A553" t="s">
        <v>2159</v>
      </c>
      <c r="B553" t="s">
        <v>2160</v>
      </c>
      <c r="C553" t="s">
        <v>2161</v>
      </c>
      <c r="F553" t="s">
        <v>9065</v>
      </c>
      <c r="G553">
        <v>0.62335741519928001</v>
      </c>
      <c r="H553" s="7" t="s">
        <v>9074</v>
      </c>
    </row>
    <row r="554" spans="1:8" x14ac:dyDescent="0.55000000000000004">
      <c r="A554" t="s">
        <v>2162</v>
      </c>
      <c r="B554" t="s">
        <v>2163</v>
      </c>
      <c r="C554" t="s">
        <v>2164</v>
      </c>
      <c r="F554" t="s">
        <v>9065</v>
      </c>
      <c r="G554">
        <v>0.82612031698226895</v>
      </c>
      <c r="H554" s="7" t="s">
        <v>9074</v>
      </c>
    </row>
    <row r="555" spans="1:8" x14ac:dyDescent="0.55000000000000004">
      <c r="A555" t="s">
        <v>2168</v>
      </c>
      <c r="B555" t="s">
        <v>2169</v>
      </c>
      <c r="C555" t="s">
        <v>2170</v>
      </c>
      <c r="F555" t="s">
        <v>9065</v>
      </c>
      <c r="G555">
        <v>0.87762761116027799</v>
      </c>
      <c r="H555" s="7" t="s">
        <v>9074</v>
      </c>
    </row>
    <row r="556" spans="1:8" x14ac:dyDescent="0.55000000000000004">
      <c r="A556" t="s">
        <v>2171</v>
      </c>
      <c r="B556" t="s">
        <v>1645</v>
      </c>
      <c r="C556" t="s">
        <v>2172</v>
      </c>
      <c r="F556" t="s">
        <v>9067</v>
      </c>
      <c r="G556">
        <v>8.16076695919037E-2</v>
      </c>
      <c r="H556" s="7" t="s">
        <v>9074</v>
      </c>
    </row>
    <row r="557" spans="1:8" x14ac:dyDescent="0.55000000000000004">
      <c r="A557" t="s">
        <v>2176</v>
      </c>
      <c r="B557" t="s">
        <v>2177</v>
      </c>
      <c r="C557" t="s">
        <v>2178</v>
      </c>
      <c r="F557" t="s">
        <v>9067</v>
      </c>
      <c r="G557">
        <v>0.34952265024185197</v>
      </c>
      <c r="H557" s="7" t="s">
        <v>9074</v>
      </c>
    </row>
    <row r="558" spans="1:8" x14ac:dyDescent="0.55000000000000004">
      <c r="A558" t="s">
        <v>2179</v>
      </c>
      <c r="B558" t="s">
        <v>2180</v>
      </c>
      <c r="C558" t="s">
        <v>2181</v>
      </c>
      <c r="F558" t="s">
        <v>9066</v>
      </c>
      <c r="G558">
        <v>0.46832293272018399</v>
      </c>
      <c r="H558" s="7" t="s">
        <v>9071</v>
      </c>
    </row>
    <row r="559" spans="1:8" x14ac:dyDescent="0.55000000000000004">
      <c r="A559" t="s">
        <v>2182</v>
      </c>
      <c r="B559" t="s">
        <v>2183</v>
      </c>
      <c r="C559" t="s">
        <v>2184</v>
      </c>
      <c r="F559" t="s">
        <v>9065</v>
      </c>
      <c r="G559">
        <v>0.91350191831588701</v>
      </c>
      <c r="H559" s="7" t="s">
        <v>9074</v>
      </c>
    </row>
    <row r="560" spans="1:8" x14ac:dyDescent="0.55000000000000004">
      <c r="A560" t="s">
        <v>2188</v>
      </c>
      <c r="B560" t="s">
        <v>2189</v>
      </c>
      <c r="C560" t="s">
        <v>2190</v>
      </c>
      <c r="F560" t="s">
        <v>9065</v>
      </c>
      <c r="G560">
        <v>0.66492950916290305</v>
      </c>
      <c r="H560" s="7" t="s">
        <v>9071</v>
      </c>
    </row>
    <row r="561" spans="1:8" x14ac:dyDescent="0.55000000000000004">
      <c r="A561" t="s">
        <v>2191</v>
      </c>
      <c r="B561" t="s">
        <v>2192</v>
      </c>
      <c r="C561" t="s">
        <v>2193</v>
      </c>
      <c r="F561" t="s">
        <v>9065</v>
      </c>
      <c r="G561">
        <v>0.82474088668823198</v>
      </c>
      <c r="H561" s="7" t="s">
        <v>9074</v>
      </c>
    </row>
    <row r="562" spans="1:8" x14ac:dyDescent="0.55000000000000004">
      <c r="A562" t="s">
        <v>2200</v>
      </c>
      <c r="B562" t="s">
        <v>2201</v>
      </c>
      <c r="C562" t="s">
        <v>2202</v>
      </c>
      <c r="F562" t="s">
        <v>9065</v>
      </c>
      <c r="G562">
        <v>0.73229598999023404</v>
      </c>
      <c r="H562" s="7" t="s">
        <v>9071</v>
      </c>
    </row>
    <row r="563" spans="1:8" x14ac:dyDescent="0.55000000000000004">
      <c r="A563" t="s">
        <v>2203</v>
      </c>
      <c r="B563" t="s">
        <v>2204</v>
      </c>
      <c r="C563" t="s">
        <v>2205</v>
      </c>
      <c r="F563" t="s">
        <v>9067</v>
      </c>
      <c r="G563">
        <v>0.36971175670623802</v>
      </c>
      <c r="H563" s="7" t="s">
        <v>9071</v>
      </c>
    </row>
    <row r="564" spans="1:8" x14ac:dyDescent="0.55000000000000004">
      <c r="A564" t="s">
        <v>2206</v>
      </c>
      <c r="B564" t="s">
        <v>2207</v>
      </c>
      <c r="C564" t="s">
        <v>2208</v>
      </c>
      <c r="F564" t="s">
        <v>9065</v>
      </c>
      <c r="G564">
        <v>0.64622581005096402</v>
      </c>
      <c r="H564" s="7" t="s">
        <v>9074</v>
      </c>
    </row>
    <row r="565" spans="1:8" x14ac:dyDescent="0.55000000000000004">
      <c r="A565" t="s">
        <v>2209</v>
      </c>
      <c r="B565" t="s">
        <v>2210</v>
      </c>
      <c r="C565" t="s">
        <v>2211</v>
      </c>
      <c r="F565" t="s">
        <v>9065</v>
      </c>
      <c r="G565">
        <v>0.60975521802902199</v>
      </c>
      <c r="H565" s="7" t="s">
        <v>9074</v>
      </c>
    </row>
    <row r="566" spans="1:8" x14ac:dyDescent="0.55000000000000004">
      <c r="A566" t="s">
        <v>2212</v>
      </c>
      <c r="B566" t="s">
        <v>2213</v>
      </c>
      <c r="C566" t="s">
        <v>2214</v>
      </c>
      <c r="F566" t="s">
        <v>9065</v>
      </c>
      <c r="G566">
        <v>0.61001777648925803</v>
      </c>
      <c r="H566" s="7" t="s">
        <v>9074</v>
      </c>
    </row>
    <row r="567" spans="1:8" x14ac:dyDescent="0.55000000000000004">
      <c r="A567" t="s">
        <v>2215</v>
      </c>
      <c r="B567" t="s">
        <v>2216</v>
      </c>
      <c r="C567" t="s">
        <v>2217</v>
      </c>
      <c r="F567" t="s">
        <v>9066</v>
      </c>
      <c r="G567">
        <v>0.46682420372963002</v>
      </c>
      <c r="H567" s="7" t="s">
        <v>9074</v>
      </c>
    </row>
    <row r="568" spans="1:8" x14ac:dyDescent="0.55000000000000004">
      <c r="A568" t="s">
        <v>2218</v>
      </c>
      <c r="B568" t="s">
        <v>2219</v>
      </c>
      <c r="C568" t="s">
        <v>2220</v>
      </c>
      <c r="F568" t="s">
        <v>9066</v>
      </c>
      <c r="G568">
        <v>0.57684803009033203</v>
      </c>
      <c r="H568" s="7" t="s">
        <v>9074</v>
      </c>
    </row>
    <row r="569" spans="1:8" x14ac:dyDescent="0.55000000000000004">
      <c r="A569" t="s">
        <v>2221</v>
      </c>
      <c r="B569" t="s">
        <v>2222</v>
      </c>
      <c r="C569" t="s">
        <v>2223</v>
      </c>
      <c r="F569" t="s">
        <v>9065</v>
      </c>
      <c r="G569">
        <v>0.74641460180282604</v>
      </c>
      <c r="H569" s="7" t="s">
        <v>9071</v>
      </c>
    </row>
    <row r="570" spans="1:8" x14ac:dyDescent="0.55000000000000004">
      <c r="A570" t="s">
        <v>2227</v>
      </c>
      <c r="B570" t="s">
        <v>2228</v>
      </c>
      <c r="C570" t="s">
        <v>2229</v>
      </c>
      <c r="F570" t="s">
        <v>9065</v>
      </c>
      <c r="G570">
        <v>0.62033265829086304</v>
      </c>
      <c r="H570" s="7" t="s">
        <v>9071</v>
      </c>
    </row>
    <row r="571" spans="1:8" x14ac:dyDescent="0.55000000000000004">
      <c r="A571" t="s">
        <v>2230</v>
      </c>
      <c r="B571" t="s">
        <v>2231</v>
      </c>
      <c r="C571" t="s">
        <v>2232</v>
      </c>
      <c r="F571" t="s">
        <v>9066</v>
      </c>
      <c r="G571">
        <v>0.58022904396057096</v>
      </c>
      <c r="H571" s="7" t="s">
        <v>9074</v>
      </c>
    </row>
    <row r="572" spans="1:8" x14ac:dyDescent="0.55000000000000004">
      <c r="A572" t="s">
        <v>2239</v>
      </c>
      <c r="B572" t="s">
        <v>2240</v>
      </c>
      <c r="C572" t="s">
        <v>2241</v>
      </c>
      <c r="F572" t="s">
        <v>9065</v>
      </c>
      <c r="G572">
        <v>0.67009097337722801</v>
      </c>
      <c r="H572" s="7" t="s">
        <v>9074</v>
      </c>
    </row>
    <row r="573" spans="1:8" x14ac:dyDescent="0.55000000000000004">
      <c r="A573" t="s">
        <v>2242</v>
      </c>
      <c r="B573" t="s">
        <v>2243</v>
      </c>
      <c r="C573" t="s">
        <v>2244</v>
      </c>
      <c r="F573" t="s">
        <v>9065</v>
      </c>
      <c r="G573">
        <v>0.72348785400390603</v>
      </c>
      <c r="H573" s="7" t="s">
        <v>9071</v>
      </c>
    </row>
    <row r="574" spans="1:8" x14ac:dyDescent="0.55000000000000004">
      <c r="A574" t="s">
        <v>2245</v>
      </c>
      <c r="B574" t="s">
        <v>2246</v>
      </c>
      <c r="C574" t="s">
        <v>2247</v>
      </c>
      <c r="F574" t="s">
        <v>9065</v>
      </c>
      <c r="G574">
        <v>0.78910773992538497</v>
      </c>
      <c r="H574" s="7" t="s">
        <v>9071</v>
      </c>
    </row>
    <row r="575" spans="1:8" x14ac:dyDescent="0.55000000000000004">
      <c r="A575" t="s">
        <v>2248</v>
      </c>
      <c r="B575" t="s">
        <v>2249</v>
      </c>
      <c r="C575" t="s">
        <v>2250</v>
      </c>
      <c r="F575" t="s">
        <v>9066</v>
      </c>
      <c r="G575">
        <v>0.56281417608261097</v>
      </c>
      <c r="H575" s="7" t="s">
        <v>9074</v>
      </c>
    </row>
    <row r="576" spans="1:8" x14ac:dyDescent="0.55000000000000004">
      <c r="A576" t="s">
        <v>2257</v>
      </c>
      <c r="B576" t="s">
        <v>1334</v>
      </c>
      <c r="C576" t="s">
        <v>2258</v>
      </c>
      <c r="F576" t="s">
        <v>9065</v>
      </c>
      <c r="G576">
        <v>0.65843784809112504</v>
      </c>
      <c r="H576" s="7" t="s">
        <v>9071</v>
      </c>
    </row>
    <row r="577" spans="1:8" x14ac:dyDescent="0.55000000000000004">
      <c r="A577" t="s">
        <v>2259</v>
      </c>
      <c r="B577" t="s">
        <v>2260</v>
      </c>
      <c r="C577" t="s">
        <v>2261</v>
      </c>
      <c r="F577" t="s">
        <v>9065</v>
      </c>
      <c r="G577">
        <v>0.75042355060577404</v>
      </c>
      <c r="H577" s="7" t="s">
        <v>9074</v>
      </c>
    </row>
    <row r="578" spans="1:8" x14ac:dyDescent="0.55000000000000004">
      <c r="A578" t="s">
        <v>2262</v>
      </c>
      <c r="B578" t="s">
        <v>2263</v>
      </c>
      <c r="C578" t="s">
        <v>2264</v>
      </c>
      <c r="F578" t="s">
        <v>9066</v>
      </c>
      <c r="G578">
        <v>0.57378542423248302</v>
      </c>
      <c r="H578" s="7" t="s">
        <v>9071</v>
      </c>
    </row>
    <row r="579" spans="1:8" x14ac:dyDescent="0.55000000000000004">
      <c r="A579" t="s">
        <v>2265</v>
      </c>
      <c r="B579" t="s">
        <v>2266</v>
      </c>
      <c r="C579" t="s">
        <v>2267</v>
      </c>
      <c r="F579" t="s">
        <v>9065</v>
      </c>
      <c r="G579">
        <v>0.62883150577545199</v>
      </c>
      <c r="H579" s="7" t="s">
        <v>9074</v>
      </c>
    </row>
    <row r="580" spans="1:8" x14ac:dyDescent="0.55000000000000004">
      <c r="A580" t="s">
        <v>2271</v>
      </c>
      <c r="B580" t="s">
        <v>2272</v>
      </c>
      <c r="C580" t="s">
        <v>2273</v>
      </c>
      <c r="F580" t="s">
        <v>9066</v>
      </c>
      <c r="G580">
        <v>0.54626810550689697</v>
      </c>
      <c r="H580" s="7" t="s">
        <v>9071</v>
      </c>
    </row>
    <row r="581" spans="1:8" x14ac:dyDescent="0.55000000000000004">
      <c r="A581" t="s">
        <v>2274</v>
      </c>
      <c r="B581" t="s">
        <v>2275</v>
      </c>
      <c r="C581" t="s">
        <v>2276</v>
      </c>
      <c r="F581" t="s">
        <v>9065</v>
      </c>
      <c r="G581">
        <v>0.62221342325210605</v>
      </c>
      <c r="H581" s="7" t="s">
        <v>9071</v>
      </c>
    </row>
    <row r="582" spans="1:8" x14ac:dyDescent="0.55000000000000004">
      <c r="A582" t="s">
        <v>2280</v>
      </c>
      <c r="B582" t="s">
        <v>2281</v>
      </c>
      <c r="C582" t="s">
        <v>2282</v>
      </c>
      <c r="F582" t="s">
        <v>9065</v>
      </c>
      <c r="G582">
        <v>0.80165868997573897</v>
      </c>
      <c r="H582" s="7" t="s">
        <v>9074</v>
      </c>
    </row>
    <row r="583" spans="1:8" x14ac:dyDescent="0.55000000000000004">
      <c r="A583" t="s">
        <v>2286</v>
      </c>
      <c r="B583" t="s">
        <v>2287</v>
      </c>
      <c r="C583" t="s">
        <v>2288</v>
      </c>
      <c r="F583" t="s">
        <v>9065</v>
      </c>
      <c r="G583">
        <v>0.68672227859497104</v>
      </c>
      <c r="H583" s="7" t="s">
        <v>9074</v>
      </c>
    </row>
    <row r="584" spans="1:8" x14ac:dyDescent="0.55000000000000004">
      <c r="A584" t="s">
        <v>2289</v>
      </c>
      <c r="B584" t="s">
        <v>2290</v>
      </c>
      <c r="C584" t="s">
        <v>2291</v>
      </c>
      <c r="F584" t="s">
        <v>9065</v>
      </c>
      <c r="G584">
        <v>0.701790511608124</v>
      </c>
      <c r="H584" s="7" t="s">
        <v>9074</v>
      </c>
    </row>
    <row r="585" spans="1:8" x14ac:dyDescent="0.55000000000000004">
      <c r="A585" t="s">
        <v>2295</v>
      </c>
      <c r="B585" t="s">
        <v>2296</v>
      </c>
      <c r="C585" t="s">
        <v>2297</v>
      </c>
      <c r="F585" t="s">
        <v>9065</v>
      </c>
      <c r="G585">
        <v>0.682420134544373</v>
      </c>
      <c r="H585" s="7" t="s">
        <v>9074</v>
      </c>
    </row>
    <row r="586" spans="1:8" x14ac:dyDescent="0.55000000000000004">
      <c r="A586" t="s">
        <v>2298</v>
      </c>
      <c r="B586" t="s">
        <v>2299</v>
      </c>
      <c r="C586" t="s">
        <v>2300</v>
      </c>
      <c r="F586" t="s">
        <v>9065</v>
      </c>
      <c r="G586">
        <v>0.63099318742752097</v>
      </c>
      <c r="H586" s="7" t="s">
        <v>9074</v>
      </c>
    </row>
    <row r="587" spans="1:8" x14ac:dyDescent="0.55000000000000004">
      <c r="A587" t="s">
        <v>2301</v>
      </c>
      <c r="B587" t="s">
        <v>2302</v>
      </c>
      <c r="C587" t="s">
        <v>2303</v>
      </c>
      <c r="F587" t="s">
        <v>9065</v>
      </c>
      <c r="G587">
        <v>0.70586001873016402</v>
      </c>
      <c r="H587" s="7" t="s">
        <v>9071</v>
      </c>
    </row>
    <row r="588" spans="1:8" x14ac:dyDescent="0.55000000000000004">
      <c r="A588" t="s">
        <v>2304</v>
      </c>
      <c r="B588" t="s">
        <v>2305</v>
      </c>
      <c r="C588" t="s">
        <v>2306</v>
      </c>
      <c r="F588" t="s">
        <v>9066</v>
      </c>
      <c r="G588">
        <v>0.48852509260177601</v>
      </c>
      <c r="H588" s="7" t="s">
        <v>9074</v>
      </c>
    </row>
    <row r="589" spans="1:8" x14ac:dyDescent="0.55000000000000004">
      <c r="A589" t="s">
        <v>2307</v>
      </c>
      <c r="B589" t="s">
        <v>2308</v>
      </c>
      <c r="C589" t="s">
        <v>2309</v>
      </c>
      <c r="F589" t="s">
        <v>9066</v>
      </c>
      <c r="G589">
        <v>0.54205107688903797</v>
      </c>
      <c r="H589" s="7" t="s">
        <v>9071</v>
      </c>
    </row>
    <row r="590" spans="1:8" x14ac:dyDescent="0.55000000000000004">
      <c r="A590" t="s">
        <v>2313</v>
      </c>
      <c r="B590" t="s">
        <v>2314</v>
      </c>
      <c r="C590" t="s">
        <v>2315</v>
      </c>
      <c r="F590" t="s">
        <v>9065</v>
      </c>
      <c r="G590">
        <v>0.65714168548583995</v>
      </c>
      <c r="H590" s="7" t="s">
        <v>9071</v>
      </c>
    </row>
    <row r="591" spans="1:8" x14ac:dyDescent="0.55000000000000004">
      <c r="A591" t="s">
        <v>2316</v>
      </c>
      <c r="B591" t="s">
        <v>2317</v>
      </c>
      <c r="C591" t="s">
        <v>2318</v>
      </c>
      <c r="F591" t="s">
        <v>9065</v>
      </c>
      <c r="G591">
        <v>0.87623989582061801</v>
      </c>
      <c r="H591" s="7" t="s">
        <v>9074</v>
      </c>
    </row>
    <row r="592" spans="1:8" x14ac:dyDescent="0.55000000000000004">
      <c r="A592" t="s">
        <v>2319</v>
      </c>
      <c r="B592" t="s">
        <v>2320</v>
      </c>
      <c r="C592" t="s">
        <v>2321</v>
      </c>
      <c r="F592" t="s">
        <v>9065</v>
      </c>
      <c r="G592">
        <v>0.92510622739791903</v>
      </c>
      <c r="H592" s="7" t="s">
        <v>9071</v>
      </c>
    </row>
    <row r="593" spans="1:8" x14ac:dyDescent="0.55000000000000004">
      <c r="A593" t="s">
        <v>2322</v>
      </c>
      <c r="B593" t="s">
        <v>2323</v>
      </c>
      <c r="C593" t="s">
        <v>2324</v>
      </c>
      <c r="F593" t="s">
        <v>9065</v>
      </c>
      <c r="G593">
        <v>0.88390088081359897</v>
      </c>
      <c r="H593" s="7" t="s">
        <v>9071</v>
      </c>
    </row>
    <row r="594" spans="1:8" x14ac:dyDescent="0.55000000000000004">
      <c r="A594" t="s">
        <v>2325</v>
      </c>
      <c r="B594" t="s">
        <v>2326</v>
      </c>
      <c r="C594" t="s">
        <v>2327</v>
      </c>
      <c r="F594" t="s">
        <v>9065</v>
      </c>
      <c r="G594">
        <v>0.66527682542800903</v>
      </c>
      <c r="H594" s="7" t="s">
        <v>9074</v>
      </c>
    </row>
    <row r="595" spans="1:8" x14ac:dyDescent="0.55000000000000004">
      <c r="A595" t="s">
        <v>2328</v>
      </c>
      <c r="B595" t="s">
        <v>2329</v>
      </c>
      <c r="C595" t="s">
        <v>2330</v>
      </c>
      <c r="F595" t="s">
        <v>9065</v>
      </c>
      <c r="G595">
        <v>0.78407275676727295</v>
      </c>
      <c r="H595" s="7" t="s">
        <v>9071</v>
      </c>
    </row>
    <row r="596" spans="1:8" x14ac:dyDescent="0.55000000000000004">
      <c r="A596" t="s">
        <v>2334</v>
      </c>
      <c r="B596" t="s">
        <v>2335</v>
      </c>
      <c r="C596" t="s">
        <v>2336</v>
      </c>
      <c r="F596" t="s">
        <v>9065</v>
      </c>
      <c r="G596">
        <v>0.66110008955001798</v>
      </c>
      <c r="H596" s="7" t="s">
        <v>9074</v>
      </c>
    </row>
    <row r="597" spans="1:8" x14ac:dyDescent="0.55000000000000004">
      <c r="A597" t="s">
        <v>2337</v>
      </c>
      <c r="B597" t="s">
        <v>2338</v>
      </c>
      <c r="C597" t="s">
        <v>2339</v>
      </c>
      <c r="F597" t="s">
        <v>9065</v>
      </c>
      <c r="G597">
        <v>0.71183598041534402</v>
      </c>
      <c r="H597" s="7" t="s">
        <v>9074</v>
      </c>
    </row>
    <row r="598" spans="1:8" x14ac:dyDescent="0.55000000000000004">
      <c r="A598" t="s">
        <v>2340</v>
      </c>
      <c r="B598" t="s">
        <v>2341</v>
      </c>
      <c r="C598" t="s">
        <v>2342</v>
      </c>
      <c r="F598" t="s">
        <v>9067</v>
      </c>
      <c r="G598">
        <v>0.32074788212776201</v>
      </c>
      <c r="H598" s="7" t="s">
        <v>9074</v>
      </c>
    </row>
    <row r="599" spans="1:8" x14ac:dyDescent="0.55000000000000004">
      <c r="A599" t="s">
        <v>2343</v>
      </c>
      <c r="B599" t="s">
        <v>2344</v>
      </c>
      <c r="C599" t="s">
        <v>2345</v>
      </c>
      <c r="F599" t="s">
        <v>9067</v>
      </c>
      <c r="G599">
        <v>0.20098951458931</v>
      </c>
      <c r="H599" s="7" t="s">
        <v>9071</v>
      </c>
    </row>
    <row r="600" spans="1:8" x14ac:dyDescent="0.55000000000000004">
      <c r="A600" t="s">
        <v>2346</v>
      </c>
      <c r="B600" t="s">
        <v>2347</v>
      </c>
      <c r="C600" t="s">
        <v>2348</v>
      </c>
      <c r="F600" t="s">
        <v>9065</v>
      </c>
      <c r="G600">
        <v>0.71543598175048795</v>
      </c>
      <c r="H600" s="7" t="s">
        <v>9071</v>
      </c>
    </row>
    <row r="601" spans="1:8" x14ac:dyDescent="0.55000000000000004">
      <c r="A601" t="s">
        <v>2349</v>
      </c>
      <c r="B601" t="s">
        <v>2350</v>
      </c>
      <c r="C601" t="s">
        <v>2351</v>
      </c>
      <c r="F601" t="s">
        <v>9065</v>
      </c>
      <c r="G601">
        <v>0.62781244516372703</v>
      </c>
    </row>
    <row r="602" spans="1:8" x14ac:dyDescent="0.55000000000000004">
      <c r="A602" t="s">
        <v>2352</v>
      </c>
      <c r="B602" t="s">
        <v>2353</v>
      </c>
      <c r="C602" t="s">
        <v>2354</v>
      </c>
      <c r="F602" t="s">
        <v>9066</v>
      </c>
      <c r="G602">
        <v>0.58827465772628795</v>
      </c>
    </row>
    <row r="603" spans="1:8" x14ac:dyDescent="0.55000000000000004">
      <c r="A603" t="s">
        <v>2358</v>
      </c>
      <c r="B603" t="s">
        <v>2359</v>
      </c>
      <c r="C603" t="s">
        <v>2360</v>
      </c>
      <c r="F603" t="s">
        <v>9067</v>
      </c>
      <c r="G603">
        <v>4.12867730483413E-3</v>
      </c>
    </row>
    <row r="604" spans="1:8" x14ac:dyDescent="0.55000000000000004">
      <c r="A604" t="s">
        <v>2361</v>
      </c>
      <c r="B604" t="s">
        <v>2362</v>
      </c>
      <c r="C604" t="s">
        <v>2363</v>
      </c>
      <c r="F604" t="s">
        <v>9067</v>
      </c>
      <c r="G604">
        <v>0.231033340096474</v>
      </c>
    </row>
    <row r="605" spans="1:8" x14ac:dyDescent="0.55000000000000004">
      <c r="A605" t="s">
        <v>2369</v>
      </c>
      <c r="B605" t="s">
        <v>2370</v>
      </c>
      <c r="C605" t="s">
        <v>2371</v>
      </c>
      <c r="F605" t="s">
        <v>9065</v>
      </c>
      <c r="G605">
        <v>0.86640030145645097</v>
      </c>
    </row>
    <row r="606" spans="1:8" x14ac:dyDescent="0.55000000000000004">
      <c r="A606" t="s">
        <v>2375</v>
      </c>
      <c r="B606" t="s">
        <v>2376</v>
      </c>
      <c r="C606" t="s">
        <v>2377</v>
      </c>
      <c r="F606" t="s">
        <v>9066</v>
      </c>
      <c r="G606">
        <v>0.59551042318344105</v>
      </c>
    </row>
    <row r="607" spans="1:8" x14ac:dyDescent="0.55000000000000004">
      <c r="A607" t="s">
        <v>2381</v>
      </c>
      <c r="B607" t="s">
        <v>2382</v>
      </c>
      <c r="C607" t="s">
        <v>2383</v>
      </c>
      <c r="F607" t="s">
        <v>9065</v>
      </c>
      <c r="G607">
        <v>0.70718431472778298</v>
      </c>
    </row>
    <row r="608" spans="1:8" x14ac:dyDescent="0.55000000000000004">
      <c r="A608" t="s">
        <v>2384</v>
      </c>
      <c r="B608" t="s">
        <v>2385</v>
      </c>
      <c r="C608" t="s">
        <v>2386</v>
      </c>
      <c r="F608" t="s">
        <v>9065</v>
      </c>
      <c r="G608">
        <v>0.66110008955001798</v>
      </c>
    </row>
    <row r="609" spans="1:7" x14ac:dyDescent="0.55000000000000004">
      <c r="A609" t="s">
        <v>2387</v>
      </c>
      <c r="B609" t="s">
        <v>2388</v>
      </c>
      <c r="C609" t="s">
        <v>2389</v>
      </c>
      <c r="F609" t="s">
        <v>9067</v>
      </c>
      <c r="G609">
        <v>8.7685331702232402E-2</v>
      </c>
    </row>
    <row r="610" spans="1:7" x14ac:dyDescent="0.55000000000000004">
      <c r="A610" t="s">
        <v>2390</v>
      </c>
      <c r="B610" t="s">
        <v>2391</v>
      </c>
      <c r="C610" t="s">
        <v>2392</v>
      </c>
      <c r="F610" t="s">
        <v>9065</v>
      </c>
      <c r="G610">
        <v>0.634604692459106</v>
      </c>
    </row>
    <row r="611" spans="1:7" x14ac:dyDescent="0.55000000000000004">
      <c r="A611" t="s">
        <v>2393</v>
      </c>
      <c r="B611" t="s">
        <v>2394</v>
      </c>
      <c r="C611" t="s">
        <v>2395</v>
      </c>
      <c r="F611" t="s">
        <v>9067</v>
      </c>
      <c r="G611">
        <v>0.36608532071113598</v>
      </c>
    </row>
    <row r="612" spans="1:7" x14ac:dyDescent="0.55000000000000004">
      <c r="A612" t="s">
        <v>2396</v>
      </c>
      <c r="B612" t="s">
        <v>2397</v>
      </c>
      <c r="C612" t="s">
        <v>2398</v>
      </c>
      <c r="F612" t="s">
        <v>9067</v>
      </c>
      <c r="G612">
        <v>0.38335588574409502</v>
      </c>
    </row>
    <row r="613" spans="1:7" x14ac:dyDescent="0.55000000000000004">
      <c r="A613" t="s">
        <v>2399</v>
      </c>
      <c r="B613" t="s">
        <v>2400</v>
      </c>
      <c r="C613" t="s">
        <v>2401</v>
      </c>
      <c r="F613" t="s">
        <v>9065</v>
      </c>
      <c r="G613">
        <v>0.66110008955001798</v>
      </c>
    </row>
    <row r="614" spans="1:7" x14ac:dyDescent="0.55000000000000004">
      <c r="A614" t="s">
        <v>2402</v>
      </c>
      <c r="B614" t="s">
        <v>2403</v>
      </c>
      <c r="C614" t="s">
        <v>2404</v>
      </c>
      <c r="F614" t="s">
        <v>9065</v>
      </c>
      <c r="G614">
        <v>0.96712303161621105</v>
      </c>
    </row>
    <row r="615" spans="1:7" x14ac:dyDescent="0.55000000000000004">
      <c r="A615" t="s">
        <v>2405</v>
      </c>
      <c r="B615" t="s">
        <v>2406</v>
      </c>
      <c r="C615" t="s">
        <v>2407</v>
      </c>
      <c r="F615" t="s">
        <v>9065</v>
      </c>
      <c r="G615">
        <v>0.77901250123977706</v>
      </c>
    </row>
    <row r="616" spans="1:7" x14ac:dyDescent="0.55000000000000004">
      <c r="A616" t="s">
        <v>2408</v>
      </c>
      <c r="B616" t="s">
        <v>2409</v>
      </c>
      <c r="C616" t="s">
        <v>2410</v>
      </c>
      <c r="F616" t="s">
        <v>9065</v>
      </c>
      <c r="G616">
        <v>0.68476432561874401</v>
      </c>
    </row>
    <row r="617" spans="1:7" x14ac:dyDescent="0.55000000000000004">
      <c r="A617" t="s">
        <v>2411</v>
      </c>
      <c r="B617" t="s">
        <v>2412</v>
      </c>
      <c r="C617" t="s">
        <v>2413</v>
      </c>
      <c r="F617" t="s">
        <v>9066</v>
      </c>
      <c r="G617">
        <v>0.47133243083953902</v>
      </c>
    </row>
    <row r="618" spans="1:7" x14ac:dyDescent="0.55000000000000004">
      <c r="A618" t="s">
        <v>2414</v>
      </c>
      <c r="B618" t="s">
        <v>2415</v>
      </c>
      <c r="C618" t="s">
        <v>2416</v>
      </c>
      <c r="F618" t="s">
        <v>9065</v>
      </c>
      <c r="G618">
        <v>0.85132515430450395</v>
      </c>
    </row>
    <row r="619" spans="1:7" x14ac:dyDescent="0.55000000000000004">
      <c r="A619" t="s">
        <v>2426</v>
      </c>
      <c r="B619" t="s">
        <v>2427</v>
      </c>
      <c r="C619" t="s">
        <v>2428</v>
      </c>
      <c r="F619" t="s">
        <v>9067</v>
      </c>
      <c r="G619">
        <v>0.29425260424614003</v>
      </c>
    </row>
    <row r="620" spans="1:7" x14ac:dyDescent="0.55000000000000004">
      <c r="A620" t="s">
        <v>2432</v>
      </c>
      <c r="B620" t="s">
        <v>2433</v>
      </c>
      <c r="C620" t="s">
        <v>2434</v>
      </c>
      <c r="F620" t="s">
        <v>9065</v>
      </c>
      <c r="G620">
        <v>0.69301003217697099</v>
      </c>
    </row>
    <row r="621" spans="1:7" x14ac:dyDescent="0.55000000000000004">
      <c r="A621" t="s">
        <v>2435</v>
      </c>
      <c r="B621" t="s">
        <v>2436</v>
      </c>
      <c r="C621" t="s">
        <v>2437</v>
      </c>
      <c r="F621" t="s">
        <v>9066</v>
      </c>
      <c r="G621">
        <v>0.59718614816665605</v>
      </c>
    </row>
    <row r="622" spans="1:7" x14ac:dyDescent="0.55000000000000004">
      <c r="A622" t="s">
        <v>2450</v>
      </c>
      <c r="B622" t="s">
        <v>2451</v>
      </c>
      <c r="C622" t="s">
        <v>2452</v>
      </c>
      <c r="F622" t="s">
        <v>9067</v>
      </c>
      <c r="G622">
        <v>0.19095805287361101</v>
      </c>
    </row>
    <row r="623" spans="1:7" x14ac:dyDescent="0.55000000000000004">
      <c r="A623" t="s">
        <v>2453</v>
      </c>
      <c r="B623" t="s">
        <v>2454</v>
      </c>
      <c r="C623" t="s">
        <v>2455</v>
      </c>
      <c r="F623" t="s">
        <v>9066</v>
      </c>
      <c r="G623">
        <v>0.57483953237533603</v>
      </c>
    </row>
    <row r="624" spans="1:7" x14ac:dyDescent="0.55000000000000004">
      <c r="A624" t="s">
        <v>2459</v>
      </c>
      <c r="B624" t="s">
        <v>2460</v>
      </c>
      <c r="C624" t="s">
        <v>2461</v>
      </c>
      <c r="F624" t="s">
        <v>9067</v>
      </c>
      <c r="G624">
        <v>0.250313460826874</v>
      </c>
    </row>
    <row r="625" spans="1:8" x14ac:dyDescent="0.55000000000000004">
      <c r="A625" t="s">
        <v>2462</v>
      </c>
      <c r="B625" t="s">
        <v>2463</v>
      </c>
      <c r="C625" t="s">
        <v>2464</v>
      </c>
      <c r="F625" t="s">
        <v>9067</v>
      </c>
      <c r="G625">
        <v>0.33098152279853799</v>
      </c>
    </row>
    <row r="626" spans="1:8" x14ac:dyDescent="0.55000000000000004">
      <c r="A626" t="s">
        <v>2465</v>
      </c>
      <c r="B626" t="s">
        <v>2466</v>
      </c>
      <c r="C626" t="s">
        <v>2467</v>
      </c>
      <c r="F626" t="s">
        <v>9065</v>
      </c>
      <c r="G626">
        <v>0.88146603107452404</v>
      </c>
    </row>
    <row r="627" spans="1:8" x14ac:dyDescent="0.55000000000000004">
      <c r="A627" t="s">
        <v>2471</v>
      </c>
      <c r="B627" t="s">
        <v>2472</v>
      </c>
      <c r="C627" t="s">
        <v>2473</v>
      </c>
      <c r="F627" t="s">
        <v>9065</v>
      </c>
      <c r="G627">
        <v>0.74320876598358199</v>
      </c>
    </row>
    <row r="628" spans="1:8" x14ac:dyDescent="0.55000000000000004">
      <c r="A628" t="s">
        <v>2477</v>
      </c>
      <c r="B628" t="s">
        <v>2478</v>
      </c>
      <c r="C628" t="s">
        <v>2479</v>
      </c>
      <c r="F628" t="s">
        <v>9067</v>
      </c>
      <c r="G628">
        <v>0.40500214695930498</v>
      </c>
    </row>
    <row r="629" spans="1:8" x14ac:dyDescent="0.55000000000000004">
      <c r="A629" t="s">
        <v>2486</v>
      </c>
      <c r="B629" t="s">
        <v>2487</v>
      </c>
      <c r="C629" t="s">
        <v>2488</v>
      </c>
      <c r="F629" t="s">
        <v>9065</v>
      </c>
      <c r="G629">
        <v>0.79198968410491899</v>
      </c>
    </row>
    <row r="630" spans="1:8" x14ac:dyDescent="0.55000000000000004">
      <c r="A630" t="s">
        <v>2492</v>
      </c>
      <c r="B630" t="s">
        <v>2493</v>
      </c>
      <c r="C630" t="s">
        <v>2494</v>
      </c>
      <c r="F630" t="s">
        <v>9065</v>
      </c>
      <c r="G630">
        <v>0.66492950916290305</v>
      </c>
    </row>
    <row r="631" spans="1:8" x14ac:dyDescent="0.55000000000000004">
      <c r="A631" t="s">
        <v>2495</v>
      </c>
      <c r="B631" t="s">
        <v>2496</v>
      </c>
      <c r="C631" t="s">
        <v>2497</v>
      </c>
      <c r="F631" t="s">
        <v>9065</v>
      </c>
      <c r="G631">
        <v>0.62306046485900901</v>
      </c>
    </row>
    <row r="632" spans="1:8" x14ac:dyDescent="0.55000000000000004">
      <c r="A632" t="s">
        <v>2504</v>
      </c>
      <c r="B632" t="s">
        <v>2505</v>
      </c>
      <c r="C632" t="s">
        <v>2506</v>
      </c>
      <c r="F632" t="s">
        <v>9067</v>
      </c>
      <c r="G632">
        <v>7.8962489962577806E-2</v>
      </c>
    </row>
    <row r="633" spans="1:8" x14ac:dyDescent="0.55000000000000004">
      <c r="A633" t="s">
        <v>2510</v>
      </c>
      <c r="B633" t="s">
        <v>2511</v>
      </c>
      <c r="C633" t="s">
        <v>2512</v>
      </c>
      <c r="F633" t="s">
        <v>9067</v>
      </c>
      <c r="G633">
        <v>0.123253308236599</v>
      </c>
    </row>
    <row r="634" spans="1:8" x14ac:dyDescent="0.55000000000000004">
      <c r="A634" t="s">
        <v>2513</v>
      </c>
      <c r="B634" t="s">
        <v>2514</v>
      </c>
      <c r="C634" t="s">
        <v>2515</v>
      </c>
      <c r="F634" t="s">
        <v>9067</v>
      </c>
      <c r="G634">
        <v>0.431032925844193</v>
      </c>
    </row>
    <row r="635" spans="1:8" x14ac:dyDescent="0.55000000000000004">
      <c r="A635" t="s">
        <v>2516</v>
      </c>
      <c r="B635" t="s">
        <v>2517</v>
      </c>
      <c r="C635" t="s">
        <v>2518</v>
      </c>
      <c r="F635" t="s">
        <v>9067</v>
      </c>
      <c r="G635">
        <v>0.23819273710250899</v>
      </c>
    </row>
    <row r="636" spans="1:8" x14ac:dyDescent="0.55000000000000004">
      <c r="A636" t="s">
        <v>2519</v>
      </c>
      <c r="B636" t="s">
        <v>2520</v>
      </c>
      <c r="C636" t="s">
        <v>2521</v>
      </c>
      <c r="F636" t="s">
        <v>9065</v>
      </c>
      <c r="G636">
        <v>0.668565273284912</v>
      </c>
    </row>
    <row r="637" spans="1:8" s="3" customFormat="1" x14ac:dyDescent="0.55000000000000004">
      <c r="A637" s="3" t="s">
        <v>2522</v>
      </c>
      <c r="B637" s="3" t="s">
        <v>2523</v>
      </c>
      <c r="C637" s="3" t="s">
        <v>2524</v>
      </c>
      <c r="F637" s="3" t="s">
        <v>9066</v>
      </c>
      <c r="G637" s="3">
        <v>0.50234401226043701</v>
      </c>
      <c r="H637" s="8"/>
    </row>
    <row r="638" spans="1:8" x14ac:dyDescent="0.55000000000000004">
      <c r="A638" t="s">
        <v>2525</v>
      </c>
      <c r="B638" t="s">
        <v>2526</v>
      </c>
      <c r="C638" t="s">
        <v>2527</v>
      </c>
      <c r="F638" t="s">
        <v>9065</v>
      </c>
      <c r="G638">
        <v>0.82228642702102706</v>
      </c>
    </row>
    <row r="639" spans="1:8" x14ac:dyDescent="0.55000000000000004">
      <c r="A639" t="s">
        <v>2528</v>
      </c>
      <c r="B639" t="s">
        <v>2529</v>
      </c>
      <c r="C639" t="s">
        <v>2530</v>
      </c>
      <c r="F639" t="s">
        <v>9066</v>
      </c>
      <c r="G639">
        <v>0.59483611583709695</v>
      </c>
    </row>
    <row r="640" spans="1:8" x14ac:dyDescent="0.55000000000000004">
      <c r="A640" t="s">
        <v>2531</v>
      </c>
      <c r="B640" t="s">
        <v>2532</v>
      </c>
      <c r="C640" t="s">
        <v>2533</v>
      </c>
      <c r="F640" t="s">
        <v>9065</v>
      </c>
      <c r="G640">
        <v>0.75324720144271895</v>
      </c>
    </row>
    <row r="641" spans="1:7" x14ac:dyDescent="0.55000000000000004">
      <c r="A641" t="s">
        <v>2534</v>
      </c>
      <c r="B641" t="s">
        <v>2535</v>
      </c>
      <c r="C641" t="s">
        <v>2536</v>
      </c>
      <c r="F641" t="s">
        <v>9066</v>
      </c>
      <c r="G641">
        <v>0.47131225466728199</v>
      </c>
    </row>
    <row r="642" spans="1:7" x14ac:dyDescent="0.55000000000000004">
      <c r="A642" t="s">
        <v>2540</v>
      </c>
      <c r="B642" t="s">
        <v>2541</v>
      </c>
      <c r="C642" t="s">
        <v>2542</v>
      </c>
      <c r="F642" t="s">
        <v>9065</v>
      </c>
      <c r="G642">
        <v>0.78025811910629295</v>
      </c>
    </row>
    <row r="643" spans="1:7" x14ac:dyDescent="0.55000000000000004">
      <c r="A643" t="s">
        <v>2543</v>
      </c>
      <c r="B643" t="s">
        <v>2544</v>
      </c>
      <c r="C643" t="s">
        <v>2545</v>
      </c>
      <c r="F643" t="s">
        <v>9065</v>
      </c>
      <c r="G643">
        <v>0.72500175237655595</v>
      </c>
    </row>
    <row r="644" spans="1:7" x14ac:dyDescent="0.55000000000000004">
      <c r="A644" t="s">
        <v>2546</v>
      </c>
      <c r="B644" t="s">
        <v>2547</v>
      </c>
      <c r="C644" t="s">
        <v>2548</v>
      </c>
      <c r="F644" t="s">
        <v>9066</v>
      </c>
      <c r="G644">
        <v>0.52317607402801503</v>
      </c>
    </row>
    <row r="645" spans="1:7" x14ac:dyDescent="0.55000000000000004">
      <c r="A645" t="s">
        <v>2549</v>
      </c>
      <c r="B645" t="s">
        <v>2550</v>
      </c>
      <c r="C645" t="s">
        <v>2551</v>
      </c>
      <c r="F645" t="s">
        <v>9067</v>
      </c>
      <c r="G645">
        <v>0.18299138545990001</v>
      </c>
    </row>
    <row r="646" spans="1:7" x14ac:dyDescent="0.55000000000000004">
      <c r="A646" t="s">
        <v>2552</v>
      </c>
      <c r="B646" t="s">
        <v>2553</v>
      </c>
      <c r="C646" t="s">
        <v>2554</v>
      </c>
      <c r="F646" t="s">
        <v>9067</v>
      </c>
      <c r="G646">
        <v>0.23333683609962499</v>
      </c>
    </row>
    <row r="647" spans="1:7" x14ac:dyDescent="0.55000000000000004">
      <c r="A647" t="s">
        <v>2555</v>
      </c>
      <c r="B647" t="s">
        <v>2556</v>
      </c>
      <c r="C647" t="s">
        <v>2557</v>
      </c>
      <c r="F647" t="s">
        <v>9065</v>
      </c>
      <c r="G647">
        <v>0.71178567409515403</v>
      </c>
    </row>
    <row r="648" spans="1:7" x14ac:dyDescent="0.55000000000000004">
      <c r="A648" t="s">
        <v>2558</v>
      </c>
      <c r="B648" t="s">
        <v>2559</v>
      </c>
      <c r="C648" t="s">
        <v>2560</v>
      </c>
      <c r="F648" t="s">
        <v>9067</v>
      </c>
      <c r="G648">
        <v>0.181324452161789</v>
      </c>
    </row>
    <row r="649" spans="1:7" x14ac:dyDescent="0.55000000000000004">
      <c r="A649" t="s">
        <v>2561</v>
      </c>
      <c r="B649" t="s">
        <v>2550</v>
      </c>
      <c r="C649" t="s">
        <v>2562</v>
      </c>
      <c r="F649" t="s">
        <v>9067</v>
      </c>
      <c r="G649">
        <v>0.44494453072547901</v>
      </c>
    </row>
    <row r="650" spans="1:7" x14ac:dyDescent="0.55000000000000004">
      <c r="A650" t="s">
        <v>2575</v>
      </c>
      <c r="B650" t="s">
        <v>2576</v>
      </c>
      <c r="C650" t="s">
        <v>2577</v>
      </c>
      <c r="F650" t="s">
        <v>9065</v>
      </c>
      <c r="G650">
        <v>0.64258772134780895</v>
      </c>
    </row>
    <row r="651" spans="1:7" x14ac:dyDescent="0.55000000000000004">
      <c r="A651" t="s">
        <v>2578</v>
      </c>
      <c r="B651" t="s">
        <v>2579</v>
      </c>
      <c r="C651" t="s">
        <v>2580</v>
      </c>
      <c r="F651" t="s">
        <v>9065</v>
      </c>
      <c r="G651">
        <v>0.69264858961105302</v>
      </c>
    </row>
    <row r="652" spans="1:7" x14ac:dyDescent="0.55000000000000004">
      <c r="A652" t="s">
        <v>2584</v>
      </c>
      <c r="B652" t="s">
        <v>2585</v>
      </c>
      <c r="C652" t="s">
        <v>2586</v>
      </c>
      <c r="F652" t="s">
        <v>9065</v>
      </c>
      <c r="G652">
        <v>0.615639388561249</v>
      </c>
    </row>
    <row r="653" spans="1:7" x14ac:dyDescent="0.55000000000000004">
      <c r="A653" t="s">
        <v>2590</v>
      </c>
      <c r="B653" t="s">
        <v>2591</v>
      </c>
      <c r="C653" t="s">
        <v>2592</v>
      </c>
      <c r="F653" t="s">
        <v>9065</v>
      </c>
      <c r="G653">
        <v>0.81615591049194303</v>
      </c>
    </row>
    <row r="654" spans="1:7" x14ac:dyDescent="0.55000000000000004">
      <c r="A654" t="s">
        <v>2593</v>
      </c>
      <c r="B654" t="s">
        <v>2594</v>
      </c>
      <c r="C654" t="s">
        <v>2595</v>
      </c>
      <c r="F654" t="s">
        <v>9065</v>
      </c>
      <c r="G654">
        <v>0.92682635784149203</v>
      </c>
    </row>
    <row r="655" spans="1:7" x14ac:dyDescent="0.55000000000000004">
      <c r="A655" t="s">
        <v>2596</v>
      </c>
      <c r="B655" t="s">
        <v>2597</v>
      </c>
      <c r="C655" t="s">
        <v>2598</v>
      </c>
      <c r="F655" t="s">
        <v>9065</v>
      </c>
      <c r="G655">
        <v>0.94149386882782005</v>
      </c>
    </row>
    <row r="656" spans="1:7" x14ac:dyDescent="0.55000000000000004">
      <c r="A656" t="s">
        <v>2599</v>
      </c>
      <c r="B656" t="s">
        <v>2600</v>
      </c>
      <c r="C656" t="s">
        <v>2601</v>
      </c>
      <c r="F656" t="s">
        <v>9065</v>
      </c>
      <c r="G656">
        <v>0.644536912441254</v>
      </c>
    </row>
    <row r="657" spans="1:7" x14ac:dyDescent="0.55000000000000004">
      <c r="A657" t="s">
        <v>2602</v>
      </c>
      <c r="B657" t="s">
        <v>2603</v>
      </c>
      <c r="C657" t="s">
        <v>2604</v>
      </c>
      <c r="F657" t="s">
        <v>9065</v>
      </c>
      <c r="G657">
        <v>0.77913671731948897</v>
      </c>
    </row>
    <row r="658" spans="1:7" x14ac:dyDescent="0.55000000000000004">
      <c r="A658" t="s">
        <v>2605</v>
      </c>
      <c r="B658" t="s">
        <v>2606</v>
      </c>
      <c r="C658" t="s">
        <v>2607</v>
      </c>
      <c r="F658" t="s">
        <v>9066</v>
      </c>
      <c r="G658">
        <v>0.54816305637359597</v>
      </c>
    </row>
    <row r="659" spans="1:7" x14ac:dyDescent="0.55000000000000004">
      <c r="A659" t="s">
        <v>2608</v>
      </c>
      <c r="B659" t="s">
        <v>2609</v>
      </c>
      <c r="C659" t="s">
        <v>2610</v>
      </c>
      <c r="F659" t="s">
        <v>9065</v>
      </c>
      <c r="G659">
        <v>0.63095420598983798</v>
      </c>
    </row>
    <row r="660" spans="1:7" x14ac:dyDescent="0.55000000000000004">
      <c r="A660" t="s">
        <v>2611</v>
      </c>
      <c r="B660" t="s">
        <v>2612</v>
      </c>
      <c r="C660" t="s">
        <v>2613</v>
      </c>
      <c r="F660" t="s">
        <v>9066</v>
      </c>
      <c r="G660">
        <v>0.55931377410888705</v>
      </c>
    </row>
    <row r="661" spans="1:7" x14ac:dyDescent="0.55000000000000004">
      <c r="A661" t="s">
        <v>2614</v>
      </c>
      <c r="B661" t="s">
        <v>2615</v>
      </c>
      <c r="C661" t="s">
        <v>2616</v>
      </c>
      <c r="F661" t="s">
        <v>9065</v>
      </c>
      <c r="G661">
        <v>0.60689067840576205</v>
      </c>
    </row>
    <row r="662" spans="1:7" x14ac:dyDescent="0.55000000000000004">
      <c r="A662" t="s">
        <v>2617</v>
      </c>
      <c r="B662" t="s">
        <v>2618</v>
      </c>
      <c r="C662" t="s">
        <v>2619</v>
      </c>
      <c r="F662" t="s">
        <v>9065</v>
      </c>
      <c r="G662">
        <v>0.80712729692459095</v>
      </c>
    </row>
    <row r="663" spans="1:7" x14ac:dyDescent="0.55000000000000004">
      <c r="A663" t="s">
        <v>2623</v>
      </c>
      <c r="B663" t="s">
        <v>2624</v>
      </c>
      <c r="C663" t="s">
        <v>2625</v>
      </c>
      <c r="F663" t="s">
        <v>9066</v>
      </c>
      <c r="G663">
        <v>0.51637721061706499</v>
      </c>
    </row>
    <row r="664" spans="1:7" x14ac:dyDescent="0.55000000000000004">
      <c r="A664" t="s">
        <v>2628</v>
      </c>
      <c r="B664" t="s">
        <v>2629</v>
      </c>
      <c r="C664" t="s">
        <v>2630</v>
      </c>
      <c r="F664" t="s">
        <v>9067</v>
      </c>
      <c r="G664">
        <v>0.41725230216980003</v>
      </c>
    </row>
    <row r="665" spans="1:7" x14ac:dyDescent="0.55000000000000004">
      <c r="A665" t="s">
        <v>2631</v>
      </c>
      <c r="B665" t="s">
        <v>2632</v>
      </c>
      <c r="C665" t="s">
        <v>2633</v>
      </c>
      <c r="F665" t="s">
        <v>9065</v>
      </c>
      <c r="G665">
        <v>0.83076643943786599</v>
      </c>
    </row>
    <row r="666" spans="1:7" x14ac:dyDescent="0.55000000000000004">
      <c r="A666" t="s">
        <v>2634</v>
      </c>
      <c r="B666" t="s">
        <v>2635</v>
      </c>
      <c r="C666" t="s">
        <v>2636</v>
      </c>
      <c r="F666" t="s">
        <v>9065</v>
      </c>
      <c r="G666">
        <v>0.90344130992889404</v>
      </c>
    </row>
    <row r="667" spans="1:7" x14ac:dyDescent="0.55000000000000004">
      <c r="A667" t="s">
        <v>2637</v>
      </c>
      <c r="B667" t="s">
        <v>2638</v>
      </c>
      <c r="C667" t="s">
        <v>2639</v>
      </c>
      <c r="F667" t="s">
        <v>9065</v>
      </c>
      <c r="G667">
        <v>0.62880957126617398</v>
      </c>
    </row>
    <row r="668" spans="1:7" x14ac:dyDescent="0.55000000000000004">
      <c r="A668" t="s">
        <v>2643</v>
      </c>
      <c r="B668" t="s">
        <v>2644</v>
      </c>
      <c r="C668" t="s">
        <v>2645</v>
      </c>
      <c r="F668" t="s">
        <v>9065</v>
      </c>
      <c r="G668">
        <v>0.61715966463089</v>
      </c>
    </row>
    <row r="669" spans="1:7" x14ac:dyDescent="0.55000000000000004">
      <c r="A669" t="s">
        <v>2646</v>
      </c>
      <c r="B669" t="s">
        <v>2647</v>
      </c>
      <c r="C669" t="s">
        <v>2648</v>
      </c>
      <c r="F669" t="s">
        <v>9065</v>
      </c>
      <c r="G669">
        <v>0.83089077472686801</v>
      </c>
    </row>
    <row r="670" spans="1:7" x14ac:dyDescent="0.55000000000000004">
      <c r="A670" t="s">
        <v>2652</v>
      </c>
      <c r="B670" t="s">
        <v>2653</v>
      </c>
      <c r="C670" t="s">
        <v>2654</v>
      </c>
      <c r="F670" t="s">
        <v>9066</v>
      </c>
      <c r="G670">
        <v>0.57981002330779996</v>
      </c>
    </row>
    <row r="671" spans="1:7" x14ac:dyDescent="0.55000000000000004">
      <c r="A671" t="s">
        <v>2658</v>
      </c>
      <c r="B671" t="s">
        <v>2659</v>
      </c>
      <c r="C671" t="s">
        <v>2660</v>
      </c>
      <c r="F671" t="s">
        <v>9066</v>
      </c>
      <c r="G671">
        <v>0.52189606428146396</v>
      </c>
    </row>
    <row r="672" spans="1:7" x14ac:dyDescent="0.55000000000000004">
      <c r="A672" t="s">
        <v>2661</v>
      </c>
      <c r="B672" t="s">
        <v>2662</v>
      </c>
      <c r="C672" t="s">
        <v>2663</v>
      </c>
      <c r="F672" t="s">
        <v>9067</v>
      </c>
      <c r="G672">
        <v>0.21215236186981201</v>
      </c>
    </row>
    <row r="673" spans="1:8" x14ac:dyDescent="0.55000000000000004">
      <c r="A673" t="s">
        <v>2664</v>
      </c>
      <c r="B673" t="s">
        <v>2665</v>
      </c>
      <c r="C673" t="s">
        <v>2666</v>
      </c>
      <c r="F673" t="s">
        <v>9065</v>
      </c>
      <c r="G673">
        <v>0.63672399520874001</v>
      </c>
    </row>
    <row r="674" spans="1:8" x14ac:dyDescent="0.55000000000000004">
      <c r="A674" t="s">
        <v>2667</v>
      </c>
      <c r="B674" t="s">
        <v>2668</v>
      </c>
      <c r="C674" t="s">
        <v>2669</v>
      </c>
      <c r="F674" t="s">
        <v>9066</v>
      </c>
      <c r="G674">
        <v>0.59859240055084195</v>
      </c>
    </row>
    <row r="675" spans="1:8" x14ac:dyDescent="0.55000000000000004">
      <c r="A675" t="s">
        <v>2673</v>
      </c>
      <c r="B675" t="s">
        <v>2674</v>
      </c>
      <c r="C675" t="s">
        <v>2675</v>
      </c>
      <c r="F675" t="s">
        <v>9065</v>
      </c>
      <c r="G675">
        <v>0.65538394451141402</v>
      </c>
    </row>
    <row r="676" spans="1:8" x14ac:dyDescent="0.55000000000000004">
      <c r="A676" t="s">
        <v>2676</v>
      </c>
      <c r="B676" t="s">
        <v>2677</v>
      </c>
      <c r="C676" t="s">
        <v>2678</v>
      </c>
      <c r="F676" t="s">
        <v>9065</v>
      </c>
      <c r="G676">
        <v>0.65046030282974199</v>
      </c>
    </row>
    <row r="677" spans="1:8" x14ac:dyDescent="0.55000000000000004">
      <c r="A677" t="s">
        <v>2679</v>
      </c>
      <c r="B677" t="s">
        <v>2680</v>
      </c>
      <c r="C677" t="s">
        <v>2681</v>
      </c>
      <c r="F677" t="s">
        <v>9065</v>
      </c>
      <c r="G677">
        <v>0.67315846681594804</v>
      </c>
    </row>
    <row r="678" spans="1:8" s="4" customFormat="1" x14ac:dyDescent="0.55000000000000004">
      <c r="A678" s="4" t="s">
        <v>2682</v>
      </c>
      <c r="B678" s="4" t="s">
        <v>2683</v>
      </c>
      <c r="C678" s="4" t="s">
        <v>2684</v>
      </c>
      <c r="F678" s="4" t="s">
        <v>9066</v>
      </c>
      <c r="G678" s="4">
        <v>0.51125937700271595</v>
      </c>
      <c r="H678" s="9"/>
    </row>
    <row r="679" spans="1:8" x14ac:dyDescent="0.55000000000000004">
      <c r="A679" t="s">
        <v>2685</v>
      </c>
      <c r="B679" t="s">
        <v>2686</v>
      </c>
      <c r="C679" t="s">
        <v>2687</v>
      </c>
      <c r="F679" t="s">
        <v>9065</v>
      </c>
      <c r="G679">
        <v>0.63778769969940197</v>
      </c>
    </row>
    <row r="680" spans="1:8" x14ac:dyDescent="0.55000000000000004">
      <c r="A680" t="s">
        <v>2688</v>
      </c>
      <c r="B680" t="s">
        <v>2689</v>
      </c>
      <c r="C680" t="s">
        <v>2690</v>
      </c>
      <c r="F680" t="s">
        <v>9065</v>
      </c>
      <c r="G680">
        <v>0.65755802392959595</v>
      </c>
    </row>
    <row r="681" spans="1:8" x14ac:dyDescent="0.55000000000000004">
      <c r="A681" t="s">
        <v>2691</v>
      </c>
      <c r="B681" t="s">
        <v>2692</v>
      </c>
      <c r="C681" t="s">
        <v>2693</v>
      </c>
      <c r="F681" t="s">
        <v>9065</v>
      </c>
      <c r="G681">
        <v>0.70141100883483898</v>
      </c>
    </row>
    <row r="682" spans="1:8" x14ac:dyDescent="0.55000000000000004">
      <c r="A682" t="s">
        <v>2699</v>
      </c>
      <c r="B682" t="s">
        <v>2700</v>
      </c>
      <c r="C682" t="s">
        <v>2701</v>
      </c>
      <c r="F682" t="s">
        <v>9065</v>
      </c>
      <c r="G682">
        <v>0.72635620832443204</v>
      </c>
    </row>
    <row r="683" spans="1:8" x14ac:dyDescent="0.55000000000000004">
      <c r="A683" t="s">
        <v>2702</v>
      </c>
      <c r="B683" t="s">
        <v>2703</v>
      </c>
      <c r="C683" t="s">
        <v>2704</v>
      </c>
      <c r="F683" t="s">
        <v>9065</v>
      </c>
      <c r="G683">
        <v>0.77828103303909302</v>
      </c>
    </row>
    <row r="684" spans="1:8" x14ac:dyDescent="0.55000000000000004">
      <c r="A684" t="s">
        <v>2708</v>
      </c>
      <c r="B684" t="s">
        <v>2709</v>
      </c>
      <c r="C684" t="s">
        <v>2710</v>
      </c>
      <c r="F684" t="s">
        <v>9065</v>
      </c>
      <c r="G684">
        <v>0.81616622209548995</v>
      </c>
    </row>
    <row r="685" spans="1:8" x14ac:dyDescent="0.55000000000000004">
      <c r="A685" t="s">
        <v>2711</v>
      </c>
      <c r="B685" t="s">
        <v>2712</v>
      </c>
      <c r="C685" t="s">
        <v>2713</v>
      </c>
      <c r="F685" t="s">
        <v>9067</v>
      </c>
      <c r="G685">
        <v>0.36204689741134599</v>
      </c>
    </row>
    <row r="686" spans="1:8" x14ac:dyDescent="0.55000000000000004">
      <c r="A686" t="s">
        <v>2720</v>
      </c>
      <c r="B686" t="s">
        <v>2721</v>
      </c>
      <c r="C686" t="s">
        <v>2722</v>
      </c>
      <c r="F686" t="s">
        <v>9065</v>
      </c>
      <c r="G686">
        <v>0.71658402681350697</v>
      </c>
    </row>
    <row r="687" spans="1:8" x14ac:dyDescent="0.55000000000000004">
      <c r="A687" t="s">
        <v>2723</v>
      </c>
      <c r="B687" t="s">
        <v>2724</v>
      </c>
      <c r="C687" t="s">
        <v>2725</v>
      </c>
      <c r="F687" t="s">
        <v>9065</v>
      </c>
      <c r="G687">
        <v>0.89149868488311801</v>
      </c>
    </row>
    <row r="688" spans="1:8" x14ac:dyDescent="0.55000000000000004">
      <c r="A688" t="s">
        <v>2726</v>
      </c>
      <c r="B688" t="s">
        <v>2727</v>
      </c>
      <c r="C688" t="s">
        <v>2728</v>
      </c>
      <c r="F688" t="s">
        <v>9065</v>
      </c>
      <c r="G688">
        <v>0.70198053121566795</v>
      </c>
    </row>
    <row r="689" spans="1:7" x14ac:dyDescent="0.55000000000000004">
      <c r="A689" t="s">
        <v>2729</v>
      </c>
      <c r="B689" t="s">
        <v>2730</v>
      </c>
      <c r="C689" t="s">
        <v>2731</v>
      </c>
      <c r="F689" t="s">
        <v>9066</v>
      </c>
      <c r="G689">
        <v>0.55881226062774703</v>
      </c>
    </row>
    <row r="690" spans="1:7" x14ac:dyDescent="0.55000000000000004">
      <c r="A690" t="s">
        <v>2732</v>
      </c>
      <c r="B690" t="s">
        <v>2733</v>
      </c>
      <c r="C690" t="s">
        <v>2734</v>
      </c>
      <c r="F690" t="s">
        <v>9065</v>
      </c>
      <c r="G690">
        <v>0.77667224407196001</v>
      </c>
    </row>
    <row r="691" spans="1:7" x14ac:dyDescent="0.55000000000000004">
      <c r="A691" t="s">
        <v>2738</v>
      </c>
      <c r="B691" t="s">
        <v>2739</v>
      </c>
      <c r="C691" t="s">
        <v>2740</v>
      </c>
      <c r="F691" t="s">
        <v>9066</v>
      </c>
      <c r="G691">
        <v>0.59091830253601096</v>
      </c>
    </row>
    <row r="692" spans="1:7" x14ac:dyDescent="0.55000000000000004">
      <c r="A692" t="s">
        <v>2741</v>
      </c>
      <c r="B692" t="s">
        <v>2742</v>
      </c>
      <c r="C692" t="s">
        <v>2743</v>
      </c>
      <c r="F692" t="s">
        <v>9067</v>
      </c>
      <c r="G692">
        <v>0.35607036948204002</v>
      </c>
    </row>
    <row r="693" spans="1:7" x14ac:dyDescent="0.55000000000000004">
      <c r="A693" t="s">
        <v>2744</v>
      </c>
      <c r="B693" t="s">
        <v>2745</v>
      </c>
      <c r="C693" t="s">
        <v>2746</v>
      </c>
      <c r="F693" t="s">
        <v>9066</v>
      </c>
      <c r="G693">
        <v>0.58993446826934803</v>
      </c>
    </row>
    <row r="694" spans="1:7" x14ac:dyDescent="0.55000000000000004">
      <c r="A694" t="s">
        <v>2750</v>
      </c>
      <c r="B694" t="s">
        <v>2751</v>
      </c>
      <c r="C694" t="s">
        <v>2752</v>
      </c>
      <c r="F694" t="s">
        <v>9067</v>
      </c>
      <c r="G694">
        <v>0.20703418552875499</v>
      </c>
    </row>
    <row r="695" spans="1:7" x14ac:dyDescent="0.55000000000000004">
      <c r="A695" t="s">
        <v>2753</v>
      </c>
      <c r="B695" t="s">
        <v>2754</v>
      </c>
      <c r="C695" t="s">
        <v>2755</v>
      </c>
      <c r="F695" t="s">
        <v>9065</v>
      </c>
      <c r="G695">
        <v>0.82954150438308705</v>
      </c>
    </row>
    <row r="696" spans="1:7" x14ac:dyDescent="0.55000000000000004">
      <c r="A696" t="s">
        <v>2756</v>
      </c>
      <c r="B696" t="s">
        <v>2757</v>
      </c>
      <c r="C696" t="s">
        <v>2758</v>
      </c>
      <c r="F696" t="s">
        <v>9065</v>
      </c>
      <c r="G696">
        <v>0.67034226655960105</v>
      </c>
    </row>
    <row r="697" spans="1:7" x14ac:dyDescent="0.55000000000000004">
      <c r="A697" t="s">
        <v>2759</v>
      </c>
      <c r="B697" t="s">
        <v>2760</v>
      </c>
      <c r="C697" t="s">
        <v>2761</v>
      </c>
      <c r="F697" t="s">
        <v>9065</v>
      </c>
      <c r="G697">
        <v>0.80027818679809604</v>
      </c>
    </row>
    <row r="698" spans="1:7" x14ac:dyDescent="0.55000000000000004">
      <c r="A698" t="s">
        <v>2762</v>
      </c>
      <c r="B698" t="s">
        <v>2763</v>
      </c>
      <c r="C698" t="s">
        <v>2764</v>
      </c>
      <c r="F698" t="s">
        <v>9067</v>
      </c>
      <c r="G698">
        <v>0.25437462329864502</v>
      </c>
    </row>
    <row r="699" spans="1:7" x14ac:dyDescent="0.55000000000000004">
      <c r="A699" t="s">
        <v>2765</v>
      </c>
      <c r="B699" t="s">
        <v>2766</v>
      </c>
      <c r="C699" t="s">
        <v>2767</v>
      </c>
      <c r="F699" t="s">
        <v>9065</v>
      </c>
      <c r="G699">
        <v>0.70695203542709395</v>
      </c>
    </row>
    <row r="700" spans="1:7" x14ac:dyDescent="0.55000000000000004">
      <c r="A700" t="s">
        <v>2771</v>
      </c>
      <c r="B700" t="s">
        <v>2772</v>
      </c>
      <c r="C700" t="s">
        <v>2773</v>
      </c>
      <c r="F700" t="s">
        <v>9065</v>
      </c>
      <c r="G700">
        <v>0.91740751266479503</v>
      </c>
    </row>
    <row r="701" spans="1:7" x14ac:dyDescent="0.55000000000000004">
      <c r="A701" t="s">
        <v>2774</v>
      </c>
      <c r="B701" t="s">
        <v>2775</v>
      </c>
      <c r="C701" t="s">
        <v>2776</v>
      </c>
      <c r="F701" t="s">
        <v>9067</v>
      </c>
      <c r="G701">
        <v>0.121976040303707</v>
      </c>
    </row>
    <row r="702" spans="1:7" x14ac:dyDescent="0.55000000000000004">
      <c r="A702" t="s">
        <v>2777</v>
      </c>
      <c r="B702" t="s">
        <v>2778</v>
      </c>
      <c r="C702" t="s">
        <v>2779</v>
      </c>
      <c r="F702" t="s">
        <v>9066</v>
      </c>
      <c r="G702">
        <v>0.58872812986373901</v>
      </c>
    </row>
    <row r="703" spans="1:7" x14ac:dyDescent="0.55000000000000004">
      <c r="A703" t="s">
        <v>2780</v>
      </c>
      <c r="B703" t="s">
        <v>2781</v>
      </c>
      <c r="C703" t="s">
        <v>2782</v>
      </c>
      <c r="F703" t="s">
        <v>9065</v>
      </c>
      <c r="G703">
        <v>0.636835336685181</v>
      </c>
    </row>
    <row r="704" spans="1:7" x14ac:dyDescent="0.55000000000000004">
      <c r="A704" t="s">
        <v>2783</v>
      </c>
      <c r="B704" t="s">
        <v>2784</v>
      </c>
      <c r="C704" t="s">
        <v>2785</v>
      </c>
      <c r="F704" t="s">
        <v>9067</v>
      </c>
      <c r="G704">
        <v>0.34144052863120999</v>
      </c>
    </row>
    <row r="705" spans="1:7" x14ac:dyDescent="0.55000000000000004">
      <c r="A705" t="s">
        <v>2789</v>
      </c>
      <c r="B705" t="s">
        <v>2790</v>
      </c>
      <c r="C705" t="s">
        <v>2791</v>
      </c>
      <c r="F705" t="s">
        <v>9067</v>
      </c>
      <c r="G705">
        <v>0.182356983423233</v>
      </c>
    </row>
    <row r="706" spans="1:7" x14ac:dyDescent="0.55000000000000004">
      <c r="A706" t="s">
        <v>2795</v>
      </c>
      <c r="B706" t="s">
        <v>2796</v>
      </c>
      <c r="C706" t="s">
        <v>2797</v>
      </c>
      <c r="F706" t="s">
        <v>9065</v>
      </c>
      <c r="G706">
        <v>0.83169347047805797</v>
      </c>
    </row>
    <row r="707" spans="1:7" x14ac:dyDescent="0.55000000000000004">
      <c r="A707" t="s">
        <v>2798</v>
      </c>
      <c r="B707" t="s">
        <v>2799</v>
      </c>
      <c r="C707" t="s">
        <v>2800</v>
      </c>
      <c r="F707" t="s">
        <v>9065</v>
      </c>
      <c r="G707">
        <v>0.64959281682968095</v>
      </c>
    </row>
    <row r="708" spans="1:7" x14ac:dyDescent="0.55000000000000004">
      <c r="A708" t="s">
        <v>2801</v>
      </c>
      <c r="B708" t="s">
        <v>2802</v>
      </c>
      <c r="C708" t="s">
        <v>2803</v>
      </c>
      <c r="F708" t="s">
        <v>9065</v>
      </c>
      <c r="G708">
        <v>0.74790328741073597</v>
      </c>
    </row>
    <row r="709" spans="1:7" x14ac:dyDescent="0.55000000000000004">
      <c r="A709" t="s">
        <v>2804</v>
      </c>
      <c r="B709" t="s">
        <v>2805</v>
      </c>
      <c r="C709" t="s">
        <v>2806</v>
      </c>
      <c r="F709" t="s">
        <v>9065</v>
      </c>
      <c r="G709">
        <v>0.68114942312240601</v>
      </c>
    </row>
    <row r="710" spans="1:7" x14ac:dyDescent="0.55000000000000004">
      <c r="A710" t="s">
        <v>2807</v>
      </c>
      <c r="B710" t="s">
        <v>2805</v>
      </c>
      <c r="C710" t="s">
        <v>2808</v>
      </c>
      <c r="F710" t="s">
        <v>9065</v>
      </c>
      <c r="G710">
        <v>0.60791718959808405</v>
      </c>
    </row>
    <row r="711" spans="1:7" x14ac:dyDescent="0.55000000000000004">
      <c r="A711" t="s">
        <v>2809</v>
      </c>
      <c r="B711" t="s">
        <v>2810</v>
      </c>
      <c r="C711" t="s">
        <v>2811</v>
      </c>
      <c r="F711" t="s">
        <v>9067</v>
      </c>
      <c r="G711">
        <v>0.42045888304710399</v>
      </c>
    </row>
    <row r="712" spans="1:7" x14ac:dyDescent="0.55000000000000004">
      <c r="A712" t="s">
        <v>2812</v>
      </c>
      <c r="B712" t="s">
        <v>2813</v>
      </c>
      <c r="C712" t="s">
        <v>2814</v>
      </c>
      <c r="F712" t="s">
        <v>9066</v>
      </c>
      <c r="G712">
        <v>0.45137205719947798</v>
      </c>
    </row>
    <row r="713" spans="1:7" x14ac:dyDescent="0.55000000000000004">
      <c r="A713" t="s">
        <v>2815</v>
      </c>
      <c r="B713" t="s">
        <v>2816</v>
      </c>
      <c r="C713" t="s">
        <v>2817</v>
      </c>
      <c r="F713" t="s">
        <v>9067</v>
      </c>
      <c r="G713">
        <v>2.8186488896608401E-2</v>
      </c>
    </row>
    <row r="714" spans="1:7" x14ac:dyDescent="0.55000000000000004">
      <c r="A714" t="s">
        <v>2818</v>
      </c>
      <c r="B714" t="s">
        <v>2819</v>
      </c>
      <c r="C714" t="s">
        <v>2820</v>
      </c>
      <c r="F714" t="s">
        <v>9065</v>
      </c>
      <c r="G714">
        <v>0.88324391841888406</v>
      </c>
    </row>
    <row r="715" spans="1:7" x14ac:dyDescent="0.55000000000000004">
      <c r="A715" t="s">
        <v>2821</v>
      </c>
      <c r="B715" t="s">
        <v>2822</v>
      </c>
      <c r="C715" t="s">
        <v>2823</v>
      </c>
      <c r="F715" t="s">
        <v>9067</v>
      </c>
      <c r="G715">
        <v>0.264751076698303</v>
      </c>
    </row>
    <row r="716" spans="1:7" x14ac:dyDescent="0.55000000000000004">
      <c r="A716" t="s">
        <v>2824</v>
      </c>
      <c r="B716" t="s">
        <v>2825</v>
      </c>
      <c r="C716" t="s">
        <v>2826</v>
      </c>
      <c r="F716" t="s">
        <v>9066</v>
      </c>
      <c r="G716">
        <v>0.54593211412429798</v>
      </c>
    </row>
    <row r="717" spans="1:7" x14ac:dyDescent="0.55000000000000004">
      <c r="A717" t="s">
        <v>2827</v>
      </c>
      <c r="B717" t="s">
        <v>2828</v>
      </c>
      <c r="C717" t="s">
        <v>2829</v>
      </c>
      <c r="F717" t="s">
        <v>9066</v>
      </c>
      <c r="G717">
        <v>0.50293034315109297</v>
      </c>
    </row>
    <row r="718" spans="1:7" x14ac:dyDescent="0.55000000000000004">
      <c r="A718" t="s">
        <v>2830</v>
      </c>
      <c r="B718" t="s">
        <v>2831</v>
      </c>
      <c r="C718" t="s">
        <v>2832</v>
      </c>
      <c r="F718" t="s">
        <v>9065</v>
      </c>
      <c r="G718">
        <v>0.699834525585175</v>
      </c>
    </row>
    <row r="719" spans="1:7" x14ac:dyDescent="0.55000000000000004">
      <c r="A719" t="s">
        <v>2836</v>
      </c>
      <c r="B719" t="s">
        <v>2837</v>
      </c>
      <c r="C719" t="s">
        <v>2838</v>
      </c>
      <c r="F719" t="s">
        <v>9067</v>
      </c>
      <c r="G719">
        <v>0.348806113004684</v>
      </c>
    </row>
    <row r="720" spans="1:7" x14ac:dyDescent="0.55000000000000004">
      <c r="A720" t="s">
        <v>2839</v>
      </c>
      <c r="B720" t="s">
        <v>2840</v>
      </c>
      <c r="C720" t="s">
        <v>2841</v>
      </c>
      <c r="F720" t="s">
        <v>9065</v>
      </c>
      <c r="G720">
        <v>0.85499775409698497</v>
      </c>
    </row>
    <row r="721" spans="1:8" x14ac:dyDescent="0.55000000000000004">
      <c r="A721" t="s">
        <v>2842</v>
      </c>
      <c r="B721" t="s">
        <v>2843</v>
      </c>
      <c r="C721" t="s">
        <v>2844</v>
      </c>
      <c r="F721" t="s">
        <v>9065</v>
      </c>
      <c r="G721">
        <v>0.79172140359878496</v>
      </c>
    </row>
    <row r="722" spans="1:8" s="3" customFormat="1" x14ac:dyDescent="0.55000000000000004">
      <c r="A722" s="3" t="s">
        <v>2845</v>
      </c>
      <c r="B722" s="3" t="s">
        <v>2846</v>
      </c>
      <c r="C722" s="3" t="s">
        <v>2847</v>
      </c>
      <c r="F722" s="3" t="s">
        <v>9067</v>
      </c>
      <c r="G722" s="3">
        <v>8.8648483157157898E-2</v>
      </c>
      <c r="H722" s="8"/>
    </row>
    <row r="723" spans="1:8" x14ac:dyDescent="0.55000000000000004">
      <c r="A723" t="s">
        <v>2848</v>
      </c>
      <c r="B723" t="s">
        <v>2849</v>
      </c>
      <c r="C723" t="s">
        <v>2850</v>
      </c>
      <c r="F723" t="s">
        <v>9065</v>
      </c>
      <c r="G723">
        <v>0.60753577947616599</v>
      </c>
    </row>
    <row r="724" spans="1:8" x14ac:dyDescent="0.55000000000000004">
      <c r="A724" t="s">
        <v>2851</v>
      </c>
      <c r="B724" t="s">
        <v>2852</v>
      </c>
      <c r="C724" t="s">
        <v>2853</v>
      </c>
      <c r="F724" t="s">
        <v>9065</v>
      </c>
      <c r="G724">
        <v>0.77606910467147805</v>
      </c>
    </row>
    <row r="725" spans="1:8" x14ac:dyDescent="0.55000000000000004">
      <c r="A725" t="s">
        <v>2854</v>
      </c>
      <c r="B725" t="s">
        <v>2855</v>
      </c>
      <c r="C725" t="s">
        <v>2856</v>
      </c>
      <c r="F725" t="s">
        <v>9065</v>
      </c>
      <c r="G725">
        <v>0.75455385446548495</v>
      </c>
    </row>
    <row r="726" spans="1:8" x14ac:dyDescent="0.55000000000000004">
      <c r="A726" t="s">
        <v>2857</v>
      </c>
      <c r="B726" t="s">
        <v>2858</v>
      </c>
      <c r="C726" t="s">
        <v>2859</v>
      </c>
      <c r="F726" t="s">
        <v>9067</v>
      </c>
      <c r="G726">
        <v>0.17283819615840901</v>
      </c>
    </row>
    <row r="727" spans="1:8" x14ac:dyDescent="0.55000000000000004">
      <c r="A727" t="s">
        <v>2860</v>
      </c>
      <c r="B727" t="s">
        <v>2861</v>
      </c>
      <c r="C727" t="s">
        <v>2862</v>
      </c>
      <c r="F727" t="s">
        <v>9065</v>
      </c>
      <c r="G727">
        <v>0.941744744777679</v>
      </c>
    </row>
    <row r="728" spans="1:8" x14ac:dyDescent="0.55000000000000004">
      <c r="A728" t="s">
        <v>2872</v>
      </c>
      <c r="B728" t="s">
        <v>2873</v>
      </c>
      <c r="C728" t="s">
        <v>2874</v>
      </c>
      <c r="F728" t="s">
        <v>9065</v>
      </c>
      <c r="G728">
        <v>0.82477849721908603</v>
      </c>
    </row>
    <row r="729" spans="1:8" x14ac:dyDescent="0.55000000000000004">
      <c r="A729" t="s">
        <v>2875</v>
      </c>
      <c r="B729" t="s">
        <v>2876</v>
      </c>
      <c r="C729" t="s">
        <v>2877</v>
      </c>
      <c r="F729" t="s">
        <v>9065</v>
      </c>
      <c r="G729">
        <v>0.70721769332885698</v>
      </c>
    </row>
    <row r="730" spans="1:8" s="3" customFormat="1" x14ac:dyDescent="0.55000000000000004">
      <c r="A730" s="3" t="s">
        <v>2878</v>
      </c>
      <c r="B730" s="3" t="s">
        <v>2879</v>
      </c>
      <c r="C730" s="3" t="s">
        <v>2880</v>
      </c>
      <c r="F730" s="3" t="s">
        <v>9065</v>
      </c>
      <c r="G730" s="3">
        <v>0.66110008955001798</v>
      </c>
      <c r="H730" s="8"/>
    </row>
    <row r="731" spans="1:8" x14ac:dyDescent="0.55000000000000004">
      <c r="A731" t="s">
        <v>2881</v>
      </c>
      <c r="B731" t="s">
        <v>2882</v>
      </c>
      <c r="C731" t="s">
        <v>2883</v>
      </c>
      <c r="F731" t="s">
        <v>9065</v>
      </c>
      <c r="G731">
        <v>0.88199728727340698</v>
      </c>
    </row>
    <row r="732" spans="1:8" x14ac:dyDescent="0.55000000000000004">
      <c r="A732" t="s">
        <v>2884</v>
      </c>
      <c r="B732" t="s">
        <v>2885</v>
      </c>
      <c r="C732" t="s">
        <v>2886</v>
      </c>
      <c r="F732" t="s">
        <v>9067</v>
      </c>
      <c r="G732">
        <v>0.442463308572769</v>
      </c>
    </row>
    <row r="733" spans="1:8" x14ac:dyDescent="0.55000000000000004">
      <c r="A733" t="s">
        <v>2890</v>
      </c>
      <c r="B733" t="s">
        <v>2891</v>
      </c>
      <c r="C733" t="s">
        <v>2892</v>
      </c>
      <c r="F733" t="s">
        <v>9066</v>
      </c>
      <c r="G733">
        <v>0.49116846919059798</v>
      </c>
    </row>
    <row r="734" spans="1:8" x14ac:dyDescent="0.55000000000000004">
      <c r="A734" t="s">
        <v>2893</v>
      </c>
      <c r="B734" t="s">
        <v>2894</v>
      </c>
      <c r="C734" t="s">
        <v>2895</v>
      </c>
      <c r="F734" t="s">
        <v>9065</v>
      </c>
      <c r="G734">
        <v>0.96081238985061601</v>
      </c>
    </row>
    <row r="735" spans="1:8" x14ac:dyDescent="0.55000000000000004">
      <c r="A735" t="s">
        <v>2899</v>
      </c>
      <c r="B735" t="s">
        <v>2900</v>
      </c>
      <c r="C735" t="s">
        <v>2901</v>
      </c>
      <c r="F735" t="s">
        <v>9065</v>
      </c>
      <c r="G735">
        <v>0.71124756336212203</v>
      </c>
    </row>
    <row r="736" spans="1:8" x14ac:dyDescent="0.55000000000000004">
      <c r="A736" t="s">
        <v>2902</v>
      </c>
      <c r="B736" t="s">
        <v>2903</v>
      </c>
      <c r="C736" t="s">
        <v>2904</v>
      </c>
      <c r="F736" t="s">
        <v>9065</v>
      </c>
      <c r="G736">
        <v>0.72834867238998402</v>
      </c>
    </row>
    <row r="737" spans="1:8" x14ac:dyDescent="0.55000000000000004">
      <c r="A737" t="s">
        <v>2905</v>
      </c>
      <c r="B737" t="s">
        <v>2906</v>
      </c>
      <c r="C737" t="s">
        <v>2907</v>
      </c>
      <c r="F737" t="s">
        <v>9065</v>
      </c>
      <c r="G737">
        <v>0.66110008955001798</v>
      </c>
    </row>
    <row r="738" spans="1:8" s="4" customFormat="1" x14ac:dyDescent="0.55000000000000004">
      <c r="A738" s="4" t="s">
        <v>2908</v>
      </c>
      <c r="B738" s="4" t="s">
        <v>2909</v>
      </c>
      <c r="C738" s="4" t="s">
        <v>2910</v>
      </c>
      <c r="F738" s="4" t="s">
        <v>9067</v>
      </c>
      <c r="G738" s="4">
        <v>0.39802154898643499</v>
      </c>
      <c r="H738" s="9"/>
    </row>
    <row r="739" spans="1:8" x14ac:dyDescent="0.55000000000000004">
      <c r="A739" t="s">
        <v>2911</v>
      </c>
      <c r="B739" t="s">
        <v>2912</v>
      </c>
      <c r="C739" t="s">
        <v>2913</v>
      </c>
      <c r="F739" t="s">
        <v>9065</v>
      </c>
      <c r="G739">
        <v>0.66493129730224598</v>
      </c>
    </row>
    <row r="740" spans="1:8" x14ac:dyDescent="0.55000000000000004">
      <c r="A740" t="s">
        <v>2914</v>
      </c>
      <c r="B740" t="s">
        <v>2915</v>
      </c>
      <c r="C740" t="s">
        <v>2916</v>
      </c>
      <c r="F740" t="s">
        <v>9065</v>
      </c>
      <c r="G740">
        <v>0.72690719366073597</v>
      </c>
    </row>
    <row r="741" spans="1:8" x14ac:dyDescent="0.55000000000000004">
      <c r="A741" t="s">
        <v>2917</v>
      </c>
      <c r="B741" t="s">
        <v>2918</v>
      </c>
      <c r="C741" t="s">
        <v>2919</v>
      </c>
      <c r="F741" t="s">
        <v>9065</v>
      </c>
      <c r="G741">
        <v>0.63758587837219205</v>
      </c>
    </row>
    <row r="742" spans="1:8" x14ac:dyDescent="0.55000000000000004">
      <c r="A742" t="s">
        <v>2929</v>
      </c>
      <c r="B742" t="s">
        <v>694</v>
      </c>
      <c r="C742" t="s">
        <v>2930</v>
      </c>
      <c r="F742" t="s">
        <v>9065</v>
      </c>
      <c r="G742">
        <v>0.84937769174575795</v>
      </c>
    </row>
    <row r="743" spans="1:8" x14ac:dyDescent="0.55000000000000004">
      <c r="A743" t="s">
        <v>2931</v>
      </c>
      <c r="B743" t="s">
        <v>2932</v>
      </c>
      <c r="C743" t="s">
        <v>2933</v>
      </c>
      <c r="F743" t="s">
        <v>9065</v>
      </c>
      <c r="G743">
        <v>0.66296422481536899</v>
      </c>
    </row>
    <row r="744" spans="1:8" x14ac:dyDescent="0.55000000000000004">
      <c r="A744" t="s">
        <v>2936</v>
      </c>
      <c r="B744" t="s">
        <v>2937</v>
      </c>
      <c r="C744" t="s">
        <v>2938</v>
      </c>
      <c r="F744" t="s">
        <v>9065</v>
      </c>
      <c r="G744">
        <v>0.83422189950943004</v>
      </c>
    </row>
    <row r="745" spans="1:8" x14ac:dyDescent="0.55000000000000004">
      <c r="A745" t="s">
        <v>2939</v>
      </c>
      <c r="B745" t="s">
        <v>2940</v>
      </c>
      <c r="C745" t="s">
        <v>2941</v>
      </c>
      <c r="F745" t="s">
        <v>9066</v>
      </c>
      <c r="G745">
        <v>0.59506607055664096</v>
      </c>
    </row>
    <row r="746" spans="1:8" x14ac:dyDescent="0.55000000000000004">
      <c r="A746" t="s">
        <v>2942</v>
      </c>
      <c r="B746" t="s">
        <v>2943</v>
      </c>
      <c r="C746" t="s">
        <v>2944</v>
      </c>
      <c r="F746" t="s">
        <v>9065</v>
      </c>
      <c r="G746">
        <v>0.72130042314529397</v>
      </c>
    </row>
    <row r="747" spans="1:8" x14ac:dyDescent="0.55000000000000004">
      <c r="A747" t="s">
        <v>2945</v>
      </c>
      <c r="B747" t="s">
        <v>2946</v>
      </c>
      <c r="C747" t="s">
        <v>2947</v>
      </c>
      <c r="F747" t="s">
        <v>9065</v>
      </c>
      <c r="G747">
        <v>0.81405508518219005</v>
      </c>
    </row>
    <row r="748" spans="1:8" x14ac:dyDescent="0.55000000000000004">
      <c r="A748" t="s">
        <v>2948</v>
      </c>
      <c r="B748" t="s">
        <v>2949</v>
      </c>
      <c r="C748" t="s">
        <v>2950</v>
      </c>
      <c r="F748" t="s">
        <v>9065</v>
      </c>
      <c r="G748">
        <v>0.847287237644196</v>
      </c>
    </row>
    <row r="749" spans="1:8" x14ac:dyDescent="0.55000000000000004">
      <c r="A749" t="s">
        <v>2951</v>
      </c>
      <c r="B749" t="s">
        <v>2952</v>
      </c>
      <c r="C749" t="s">
        <v>2953</v>
      </c>
      <c r="F749" t="s">
        <v>9065</v>
      </c>
      <c r="G749">
        <v>0.62476342916488603</v>
      </c>
    </row>
    <row r="750" spans="1:8" x14ac:dyDescent="0.55000000000000004">
      <c r="A750" t="s">
        <v>2954</v>
      </c>
      <c r="B750" t="s">
        <v>2955</v>
      </c>
      <c r="C750" t="s">
        <v>2956</v>
      </c>
      <c r="F750" t="s">
        <v>9066</v>
      </c>
      <c r="G750">
        <v>0.542644262313843</v>
      </c>
    </row>
    <row r="751" spans="1:8" x14ac:dyDescent="0.55000000000000004">
      <c r="A751" t="s">
        <v>2957</v>
      </c>
      <c r="B751" t="s">
        <v>2958</v>
      </c>
      <c r="C751" t="s">
        <v>2959</v>
      </c>
      <c r="F751" t="s">
        <v>9065</v>
      </c>
      <c r="G751">
        <v>0.61360913515090898</v>
      </c>
    </row>
    <row r="752" spans="1:8" x14ac:dyDescent="0.55000000000000004">
      <c r="A752" t="s">
        <v>2960</v>
      </c>
      <c r="B752" t="s">
        <v>2961</v>
      </c>
      <c r="C752" t="s">
        <v>2962</v>
      </c>
      <c r="F752" t="s">
        <v>9065</v>
      </c>
      <c r="G752">
        <v>0.84953248500823997</v>
      </c>
    </row>
    <row r="753" spans="1:7" x14ac:dyDescent="0.55000000000000004">
      <c r="A753" t="s">
        <v>2963</v>
      </c>
      <c r="B753" t="s">
        <v>2964</v>
      </c>
      <c r="C753" t="s">
        <v>2965</v>
      </c>
      <c r="F753" t="s">
        <v>9065</v>
      </c>
      <c r="G753">
        <v>0.70339065790176403</v>
      </c>
    </row>
    <row r="754" spans="1:7" x14ac:dyDescent="0.55000000000000004">
      <c r="A754" t="s">
        <v>2966</v>
      </c>
      <c r="B754" t="s">
        <v>2967</v>
      </c>
      <c r="C754" t="s">
        <v>2968</v>
      </c>
      <c r="F754" t="s">
        <v>9066</v>
      </c>
      <c r="G754">
        <v>0.58992666006088301</v>
      </c>
    </row>
    <row r="755" spans="1:7" x14ac:dyDescent="0.55000000000000004">
      <c r="A755" t="s">
        <v>2969</v>
      </c>
      <c r="B755" t="s">
        <v>2970</v>
      </c>
      <c r="C755" t="s">
        <v>2971</v>
      </c>
      <c r="F755" t="s">
        <v>9065</v>
      </c>
      <c r="G755">
        <v>0.659856736660004</v>
      </c>
    </row>
    <row r="756" spans="1:7" x14ac:dyDescent="0.55000000000000004">
      <c r="A756" t="s">
        <v>2972</v>
      </c>
      <c r="B756" t="s">
        <v>2973</v>
      </c>
      <c r="C756" t="s">
        <v>2974</v>
      </c>
      <c r="F756" t="s">
        <v>9066</v>
      </c>
      <c r="G756">
        <v>0.52853035926818803</v>
      </c>
    </row>
    <row r="757" spans="1:7" x14ac:dyDescent="0.55000000000000004">
      <c r="A757" t="s">
        <v>2975</v>
      </c>
      <c r="B757" t="s">
        <v>2976</v>
      </c>
      <c r="C757" t="s">
        <v>2977</v>
      </c>
      <c r="F757" t="s">
        <v>9066</v>
      </c>
      <c r="G757">
        <v>0.52905142307281505</v>
      </c>
    </row>
    <row r="758" spans="1:7" x14ac:dyDescent="0.55000000000000004">
      <c r="A758" t="s">
        <v>2981</v>
      </c>
      <c r="B758" t="s">
        <v>2982</v>
      </c>
      <c r="C758" t="s">
        <v>2983</v>
      </c>
      <c r="F758" t="s">
        <v>9067</v>
      </c>
      <c r="G758">
        <v>0.44105911254882801</v>
      </c>
    </row>
    <row r="759" spans="1:7" x14ac:dyDescent="0.55000000000000004">
      <c r="A759" t="s">
        <v>2984</v>
      </c>
      <c r="B759" t="s">
        <v>2985</v>
      </c>
      <c r="C759" t="s">
        <v>2986</v>
      </c>
      <c r="F759" t="s">
        <v>9067</v>
      </c>
      <c r="G759">
        <v>0.44366157054901101</v>
      </c>
    </row>
    <row r="760" spans="1:7" x14ac:dyDescent="0.55000000000000004">
      <c r="A760" t="s">
        <v>2987</v>
      </c>
      <c r="B760" t="s">
        <v>2988</v>
      </c>
      <c r="C760" t="s">
        <v>2989</v>
      </c>
      <c r="F760" t="s">
        <v>9067</v>
      </c>
      <c r="G760">
        <v>0.25632348656654402</v>
      </c>
    </row>
    <row r="761" spans="1:7" x14ac:dyDescent="0.55000000000000004">
      <c r="A761" t="s">
        <v>2990</v>
      </c>
      <c r="B761" t="s">
        <v>2991</v>
      </c>
      <c r="C761" t="s">
        <v>2992</v>
      </c>
      <c r="F761" t="s">
        <v>9066</v>
      </c>
      <c r="G761">
        <v>0.45001235604286199</v>
      </c>
    </row>
    <row r="762" spans="1:7" x14ac:dyDescent="0.55000000000000004">
      <c r="A762" t="s">
        <v>2996</v>
      </c>
      <c r="B762" t="s">
        <v>2997</v>
      </c>
      <c r="C762" t="s">
        <v>2998</v>
      </c>
      <c r="F762" t="s">
        <v>9065</v>
      </c>
      <c r="G762">
        <v>0.66110008955001798</v>
      </c>
    </row>
    <row r="763" spans="1:7" x14ac:dyDescent="0.55000000000000004">
      <c r="A763" t="s">
        <v>3002</v>
      </c>
      <c r="B763" t="s">
        <v>3003</v>
      </c>
      <c r="C763" t="s">
        <v>3004</v>
      </c>
      <c r="F763" t="s">
        <v>9066</v>
      </c>
      <c r="G763">
        <v>0.52773922681808505</v>
      </c>
    </row>
    <row r="764" spans="1:7" x14ac:dyDescent="0.55000000000000004">
      <c r="A764" t="s">
        <v>3005</v>
      </c>
      <c r="B764" t="s">
        <v>3006</v>
      </c>
      <c r="C764" t="s">
        <v>3007</v>
      </c>
      <c r="F764" t="s">
        <v>9067</v>
      </c>
      <c r="G764">
        <v>0.389196157455444</v>
      </c>
    </row>
    <row r="765" spans="1:7" x14ac:dyDescent="0.55000000000000004">
      <c r="A765" t="s">
        <v>3008</v>
      </c>
      <c r="B765" t="s">
        <v>3009</v>
      </c>
      <c r="C765" t="s">
        <v>3010</v>
      </c>
      <c r="F765" t="s">
        <v>9065</v>
      </c>
      <c r="G765">
        <v>0.72323071956634499</v>
      </c>
    </row>
    <row r="766" spans="1:7" x14ac:dyDescent="0.55000000000000004">
      <c r="A766" t="s">
        <v>3014</v>
      </c>
      <c r="B766" t="s">
        <v>3015</v>
      </c>
      <c r="C766" t="s">
        <v>3016</v>
      </c>
      <c r="F766" t="s">
        <v>9065</v>
      </c>
      <c r="G766">
        <v>0.88351368904113803</v>
      </c>
    </row>
    <row r="767" spans="1:7" x14ac:dyDescent="0.55000000000000004">
      <c r="A767" t="s">
        <v>3017</v>
      </c>
      <c r="B767" t="s">
        <v>3018</v>
      </c>
      <c r="C767" t="s">
        <v>3019</v>
      </c>
      <c r="F767" t="s">
        <v>9066</v>
      </c>
      <c r="G767">
        <v>0.55116868019104004</v>
      </c>
    </row>
    <row r="768" spans="1:7" x14ac:dyDescent="0.55000000000000004">
      <c r="A768" t="s">
        <v>3020</v>
      </c>
      <c r="B768" t="s">
        <v>3021</v>
      </c>
      <c r="C768" t="s">
        <v>3022</v>
      </c>
      <c r="F768" t="s">
        <v>9066</v>
      </c>
      <c r="G768">
        <v>0.55566900968551602</v>
      </c>
    </row>
    <row r="769" spans="1:7" x14ac:dyDescent="0.55000000000000004">
      <c r="A769" t="s">
        <v>3023</v>
      </c>
      <c r="B769" t="s">
        <v>3024</v>
      </c>
      <c r="C769" t="s">
        <v>3025</v>
      </c>
      <c r="F769" t="s">
        <v>9067</v>
      </c>
      <c r="G769">
        <v>1.47724486887455E-2</v>
      </c>
    </row>
    <row r="770" spans="1:7" x14ac:dyDescent="0.55000000000000004">
      <c r="A770" t="s">
        <v>3026</v>
      </c>
      <c r="B770" t="s">
        <v>3027</v>
      </c>
      <c r="C770" t="s">
        <v>3028</v>
      </c>
      <c r="F770" t="s">
        <v>9065</v>
      </c>
      <c r="G770">
        <v>0.88621687889099099</v>
      </c>
    </row>
    <row r="771" spans="1:7" x14ac:dyDescent="0.55000000000000004">
      <c r="A771" t="s">
        <v>3029</v>
      </c>
      <c r="B771" t="s">
        <v>3030</v>
      </c>
      <c r="C771" t="s">
        <v>3031</v>
      </c>
      <c r="F771" t="s">
        <v>9065</v>
      </c>
      <c r="G771">
        <v>0.66110008955001798</v>
      </c>
    </row>
    <row r="772" spans="1:7" x14ac:dyDescent="0.55000000000000004">
      <c r="A772" t="s">
        <v>3032</v>
      </c>
      <c r="B772" t="s">
        <v>3033</v>
      </c>
      <c r="C772" t="s">
        <v>3034</v>
      </c>
      <c r="F772" t="s">
        <v>9067</v>
      </c>
      <c r="G772">
        <v>0.30787435173988298</v>
      </c>
    </row>
    <row r="773" spans="1:7" x14ac:dyDescent="0.55000000000000004">
      <c r="A773" t="s">
        <v>3035</v>
      </c>
      <c r="B773" t="s">
        <v>3036</v>
      </c>
      <c r="C773" t="s">
        <v>3037</v>
      </c>
      <c r="F773" t="s">
        <v>9065</v>
      </c>
      <c r="G773">
        <v>0.70488637685775801</v>
      </c>
    </row>
    <row r="774" spans="1:7" x14ac:dyDescent="0.55000000000000004">
      <c r="A774" t="s">
        <v>3038</v>
      </c>
      <c r="B774" t="s">
        <v>3039</v>
      </c>
      <c r="C774" t="s">
        <v>3040</v>
      </c>
      <c r="F774" t="s">
        <v>9065</v>
      </c>
      <c r="G774">
        <v>0.76836025714874301</v>
      </c>
    </row>
    <row r="775" spans="1:7" x14ac:dyDescent="0.55000000000000004">
      <c r="A775" t="s">
        <v>3041</v>
      </c>
      <c r="B775" t="s">
        <v>3042</v>
      </c>
      <c r="C775" t="s">
        <v>3043</v>
      </c>
      <c r="F775" t="s">
        <v>9065</v>
      </c>
      <c r="G775">
        <v>0.67664486169815097</v>
      </c>
    </row>
    <row r="776" spans="1:7" x14ac:dyDescent="0.55000000000000004">
      <c r="A776" t="s">
        <v>3044</v>
      </c>
      <c r="B776" t="s">
        <v>3045</v>
      </c>
      <c r="C776" t="s">
        <v>3046</v>
      </c>
      <c r="F776" t="s">
        <v>9065</v>
      </c>
      <c r="G776">
        <v>0.72204881906509399</v>
      </c>
    </row>
    <row r="777" spans="1:7" x14ac:dyDescent="0.55000000000000004">
      <c r="A777" t="s">
        <v>3047</v>
      </c>
      <c r="B777" t="s">
        <v>3048</v>
      </c>
      <c r="C777" t="s">
        <v>3049</v>
      </c>
      <c r="F777" t="s">
        <v>9065</v>
      </c>
      <c r="G777">
        <v>0.86860817670822099</v>
      </c>
    </row>
    <row r="778" spans="1:7" x14ac:dyDescent="0.55000000000000004">
      <c r="A778" t="s">
        <v>3050</v>
      </c>
      <c r="B778" t="s">
        <v>3051</v>
      </c>
      <c r="C778" t="s">
        <v>3052</v>
      </c>
      <c r="F778" t="s">
        <v>9065</v>
      </c>
      <c r="G778">
        <v>0.77040886878967296</v>
      </c>
    </row>
    <row r="779" spans="1:7" x14ac:dyDescent="0.55000000000000004">
      <c r="A779" t="s">
        <v>3053</v>
      </c>
      <c r="B779" t="s">
        <v>3054</v>
      </c>
      <c r="C779" t="s">
        <v>3055</v>
      </c>
      <c r="F779" t="s">
        <v>9067</v>
      </c>
      <c r="G779">
        <v>4.2181171476841001E-2</v>
      </c>
    </row>
    <row r="780" spans="1:7" x14ac:dyDescent="0.55000000000000004">
      <c r="A780" t="s">
        <v>3059</v>
      </c>
      <c r="B780" t="s">
        <v>3060</v>
      </c>
      <c r="C780" t="s">
        <v>3061</v>
      </c>
      <c r="F780" t="s">
        <v>9067</v>
      </c>
      <c r="G780">
        <v>0.31719526648521401</v>
      </c>
    </row>
    <row r="781" spans="1:7" x14ac:dyDescent="0.55000000000000004">
      <c r="A781" t="s">
        <v>3062</v>
      </c>
      <c r="B781" t="s">
        <v>3063</v>
      </c>
      <c r="C781" t="s">
        <v>3064</v>
      </c>
      <c r="F781" t="s">
        <v>9065</v>
      </c>
      <c r="G781">
        <v>0.60981702804565396</v>
      </c>
    </row>
    <row r="782" spans="1:7" x14ac:dyDescent="0.55000000000000004">
      <c r="A782" t="s">
        <v>3065</v>
      </c>
      <c r="B782" t="s">
        <v>3066</v>
      </c>
      <c r="C782" t="s">
        <v>3067</v>
      </c>
      <c r="F782" t="s">
        <v>9067</v>
      </c>
      <c r="G782">
        <v>0.26417416334152199</v>
      </c>
    </row>
    <row r="783" spans="1:7" x14ac:dyDescent="0.55000000000000004">
      <c r="A783" t="s">
        <v>3071</v>
      </c>
      <c r="B783" t="s">
        <v>3072</v>
      </c>
      <c r="C783" t="s">
        <v>3073</v>
      </c>
      <c r="F783" t="s">
        <v>9065</v>
      </c>
      <c r="G783">
        <v>0.72800183296203602</v>
      </c>
    </row>
    <row r="784" spans="1:7" x14ac:dyDescent="0.55000000000000004">
      <c r="A784" t="s">
        <v>3077</v>
      </c>
      <c r="B784" t="s">
        <v>3075</v>
      </c>
      <c r="C784" t="s">
        <v>3078</v>
      </c>
      <c r="F784" t="s">
        <v>9065</v>
      </c>
      <c r="G784">
        <v>0.91704624891281095</v>
      </c>
    </row>
    <row r="785" spans="1:7" x14ac:dyDescent="0.55000000000000004">
      <c r="A785" t="s">
        <v>3079</v>
      </c>
      <c r="B785" t="s">
        <v>3080</v>
      </c>
      <c r="C785" t="s">
        <v>3081</v>
      </c>
      <c r="F785" t="s">
        <v>9065</v>
      </c>
      <c r="G785">
        <v>0.881045341491699</v>
      </c>
    </row>
    <row r="786" spans="1:7" x14ac:dyDescent="0.55000000000000004">
      <c r="A786" t="s">
        <v>3082</v>
      </c>
      <c r="B786" t="s">
        <v>3083</v>
      </c>
      <c r="C786" t="s">
        <v>3084</v>
      </c>
      <c r="F786" t="s">
        <v>9066</v>
      </c>
      <c r="G786">
        <v>0.55991083383560203</v>
      </c>
    </row>
    <row r="787" spans="1:7" x14ac:dyDescent="0.55000000000000004">
      <c r="A787" t="s">
        <v>3085</v>
      </c>
      <c r="B787" t="s">
        <v>3086</v>
      </c>
      <c r="C787" t="s">
        <v>3087</v>
      </c>
      <c r="F787" t="s">
        <v>9067</v>
      </c>
      <c r="G787">
        <v>0.1487787514925</v>
      </c>
    </row>
    <row r="788" spans="1:7" x14ac:dyDescent="0.55000000000000004">
      <c r="A788" t="s">
        <v>3088</v>
      </c>
      <c r="B788" t="s">
        <v>3089</v>
      </c>
      <c r="C788" t="s">
        <v>3090</v>
      </c>
      <c r="F788" t="s">
        <v>9067</v>
      </c>
      <c r="G788">
        <v>0.38357722759246798</v>
      </c>
    </row>
    <row r="789" spans="1:7" x14ac:dyDescent="0.55000000000000004">
      <c r="A789" t="s">
        <v>3094</v>
      </c>
      <c r="B789" t="s">
        <v>3095</v>
      </c>
      <c r="C789" t="s">
        <v>3096</v>
      </c>
      <c r="F789" t="s">
        <v>9065</v>
      </c>
      <c r="G789">
        <v>0.765536189079285</v>
      </c>
    </row>
    <row r="790" spans="1:7" x14ac:dyDescent="0.55000000000000004">
      <c r="A790" t="s">
        <v>3097</v>
      </c>
      <c r="B790" t="s">
        <v>3098</v>
      </c>
      <c r="C790" t="s">
        <v>3099</v>
      </c>
      <c r="F790" t="s">
        <v>9067</v>
      </c>
      <c r="G790">
        <v>1.9316200166940699E-2</v>
      </c>
    </row>
    <row r="791" spans="1:7" x14ac:dyDescent="0.55000000000000004">
      <c r="A791" t="s">
        <v>3103</v>
      </c>
      <c r="B791" t="s">
        <v>3104</v>
      </c>
      <c r="C791" t="s">
        <v>3105</v>
      </c>
      <c r="F791" t="s">
        <v>9065</v>
      </c>
      <c r="G791">
        <v>0.79742300510406505</v>
      </c>
    </row>
    <row r="792" spans="1:7" x14ac:dyDescent="0.55000000000000004">
      <c r="A792" t="s">
        <v>3106</v>
      </c>
      <c r="B792" t="s">
        <v>3107</v>
      </c>
      <c r="C792" t="s">
        <v>3108</v>
      </c>
      <c r="F792" t="s">
        <v>9065</v>
      </c>
      <c r="G792">
        <v>0.67461758852005005</v>
      </c>
    </row>
    <row r="793" spans="1:7" x14ac:dyDescent="0.55000000000000004">
      <c r="A793" t="s">
        <v>3109</v>
      </c>
      <c r="B793" t="s">
        <v>3110</v>
      </c>
      <c r="C793" t="s">
        <v>3111</v>
      </c>
      <c r="F793" t="s">
        <v>9065</v>
      </c>
      <c r="G793">
        <v>0.62965101003646895</v>
      </c>
    </row>
    <row r="794" spans="1:7" x14ac:dyDescent="0.55000000000000004">
      <c r="A794" t="s">
        <v>3112</v>
      </c>
      <c r="B794" t="s">
        <v>3113</v>
      </c>
      <c r="C794" t="s">
        <v>3114</v>
      </c>
      <c r="F794" t="s">
        <v>9066</v>
      </c>
      <c r="G794">
        <v>0.472216486930847</v>
      </c>
    </row>
    <row r="795" spans="1:7" x14ac:dyDescent="0.55000000000000004">
      <c r="A795" t="s">
        <v>3115</v>
      </c>
      <c r="B795" t="s">
        <v>3116</v>
      </c>
      <c r="C795" t="s">
        <v>3117</v>
      </c>
      <c r="F795" t="s">
        <v>9065</v>
      </c>
      <c r="G795">
        <v>0.65962862968444802</v>
      </c>
    </row>
    <row r="796" spans="1:7" x14ac:dyDescent="0.55000000000000004">
      <c r="A796" t="s">
        <v>3118</v>
      </c>
      <c r="B796" t="s">
        <v>3119</v>
      </c>
      <c r="C796" t="s">
        <v>3120</v>
      </c>
      <c r="F796" t="s">
        <v>9065</v>
      </c>
      <c r="G796">
        <v>0.82602089643478405</v>
      </c>
    </row>
    <row r="797" spans="1:7" x14ac:dyDescent="0.55000000000000004">
      <c r="A797" t="s">
        <v>3121</v>
      </c>
      <c r="B797" t="s">
        <v>3122</v>
      </c>
      <c r="C797" t="s">
        <v>3123</v>
      </c>
      <c r="F797" t="s">
        <v>9065</v>
      </c>
      <c r="G797">
        <v>0.66110008955001798</v>
      </c>
    </row>
    <row r="798" spans="1:7" x14ac:dyDescent="0.55000000000000004">
      <c r="A798" t="s">
        <v>3124</v>
      </c>
      <c r="B798" t="s">
        <v>3122</v>
      </c>
      <c r="C798" t="s">
        <v>3125</v>
      </c>
      <c r="F798" t="s">
        <v>9065</v>
      </c>
      <c r="G798">
        <v>0.66110008955001798</v>
      </c>
    </row>
    <row r="799" spans="1:7" x14ac:dyDescent="0.55000000000000004">
      <c r="A799" t="s">
        <v>3126</v>
      </c>
      <c r="B799" t="s">
        <v>3127</v>
      </c>
      <c r="C799" t="s">
        <v>3128</v>
      </c>
      <c r="F799" t="s">
        <v>9065</v>
      </c>
      <c r="G799">
        <v>0.60174906253814697</v>
      </c>
    </row>
    <row r="800" spans="1:7" x14ac:dyDescent="0.55000000000000004">
      <c r="A800" t="s">
        <v>3129</v>
      </c>
      <c r="B800" t="s">
        <v>3130</v>
      </c>
      <c r="C800" t="s">
        <v>3131</v>
      </c>
      <c r="F800" t="s">
        <v>9065</v>
      </c>
      <c r="G800">
        <v>0.68002897500991799</v>
      </c>
    </row>
    <row r="801" spans="1:7" x14ac:dyDescent="0.55000000000000004">
      <c r="A801" t="s">
        <v>3132</v>
      </c>
      <c r="B801" t="s">
        <v>3133</v>
      </c>
      <c r="C801" t="s">
        <v>3134</v>
      </c>
      <c r="F801" t="s">
        <v>9065</v>
      </c>
      <c r="G801">
        <v>0.66509497165679898</v>
      </c>
    </row>
    <row r="802" spans="1:7" x14ac:dyDescent="0.55000000000000004">
      <c r="A802" t="s">
        <v>3146</v>
      </c>
      <c r="B802" t="s">
        <v>3147</v>
      </c>
      <c r="C802" t="s">
        <v>3148</v>
      </c>
      <c r="F802" t="s">
        <v>9065</v>
      </c>
      <c r="G802">
        <v>0.78796434402465798</v>
      </c>
    </row>
    <row r="803" spans="1:7" x14ac:dyDescent="0.55000000000000004">
      <c r="A803" t="s">
        <v>3149</v>
      </c>
      <c r="B803" t="s">
        <v>3150</v>
      </c>
      <c r="C803" t="s">
        <v>3151</v>
      </c>
      <c r="F803" t="s">
        <v>9067</v>
      </c>
      <c r="G803">
        <v>0.232923403382301</v>
      </c>
    </row>
    <row r="804" spans="1:7" x14ac:dyDescent="0.55000000000000004">
      <c r="A804" t="s">
        <v>3155</v>
      </c>
      <c r="B804" t="s">
        <v>3156</v>
      </c>
      <c r="C804" t="s">
        <v>3157</v>
      </c>
      <c r="F804" t="s">
        <v>9065</v>
      </c>
      <c r="G804">
        <v>0.95930820703506503</v>
      </c>
    </row>
    <row r="805" spans="1:7" x14ac:dyDescent="0.55000000000000004">
      <c r="A805" t="s">
        <v>3158</v>
      </c>
      <c r="B805" t="s">
        <v>3159</v>
      </c>
      <c r="C805" t="s">
        <v>3160</v>
      </c>
      <c r="F805" t="s">
        <v>9066</v>
      </c>
      <c r="G805">
        <v>0.45560964941978499</v>
      </c>
    </row>
    <row r="806" spans="1:7" x14ac:dyDescent="0.55000000000000004">
      <c r="A806" t="s">
        <v>3161</v>
      </c>
      <c r="B806" t="s">
        <v>3162</v>
      </c>
      <c r="C806" t="s">
        <v>3163</v>
      </c>
      <c r="F806" t="s">
        <v>9066</v>
      </c>
      <c r="G806">
        <v>0.54019099473953203</v>
      </c>
    </row>
    <row r="807" spans="1:7" x14ac:dyDescent="0.55000000000000004">
      <c r="A807" t="s">
        <v>3164</v>
      </c>
      <c r="B807" t="s">
        <v>3165</v>
      </c>
      <c r="C807" t="s">
        <v>3166</v>
      </c>
      <c r="F807" t="s">
        <v>9065</v>
      </c>
      <c r="G807">
        <v>0.66110008955001798</v>
      </c>
    </row>
    <row r="808" spans="1:7" x14ac:dyDescent="0.55000000000000004">
      <c r="A808" t="s">
        <v>3167</v>
      </c>
      <c r="B808" t="s">
        <v>3165</v>
      </c>
      <c r="C808" t="s">
        <v>3168</v>
      </c>
      <c r="F808" t="s">
        <v>9065</v>
      </c>
      <c r="G808">
        <v>0.70599830150604204</v>
      </c>
    </row>
    <row r="809" spans="1:7" x14ac:dyDescent="0.55000000000000004">
      <c r="A809" t="s">
        <v>3169</v>
      </c>
      <c r="B809" t="s">
        <v>3170</v>
      </c>
      <c r="C809" t="s">
        <v>3171</v>
      </c>
      <c r="F809" t="s">
        <v>9065</v>
      </c>
      <c r="G809">
        <v>0.66110008955001798</v>
      </c>
    </row>
    <row r="810" spans="1:7" x14ac:dyDescent="0.55000000000000004">
      <c r="A810" t="s">
        <v>3172</v>
      </c>
      <c r="B810" t="s">
        <v>3173</v>
      </c>
      <c r="C810" t="s">
        <v>3174</v>
      </c>
      <c r="F810" t="s">
        <v>9065</v>
      </c>
      <c r="G810">
        <v>0.69122022390365601</v>
      </c>
    </row>
    <row r="811" spans="1:7" x14ac:dyDescent="0.55000000000000004">
      <c r="A811" t="s">
        <v>3175</v>
      </c>
      <c r="B811" t="s">
        <v>3176</v>
      </c>
      <c r="C811" t="s">
        <v>3177</v>
      </c>
      <c r="F811" t="s">
        <v>9065</v>
      </c>
      <c r="G811">
        <v>0.79167705774307295</v>
      </c>
    </row>
    <row r="812" spans="1:7" x14ac:dyDescent="0.55000000000000004">
      <c r="A812" t="s">
        <v>3178</v>
      </c>
      <c r="B812" t="s">
        <v>3179</v>
      </c>
      <c r="C812" t="s">
        <v>3180</v>
      </c>
      <c r="F812" t="s">
        <v>9065</v>
      </c>
      <c r="G812">
        <v>0.64726060628891002</v>
      </c>
    </row>
    <row r="813" spans="1:7" x14ac:dyDescent="0.55000000000000004">
      <c r="A813" t="s">
        <v>3184</v>
      </c>
      <c r="B813" t="s">
        <v>3185</v>
      </c>
      <c r="C813" t="s">
        <v>3186</v>
      </c>
      <c r="F813" t="s">
        <v>9065</v>
      </c>
      <c r="G813">
        <v>0.72387343645095803</v>
      </c>
    </row>
    <row r="814" spans="1:7" x14ac:dyDescent="0.55000000000000004">
      <c r="A814" t="s">
        <v>3187</v>
      </c>
      <c r="B814" t="s">
        <v>3188</v>
      </c>
      <c r="C814" t="s">
        <v>3189</v>
      </c>
      <c r="F814" t="s">
        <v>9065</v>
      </c>
      <c r="G814">
        <v>0.70539307594299305</v>
      </c>
    </row>
    <row r="815" spans="1:7" x14ac:dyDescent="0.55000000000000004">
      <c r="A815" t="s">
        <v>3190</v>
      </c>
      <c r="B815" t="s">
        <v>3191</v>
      </c>
      <c r="C815" t="s">
        <v>3192</v>
      </c>
      <c r="F815" t="s">
        <v>9066</v>
      </c>
      <c r="G815">
        <v>0.55289542675018299</v>
      </c>
    </row>
    <row r="816" spans="1:7" x14ac:dyDescent="0.55000000000000004">
      <c r="A816" t="s">
        <v>3196</v>
      </c>
      <c r="B816" t="s">
        <v>3197</v>
      </c>
      <c r="C816" t="s">
        <v>3198</v>
      </c>
      <c r="F816" t="s">
        <v>9065</v>
      </c>
      <c r="G816">
        <v>0.85539084672927901</v>
      </c>
    </row>
    <row r="817" spans="1:7" x14ac:dyDescent="0.55000000000000004">
      <c r="A817" t="s">
        <v>3199</v>
      </c>
      <c r="B817" t="s">
        <v>3200</v>
      </c>
      <c r="C817" t="s">
        <v>3201</v>
      </c>
      <c r="F817" t="s">
        <v>9065</v>
      </c>
      <c r="G817">
        <v>0.66110008955001798</v>
      </c>
    </row>
    <row r="818" spans="1:7" x14ac:dyDescent="0.55000000000000004">
      <c r="A818" t="s">
        <v>3202</v>
      </c>
      <c r="B818" t="s">
        <v>3203</v>
      </c>
      <c r="C818" t="s">
        <v>3204</v>
      </c>
      <c r="F818" t="s">
        <v>9065</v>
      </c>
      <c r="G818">
        <v>0.63394778966903698</v>
      </c>
    </row>
    <row r="819" spans="1:7" x14ac:dyDescent="0.55000000000000004">
      <c r="A819" t="s">
        <v>3208</v>
      </c>
      <c r="B819" t="s">
        <v>3209</v>
      </c>
      <c r="C819" t="s">
        <v>3210</v>
      </c>
      <c r="F819" t="s">
        <v>9065</v>
      </c>
      <c r="G819">
        <v>0.71818220615386996</v>
      </c>
    </row>
    <row r="820" spans="1:7" x14ac:dyDescent="0.55000000000000004">
      <c r="A820" t="s">
        <v>3211</v>
      </c>
      <c r="B820" t="s">
        <v>3212</v>
      </c>
      <c r="C820" t="s">
        <v>3213</v>
      </c>
      <c r="F820" t="s">
        <v>9066</v>
      </c>
      <c r="G820">
        <v>0.53396010398864702</v>
      </c>
    </row>
    <row r="821" spans="1:7" x14ac:dyDescent="0.55000000000000004">
      <c r="A821" t="s">
        <v>3214</v>
      </c>
      <c r="B821" t="s">
        <v>3215</v>
      </c>
      <c r="C821" t="s">
        <v>3216</v>
      </c>
      <c r="F821" t="s">
        <v>9065</v>
      </c>
      <c r="G821">
        <v>0.94007283449172996</v>
      </c>
    </row>
    <row r="822" spans="1:7" x14ac:dyDescent="0.55000000000000004">
      <c r="A822" t="s">
        <v>3217</v>
      </c>
      <c r="B822" t="s">
        <v>3218</v>
      </c>
      <c r="C822" t="s">
        <v>3219</v>
      </c>
      <c r="F822" t="s">
        <v>9065</v>
      </c>
      <c r="G822">
        <v>0.72086387872695901</v>
      </c>
    </row>
    <row r="823" spans="1:7" x14ac:dyDescent="0.55000000000000004">
      <c r="A823" t="s">
        <v>3223</v>
      </c>
      <c r="B823" t="s">
        <v>3224</v>
      </c>
      <c r="C823" t="s">
        <v>3225</v>
      </c>
      <c r="F823" t="s">
        <v>9065</v>
      </c>
      <c r="G823">
        <v>0.81054913997650102</v>
      </c>
    </row>
    <row r="824" spans="1:7" x14ac:dyDescent="0.55000000000000004">
      <c r="A824" t="s">
        <v>3226</v>
      </c>
      <c r="B824" t="s">
        <v>3227</v>
      </c>
      <c r="C824" t="s">
        <v>3228</v>
      </c>
      <c r="F824" t="s">
        <v>9065</v>
      </c>
      <c r="G824">
        <v>0.76028966903686501</v>
      </c>
    </row>
    <row r="825" spans="1:7" x14ac:dyDescent="0.55000000000000004">
      <c r="A825" t="s">
        <v>3232</v>
      </c>
      <c r="B825" t="s">
        <v>3233</v>
      </c>
      <c r="C825" t="s">
        <v>3234</v>
      </c>
      <c r="F825" t="s">
        <v>9067</v>
      </c>
      <c r="G825">
        <v>0.35071560740470897</v>
      </c>
    </row>
    <row r="826" spans="1:7" x14ac:dyDescent="0.55000000000000004">
      <c r="A826" t="s">
        <v>3235</v>
      </c>
      <c r="B826" t="s">
        <v>3236</v>
      </c>
      <c r="C826" t="s">
        <v>3237</v>
      </c>
      <c r="F826" t="s">
        <v>9065</v>
      </c>
      <c r="G826">
        <v>0.66110008955001798</v>
      </c>
    </row>
    <row r="827" spans="1:7" x14ac:dyDescent="0.55000000000000004">
      <c r="A827" t="s">
        <v>3238</v>
      </c>
      <c r="B827" t="s">
        <v>3239</v>
      </c>
      <c r="C827" t="s">
        <v>3240</v>
      </c>
      <c r="F827" t="s">
        <v>9065</v>
      </c>
      <c r="G827">
        <v>0.66110008955001798</v>
      </c>
    </row>
    <row r="828" spans="1:7" x14ac:dyDescent="0.55000000000000004">
      <c r="A828" t="s">
        <v>3241</v>
      </c>
      <c r="B828" t="s">
        <v>3242</v>
      </c>
      <c r="C828" t="s">
        <v>3243</v>
      </c>
      <c r="F828" t="s">
        <v>9065</v>
      </c>
      <c r="G828">
        <v>0.866169393062592</v>
      </c>
    </row>
    <row r="829" spans="1:7" x14ac:dyDescent="0.55000000000000004">
      <c r="A829" t="s">
        <v>3244</v>
      </c>
      <c r="B829" t="s">
        <v>3245</v>
      </c>
      <c r="C829" t="s">
        <v>3246</v>
      </c>
      <c r="F829" t="s">
        <v>9065</v>
      </c>
      <c r="G829">
        <v>0.68996775150299094</v>
      </c>
    </row>
    <row r="830" spans="1:7" x14ac:dyDescent="0.55000000000000004">
      <c r="A830" t="s">
        <v>3247</v>
      </c>
      <c r="B830" t="s">
        <v>3248</v>
      </c>
      <c r="C830" t="s">
        <v>3249</v>
      </c>
      <c r="F830" t="s">
        <v>9067</v>
      </c>
      <c r="G830">
        <v>0.113171629607677</v>
      </c>
    </row>
    <row r="831" spans="1:7" x14ac:dyDescent="0.55000000000000004">
      <c r="A831" t="s">
        <v>3250</v>
      </c>
      <c r="B831" t="s">
        <v>3251</v>
      </c>
      <c r="C831" t="s">
        <v>3252</v>
      </c>
      <c r="F831" t="s">
        <v>9066</v>
      </c>
      <c r="G831">
        <v>0.51390969753265403</v>
      </c>
    </row>
    <row r="832" spans="1:7" x14ac:dyDescent="0.55000000000000004">
      <c r="A832" t="s">
        <v>3253</v>
      </c>
      <c r="B832" t="s">
        <v>3254</v>
      </c>
      <c r="C832" t="s">
        <v>3255</v>
      </c>
      <c r="F832" t="s">
        <v>9065</v>
      </c>
      <c r="G832">
        <v>0.64090144634246804</v>
      </c>
    </row>
    <row r="833" spans="1:7" x14ac:dyDescent="0.55000000000000004">
      <c r="A833" t="s">
        <v>3256</v>
      </c>
      <c r="B833" t="s">
        <v>3257</v>
      </c>
      <c r="C833" t="s">
        <v>3258</v>
      </c>
      <c r="F833" t="s">
        <v>9065</v>
      </c>
      <c r="G833">
        <v>0.693808734416962</v>
      </c>
    </row>
    <row r="834" spans="1:7" x14ac:dyDescent="0.55000000000000004">
      <c r="A834" t="s">
        <v>3259</v>
      </c>
      <c r="B834" t="s">
        <v>3260</v>
      </c>
      <c r="C834" t="s">
        <v>3261</v>
      </c>
      <c r="F834" t="s">
        <v>9067</v>
      </c>
      <c r="G834">
        <v>8.5563860833644895E-2</v>
      </c>
    </row>
    <row r="835" spans="1:7" x14ac:dyDescent="0.55000000000000004">
      <c r="A835" t="s">
        <v>3262</v>
      </c>
      <c r="B835" t="s">
        <v>3263</v>
      </c>
      <c r="C835" t="s">
        <v>3264</v>
      </c>
      <c r="F835" t="s">
        <v>9065</v>
      </c>
      <c r="G835">
        <v>0.72180503606796298</v>
      </c>
    </row>
    <row r="836" spans="1:7" x14ac:dyDescent="0.55000000000000004">
      <c r="A836" t="s">
        <v>3265</v>
      </c>
      <c r="B836" t="s">
        <v>3266</v>
      </c>
      <c r="C836" t="s">
        <v>3267</v>
      </c>
      <c r="F836" t="s">
        <v>9066</v>
      </c>
      <c r="G836">
        <v>0.54914420843124401</v>
      </c>
    </row>
    <row r="837" spans="1:7" x14ac:dyDescent="0.55000000000000004">
      <c r="A837" t="s">
        <v>3268</v>
      </c>
      <c r="B837" t="s">
        <v>3269</v>
      </c>
      <c r="C837" t="s">
        <v>3270</v>
      </c>
      <c r="F837" t="s">
        <v>9067</v>
      </c>
      <c r="G837">
        <v>0.30820137262344399</v>
      </c>
    </row>
    <row r="838" spans="1:7" x14ac:dyDescent="0.55000000000000004">
      <c r="A838" t="s">
        <v>3271</v>
      </c>
      <c r="B838" t="s">
        <v>3272</v>
      </c>
      <c r="C838" t="s">
        <v>3273</v>
      </c>
      <c r="F838" t="s">
        <v>9066</v>
      </c>
      <c r="G838">
        <v>0.50153028964996305</v>
      </c>
    </row>
    <row r="839" spans="1:7" x14ac:dyDescent="0.55000000000000004">
      <c r="A839" t="s">
        <v>3274</v>
      </c>
      <c r="B839" t="s">
        <v>3275</v>
      </c>
      <c r="C839" t="s">
        <v>3276</v>
      </c>
      <c r="F839" t="s">
        <v>9065</v>
      </c>
      <c r="G839">
        <v>0.68524891138076804</v>
      </c>
    </row>
    <row r="840" spans="1:7" x14ac:dyDescent="0.55000000000000004">
      <c r="A840" t="s">
        <v>3277</v>
      </c>
      <c r="B840" t="s">
        <v>3278</v>
      </c>
      <c r="C840" t="s">
        <v>3279</v>
      </c>
      <c r="F840" t="s">
        <v>9066</v>
      </c>
      <c r="G840">
        <v>0.55340564250946001</v>
      </c>
    </row>
    <row r="841" spans="1:7" x14ac:dyDescent="0.55000000000000004">
      <c r="A841" t="s">
        <v>3280</v>
      </c>
      <c r="B841" t="s">
        <v>3281</v>
      </c>
      <c r="C841" t="s">
        <v>3282</v>
      </c>
      <c r="F841" t="s">
        <v>9065</v>
      </c>
      <c r="G841">
        <v>0.66771787405014005</v>
      </c>
    </row>
    <row r="842" spans="1:7" x14ac:dyDescent="0.55000000000000004">
      <c r="A842" t="s">
        <v>3286</v>
      </c>
      <c r="B842" t="s">
        <v>3287</v>
      </c>
      <c r="C842" t="s">
        <v>3288</v>
      </c>
      <c r="F842" t="s">
        <v>9066</v>
      </c>
      <c r="G842">
        <v>0.50040012598037698</v>
      </c>
    </row>
    <row r="843" spans="1:7" x14ac:dyDescent="0.55000000000000004">
      <c r="A843" t="s">
        <v>3289</v>
      </c>
      <c r="B843" t="s">
        <v>3290</v>
      </c>
      <c r="C843" t="s">
        <v>3291</v>
      </c>
      <c r="F843" t="s">
        <v>9065</v>
      </c>
      <c r="G843">
        <v>0.68843007087707497</v>
      </c>
    </row>
    <row r="844" spans="1:7" x14ac:dyDescent="0.55000000000000004">
      <c r="A844" t="s">
        <v>3292</v>
      </c>
      <c r="B844" t="s">
        <v>3293</v>
      </c>
      <c r="C844" t="s">
        <v>3294</v>
      </c>
      <c r="F844" t="s">
        <v>9065</v>
      </c>
      <c r="G844">
        <v>0.74964594841003396</v>
      </c>
    </row>
    <row r="845" spans="1:7" x14ac:dyDescent="0.55000000000000004">
      <c r="A845" t="s">
        <v>3295</v>
      </c>
      <c r="B845" t="s">
        <v>3296</v>
      </c>
      <c r="C845" t="s">
        <v>3297</v>
      </c>
      <c r="F845" t="s">
        <v>9065</v>
      </c>
      <c r="G845">
        <v>0.69908446073532104</v>
      </c>
    </row>
    <row r="846" spans="1:7" x14ac:dyDescent="0.55000000000000004">
      <c r="A846" t="s">
        <v>3298</v>
      </c>
      <c r="B846" t="s">
        <v>3299</v>
      </c>
      <c r="C846" t="s">
        <v>3300</v>
      </c>
      <c r="F846" t="s">
        <v>9065</v>
      </c>
      <c r="G846">
        <v>0.65767776966095004</v>
      </c>
    </row>
    <row r="847" spans="1:7" x14ac:dyDescent="0.55000000000000004">
      <c r="A847" t="s">
        <v>3304</v>
      </c>
      <c r="B847" t="s">
        <v>3305</v>
      </c>
      <c r="C847" t="s">
        <v>3306</v>
      </c>
      <c r="F847" t="s">
        <v>9065</v>
      </c>
      <c r="G847">
        <v>0.72104775905609098</v>
      </c>
    </row>
    <row r="848" spans="1:7" x14ac:dyDescent="0.55000000000000004">
      <c r="A848" t="s">
        <v>3307</v>
      </c>
      <c r="B848" t="s">
        <v>3308</v>
      </c>
      <c r="C848" t="s">
        <v>3309</v>
      </c>
      <c r="F848" t="s">
        <v>9067</v>
      </c>
      <c r="G848">
        <v>0.22028328478336301</v>
      </c>
    </row>
    <row r="849" spans="1:7" x14ac:dyDescent="0.55000000000000004">
      <c r="A849" t="s">
        <v>3310</v>
      </c>
      <c r="B849" t="s">
        <v>3311</v>
      </c>
      <c r="C849" t="s">
        <v>3312</v>
      </c>
      <c r="F849" t="s">
        <v>9065</v>
      </c>
      <c r="G849">
        <v>0.74928814172744795</v>
      </c>
    </row>
    <row r="850" spans="1:7" x14ac:dyDescent="0.55000000000000004">
      <c r="A850" t="s">
        <v>3316</v>
      </c>
      <c r="B850" t="s">
        <v>3317</v>
      </c>
      <c r="C850" t="s">
        <v>3318</v>
      </c>
      <c r="F850" t="s">
        <v>9065</v>
      </c>
      <c r="G850">
        <v>0.60326945781707797</v>
      </c>
    </row>
    <row r="851" spans="1:7" x14ac:dyDescent="0.55000000000000004">
      <c r="A851" t="s">
        <v>3319</v>
      </c>
      <c r="B851" t="s">
        <v>3320</v>
      </c>
      <c r="C851" t="s">
        <v>3321</v>
      </c>
      <c r="F851" t="s">
        <v>9067</v>
      </c>
      <c r="G851">
        <v>0.36445525288581798</v>
      </c>
    </row>
    <row r="852" spans="1:7" x14ac:dyDescent="0.55000000000000004">
      <c r="A852" t="s">
        <v>3322</v>
      </c>
      <c r="B852" t="s">
        <v>3323</v>
      </c>
      <c r="C852" t="s">
        <v>3324</v>
      </c>
      <c r="F852" t="s">
        <v>9066</v>
      </c>
      <c r="G852">
        <v>0.55790662765502896</v>
      </c>
    </row>
    <row r="853" spans="1:7" x14ac:dyDescent="0.55000000000000004">
      <c r="A853" t="s">
        <v>3325</v>
      </c>
      <c r="B853" t="s">
        <v>3326</v>
      </c>
      <c r="C853" t="s">
        <v>3327</v>
      </c>
      <c r="F853" t="s">
        <v>9065</v>
      </c>
      <c r="G853">
        <v>0.61612594127654996</v>
      </c>
    </row>
    <row r="854" spans="1:7" x14ac:dyDescent="0.55000000000000004">
      <c r="A854" t="s">
        <v>3328</v>
      </c>
      <c r="B854" t="s">
        <v>3326</v>
      </c>
      <c r="C854" t="s">
        <v>3329</v>
      </c>
      <c r="F854" t="s">
        <v>9065</v>
      </c>
      <c r="G854">
        <v>0.74792712926864602</v>
      </c>
    </row>
    <row r="855" spans="1:7" x14ac:dyDescent="0.55000000000000004">
      <c r="A855" t="s">
        <v>3330</v>
      </c>
      <c r="B855" t="s">
        <v>3331</v>
      </c>
      <c r="C855" t="s">
        <v>3332</v>
      </c>
      <c r="F855" t="s">
        <v>9065</v>
      </c>
      <c r="G855">
        <v>0.64164173603057895</v>
      </c>
    </row>
    <row r="856" spans="1:7" x14ac:dyDescent="0.55000000000000004">
      <c r="A856" t="s">
        <v>3333</v>
      </c>
      <c r="B856" t="s">
        <v>3334</v>
      </c>
      <c r="C856" t="s">
        <v>3335</v>
      </c>
      <c r="F856" t="s">
        <v>9065</v>
      </c>
      <c r="G856">
        <v>0.70198112726211503</v>
      </c>
    </row>
    <row r="857" spans="1:7" x14ac:dyDescent="0.55000000000000004">
      <c r="A857" t="s">
        <v>3336</v>
      </c>
      <c r="B857" t="s">
        <v>3337</v>
      </c>
      <c r="C857" t="s">
        <v>3338</v>
      </c>
      <c r="F857" t="s">
        <v>9067</v>
      </c>
      <c r="G857">
        <v>8.6442783474922194E-2</v>
      </c>
    </row>
    <row r="858" spans="1:7" x14ac:dyDescent="0.55000000000000004">
      <c r="A858" t="s">
        <v>3339</v>
      </c>
      <c r="B858" t="s">
        <v>3340</v>
      </c>
      <c r="C858" t="s">
        <v>3341</v>
      </c>
      <c r="F858" t="s">
        <v>9065</v>
      </c>
      <c r="G858">
        <v>0.91799300909042403</v>
      </c>
    </row>
    <row r="859" spans="1:7" x14ac:dyDescent="0.55000000000000004">
      <c r="A859" t="s">
        <v>3342</v>
      </c>
      <c r="B859" t="s">
        <v>3343</v>
      </c>
      <c r="C859" t="s">
        <v>3344</v>
      </c>
      <c r="F859" t="s">
        <v>9065</v>
      </c>
      <c r="G859">
        <v>0.78890240192413297</v>
      </c>
    </row>
    <row r="860" spans="1:7" x14ac:dyDescent="0.55000000000000004">
      <c r="A860" t="s">
        <v>3345</v>
      </c>
      <c r="B860" t="s">
        <v>3346</v>
      </c>
      <c r="C860" t="s">
        <v>3347</v>
      </c>
      <c r="F860" t="s">
        <v>9065</v>
      </c>
      <c r="G860">
        <v>0.61335545778274503</v>
      </c>
    </row>
    <row r="861" spans="1:7" x14ac:dyDescent="0.55000000000000004">
      <c r="A861" t="s">
        <v>3348</v>
      </c>
      <c r="B861" t="s">
        <v>3349</v>
      </c>
      <c r="C861" t="s">
        <v>3350</v>
      </c>
      <c r="F861" t="s">
        <v>9065</v>
      </c>
      <c r="G861">
        <v>0.80446428060531605</v>
      </c>
    </row>
    <row r="862" spans="1:7" x14ac:dyDescent="0.55000000000000004">
      <c r="A862" t="s">
        <v>3351</v>
      </c>
      <c r="B862" t="s">
        <v>3352</v>
      </c>
      <c r="C862" t="s">
        <v>3353</v>
      </c>
      <c r="F862" t="s">
        <v>9065</v>
      </c>
      <c r="G862">
        <v>0.91219800710678101</v>
      </c>
    </row>
    <row r="863" spans="1:7" x14ac:dyDescent="0.55000000000000004">
      <c r="A863" t="s">
        <v>3354</v>
      </c>
      <c r="B863" t="s">
        <v>3355</v>
      </c>
      <c r="C863" t="s">
        <v>3356</v>
      </c>
      <c r="F863" t="s">
        <v>9066</v>
      </c>
      <c r="G863">
        <v>0.45602446794509899</v>
      </c>
    </row>
    <row r="864" spans="1:7" x14ac:dyDescent="0.55000000000000004">
      <c r="A864" t="s">
        <v>3357</v>
      </c>
      <c r="B864" t="s">
        <v>3358</v>
      </c>
      <c r="C864" t="s">
        <v>3359</v>
      </c>
      <c r="F864" t="s">
        <v>9065</v>
      </c>
      <c r="G864">
        <v>0.90294623374938998</v>
      </c>
    </row>
    <row r="865" spans="1:7" x14ac:dyDescent="0.55000000000000004">
      <c r="A865" t="s">
        <v>3360</v>
      </c>
      <c r="B865" t="s">
        <v>3361</v>
      </c>
      <c r="C865" t="s">
        <v>3362</v>
      </c>
      <c r="F865" t="s">
        <v>9065</v>
      </c>
      <c r="G865">
        <v>0.62999469041824296</v>
      </c>
    </row>
    <row r="866" spans="1:7" x14ac:dyDescent="0.55000000000000004">
      <c r="A866" t="s">
        <v>3363</v>
      </c>
      <c r="B866" t="s">
        <v>3364</v>
      </c>
      <c r="C866" t="s">
        <v>3365</v>
      </c>
      <c r="F866" t="s">
        <v>9065</v>
      </c>
      <c r="G866">
        <v>0.71047592163085904</v>
      </c>
    </row>
    <row r="867" spans="1:7" x14ac:dyDescent="0.55000000000000004">
      <c r="A867" t="s">
        <v>3366</v>
      </c>
      <c r="B867" t="s">
        <v>3367</v>
      </c>
      <c r="C867" t="s">
        <v>3368</v>
      </c>
      <c r="F867" t="s">
        <v>9065</v>
      </c>
      <c r="G867">
        <v>0.61494421958923295</v>
      </c>
    </row>
    <row r="868" spans="1:7" x14ac:dyDescent="0.55000000000000004">
      <c r="A868" t="s">
        <v>3369</v>
      </c>
      <c r="B868" t="s">
        <v>3370</v>
      </c>
      <c r="C868" t="s">
        <v>3371</v>
      </c>
      <c r="F868" t="s">
        <v>9067</v>
      </c>
      <c r="G868">
        <v>0.26127266883850098</v>
      </c>
    </row>
    <row r="869" spans="1:7" x14ac:dyDescent="0.55000000000000004">
      <c r="A869" t="s">
        <v>3372</v>
      </c>
      <c r="B869" t="s">
        <v>3373</v>
      </c>
      <c r="C869" t="s">
        <v>3374</v>
      </c>
      <c r="F869" t="s">
        <v>9065</v>
      </c>
      <c r="G869">
        <v>0.67842113971710205</v>
      </c>
    </row>
    <row r="870" spans="1:7" x14ac:dyDescent="0.55000000000000004">
      <c r="A870" t="s">
        <v>3375</v>
      </c>
      <c r="B870" t="s">
        <v>3376</v>
      </c>
      <c r="C870" t="s">
        <v>3377</v>
      </c>
      <c r="F870" t="s">
        <v>9065</v>
      </c>
      <c r="G870">
        <v>0.84134292602539096</v>
      </c>
    </row>
    <row r="871" spans="1:7" x14ac:dyDescent="0.55000000000000004">
      <c r="A871" t="s">
        <v>3378</v>
      </c>
      <c r="B871" t="s">
        <v>3379</v>
      </c>
      <c r="C871" t="s">
        <v>3380</v>
      </c>
      <c r="F871" t="s">
        <v>9065</v>
      </c>
      <c r="G871">
        <v>0.72183144092559803</v>
      </c>
    </row>
    <row r="872" spans="1:7" x14ac:dyDescent="0.55000000000000004">
      <c r="A872" t="s">
        <v>3381</v>
      </c>
      <c r="B872" t="s">
        <v>3379</v>
      </c>
      <c r="C872" t="s">
        <v>3382</v>
      </c>
      <c r="F872" t="s">
        <v>9065</v>
      </c>
      <c r="G872">
        <v>0.70108419656753496</v>
      </c>
    </row>
    <row r="873" spans="1:7" x14ac:dyDescent="0.55000000000000004">
      <c r="A873" t="s">
        <v>3383</v>
      </c>
      <c r="B873" t="s">
        <v>3384</v>
      </c>
      <c r="C873" t="s">
        <v>3385</v>
      </c>
      <c r="F873" t="s">
        <v>9065</v>
      </c>
      <c r="G873">
        <v>0.69036251306533802</v>
      </c>
    </row>
    <row r="874" spans="1:7" x14ac:dyDescent="0.55000000000000004">
      <c r="A874" t="s">
        <v>3386</v>
      </c>
      <c r="B874" t="s">
        <v>448</v>
      </c>
      <c r="C874" t="s">
        <v>3387</v>
      </c>
      <c r="F874" t="s">
        <v>9065</v>
      </c>
      <c r="G874">
        <v>0.76757627725601196</v>
      </c>
    </row>
    <row r="875" spans="1:7" x14ac:dyDescent="0.55000000000000004">
      <c r="A875" t="s">
        <v>3388</v>
      </c>
      <c r="B875" t="s">
        <v>3389</v>
      </c>
      <c r="C875" t="s">
        <v>3390</v>
      </c>
      <c r="F875" t="s">
        <v>9065</v>
      </c>
      <c r="G875">
        <v>0.69134163856506303</v>
      </c>
    </row>
    <row r="876" spans="1:7" x14ac:dyDescent="0.55000000000000004">
      <c r="A876" t="s">
        <v>3391</v>
      </c>
      <c r="B876" t="s">
        <v>3392</v>
      </c>
      <c r="C876" t="s">
        <v>3393</v>
      </c>
      <c r="F876" t="s">
        <v>9067</v>
      </c>
      <c r="G876">
        <v>0.29536601901054399</v>
      </c>
    </row>
    <row r="877" spans="1:7" x14ac:dyDescent="0.55000000000000004">
      <c r="A877" t="s">
        <v>3394</v>
      </c>
      <c r="B877" t="s">
        <v>3395</v>
      </c>
      <c r="C877" t="s">
        <v>3396</v>
      </c>
      <c r="F877" t="s">
        <v>9065</v>
      </c>
      <c r="G877">
        <v>0.77741563320159901</v>
      </c>
    </row>
    <row r="878" spans="1:7" x14ac:dyDescent="0.55000000000000004">
      <c r="A878" t="s">
        <v>3397</v>
      </c>
      <c r="B878" t="s">
        <v>3398</v>
      </c>
      <c r="C878" t="s">
        <v>3399</v>
      </c>
      <c r="F878" t="s">
        <v>9065</v>
      </c>
      <c r="G878">
        <v>0.66110008955001798</v>
      </c>
    </row>
    <row r="879" spans="1:7" x14ac:dyDescent="0.55000000000000004">
      <c r="A879" t="s">
        <v>3400</v>
      </c>
      <c r="B879" t="s">
        <v>3401</v>
      </c>
      <c r="C879" t="s">
        <v>3402</v>
      </c>
      <c r="F879" t="s">
        <v>9065</v>
      </c>
      <c r="G879">
        <v>0.73885905742645297</v>
      </c>
    </row>
    <row r="880" spans="1:7" x14ac:dyDescent="0.55000000000000004">
      <c r="A880" t="s">
        <v>3403</v>
      </c>
      <c r="B880" t="s">
        <v>3404</v>
      </c>
      <c r="C880" t="s">
        <v>3405</v>
      </c>
      <c r="F880" t="s">
        <v>9065</v>
      </c>
      <c r="G880">
        <v>0.78256708383560203</v>
      </c>
    </row>
    <row r="881" spans="1:7" x14ac:dyDescent="0.55000000000000004">
      <c r="A881" t="s">
        <v>3406</v>
      </c>
      <c r="B881" t="s">
        <v>3407</v>
      </c>
      <c r="C881" t="s">
        <v>3408</v>
      </c>
      <c r="F881" t="s">
        <v>9067</v>
      </c>
      <c r="G881">
        <v>0.152033731341362</v>
      </c>
    </row>
    <row r="882" spans="1:7" x14ac:dyDescent="0.55000000000000004">
      <c r="A882" t="s">
        <v>3409</v>
      </c>
      <c r="B882" t="s">
        <v>3410</v>
      </c>
      <c r="C882" t="s">
        <v>3411</v>
      </c>
      <c r="F882" t="s">
        <v>9065</v>
      </c>
      <c r="G882">
        <v>0.73898279666900601</v>
      </c>
    </row>
    <row r="883" spans="1:7" x14ac:dyDescent="0.55000000000000004">
      <c r="A883" t="s">
        <v>3412</v>
      </c>
      <c r="B883" t="s">
        <v>3413</v>
      </c>
      <c r="C883" t="s">
        <v>3414</v>
      </c>
      <c r="F883" t="s">
        <v>9067</v>
      </c>
      <c r="G883">
        <v>0.25147992372512801</v>
      </c>
    </row>
    <row r="884" spans="1:7" x14ac:dyDescent="0.55000000000000004">
      <c r="A884" t="s">
        <v>3415</v>
      </c>
      <c r="B884" t="s">
        <v>3416</v>
      </c>
      <c r="C884" t="s">
        <v>3417</v>
      </c>
      <c r="F884" t="s">
        <v>9066</v>
      </c>
      <c r="G884">
        <v>0.59345018863678001</v>
      </c>
    </row>
    <row r="885" spans="1:7" x14ac:dyDescent="0.55000000000000004">
      <c r="A885" t="s">
        <v>3418</v>
      </c>
      <c r="B885" t="s">
        <v>3419</v>
      </c>
      <c r="C885" t="s">
        <v>3420</v>
      </c>
      <c r="F885" t="s">
        <v>9066</v>
      </c>
      <c r="G885">
        <v>0.549640953540802</v>
      </c>
    </row>
    <row r="886" spans="1:7" x14ac:dyDescent="0.55000000000000004">
      <c r="A886" t="s">
        <v>3421</v>
      </c>
      <c r="B886" t="s">
        <v>3422</v>
      </c>
      <c r="C886" t="s">
        <v>3423</v>
      </c>
      <c r="F886" t="s">
        <v>9066</v>
      </c>
      <c r="G886">
        <v>0.52941286563873302</v>
      </c>
    </row>
    <row r="887" spans="1:7" x14ac:dyDescent="0.55000000000000004">
      <c r="A887" t="s">
        <v>3424</v>
      </c>
      <c r="B887" t="s">
        <v>3425</v>
      </c>
      <c r="C887" t="s">
        <v>3426</v>
      </c>
      <c r="F887" t="s">
        <v>9065</v>
      </c>
      <c r="G887">
        <v>0.654000043869019</v>
      </c>
    </row>
    <row r="888" spans="1:7" x14ac:dyDescent="0.55000000000000004">
      <c r="A888" t="s">
        <v>3430</v>
      </c>
      <c r="B888" t="s">
        <v>3431</v>
      </c>
      <c r="C888" t="s">
        <v>3432</v>
      </c>
      <c r="F888" t="s">
        <v>9066</v>
      </c>
      <c r="G888">
        <v>0.49423575401306202</v>
      </c>
    </row>
    <row r="889" spans="1:7" x14ac:dyDescent="0.55000000000000004">
      <c r="A889" t="s">
        <v>3433</v>
      </c>
      <c r="B889" t="s">
        <v>3434</v>
      </c>
      <c r="C889" t="s">
        <v>3435</v>
      </c>
      <c r="F889" t="s">
        <v>9065</v>
      </c>
      <c r="G889">
        <v>0.80909353494644198</v>
      </c>
    </row>
    <row r="890" spans="1:7" x14ac:dyDescent="0.55000000000000004">
      <c r="A890" t="s">
        <v>3436</v>
      </c>
      <c r="B890" t="s">
        <v>3437</v>
      </c>
      <c r="C890" t="s">
        <v>3438</v>
      </c>
      <c r="F890" t="s">
        <v>9065</v>
      </c>
      <c r="G890">
        <v>0.80239200592041005</v>
      </c>
    </row>
    <row r="891" spans="1:7" x14ac:dyDescent="0.55000000000000004">
      <c r="A891" t="s">
        <v>3439</v>
      </c>
      <c r="B891" t="s">
        <v>3440</v>
      </c>
      <c r="C891" t="s">
        <v>3441</v>
      </c>
      <c r="F891" t="s">
        <v>9065</v>
      </c>
      <c r="G891">
        <v>0.84278911352157604</v>
      </c>
    </row>
    <row r="892" spans="1:7" x14ac:dyDescent="0.55000000000000004">
      <c r="A892" t="s">
        <v>3442</v>
      </c>
      <c r="B892" t="s">
        <v>3443</v>
      </c>
      <c r="C892" t="s">
        <v>3444</v>
      </c>
      <c r="F892" t="s">
        <v>9066</v>
      </c>
      <c r="G892">
        <v>0.56332725286483798</v>
      </c>
    </row>
    <row r="893" spans="1:7" x14ac:dyDescent="0.55000000000000004">
      <c r="A893" t="s">
        <v>3448</v>
      </c>
      <c r="B893" t="s">
        <v>3449</v>
      </c>
      <c r="C893" t="s">
        <v>3450</v>
      </c>
      <c r="F893" t="s">
        <v>9067</v>
      </c>
      <c r="G893">
        <v>0.30595761537551902</v>
      </c>
    </row>
    <row r="894" spans="1:7" x14ac:dyDescent="0.55000000000000004">
      <c r="A894" t="s">
        <v>3451</v>
      </c>
      <c r="B894" t="s">
        <v>3452</v>
      </c>
      <c r="C894" t="s">
        <v>3453</v>
      </c>
      <c r="F894" t="s">
        <v>9067</v>
      </c>
      <c r="G894">
        <v>0.44522982835769698</v>
      </c>
    </row>
    <row r="895" spans="1:7" x14ac:dyDescent="0.55000000000000004">
      <c r="A895" t="s">
        <v>3454</v>
      </c>
      <c r="B895" t="s">
        <v>3455</v>
      </c>
      <c r="C895" t="s">
        <v>3456</v>
      </c>
      <c r="F895" t="s">
        <v>9066</v>
      </c>
      <c r="G895">
        <v>0.51560956239700295</v>
      </c>
    </row>
    <row r="896" spans="1:7" x14ac:dyDescent="0.55000000000000004">
      <c r="A896" t="s">
        <v>3463</v>
      </c>
      <c r="B896" t="s">
        <v>3464</v>
      </c>
      <c r="C896" t="s">
        <v>3465</v>
      </c>
      <c r="F896" t="s">
        <v>9065</v>
      </c>
      <c r="G896">
        <v>0.67628824710845903</v>
      </c>
    </row>
    <row r="897" spans="1:7" x14ac:dyDescent="0.55000000000000004">
      <c r="A897" t="s">
        <v>3466</v>
      </c>
      <c r="B897" t="s">
        <v>3467</v>
      </c>
      <c r="C897" t="s">
        <v>3468</v>
      </c>
      <c r="F897" t="s">
        <v>9067</v>
      </c>
      <c r="G897">
        <v>0.134527012705803</v>
      </c>
    </row>
    <row r="898" spans="1:7" x14ac:dyDescent="0.55000000000000004">
      <c r="A898" t="s">
        <v>3469</v>
      </c>
      <c r="B898" t="s">
        <v>3470</v>
      </c>
      <c r="C898" t="s">
        <v>3471</v>
      </c>
      <c r="F898" t="s">
        <v>9067</v>
      </c>
      <c r="G898">
        <v>0.10537600517272901</v>
      </c>
    </row>
    <row r="899" spans="1:7" x14ac:dyDescent="0.55000000000000004">
      <c r="A899" t="s">
        <v>3475</v>
      </c>
      <c r="B899" t="s">
        <v>3476</v>
      </c>
      <c r="C899" t="s">
        <v>3477</v>
      </c>
      <c r="F899" t="s">
        <v>9067</v>
      </c>
      <c r="G899">
        <v>0.39603114128112799</v>
      </c>
    </row>
    <row r="900" spans="1:7" x14ac:dyDescent="0.55000000000000004">
      <c r="A900" t="s">
        <v>3478</v>
      </c>
      <c r="B900" t="s">
        <v>3479</v>
      </c>
      <c r="C900" t="s">
        <v>3480</v>
      </c>
      <c r="F900" t="s">
        <v>9065</v>
      </c>
      <c r="G900">
        <v>0.68888330459594704</v>
      </c>
    </row>
    <row r="901" spans="1:7" x14ac:dyDescent="0.55000000000000004">
      <c r="A901" t="s">
        <v>3481</v>
      </c>
      <c r="B901" t="s">
        <v>3482</v>
      </c>
      <c r="C901" t="s">
        <v>3483</v>
      </c>
      <c r="F901" t="s">
        <v>9066</v>
      </c>
      <c r="G901">
        <v>0.576513051986694</v>
      </c>
    </row>
    <row r="902" spans="1:7" x14ac:dyDescent="0.55000000000000004">
      <c r="A902" t="s">
        <v>3484</v>
      </c>
      <c r="B902" t="s">
        <v>3485</v>
      </c>
      <c r="C902" t="s">
        <v>3486</v>
      </c>
      <c r="F902" t="s">
        <v>9065</v>
      </c>
      <c r="G902">
        <v>0.818597853183746</v>
      </c>
    </row>
    <row r="903" spans="1:7" x14ac:dyDescent="0.55000000000000004">
      <c r="A903" t="s">
        <v>3487</v>
      </c>
      <c r="B903" t="s">
        <v>3488</v>
      </c>
      <c r="C903" t="s">
        <v>3489</v>
      </c>
      <c r="F903" t="s">
        <v>9065</v>
      </c>
      <c r="G903">
        <v>0.692976534366608</v>
      </c>
    </row>
    <row r="904" spans="1:7" x14ac:dyDescent="0.55000000000000004">
      <c r="A904" t="s">
        <v>3490</v>
      </c>
      <c r="B904" t="s">
        <v>3491</v>
      </c>
      <c r="C904" t="s">
        <v>3492</v>
      </c>
      <c r="F904" t="s">
        <v>9065</v>
      </c>
      <c r="G904">
        <v>0.87887620925903298</v>
      </c>
    </row>
    <row r="905" spans="1:7" x14ac:dyDescent="0.55000000000000004">
      <c r="A905" t="s">
        <v>3493</v>
      </c>
      <c r="B905" t="s">
        <v>3494</v>
      </c>
      <c r="C905" t="s">
        <v>3495</v>
      </c>
      <c r="F905" t="s">
        <v>9065</v>
      </c>
      <c r="G905">
        <v>0.63892078399658203</v>
      </c>
    </row>
    <row r="906" spans="1:7" x14ac:dyDescent="0.55000000000000004">
      <c r="A906" t="s">
        <v>3499</v>
      </c>
      <c r="B906" t="s">
        <v>3500</v>
      </c>
      <c r="C906" t="s">
        <v>3501</v>
      </c>
      <c r="F906" t="s">
        <v>9065</v>
      </c>
      <c r="G906">
        <v>0.79789572954177901</v>
      </c>
    </row>
    <row r="907" spans="1:7" x14ac:dyDescent="0.55000000000000004">
      <c r="A907" t="s">
        <v>3502</v>
      </c>
      <c r="B907" t="s">
        <v>3503</v>
      </c>
      <c r="C907" t="s">
        <v>3504</v>
      </c>
      <c r="F907" t="s">
        <v>9065</v>
      </c>
      <c r="G907">
        <v>0.88167440891265902</v>
      </c>
    </row>
    <row r="908" spans="1:7" x14ac:dyDescent="0.55000000000000004">
      <c r="A908" t="s">
        <v>3505</v>
      </c>
      <c r="B908" t="s">
        <v>3506</v>
      </c>
      <c r="C908" t="s">
        <v>3507</v>
      </c>
      <c r="F908" t="s">
        <v>9065</v>
      </c>
      <c r="G908">
        <v>0.69334483146667503</v>
      </c>
    </row>
    <row r="909" spans="1:7" x14ac:dyDescent="0.55000000000000004">
      <c r="A909" t="s">
        <v>3508</v>
      </c>
      <c r="B909" t="s">
        <v>3509</v>
      </c>
      <c r="C909" t="s">
        <v>3510</v>
      </c>
      <c r="F909" t="s">
        <v>9067</v>
      </c>
      <c r="G909">
        <v>5.42744025588036E-2</v>
      </c>
    </row>
    <row r="910" spans="1:7" x14ac:dyDescent="0.55000000000000004">
      <c r="A910" t="s">
        <v>3511</v>
      </c>
      <c r="B910" t="s">
        <v>3512</v>
      </c>
      <c r="C910" t="s">
        <v>3513</v>
      </c>
      <c r="F910" t="s">
        <v>9065</v>
      </c>
      <c r="G910">
        <v>0.69760894775390603</v>
      </c>
    </row>
    <row r="911" spans="1:7" x14ac:dyDescent="0.55000000000000004">
      <c r="A911" t="s">
        <v>3514</v>
      </c>
      <c r="B911" t="s">
        <v>3515</v>
      </c>
      <c r="C911" t="s">
        <v>3516</v>
      </c>
      <c r="F911" t="s">
        <v>9065</v>
      </c>
      <c r="G911">
        <v>0.96090835332870495</v>
      </c>
    </row>
    <row r="912" spans="1:7" x14ac:dyDescent="0.55000000000000004">
      <c r="A912" t="s">
        <v>3517</v>
      </c>
      <c r="B912" t="s">
        <v>3518</v>
      </c>
      <c r="C912" t="s">
        <v>3519</v>
      </c>
      <c r="F912" t="s">
        <v>9067</v>
      </c>
      <c r="G912">
        <v>0.304052084684372</v>
      </c>
    </row>
    <row r="913" spans="1:7" x14ac:dyDescent="0.55000000000000004">
      <c r="A913" t="s">
        <v>3520</v>
      </c>
      <c r="B913" t="s">
        <v>3521</v>
      </c>
      <c r="C913" t="s">
        <v>3522</v>
      </c>
      <c r="F913" t="s">
        <v>9065</v>
      </c>
      <c r="G913">
        <v>0.80369329452514604</v>
      </c>
    </row>
    <row r="914" spans="1:7" x14ac:dyDescent="0.55000000000000004">
      <c r="A914" t="s">
        <v>3526</v>
      </c>
      <c r="B914" t="s">
        <v>3527</v>
      </c>
      <c r="C914" t="s">
        <v>3528</v>
      </c>
      <c r="F914" t="s">
        <v>9065</v>
      </c>
      <c r="G914">
        <v>0.91604024171829201</v>
      </c>
    </row>
    <row r="915" spans="1:7" x14ac:dyDescent="0.55000000000000004">
      <c r="A915" t="s">
        <v>3529</v>
      </c>
      <c r="B915" t="s">
        <v>3530</v>
      </c>
      <c r="C915" t="s">
        <v>3531</v>
      </c>
      <c r="F915" t="s">
        <v>9065</v>
      </c>
      <c r="G915">
        <v>0.74722516536712602</v>
      </c>
    </row>
    <row r="916" spans="1:7" x14ac:dyDescent="0.55000000000000004">
      <c r="A916" t="s">
        <v>3532</v>
      </c>
      <c r="B916" t="s">
        <v>3533</v>
      </c>
      <c r="C916" t="s">
        <v>3534</v>
      </c>
      <c r="F916" t="s">
        <v>9065</v>
      </c>
      <c r="G916">
        <v>0.66908067464828502</v>
      </c>
    </row>
    <row r="917" spans="1:7" x14ac:dyDescent="0.55000000000000004">
      <c r="A917" t="s">
        <v>3535</v>
      </c>
      <c r="B917" t="s">
        <v>3536</v>
      </c>
      <c r="C917" t="s">
        <v>3537</v>
      </c>
      <c r="F917" t="s">
        <v>9065</v>
      </c>
      <c r="G917">
        <v>0.68002897500991799</v>
      </c>
    </row>
    <row r="918" spans="1:7" x14ac:dyDescent="0.55000000000000004">
      <c r="A918" t="s">
        <v>3538</v>
      </c>
      <c r="B918" t="s">
        <v>3539</v>
      </c>
      <c r="C918" t="s">
        <v>3540</v>
      </c>
      <c r="F918" t="s">
        <v>9065</v>
      </c>
      <c r="G918">
        <v>0.67440909147262595</v>
      </c>
    </row>
    <row r="919" spans="1:7" x14ac:dyDescent="0.55000000000000004">
      <c r="A919" t="s">
        <v>3541</v>
      </c>
      <c r="B919" t="s">
        <v>3542</v>
      </c>
      <c r="C919" t="s">
        <v>3543</v>
      </c>
      <c r="F919" t="s">
        <v>9067</v>
      </c>
      <c r="G919">
        <v>0.32205033302307101</v>
      </c>
    </row>
    <row r="920" spans="1:7" x14ac:dyDescent="0.55000000000000004">
      <c r="A920" t="s">
        <v>3544</v>
      </c>
      <c r="B920" t="s">
        <v>3545</v>
      </c>
      <c r="C920" t="s">
        <v>3546</v>
      </c>
      <c r="F920" t="s">
        <v>9067</v>
      </c>
      <c r="G920">
        <v>9.7501903772354098E-2</v>
      </c>
    </row>
    <row r="921" spans="1:7" x14ac:dyDescent="0.55000000000000004">
      <c r="A921" t="s">
        <v>3547</v>
      </c>
      <c r="B921" t="s">
        <v>3548</v>
      </c>
      <c r="C921" t="s">
        <v>3549</v>
      </c>
      <c r="F921" t="s">
        <v>9065</v>
      </c>
      <c r="G921">
        <v>0.85735368728637695</v>
      </c>
    </row>
    <row r="922" spans="1:7" x14ac:dyDescent="0.55000000000000004">
      <c r="A922" t="s">
        <v>3550</v>
      </c>
      <c r="B922" t="s">
        <v>3551</v>
      </c>
      <c r="C922" t="s">
        <v>3552</v>
      </c>
      <c r="F922" t="s">
        <v>9067</v>
      </c>
      <c r="G922">
        <v>0.34086337685585</v>
      </c>
    </row>
    <row r="923" spans="1:7" x14ac:dyDescent="0.55000000000000004">
      <c r="A923" t="s">
        <v>3553</v>
      </c>
      <c r="B923" t="s">
        <v>3554</v>
      </c>
      <c r="C923" t="s">
        <v>3555</v>
      </c>
      <c r="F923" t="s">
        <v>9066</v>
      </c>
      <c r="G923">
        <v>0.54761624336242698</v>
      </c>
    </row>
    <row r="924" spans="1:7" x14ac:dyDescent="0.55000000000000004">
      <c r="A924" t="s">
        <v>3565</v>
      </c>
      <c r="B924" t="s">
        <v>3566</v>
      </c>
      <c r="C924" t="s">
        <v>3567</v>
      </c>
      <c r="F924" t="s">
        <v>9065</v>
      </c>
      <c r="G924">
        <v>0.611045181751251</v>
      </c>
    </row>
    <row r="925" spans="1:7" x14ac:dyDescent="0.55000000000000004">
      <c r="A925" t="s">
        <v>3568</v>
      </c>
      <c r="B925" t="s">
        <v>3569</v>
      </c>
      <c r="C925" t="s">
        <v>3570</v>
      </c>
      <c r="F925" t="s">
        <v>9065</v>
      </c>
      <c r="G925">
        <v>0.64264088869094804</v>
      </c>
    </row>
    <row r="926" spans="1:7" x14ac:dyDescent="0.55000000000000004">
      <c r="A926" t="s">
        <v>3571</v>
      </c>
      <c r="B926" t="s">
        <v>3572</v>
      </c>
      <c r="C926" t="s">
        <v>3573</v>
      </c>
      <c r="F926" t="s">
        <v>9065</v>
      </c>
      <c r="G926">
        <v>0.73780226707458496</v>
      </c>
    </row>
    <row r="927" spans="1:7" x14ac:dyDescent="0.55000000000000004">
      <c r="A927" t="s">
        <v>3574</v>
      </c>
      <c r="B927" t="s">
        <v>3575</v>
      </c>
      <c r="C927" t="s">
        <v>3576</v>
      </c>
      <c r="F927" t="s">
        <v>9065</v>
      </c>
      <c r="G927">
        <v>0.66110008955001798</v>
      </c>
    </row>
    <row r="928" spans="1:7" x14ac:dyDescent="0.55000000000000004">
      <c r="A928" t="s">
        <v>3580</v>
      </c>
      <c r="B928" t="s">
        <v>3581</v>
      </c>
      <c r="C928" t="s">
        <v>3582</v>
      </c>
      <c r="F928" t="s">
        <v>9067</v>
      </c>
      <c r="G928">
        <v>5.0134345889091499E-2</v>
      </c>
    </row>
    <row r="929" spans="1:7" x14ac:dyDescent="0.55000000000000004">
      <c r="A929" t="s">
        <v>3586</v>
      </c>
      <c r="B929" t="s">
        <v>3587</v>
      </c>
      <c r="C929" t="s">
        <v>3588</v>
      </c>
      <c r="F929" t="s">
        <v>9065</v>
      </c>
      <c r="G929">
        <v>0.94066208600997903</v>
      </c>
    </row>
    <row r="930" spans="1:7" x14ac:dyDescent="0.55000000000000004">
      <c r="A930" t="s">
        <v>3589</v>
      </c>
      <c r="B930" t="s">
        <v>3590</v>
      </c>
      <c r="C930" t="s">
        <v>3591</v>
      </c>
      <c r="F930" t="s">
        <v>9065</v>
      </c>
      <c r="G930">
        <v>0.64557301998138406</v>
      </c>
    </row>
    <row r="931" spans="1:7" x14ac:dyDescent="0.55000000000000004">
      <c r="A931" t="s">
        <v>3595</v>
      </c>
      <c r="B931" t="s">
        <v>3596</v>
      </c>
      <c r="C931" t="s">
        <v>3597</v>
      </c>
      <c r="F931" t="s">
        <v>9067</v>
      </c>
      <c r="G931">
        <v>0.33573874831199602</v>
      </c>
    </row>
    <row r="932" spans="1:7" x14ac:dyDescent="0.55000000000000004">
      <c r="A932" t="s">
        <v>3598</v>
      </c>
      <c r="B932" t="s">
        <v>3599</v>
      </c>
      <c r="C932" t="s">
        <v>3600</v>
      </c>
      <c r="F932" t="s">
        <v>9065</v>
      </c>
      <c r="G932">
        <v>0.72475326061248802</v>
      </c>
    </row>
    <row r="933" spans="1:7" x14ac:dyDescent="0.55000000000000004">
      <c r="A933" t="s">
        <v>3601</v>
      </c>
      <c r="B933" t="s">
        <v>3602</v>
      </c>
      <c r="C933" t="s">
        <v>3603</v>
      </c>
      <c r="F933" t="s">
        <v>9065</v>
      </c>
      <c r="G933">
        <v>0.78068333864212003</v>
      </c>
    </row>
    <row r="934" spans="1:7" x14ac:dyDescent="0.55000000000000004">
      <c r="A934" t="s">
        <v>3604</v>
      </c>
      <c r="B934" t="s">
        <v>3605</v>
      </c>
      <c r="C934" t="s">
        <v>3606</v>
      </c>
      <c r="F934" t="s">
        <v>9065</v>
      </c>
      <c r="G934">
        <v>0.79909330606460605</v>
      </c>
    </row>
    <row r="935" spans="1:7" x14ac:dyDescent="0.55000000000000004">
      <c r="A935" t="s">
        <v>3607</v>
      </c>
      <c r="B935" t="s">
        <v>3608</v>
      </c>
      <c r="C935" t="s">
        <v>3609</v>
      </c>
      <c r="F935" t="s">
        <v>9066</v>
      </c>
      <c r="G935">
        <v>0.51991432905197099</v>
      </c>
    </row>
    <row r="936" spans="1:7" x14ac:dyDescent="0.55000000000000004">
      <c r="A936" t="s">
        <v>3610</v>
      </c>
      <c r="B936" t="s">
        <v>3611</v>
      </c>
      <c r="C936" t="s">
        <v>3612</v>
      </c>
      <c r="F936" t="s">
        <v>9065</v>
      </c>
      <c r="G936">
        <v>0.67638152837753296</v>
      </c>
    </row>
    <row r="937" spans="1:7" x14ac:dyDescent="0.55000000000000004">
      <c r="A937" t="s">
        <v>3613</v>
      </c>
      <c r="B937" t="s">
        <v>3614</v>
      </c>
      <c r="C937" t="s">
        <v>3615</v>
      </c>
      <c r="F937" t="s">
        <v>9066</v>
      </c>
      <c r="G937">
        <v>0.51928508281707797</v>
      </c>
    </row>
    <row r="938" spans="1:7" x14ac:dyDescent="0.55000000000000004">
      <c r="A938" t="s">
        <v>3616</v>
      </c>
      <c r="B938" t="s">
        <v>3617</v>
      </c>
      <c r="C938" t="s">
        <v>3618</v>
      </c>
      <c r="F938" t="s">
        <v>9066</v>
      </c>
      <c r="G938">
        <v>0.54693901538848899</v>
      </c>
    </row>
    <row r="939" spans="1:7" x14ac:dyDescent="0.55000000000000004">
      <c r="A939" t="s">
        <v>3619</v>
      </c>
      <c r="B939" t="s">
        <v>3620</v>
      </c>
      <c r="C939" t="s">
        <v>3621</v>
      </c>
      <c r="F939" t="s">
        <v>9066</v>
      </c>
      <c r="G939">
        <v>0.53355801105499301</v>
      </c>
    </row>
    <row r="940" spans="1:7" x14ac:dyDescent="0.55000000000000004">
      <c r="A940" t="s">
        <v>2206</v>
      </c>
      <c r="B940" t="s">
        <v>3622</v>
      </c>
      <c r="C940" t="s">
        <v>3623</v>
      </c>
      <c r="F940" t="s">
        <v>9065</v>
      </c>
      <c r="G940">
        <v>0.64622581005096402</v>
      </c>
    </row>
    <row r="941" spans="1:7" x14ac:dyDescent="0.55000000000000004">
      <c r="A941" t="s">
        <v>3624</v>
      </c>
      <c r="B941" t="s">
        <v>3625</v>
      </c>
      <c r="C941" t="s">
        <v>3626</v>
      </c>
      <c r="F941" t="s">
        <v>9065</v>
      </c>
      <c r="G941">
        <v>0.72681462764740001</v>
      </c>
    </row>
    <row r="942" spans="1:7" x14ac:dyDescent="0.55000000000000004">
      <c r="A942" t="s">
        <v>3627</v>
      </c>
      <c r="B942" t="s">
        <v>3628</v>
      </c>
      <c r="C942" t="s">
        <v>3629</v>
      </c>
      <c r="F942" t="s">
        <v>9065</v>
      </c>
      <c r="G942">
        <v>0.79930102825164795</v>
      </c>
    </row>
    <row r="943" spans="1:7" x14ac:dyDescent="0.55000000000000004">
      <c r="A943" t="s">
        <v>3630</v>
      </c>
      <c r="B943" t="s">
        <v>3631</v>
      </c>
      <c r="C943" t="s">
        <v>3632</v>
      </c>
      <c r="F943" t="s">
        <v>9065</v>
      </c>
      <c r="G943">
        <v>0.83578169345855702</v>
      </c>
    </row>
    <row r="944" spans="1:7" x14ac:dyDescent="0.55000000000000004">
      <c r="A944" t="s">
        <v>3633</v>
      </c>
      <c r="B944" t="s">
        <v>3634</v>
      </c>
      <c r="C944" t="s">
        <v>3635</v>
      </c>
      <c r="F944" t="s">
        <v>9065</v>
      </c>
      <c r="G944">
        <v>0.83141827583312999</v>
      </c>
    </row>
    <row r="945" spans="1:7" x14ac:dyDescent="0.55000000000000004">
      <c r="A945" t="s">
        <v>3636</v>
      </c>
      <c r="B945" t="s">
        <v>3637</v>
      </c>
      <c r="C945" t="s">
        <v>3638</v>
      </c>
      <c r="F945" t="s">
        <v>9065</v>
      </c>
      <c r="G945">
        <v>0.73005390167236295</v>
      </c>
    </row>
    <row r="946" spans="1:7" x14ac:dyDescent="0.55000000000000004">
      <c r="A946" t="s">
        <v>3651</v>
      </c>
      <c r="B946" t="s">
        <v>3652</v>
      </c>
      <c r="C946" t="s">
        <v>3653</v>
      </c>
      <c r="F946" t="s">
        <v>9066</v>
      </c>
      <c r="G946">
        <v>0.49369549751281699</v>
      </c>
    </row>
    <row r="947" spans="1:7" x14ac:dyDescent="0.55000000000000004">
      <c r="A947" t="s">
        <v>3654</v>
      </c>
      <c r="B947" t="s">
        <v>3655</v>
      </c>
      <c r="C947" t="s">
        <v>3656</v>
      </c>
      <c r="F947" t="s">
        <v>9067</v>
      </c>
      <c r="G947">
        <v>0.305493533611298</v>
      </c>
    </row>
    <row r="948" spans="1:7" x14ac:dyDescent="0.55000000000000004">
      <c r="A948" t="s">
        <v>3660</v>
      </c>
      <c r="B948" t="s">
        <v>3661</v>
      </c>
      <c r="C948" t="s">
        <v>3662</v>
      </c>
      <c r="F948" t="s">
        <v>9065</v>
      </c>
      <c r="G948">
        <v>0.71359902620315596</v>
      </c>
    </row>
    <row r="949" spans="1:7" x14ac:dyDescent="0.55000000000000004">
      <c r="A949" t="s">
        <v>3663</v>
      </c>
      <c r="B949" t="s">
        <v>3664</v>
      </c>
      <c r="C949" t="s">
        <v>3665</v>
      </c>
      <c r="F949" t="s">
        <v>9067</v>
      </c>
      <c r="G949">
        <v>0.36228621006012002</v>
      </c>
    </row>
    <row r="950" spans="1:7" x14ac:dyDescent="0.55000000000000004">
      <c r="A950" t="s">
        <v>3669</v>
      </c>
      <c r="B950" t="s">
        <v>3670</v>
      </c>
      <c r="C950" t="s">
        <v>3671</v>
      </c>
      <c r="F950" t="s">
        <v>9065</v>
      </c>
      <c r="G950">
        <v>0.81172138452529896</v>
      </c>
    </row>
    <row r="951" spans="1:7" x14ac:dyDescent="0.55000000000000004">
      <c r="A951" t="s">
        <v>3672</v>
      </c>
      <c r="B951" t="s">
        <v>3673</v>
      </c>
      <c r="C951" t="s">
        <v>3674</v>
      </c>
      <c r="F951" t="s">
        <v>9065</v>
      </c>
      <c r="G951">
        <v>0.66110008955001798</v>
      </c>
    </row>
    <row r="952" spans="1:7" x14ac:dyDescent="0.55000000000000004">
      <c r="A952" t="s">
        <v>3675</v>
      </c>
      <c r="B952" t="s">
        <v>3676</v>
      </c>
      <c r="C952" t="s">
        <v>3677</v>
      </c>
      <c r="F952" t="s">
        <v>9066</v>
      </c>
      <c r="G952">
        <v>0.49734538793563798</v>
      </c>
    </row>
    <row r="953" spans="1:7" x14ac:dyDescent="0.55000000000000004">
      <c r="A953" t="s">
        <v>3678</v>
      </c>
      <c r="B953" t="s">
        <v>3679</v>
      </c>
      <c r="C953" t="s">
        <v>3680</v>
      </c>
      <c r="F953" t="s">
        <v>9066</v>
      </c>
      <c r="G953">
        <v>0.48173451423644997</v>
      </c>
    </row>
    <row r="954" spans="1:7" x14ac:dyDescent="0.55000000000000004">
      <c r="A954" t="s">
        <v>3681</v>
      </c>
      <c r="B954" t="s">
        <v>3682</v>
      </c>
      <c r="C954" t="s">
        <v>3683</v>
      </c>
      <c r="F954" t="s">
        <v>9065</v>
      </c>
      <c r="G954">
        <v>0.70590299367904696</v>
      </c>
    </row>
    <row r="955" spans="1:7" x14ac:dyDescent="0.55000000000000004">
      <c r="A955" t="s">
        <v>3687</v>
      </c>
      <c r="B955" t="s">
        <v>3688</v>
      </c>
      <c r="C955" t="s">
        <v>3689</v>
      </c>
      <c r="F955" t="s">
        <v>9065</v>
      </c>
      <c r="G955">
        <v>0.65767776966095004</v>
      </c>
    </row>
    <row r="956" spans="1:7" x14ac:dyDescent="0.55000000000000004">
      <c r="A956" t="s">
        <v>3690</v>
      </c>
      <c r="B956" t="s">
        <v>3691</v>
      </c>
      <c r="C956" t="s">
        <v>3692</v>
      </c>
      <c r="F956" t="s">
        <v>9065</v>
      </c>
      <c r="G956">
        <v>0.66774922609329201</v>
      </c>
    </row>
    <row r="957" spans="1:7" x14ac:dyDescent="0.55000000000000004">
      <c r="A957" t="s">
        <v>3693</v>
      </c>
      <c r="B957" t="s">
        <v>3694</v>
      </c>
      <c r="C957" t="s">
        <v>3695</v>
      </c>
      <c r="F957" t="s">
        <v>9067</v>
      </c>
      <c r="G957">
        <v>0.44163972139358498</v>
      </c>
    </row>
    <row r="958" spans="1:7" x14ac:dyDescent="0.55000000000000004">
      <c r="A958" t="s">
        <v>3696</v>
      </c>
      <c r="B958" t="s">
        <v>3697</v>
      </c>
      <c r="C958" t="s">
        <v>3698</v>
      </c>
      <c r="F958" t="s">
        <v>9066</v>
      </c>
      <c r="G958">
        <v>0.48790746927261402</v>
      </c>
    </row>
    <row r="959" spans="1:7" x14ac:dyDescent="0.55000000000000004">
      <c r="A959" t="s">
        <v>3699</v>
      </c>
      <c r="B959" t="s">
        <v>3700</v>
      </c>
      <c r="C959" t="s">
        <v>3701</v>
      </c>
      <c r="F959" t="s">
        <v>9067</v>
      </c>
      <c r="G959">
        <v>0.44889056682586698</v>
      </c>
    </row>
    <row r="960" spans="1:7" x14ac:dyDescent="0.55000000000000004">
      <c r="A960" t="s">
        <v>3705</v>
      </c>
      <c r="B960" t="s">
        <v>3706</v>
      </c>
      <c r="C960" t="s">
        <v>3707</v>
      </c>
      <c r="F960" t="s">
        <v>9067</v>
      </c>
      <c r="G960">
        <v>0.172938212752342</v>
      </c>
    </row>
    <row r="961" spans="1:7" x14ac:dyDescent="0.55000000000000004">
      <c r="A961" t="s">
        <v>3708</v>
      </c>
      <c r="B961" t="s">
        <v>3709</v>
      </c>
      <c r="C961" t="s">
        <v>3710</v>
      </c>
      <c r="F961" t="s">
        <v>9065</v>
      </c>
      <c r="G961">
        <v>0.75567328929901101</v>
      </c>
    </row>
    <row r="962" spans="1:7" x14ac:dyDescent="0.55000000000000004">
      <c r="A962" t="s">
        <v>3711</v>
      </c>
      <c r="B962" t="s">
        <v>3712</v>
      </c>
      <c r="C962" t="s">
        <v>3713</v>
      </c>
      <c r="F962" t="s">
        <v>9065</v>
      </c>
      <c r="G962">
        <v>0.62591880559921298</v>
      </c>
    </row>
    <row r="963" spans="1:7" x14ac:dyDescent="0.55000000000000004">
      <c r="A963" t="s">
        <v>3714</v>
      </c>
      <c r="B963" t="s">
        <v>3715</v>
      </c>
      <c r="C963" t="s">
        <v>3716</v>
      </c>
      <c r="F963" t="s">
        <v>9065</v>
      </c>
      <c r="G963">
        <v>0.76501840353012096</v>
      </c>
    </row>
    <row r="964" spans="1:7" x14ac:dyDescent="0.55000000000000004">
      <c r="A964" t="s">
        <v>3717</v>
      </c>
      <c r="B964" t="s">
        <v>3718</v>
      </c>
      <c r="C964" t="s">
        <v>3719</v>
      </c>
      <c r="F964" t="s">
        <v>9065</v>
      </c>
      <c r="G964">
        <v>0.80497580766677901</v>
      </c>
    </row>
    <row r="965" spans="1:7" x14ac:dyDescent="0.55000000000000004">
      <c r="A965" t="s">
        <v>3720</v>
      </c>
      <c r="B965" t="s">
        <v>3721</v>
      </c>
      <c r="C965" t="s">
        <v>3722</v>
      </c>
      <c r="F965" t="s">
        <v>9067</v>
      </c>
      <c r="G965">
        <v>0.36476293206214899</v>
      </c>
    </row>
    <row r="966" spans="1:7" x14ac:dyDescent="0.55000000000000004">
      <c r="A966" t="s">
        <v>3723</v>
      </c>
      <c r="B966" t="s">
        <v>3724</v>
      </c>
      <c r="C966" t="s">
        <v>3725</v>
      </c>
      <c r="F966" t="s">
        <v>9065</v>
      </c>
      <c r="G966">
        <v>0.66110008955001798</v>
      </c>
    </row>
    <row r="967" spans="1:7" x14ac:dyDescent="0.55000000000000004">
      <c r="A967" t="s">
        <v>3729</v>
      </c>
      <c r="B967" t="s">
        <v>3730</v>
      </c>
      <c r="C967" t="s">
        <v>3731</v>
      </c>
      <c r="F967" t="s">
        <v>9065</v>
      </c>
      <c r="G967">
        <v>0.87526750564575195</v>
      </c>
    </row>
    <row r="968" spans="1:7" x14ac:dyDescent="0.55000000000000004">
      <c r="A968" t="s">
        <v>3732</v>
      </c>
      <c r="B968" t="s">
        <v>3733</v>
      </c>
      <c r="C968" t="s">
        <v>3734</v>
      </c>
      <c r="F968" t="s">
        <v>9065</v>
      </c>
      <c r="G968">
        <v>0.75838792324066195</v>
      </c>
    </row>
    <row r="969" spans="1:7" x14ac:dyDescent="0.55000000000000004">
      <c r="A969" t="s">
        <v>3735</v>
      </c>
      <c r="B969" t="s">
        <v>3736</v>
      </c>
      <c r="C969" t="s">
        <v>3737</v>
      </c>
      <c r="F969" t="s">
        <v>9065</v>
      </c>
      <c r="G969">
        <v>0.63638395071029696</v>
      </c>
    </row>
    <row r="970" spans="1:7" x14ac:dyDescent="0.55000000000000004">
      <c r="A970" t="s">
        <v>3738</v>
      </c>
      <c r="B970" t="s">
        <v>3739</v>
      </c>
      <c r="C970" t="s">
        <v>3740</v>
      </c>
      <c r="F970" t="s">
        <v>9065</v>
      </c>
      <c r="G970">
        <v>0.82455408573150601</v>
      </c>
    </row>
    <row r="971" spans="1:7" x14ac:dyDescent="0.55000000000000004">
      <c r="A971" t="s">
        <v>3741</v>
      </c>
      <c r="B971" t="s">
        <v>3742</v>
      </c>
      <c r="C971" t="s">
        <v>3743</v>
      </c>
      <c r="F971" t="s">
        <v>9065</v>
      </c>
      <c r="G971">
        <v>0.61411815881729104</v>
      </c>
    </row>
    <row r="972" spans="1:7" x14ac:dyDescent="0.55000000000000004">
      <c r="A972" t="s">
        <v>3744</v>
      </c>
      <c r="B972" t="s">
        <v>3745</v>
      </c>
      <c r="C972" t="s">
        <v>3746</v>
      </c>
      <c r="F972" t="s">
        <v>9066</v>
      </c>
      <c r="G972">
        <v>0.59525126218795799</v>
      </c>
    </row>
    <row r="973" spans="1:7" x14ac:dyDescent="0.55000000000000004">
      <c r="A973" t="s">
        <v>3747</v>
      </c>
      <c r="B973" t="s">
        <v>3748</v>
      </c>
      <c r="C973" t="s">
        <v>3749</v>
      </c>
      <c r="F973" t="s">
        <v>9065</v>
      </c>
      <c r="G973">
        <v>0.67042309045791604</v>
      </c>
    </row>
    <row r="974" spans="1:7" x14ac:dyDescent="0.55000000000000004">
      <c r="A974" t="s">
        <v>3750</v>
      </c>
      <c r="B974" t="s">
        <v>186</v>
      </c>
      <c r="C974" t="s">
        <v>3751</v>
      </c>
      <c r="F974" t="s">
        <v>9065</v>
      </c>
      <c r="G974">
        <v>0.77420496940612804</v>
      </c>
    </row>
    <row r="975" spans="1:7" x14ac:dyDescent="0.55000000000000004">
      <c r="A975" t="s">
        <v>3752</v>
      </c>
      <c r="B975" t="s">
        <v>3753</v>
      </c>
      <c r="C975" t="s">
        <v>3754</v>
      </c>
      <c r="F975" t="s">
        <v>9065</v>
      </c>
      <c r="G975">
        <v>0.81476020812988303</v>
      </c>
    </row>
    <row r="976" spans="1:7" x14ac:dyDescent="0.55000000000000004">
      <c r="A976" t="s">
        <v>3755</v>
      </c>
      <c r="B976" t="s">
        <v>3756</v>
      </c>
      <c r="C976" t="s">
        <v>3757</v>
      </c>
      <c r="F976" t="s">
        <v>9065</v>
      </c>
      <c r="G976">
        <v>0.73978739976882901</v>
      </c>
    </row>
    <row r="977" spans="1:7" x14ac:dyDescent="0.55000000000000004">
      <c r="A977" t="s">
        <v>3758</v>
      </c>
      <c r="B977" t="s">
        <v>3759</v>
      </c>
      <c r="C977" t="s">
        <v>3760</v>
      </c>
      <c r="F977" t="s">
        <v>9065</v>
      </c>
      <c r="G977">
        <v>0.88794094324111905</v>
      </c>
    </row>
    <row r="978" spans="1:7" x14ac:dyDescent="0.55000000000000004">
      <c r="A978" t="s">
        <v>3761</v>
      </c>
      <c r="B978" t="s">
        <v>3762</v>
      </c>
      <c r="C978" t="s">
        <v>3763</v>
      </c>
      <c r="F978" t="s">
        <v>9065</v>
      </c>
      <c r="G978">
        <v>0.84591287374496504</v>
      </c>
    </row>
    <row r="979" spans="1:7" x14ac:dyDescent="0.55000000000000004">
      <c r="A979" t="s">
        <v>3764</v>
      </c>
      <c r="B979" t="s">
        <v>3765</v>
      </c>
      <c r="C979" t="s">
        <v>3766</v>
      </c>
      <c r="F979" t="s">
        <v>9066</v>
      </c>
      <c r="G979">
        <v>0.58686989545822099</v>
      </c>
    </row>
    <row r="980" spans="1:7" x14ac:dyDescent="0.55000000000000004">
      <c r="A980" t="s">
        <v>3767</v>
      </c>
      <c r="B980" t="s">
        <v>3768</v>
      </c>
      <c r="C980" t="s">
        <v>3769</v>
      </c>
      <c r="F980" t="s">
        <v>9065</v>
      </c>
      <c r="G980">
        <v>0.64753222465515103</v>
      </c>
    </row>
    <row r="981" spans="1:7" x14ac:dyDescent="0.55000000000000004">
      <c r="A981" t="s">
        <v>3770</v>
      </c>
      <c r="B981" t="s">
        <v>3771</v>
      </c>
      <c r="C981" t="s">
        <v>3772</v>
      </c>
      <c r="F981" t="s">
        <v>9065</v>
      </c>
      <c r="G981">
        <v>0.67757534980773904</v>
      </c>
    </row>
    <row r="982" spans="1:7" x14ac:dyDescent="0.55000000000000004">
      <c r="A982" t="s">
        <v>3773</v>
      </c>
      <c r="B982" t="s">
        <v>3774</v>
      </c>
      <c r="C982" t="s">
        <v>3775</v>
      </c>
      <c r="F982" t="s">
        <v>9067</v>
      </c>
      <c r="G982">
        <v>0.145376652479172</v>
      </c>
    </row>
    <row r="983" spans="1:7" x14ac:dyDescent="0.55000000000000004">
      <c r="A983" t="s">
        <v>3785</v>
      </c>
      <c r="B983" t="s">
        <v>3786</v>
      </c>
      <c r="C983" t="s">
        <v>3787</v>
      </c>
      <c r="F983" t="s">
        <v>9066</v>
      </c>
      <c r="G983">
        <v>0.571008741855621</v>
      </c>
    </row>
    <row r="984" spans="1:7" x14ac:dyDescent="0.55000000000000004">
      <c r="A984" t="s">
        <v>3788</v>
      </c>
      <c r="B984" t="s">
        <v>3789</v>
      </c>
      <c r="C984" t="s">
        <v>3790</v>
      </c>
      <c r="F984" t="s">
        <v>9066</v>
      </c>
      <c r="G984">
        <v>0.50931966304779097</v>
      </c>
    </row>
    <row r="985" spans="1:7" x14ac:dyDescent="0.55000000000000004">
      <c r="A985" t="s">
        <v>3791</v>
      </c>
      <c r="B985" t="s">
        <v>3792</v>
      </c>
      <c r="C985" t="s">
        <v>3793</v>
      </c>
      <c r="F985" t="s">
        <v>9067</v>
      </c>
      <c r="G985">
        <v>0.186798110604286</v>
      </c>
    </row>
    <row r="986" spans="1:7" x14ac:dyDescent="0.55000000000000004">
      <c r="A986" t="s">
        <v>3797</v>
      </c>
      <c r="B986" t="s">
        <v>3798</v>
      </c>
      <c r="C986" t="s">
        <v>3799</v>
      </c>
      <c r="F986" t="s">
        <v>9065</v>
      </c>
      <c r="G986">
        <v>0.71341538429260298</v>
      </c>
    </row>
    <row r="987" spans="1:7" x14ac:dyDescent="0.55000000000000004">
      <c r="A987" t="s">
        <v>3800</v>
      </c>
      <c r="B987" t="s">
        <v>3801</v>
      </c>
      <c r="C987" t="s">
        <v>3802</v>
      </c>
      <c r="F987" t="s">
        <v>9065</v>
      </c>
      <c r="G987">
        <v>0.68088513612747203</v>
      </c>
    </row>
    <row r="988" spans="1:7" x14ac:dyDescent="0.55000000000000004">
      <c r="A988" t="s">
        <v>3803</v>
      </c>
      <c r="B988" t="s">
        <v>3804</v>
      </c>
      <c r="C988" t="s">
        <v>3805</v>
      </c>
      <c r="F988" t="s">
        <v>9067</v>
      </c>
      <c r="G988">
        <v>0.180914521217346</v>
      </c>
    </row>
    <row r="989" spans="1:7" x14ac:dyDescent="0.55000000000000004">
      <c r="A989" t="s">
        <v>3806</v>
      </c>
      <c r="B989" t="s">
        <v>3807</v>
      </c>
      <c r="C989" t="s">
        <v>3808</v>
      </c>
      <c r="F989" t="s">
        <v>9067</v>
      </c>
      <c r="G989">
        <v>9.1875456273555797E-2</v>
      </c>
    </row>
    <row r="990" spans="1:7" x14ac:dyDescent="0.55000000000000004">
      <c r="A990" t="s">
        <v>3809</v>
      </c>
      <c r="B990" t="s">
        <v>3810</v>
      </c>
      <c r="C990" t="s">
        <v>3811</v>
      </c>
      <c r="F990" t="s">
        <v>9065</v>
      </c>
      <c r="G990">
        <v>0.68022048473358199</v>
      </c>
    </row>
    <row r="991" spans="1:7" x14ac:dyDescent="0.55000000000000004">
      <c r="A991" t="s">
        <v>3812</v>
      </c>
      <c r="B991" t="s">
        <v>3813</v>
      </c>
      <c r="C991" t="s">
        <v>3814</v>
      </c>
      <c r="F991" t="s">
        <v>9067</v>
      </c>
      <c r="G991">
        <v>0.268042832612991</v>
      </c>
    </row>
    <row r="992" spans="1:7" x14ac:dyDescent="0.55000000000000004">
      <c r="A992" t="s">
        <v>3815</v>
      </c>
      <c r="B992" t="s">
        <v>3816</v>
      </c>
      <c r="C992" t="s">
        <v>3817</v>
      </c>
      <c r="F992" t="s">
        <v>9065</v>
      </c>
      <c r="G992">
        <v>0.70386075973510698</v>
      </c>
    </row>
    <row r="993" spans="1:7" x14ac:dyDescent="0.55000000000000004">
      <c r="A993" t="s">
        <v>3818</v>
      </c>
      <c r="B993" t="s">
        <v>3819</v>
      </c>
      <c r="C993" t="s">
        <v>3820</v>
      </c>
      <c r="F993" t="s">
        <v>9065</v>
      </c>
      <c r="G993">
        <v>0.71543598175048795</v>
      </c>
    </row>
    <row r="994" spans="1:7" x14ac:dyDescent="0.55000000000000004">
      <c r="A994" t="s">
        <v>3821</v>
      </c>
      <c r="B994" t="s">
        <v>3822</v>
      </c>
      <c r="C994" t="s">
        <v>3823</v>
      </c>
      <c r="F994" t="s">
        <v>9065</v>
      </c>
      <c r="G994">
        <v>0.63530606031417802</v>
      </c>
    </row>
    <row r="995" spans="1:7" x14ac:dyDescent="0.55000000000000004">
      <c r="A995" t="s">
        <v>3833</v>
      </c>
      <c r="B995" t="s">
        <v>3834</v>
      </c>
      <c r="C995" t="s">
        <v>3835</v>
      </c>
      <c r="F995" t="s">
        <v>9067</v>
      </c>
      <c r="G995">
        <v>6.81312531232834E-2</v>
      </c>
    </row>
    <row r="996" spans="1:7" x14ac:dyDescent="0.55000000000000004">
      <c r="A996" t="s">
        <v>3836</v>
      </c>
      <c r="B996" t="s">
        <v>3837</v>
      </c>
      <c r="C996" t="s">
        <v>3838</v>
      </c>
      <c r="F996" t="s">
        <v>9065</v>
      </c>
      <c r="G996">
        <v>0.76374495029449496</v>
      </c>
    </row>
    <row r="997" spans="1:7" x14ac:dyDescent="0.55000000000000004">
      <c r="A997" t="s">
        <v>3839</v>
      </c>
      <c r="B997" t="s">
        <v>3840</v>
      </c>
      <c r="C997" t="s">
        <v>3841</v>
      </c>
      <c r="F997" t="s">
        <v>9067</v>
      </c>
      <c r="G997">
        <v>0.217688009142876</v>
      </c>
    </row>
    <row r="998" spans="1:7" x14ac:dyDescent="0.55000000000000004">
      <c r="A998" t="s">
        <v>3842</v>
      </c>
      <c r="B998" t="s">
        <v>3843</v>
      </c>
      <c r="C998" t="s">
        <v>3844</v>
      </c>
      <c r="F998" t="s">
        <v>9067</v>
      </c>
      <c r="G998">
        <v>0.19472454488277399</v>
      </c>
    </row>
    <row r="999" spans="1:7" x14ac:dyDescent="0.55000000000000004">
      <c r="A999" t="s">
        <v>3845</v>
      </c>
      <c r="B999" t="s">
        <v>3846</v>
      </c>
      <c r="C999" t="s">
        <v>3847</v>
      </c>
      <c r="F999" t="s">
        <v>9065</v>
      </c>
      <c r="G999">
        <v>0.74603128433227495</v>
      </c>
    </row>
    <row r="1000" spans="1:7" x14ac:dyDescent="0.55000000000000004">
      <c r="A1000" t="s">
        <v>3848</v>
      </c>
      <c r="B1000" t="s">
        <v>3849</v>
      </c>
      <c r="C1000" t="s">
        <v>3850</v>
      </c>
      <c r="F1000" t="s">
        <v>9067</v>
      </c>
      <c r="G1000">
        <v>0.41990005970001198</v>
      </c>
    </row>
    <row r="1001" spans="1:7" x14ac:dyDescent="0.55000000000000004">
      <c r="A1001" t="s">
        <v>3851</v>
      </c>
      <c r="B1001" t="s">
        <v>3852</v>
      </c>
      <c r="C1001" t="s">
        <v>3853</v>
      </c>
      <c r="F1001" t="s">
        <v>9066</v>
      </c>
      <c r="G1001">
        <v>0.53709524869918801</v>
      </c>
    </row>
    <row r="1002" spans="1:7" x14ac:dyDescent="0.55000000000000004">
      <c r="A1002" t="s">
        <v>3857</v>
      </c>
      <c r="B1002" t="s">
        <v>3858</v>
      </c>
      <c r="C1002" t="s">
        <v>3859</v>
      </c>
      <c r="F1002" t="s">
        <v>9067</v>
      </c>
      <c r="G1002">
        <v>0.17117147147655501</v>
      </c>
    </row>
    <row r="1003" spans="1:7" x14ac:dyDescent="0.55000000000000004">
      <c r="A1003" t="s">
        <v>3860</v>
      </c>
      <c r="B1003" t="s">
        <v>3861</v>
      </c>
      <c r="C1003" t="s">
        <v>3862</v>
      </c>
      <c r="F1003" t="s">
        <v>9065</v>
      </c>
      <c r="G1003">
        <v>0.68007093667983998</v>
      </c>
    </row>
    <row r="1004" spans="1:7" x14ac:dyDescent="0.55000000000000004">
      <c r="A1004" t="s">
        <v>3863</v>
      </c>
      <c r="B1004" t="s">
        <v>3864</v>
      </c>
      <c r="C1004" t="s">
        <v>3865</v>
      </c>
      <c r="F1004" t="s">
        <v>9065</v>
      </c>
      <c r="G1004">
        <v>0.63548868894577004</v>
      </c>
    </row>
    <row r="1005" spans="1:7" x14ac:dyDescent="0.55000000000000004">
      <c r="A1005" t="s">
        <v>3866</v>
      </c>
      <c r="B1005" t="s">
        <v>3867</v>
      </c>
      <c r="C1005" t="s">
        <v>3868</v>
      </c>
      <c r="F1005" t="s">
        <v>9065</v>
      </c>
      <c r="G1005">
        <v>0.65541958808898904</v>
      </c>
    </row>
    <row r="1006" spans="1:7" x14ac:dyDescent="0.55000000000000004">
      <c r="A1006" t="s">
        <v>3869</v>
      </c>
      <c r="B1006" t="s">
        <v>3870</v>
      </c>
      <c r="C1006" t="s">
        <v>3871</v>
      </c>
      <c r="F1006" t="s">
        <v>9067</v>
      </c>
      <c r="G1006">
        <v>0.29563286900520303</v>
      </c>
    </row>
    <row r="1007" spans="1:7" x14ac:dyDescent="0.55000000000000004">
      <c r="A1007" t="s">
        <v>3872</v>
      </c>
      <c r="B1007" t="s">
        <v>3873</v>
      </c>
      <c r="C1007" t="s">
        <v>3874</v>
      </c>
      <c r="F1007" t="s">
        <v>9066</v>
      </c>
      <c r="G1007">
        <v>0.53425538539886497</v>
      </c>
    </row>
    <row r="1008" spans="1:7" x14ac:dyDescent="0.55000000000000004">
      <c r="A1008" t="s">
        <v>3875</v>
      </c>
      <c r="B1008" t="s">
        <v>3876</v>
      </c>
      <c r="C1008" t="s">
        <v>3877</v>
      </c>
      <c r="F1008" t="s">
        <v>9065</v>
      </c>
      <c r="G1008">
        <v>0.669822037220001</v>
      </c>
    </row>
    <row r="1009" spans="1:7" x14ac:dyDescent="0.55000000000000004">
      <c r="A1009" t="s">
        <v>3878</v>
      </c>
      <c r="B1009" t="s">
        <v>3879</v>
      </c>
      <c r="C1009" t="s">
        <v>3880</v>
      </c>
      <c r="F1009" t="s">
        <v>9065</v>
      </c>
      <c r="G1009">
        <v>0.88118034601211503</v>
      </c>
    </row>
    <row r="1010" spans="1:7" x14ac:dyDescent="0.55000000000000004">
      <c r="A1010" t="s">
        <v>3881</v>
      </c>
      <c r="B1010" t="s">
        <v>3882</v>
      </c>
      <c r="C1010" t="s">
        <v>3883</v>
      </c>
      <c r="F1010" t="s">
        <v>9065</v>
      </c>
      <c r="G1010">
        <v>0.686520636081696</v>
      </c>
    </row>
    <row r="1011" spans="1:7" x14ac:dyDescent="0.55000000000000004">
      <c r="A1011" t="s">
        <v>3884</v>
      </c>
      <c r="B1011" t="s">
        <v>3885</v>
      </c>
      <c r="C1011" t="s">
        <v>3886</v>
      </c>
      <c r="F1011" t="s">
        <v>9066</v>
      </c>
      <c r="G1011">
        <v>0.53561270236969005</v>
      </c>
    </row>
    <row r="1012" spans="1:7" x14ac:dyDescent="0.55000000000000004">
      <c r="A1012" t="s">
        <v>3893</v>
      </c>
      <c r="B1012" t="s">
        <v>3894</v>
      </c>
      <c r="C1012" t="s">
        <v>3895</v>
      </c>
      <c r="F1012" t="s">
        <v>9065</v>
      </c>
      <c r="G1012">
        <v>0.66110008955001798</v>
      </c>
    </row>
    <row r="1013" spans="1:7" x14ac:dyDescent="0.55000000000000004">
      <c r="A1013" t="s">
        <v>3439</v>
      </c>
      <c r="B1013" t="s">
        <v>3896</v>
      </c>
      <c r="C1013" t="s">
        <v>3897</v>
      </c>
      <c r="F1013" t="s">
        <v>9065</v>
      </c>
      <c r="G1013">
        <v>0.84278911352157604</v>
      </c>
    </row>
    <row r="1014" spans="1:7" x14ac:dyDescent="0.55000000000000004">
      <c r="A1014" t="s">
        <v>3898</v>
      </c>
      <c r="B1014" t="s">
        <v>3899</v>
      </c>
      <c r="C1014" t="s">
        <v>3900</v>
      </c>
      <c r="F1014" t="s">
        <v>9067</v>
      </c>
      <c r="G1014">
        <v>0.21216607093810999</v>
      </c>
    </row>
    <row r="1015" spans="1:7" x14ac:dyDescent="0.55000000000000004">
      <c r="A1015" t="s">
        <v>3901</v>
      </c>
      <c r="B1015" t="s">
        <v>3902</v>
      </c>
      <c r="C1015" t="s">
        <v>3903</v>
      </c>
      <c r="F1015" t="s">
        <v>9067</v>
      </c>
      <c r="G1015">
        <v>0.377258270978928</v>
      </c>
    </row>
    <row r="1016" spans="1:7" x14ac:dyDescent="0.55000000000000004">
      <c r="A1016" t="s">
        <v>3904</v>
      </c>
      <c r="B1016" t="s">
        <v>3905</v>
      </c>
      <c r="C1016" t="s">
        <v>3906</v>
      </c>
      <c r="F1016" t="s">
        <v>9067</v>
      </c>
      <c r="G1016">
        <v>0.44646644592285201</v>
      </c>
    </row>
    <row r="1017" spans="1:7" x14ac:dyDescent="0.55000000000000004">
      <c r="A1017" t="s">
        <v>3907</v>
      </c>
      <c r="B1017" t="s">
        <v>3908</v>
      </c>
      <c r="C1017" t="s">
        <v>3909</v>
      </c>
      <c r="F1017" t="s">
        <v>9065</v>
      </c>
      <c r="G1017">
        <v>0.84807556867599498</v>
      </c>
    </row>
    <row r="1018" spans="1:7" x14ac:dyDescent="0.55000000000000004">
      <c r="A1018" t="s">
        <v>3910</v>
      </c>
      <c r="B1018" t="s">
        <v>3911</v>
      </c>
      <c r="C1018" t="s">
        <v>3912</v>
      </c>
      <c r="F1018" t="s">
        <v>9065</v>
      </c>
      <c r="G1018">
        <v>0.91482865810394298</v>
      </c>
    </row>
    <row r="1019" spans="1:7" x14ac:dyDescent="0.55000000000000004">
      <c r="A1019" t="s">
        <v>3913</v>
      </c>
      <c r="B1019" t="s">
        <v>3914</v>
      </c>
      <c r="C1019" t="s">
        <v>3915</v>
      </c>
      <c r="F1019" t="s">
        <v>9065</v>
      </c>
      <c r="G1019">
        <v>0.87736219167709395</v>
      </c>
    </row>
    <row r="1020" spans="1:7" x14ac:dyDescent="0.55000000000000004">
      <c r="A1020" t="s">
        <v>3919</v>
      </c>
      <c r="B1020" t="s">
        <v>3920</v>
      </c>
      <c r="C1020" t="s">
        <v>3921</v>
      </c>
      <c r="F1020" t="s">
        <v>9065</v>
      </c>
      <c r="G1020">
        <v>0.62625038623809803</v>
      </c>
    </row>
    <row r="1021" spans="1:7" x14ac:dyDescent="0.55000000000000004">
      <c r="A1021" t="s">
        <v>3925</v>
      </c>
      <c r="B1021" t="s">
        <v>3926</v>
      </c>
      <c r="C1021" t="s">
        <v>3927</v>
      </c>
      <c r="F1021" t="s">
        <v>9065</v>
      </c>
      <c r="G1021">
        <v>0.76040399074554399</v>
      </c>
    </row>
    <row r="1022" spans="1:7" x14ac:dyDescent="0.55000000000000004">
      <c r="A1022" t="s">
        <v>3934</v>
      </c>
      <c r="B1022" t="s">
        <v>3935</v>
      </c>
      <c r="C1022" t="s">
        <v>3936</v>
      </c>
      <c r="F1022" t="s">
        <v>9065</v>
      </c>
      <c r="G1022">
        <v>0.63372087478637695</v>
      </c>
    </row>
    <row r="1023" spans="1:7" x14ac:dyDescent="0.55000000000000004">
      <c r="A1023" t="s">
        <v>3937</v>
      </c>
      <c r="B1023" t="s">
        <v>3938</v>
      </c>
      <c r="C1023" t="s">
        <v>3939</v>
      </c>
      <c r="F1023" t="s">
        <v>9065</v>
      </c>
      <c r="G1023">
        <v>0.78329277038574197</v>
      </c>
    </row>
    <row r="1024" spans="1:7" x14ac:dyDescent="0.55000000000000004">
      <c r="A1024" t="s">
        <v>3946</v>
      </c>
      <c r="B1024" t="s">
        <v>3947</v>
      </c>
      <c r="C1024" t="s">
        <v>3948</v>
      </c>
      <c r="F1024" t="s">
        <v>9065</v>
      </c>
      <c r="G1024">
        <v>0.66595566272735596</v>
      </c>
    </row>
    <row r="1025" spans="1:7" x14ac:dyDescent="0.55000000000000004">
      <c r="A1025" t="s">
        <v>3952</v>
      </c>
      <c r="B1025" t="s">
        <v>3953</v>
      </c>
      <c r="C1025" t="s">
        <v>3954</v>
      </c>
      <c r="F1025" t="s">
        <v>9065</v>
      </c>
      <c r="G1025">
        <v>0.64134031534194902</v>
      </c>
    </row>
    <row r="1026" spans="1:7" x14ac:dyDescent="0.55000000000000004">
      <c r="A1026" t="s">
        <v>3958</v>
      </c>
      <c r="B1026" t="s">
        <v>3959</v>
      </c>
      <c r="C1026" t="s">
        <v>3960</v>
      </c>
      <c r="F1026" t="s">
        <v>9067</v>
      </c>
      <c r="G1026">
        <v>6.6105127334594699E-2</v>
      </c>
    </row>
    <row r="1027" spans="1:7" x14ac:dyDescent="0.55000000000000004">
      <c r="A1027" t="s">
        <v>3961</v>
      </c>
      <c r="B1027" t="s">
        <v>3962</v>
      </c>
      <c r="C1027" t="s">
        <v>3963</v>
      </c>
      <c r="F1027" t="s">
        <v>9067</v>
      </c>
      <c r="G1027">
        <v>0.18030174076557201</v>
      </c>
    </row>
    <row r="1028" spans="1:7" x14ac:dyDescent="0.55000000000000004">
      <c r="A1028" t="s">
        <v>3964</v>
      </c>
      <c r="B1028" t="s">
        <v>3965</v>
      </c>
      <c r="C1028" t="s">
        <v>3966</v>
      </c>
      <c r="F1028" t="s">
        <v>9065</v>
      </c>
      <c r="G1028">
        <v>0.70167994499206499</v>
      </c>
    </row>
    <row r="1029" spans="1:7" x14ac:dyDescent="0.55000000000000004">
      <c r="A1029" t="s">
        <v>3967</v>
      </c>
      <c r="B1029" t="s">
        <v>3968</v>
      </c>
      <c r="C1029" t="s">
        <v>3969</v>
      </c>
      <c r="F1029" t="s">
        <v>9066</v>
      </c>
      <c r="G1029">
        <v>0.58359485864639304</v>
      </c>
    </row>
    <row r="1030" spans="1:7" x14ac:dyDescent="0.55000000000000004">
      <c r="A1030" t="s">
        <v>3970</v>
      </c>
      <c r="B1030" t="s">
        <v>3971</v>
      </c>
      <c r="C1030" t="s">
        <v>3972</v>
      </c>
      <c r="F1030" t="s">
        <v>9065</v>
      </c>
      <c r="G1030">
        <v>0.74862998723983798</v>
      </c>
    </row>
    <row r="1031" spans="1:7" x14ac:dyDescent="0.55000000000000004">
      <c r="A1031" t="s">
        <v>3973</v>
      </c>
      <c r="B1031" t="s">
        <v>3974</v>
      </c>
      <c r="C1031" t="s">
        <v>3975</v>
      </c>
      <c r="F1031" t="s">
        <v>9066</v>
      </c>
      <c r="G1031">
        <v>0.57521384954452504</v>
      </c>
    </row>
    <row r="1032" spans="1:7" x14ac:dyDescent="0.55000000000000004">
      <c r="A1032" t="s">
        <v>3976</v>
      </c>
      <c r="B1032" t="s">
        <v>3977</v>
      </c>
      <c r="C1032" t="s">
        <v>3978</v>
      </c>
      <c r="F1032" t="s">
        <v>9066</v>
      </c>
      <c r="G1032">
        <v>0.45807337760925299</v>
      </c>
    </row>
    <row r="1033" spans="1:7" x14ac:dyDescent="0.55000000000000004">
      <c r="A1033" t="s">
        <v>3979</v>
      </c>
      <c r="B1033" t="s">
        <v>3980</v>
      </c>
      <c r="C1033" t="s">
        <v>3981</v>
      </c>
      <c r="F1033" t="s">
        <v>9065</v>
      </c>
      <c r="G1033">
        <v>0.84330093860626198</v>
      </c>
    </row>
    <row r="1034" spans="1:7" x14ac:dyDescent="0.55000000000000004">
      <c r="A1034" t="s">
        <v>3982</v>
      </c>
      <c r="B1034" t="s">
        <v>3983</v>
      </c>
      <c r="C1034" t="s">
        <v>3984</v>
      </c>
      <c r="F1034" t="s">
        <v>9065</v>
      </c>
      <c r="G1034">
        <v>0.60563635826110795</v>
      </c>
    </row>
    <row r="1035" spans="1:7" x14ac:dyDescent="0.55000000000000004">
      <c r="A1035" t="s">
        <v>3988</v>
      </c>
      <c r="B1035" t="s">
        <v>3989</v>
      </c>
      <c r="C1035" t="s">
        <v>3990</v>
      </c>
      <c r="F1035" t="s">
        <v>9066</v>
      </c>
      <c r="G1035">
        <v>0.48545670509338401</v>
      </c>
    </row>
    <row r="1036" spans="1:7" x14ac:dyDescent="0.55000000000000004">
      <c r="A1036" t="s">
        <v>3991</v>
      </c>
      <c r="B1036" t="s">
        <v>3992</v>
      </c>
      <c r="C1036" t="s">
        <v>3993</v>
      </c>
      <c r="F1036" t="s">
        <v>9066</v>
      </c>
      <c r="G1036">
        <v>0.56679975986480702</v>
      </c>
    </row>
    <row r="1037" spans="1:7" x14ac:dyDescent="0.55000000000000004">
      <c r="A1037" t="s">
        <v>3994</v>
      </c>
      <c r="B1037" t="s">
        <v>3995</v>
      </c>
      <c r="C1037" t="s">
        <v>3996</v>
      </c>
      <c r="F1037" t="s">
        <v>9067</v>
      </c>
      <c r="G1037">
        <v>4.6070426702499397E-2</v>
      </c>
    </row>
    <row r="1038" spans="1:7" x14ac:dyDescent="0.55000000000000004">
      <c r="A1038" t="s">
        <v>3997</v>
      </c>
      <c r="B1038" t="s">
        <v>3998</v>
      </c>
      <c r="C1038" t="s">
        <v>3999</v>
      </c>
      <c r="F1038" t="s">
        <v>9065</v>
      </c>
      <c r="G1038">
        <v>0.71234554052352905</v>
      </c>
    </row>
    <row r="1039" spans="1:7" x14ac:dyDescent="0.55000000000000004">
      <c r="A1039" t="s">
        <v>4000</v>
      </c>
      <c r="B1039" t="s">
        <v>4001</v>
      </c>
      <c r="C1039" t="s">
        <v>4002</v>
      </c>
      <c r="F1039" t="s">
        <v>9067</v>
      </c>
      <c r="G1039">
        <v>0.16212216019630399</v>
      </c>
    </row>
    <row r="1040" spans="1:7" x14ac:dyDescent="0.55000000000000004">
      <c r="A1040" t="s">
        <v>4003</v>
      </c>
      <c r="B1040" t="s">
        <v>4004</v>
      </c>
      <c r="C1040" t="s">
        <v>4005</v>
      </c>
      <c r="F1040" t="s">
        <v>9066</v>
      </c>
      <c r="G1040">
        <v>0.49430489540100098</v>
      </c>
    </row>
    <row r="1041" spans="1:7" x14ac:dyDescent="0.55000000000000004">
      <c r="A1041" t="s">
        <v>4009</v>
      </c>
      <c r="B1041" t="s">
        <v>4010</v>
      </c>
      <c r="C1041" t="s">
        <v>4011</v>
      </c>
      <c r="F1041" t="s">
        <v>9067</v>
      </c>
      <c r="G1041">
        <v>0.44229859113693198</v>
      </c>
    </row>
    <row r="1042" spans="1:7" x14ac:dyDescent="0.55000000000000004">
      <c r="A1042" t="s">
        <v>4012</v>
      </c>
      <c r="B1042" t="s">
        <v>4013</v>
      </c>
      <c r="C1042" t="s">
        <v>4014</v>
      </c>
      <c r="F1042" t="s">
        <v>9065</v>
      </c>
      <c r="G1042">
        <v>0.66801345348358199</v>
      </c>
    </row>
    <row r="1043" spans="1:7" x14ac:dyDescent="0.55000000000000004">
      <c r="A1043" t="s">
        <v>4015</v>
      </c>
      <c r="B1043" t="s">
        <v>4016</v>
      </c>
      <c r="C1043" t="s">
        <v>4017</v>
      </c>
      <c r="F1043" t="s">
        <v>9065</v>
      </c>
      <c r="G1043">
        <v>0.603013515472412</v>
      </c>
    </row>
    <row r="1044" spans="1:7" x14ac:dyDescent="0.55000000000000004">
      <c r="A1044" t="s">
        <v>4018</v>
      </c>
      <c r="B1044" t="s">
        <v>4019</v>
      </c>
      <c r="C1044" t="s">
        <v>4020</v>
      </c>
      <c r="F1044" t="s">
        <v>9065</v>
      </c>
      <c r="G1044">
        <v>0.61310261487960804</v>
      </c>
    </row>
    <row r="1045" spans="1:7" x14ac:dyDescent="0.55000000000000004">
      <c r="A1045" t="s">
        <v>4024</v>
      </c>
      <c r="B1045" t="s">
        <v>4025</v>
      </c>
      <c r="C1045" t="s">
        <v>4026</v>
      </c>
      <c r="F1045" t="s">
        <v>9067</v>
      </c>
      <c r="G1045">
        <v>0.24803534150123599</v>
      </c>
    </row>
    <row r="1046" spans="1:7" x14ac:dyDescent="0.55000000000000004">
      <c r="A1046" t="s">
        <v>4027</v>
      </c>
      <c r="B1046" t="s">
        <v>4025</v>
      </c>
      <c r="C1046" t="s">
        <v>4028</v>
      </c>
      <c r="F1046" t="s">
        <v>9067</v>
      </c>
      <c r="G1046">
        <v>2.95240078121424E-2</v>
      </c>
    </row>
    <row r="1047" spans="1:7" x14ac:dyDescent="0.55000000000000004">
      <c r="A1047" t="s">
        <v>4029</v>
      </c>
      <c r="B1047" t="s">
        <v>4025</v>
      </c>
      <c r="C1047" t="s">
        <v>4030</v>
      </c>
      <c r="F1047" t="s">
        <v>9066</v>
      </c>
      <c r="G1047">
        <v>0.59140682220458995</v>
      </c>
    </row>
    <row r="1048" spans="1:7" x14ac:dyDescent="0.55000000000000004">
      <c r="A1048" t="s">
        <v>4031</v>
      </c>
      <c r="B1048" t="s">
        <v>4025</v>
      </c>
      <c r="C1048" t="s">
        <v>4032</v>
      </c>
      <c r="F1048" t="s">
        <v>9067</v>
      </c>
      <c r="G1048">
        <v>0.401575207710266</v>
      </c>
    </row>
    <row r="1049" spans="1:7" x14ac:dyDescent="0.55000000000000004">
      <c r="A1049" t="s">
        <v>4033</v>
      </c>
      <c r="B1049" t="s">
        <v>4034</v>
      </c>
      <c r="C1049" t="s">
        <v>4035</v>
      </c>
      <c r="F1049" t="s">
        <v>9065</v>
      </c>
      <c r="G1049">
        <v>0.84847754240036</v>
      </c>
    </row>
    <row r="1050" spans="1:7" x14ac:dyDescent="0.55000000000000004">
      <c r="A1050" t="s">
        <v>4036</v>
      </c>
      <c r="B1050" t="s">
        <v>4037</v>
      </c>
      <c r="C1050" t="s">
        <v>4038</v>
      </c>
      <c r="F1050" t="s">
        <v>9065</v>
      </c>
      <c r="G1050">
        <v>0.64388304948806796</v>
      </c>
    </row>
    <row r="1051" spans="1:7" x14ac:dyDescent="0.55000000000000004">
      <c r="A1051" t="s">
        <v>4039</v>
      </c>
      <c r="B1051" t="s">
        <v>4040</v>
      </c>
      <c r="C1051" t="s">
        <v>4041</v>
      </c>
      <c r="F1051" t="s">
        <v>9065</v>
      </c>
      <c r="G1051">
        <v>0.64399790763855003</v>
      </c>
    </row>
    <row r="1052" spans="1:7" x14ac:dyDescent="0.55000000000000004">
      <c r="A1052" t="s">
        <v>4042</v>
      </c>
      <c r="B1052" t="s">
        <v>4043</v>
      </c>
      <c r="C1052" t="s">
        <v>4044</v>
      </c>
      <c r="F1052" t="s">
        <v>9065</v>
      </c>
      <c r="G1052">
        <v>0.62391072511672996</v>
      </c>
    </row>
    <row r="1053" spans="1:7" x14ac:dyDescent="0.55000000000000004">
      <c r="A1053" t="s">
        <v>4045</v>
      </c>
      <c r="B1053" t="s">
        <v>4046</v>
      </c>
      <c r="C1053" t="s">
        <v>4047</v>
      </c>
      <c r="F1053" t="s">
        <v>9065</v>
      </c>
      <c r="G1053">
        <v>0.63966840505599998</v>
      </c>
    </row>
    <row r="1054" spans="1:7" x14ac:dyDescent="0.55000000000000004">
      <c r="A1054" t="s">
        <v>4048</v>
      </c>
      <c r="B1054" t="s">
        <v>4049</v>
      </c>
      <c r="C1054" t="s">
        <v>4050</v>
      </c>
      <c r="F1054" t="s">
        <v>9065</v>
      </c>
      <c r="G1054">
        <v>0.63875931501388605</v>
      </c>
    </row>
    <row r="1055" spans="1:7" x14ac:dyDescent="0.55000000000000004">
      <c r="A1055" t="s">
        <v>4051</v>
      </c>
      <c r="B1055" t="s">
        <v>4052</v>
      </c>
      <c r="C1055" t="s">
        <v>4053</v>
      </c>
      <c r="F1055" t="s">
        <v>9065</v>
      </c>
      <c r="G1055">
        <v>0.99721306562423695</v>
      </c>
    </row>
    <row r="1056" spans="1:7" x14ac:dyDescent="0.55000000000000004">
      <c r="A1056" t="s">
        <v>4054</v>
      </c>
      <c r="B1056" t="s">
        <v>4055</v>
      </c>
      <c r="C1056" t="s">
        <v>4056</v>
      </c>
      <c r="F1056" t="s">
        <v>9065</v>
      </c>
      <c r="G1056">
        <v>0.69932311773300204</v>
      </c>
    </row>
    <row r="1057" spans="1:7" x14ac:dyDescent="0.55000000000000004">
      <c r="A1057" t="s">
        <v>4057</v>
      </c>
      <c r="B1057" t="s">
        <v>4058</v>
      </c>
      <c r="C1057" t="s">
        <v>4059</v>
      </c>
      <c r="F1057" t="s">
        <v>9065</v>
      </c>
      <c r="G1057">
        <v>0.66679686307907104</v>
      </c>
    </row>
    <row r="1058" spans="1:7" x14ac:dyDescent="0.55000000000000004">
      <c r="A1058" t="s">
        <v>4060</v>
      </c>
      <c r="B1058" t="s">
        <v>4061</v>
      </c>
      <c r="C1058" t="s">
        <v>4062</v>
      </c>
      <c r="F1058" t="s">
        <v>9065</v>
      </c>
      <c r="G1058">
        <v>0.87753069400787398</v>
      </c>
    </row>
    <row r="1059" spans="1:7" x14ac:dyDescent="0.55000000000000004">
      <c r="A1059" t="s">
        <v>4063</v>
      </c>
      <c r="B1059" t="s">
        <v>4064</v>
      </c>
      <c r="C1059" t="s">
        <v>4065</v>
      </c>
      <c r="F1059" t="s">
        <v>9065</v>
      </c>
      <c r="G1059">
        <v>0.79158198833465598</v>
      </c>
    </row>
    <row r="1060" spans="1:7" x14ac:dyDescent="0.55000000000000004">
      <c r="A1060" t="s">
        <v>4066</v>
      </c>
      <c r="B1060" t="s">
        <v>4067</v>
      </c>
      <c r="C1060" t="s">
        <v>4068</v>
      </c>
      <c r="F1060" t="s">
        <v>9065</v>
      </c>
      <c r="G1060">
        <v>0.60533738136291504</v>
      </c>
    </row>
    <row r="1061" spans="1:7" x14ac:dyDescent="0.55000000000000004">
      <c r="A1061" t="s">
        <v>4075</v>
      </c>
      <c r="B1061" t="s">
        <v>4076</v>
      </c>
      <c r="C1061" t="s">
        <v>4077</v>
      </c>
      <c r="F1061" t="s">
        <v>9066</v>
      </c>
      <c r="G1061">
        <v>0.58215552568435702</v>
      </c>
    </row>
    <row r="1062" spans="1:7" x14ac:dyDescent="0.55000000000000004">
      <c r="A1062" t="s">
        <v>4078</v>
      </c>
      <c r="B1062" t="s">
        <v>4079</v>
      </c>
      <c r="C1062" t="s">
        <v>4080</v>
      </c>
      <c r="F1062" t="s">
        <v>9065</v>
      </c>
      <c r="G1062">
        <v>0.82708740234375</v>
      </c>
    </row>
    <row r="1063" spans="1:7" x14ac:dyDescent="0.55000000000000004">
      <c r="A1063" t="s">
        <v>4081</v>
      </c>
      <c r="B1063" t="s">
        <v>4082</v>
      </c>
      <c r="C1063" t="s">
        <v>4083</v>
      </c>
      <c r="F1063" t="s">
        <v>9065</v>
      </c>
      <c r="G1063">
        <v>0.78091484308242798</v>
      </c>
    </row>
    <row r="1064" spans="1:7" x14ac:dyDescent="0.55000000000000004">
      <c r="A1064" t="s">
        <v>4084</v>
      </c>
      <c r="B1064" t="s">
        <v>4085</v>
      </c>
      <c r="C1064" t="s">
        <v>4086</v>
      </c>
      <c r="F1064" t="s">
        <v>9067</v>
      </c>
      <c r="G1064">
        <v>0.35729405283927901</v>
      </c>
    </row>
    <row r="1065" spans="1:7" x14ac:dyDescent="0.55000000000000004">
      <c r="A1065" t="s">
        <v>4087</v>
      </c>
      <c r="B1065" t="s">
        <v>4088</v>
      </c>
      <c r="C1065" t="s">
        <v>4089</v>
      </c>
      <c r="F1065" t="s">
        <v>9065</v>
      </c>
      <c r="G1065">
        <v>0.83445560932159402</v>
      </c>
    </row>
    <row r="1066" spans="1:7" x14ac:dyDescent="0.55000000000000004">
      <c r="A1066" t="s">
        <v>4102</v>
      </c>
      <c r="B1066" t="s">
        <v>4103</v>
      </c>
      <c r="C1066" t="s">
        <v>4104</v>
      </c>
      <c r="F1066" t="s">
        <v>9067</v>
      </c>
      <c r="G1066">
        <v>0.36200404167175299</v>
      </c>
    </row>
    <row r="1067" spans="1:7" x14ac:dyDescent="0.55000000000000004">
      <c r="A1067" t="s">
        <v>4105</v>
      </c>
      <c r="B1067" t="s">
        <v>4106</v>
      </c>
      <c r="C1067" t="s">
        <v>4107</v>
      </c>
      <c r="F1067" t="s">
        <v>9067</v>
      </c>
      <c r="G1067">
        <v>0.16259989142417899</v>
      </c>
    </row>
    <row r="1068" spans="1:7" x14ac:dyDescent="0.55000000000000004">
      <c r="A1068" t="s">
        <v>4113</v>
      </c>
      <c r="B1068" t="s">
        <v>4114</v>
      </c>
      <c r="C1068" t="s">
        <v>4115</v>
      </c>
      <c r="F1068" t="s">
        <v>9065</v>
      </c>
      <c r="G1068">
        <v>0.75001484155654896</v>
      </c>
    </row>
    <row r="1069" spans="1:7" x14ac:dyDescent="0.55000000000000004">
      <c r="A1069" t="s">
        <v>4116</v>
      </c>
      <c r="B1069" t="s">
        <v>4117</v>
      </c>
      <c r="C1069" t="s">
        <v>4118</v>
      </c>
      <c r="F1069" t="s">
        <v>9065</v>
      </c>
      <c r="G1069">
        <v>0.72218209505081199</v>
      </c>
    </row>
    <row r="1070" spans="1:7" x14ac:dyDescent="0.55000000000000004">
      <c r="A1070" t="s">
        <v>4125</v>
      </c>
      <c r="B1070" t="s">
        <v>4126</v>
      </c>
      <c r="C1070" t="s">
        <v>4127</v>
      </c>
      <c r="F1070" t="s">
        <v>9065</v>
      </c>
      <c r="G1070">
        <v>0.63532274961471602</v>
      </c>
    </row>
    <row r="1071" spans="1:7" x14ac:dyDescent="0.55000000000000004">
      <c r="A1071" t="s">
        <v>4128</v>
      </c>
      <c r="B1071" t="s">
        <v>4129</v>
      </c>
      <c r="C1071" t="s">
        <v>4130</v>
      </c>
      <c r="F1071" t="s">
        <v>9067</v>
      </c>
      <c r="G1071">
        <v>0.32094997167587302</v>
      </c>
    </row>
    <row r="1072" spans="1:7" x14ac:dyDescent="0.55000000000000004">
      <c r="A1072" t="s">
        <v>4131</v>
      </c>
      <c r="B1072" t="s">
        <v>4132</v>
      </c>
      <c r="C1072" t="s">
        <v>4133</v>
      </c>
      <c r="F1072" t="s">
        <v>9065</v>
      </c>
      <c r="G1072">
        <v>0.78243523836135898</v>
      </c>
    </row>
    <row r="1073" spans="1:7" x14ac:dyDescent="0.55000000000000004">
      <c r="A1073" t="s">
        <v>4134</v>
      </c>
      <c r="B1073" t="s">
        <v>4135</v>
      </c>
      <c r="C1073" t="s">
        <v>4136</v>
      </c>
      <c r="F1073" t="s">
        <v>9065</v>
      </c>
      <c r="G1073">
        <v>0.75036007165908802</v>
      </c>
    </row>
    <row r="1074" spans="1:7" x14ac:dyDescent="0.55000000000000004">
      <c r="A1074" t="s">
        <v>4140</v>
      </c>
      <c r="B1074" t="s">
        <v>4141</v>
      </c>
      <c r="C1074" t="s">
        <v>4142</v>
      </c>
      <c r="F1074" t="s">
        <v>9067</v>
      </c>
      <c r="G1074">
        <v>0.37996405363082902</v>
      </c>
    </row>
    <row r="1075" spans="1:7" x14ac:dyDescent="0.55000000000000004">
      <c r="A1075" t="s">
        <v>4143</v>
      </c>
      <c r="B1075" t="s">
        <v>4144</v>
      </c>
      <c r="C1075" t="s">
        <v>4145</v>
      </c>
      <c r="F1075" t="s">
        <v>9067</v>
      </c>
      <c r="G1075">
        <v>0.125164374709129</v>
      </c>
    </row>
    <row r="1076" spans="1:7" x14ac:dyDescent="0.55000000000000004">
      <c r="A1076" t="s">
        <v>3439</v>
      </c>
      <c r="B1076" t="s">
        <v>4146</v>
      </c>
      <c r="C1076" t="s">
        <v>4147</v>
      </c>
      <c r="F1076" t="s">
        <v>9065</v>
      </c>
      <c r="G1076">
        <v>0.84278911352157604</v>
      </c>
    </row>
    <row r="1077" spans="1:7" x14ac:dyDescent="0.55000000000000004">
      <c r="A1077" t="s">
        <v>4148</v>
      </c>
      <c r="B1077" t="s">
        <v>4149</v>
      </c>
      <c r="C1077" t="s">
        <v>4150</v>
      </c>
      <c r="F1077" t="s">
        <v>9066</v>
      </c>
      <c r="G1077">
        <v>0.55892610549926802</v>
      </c>
    </row>
    <row r="1078" spans="1:7" x14ac:dyDescent="0.55000000000000004">
      <c r="A1078" t="s">
        <v>4151</v>
      </c>
      <c r="B1078" t="s">
        <v>4152</v>
      </c>
      <c r="C1078" t="s">
        <v>4153</v>
      </c>
      <c r="F1078" t="s">
        <v>9065</v>
      </c>
      <c r="G1078">
        <v>0.66110008955001798</v>
      </c>
    </row>
    <row r="1079" spans="1:7" x14ac:dyDescent="0.55000000000000004">
      <c r="A1079" t="s">
        <v>4157</v>
      </c>
      <c r="B1079" t="s">
        <v>4158</v>
      </c>
      <c r="C1079" t="s">
        <v>4159</v>
      </c>
      <c r="F1079" t="s">
        <v>9065</v>
      </c>
      <c r="G1079">
        <v>0.62450170516967796</v>
      </c>
    </row>
    <row r="1080" spans="1:7" x14ac:dyDescent="0.55000000000000004">
      <c r="A1080" t="s">
        <v>4160</v>
      </c>
      <c r="B1080" t="s">
        <v>4161</v>
      </c>
      <c r="C1080" t="s">
        <v>4162</v>
      </c>
      <c r="F1080" t="s">
        <v>9065</v>
      </c>
      <c r="G1080">
        <v>0.71748834848403897</v>
      </c>
    </row>
    <row r="1081" spans="1:7" x14ac:dyDescent="0.55000000000000004">
      <c r="A1081" t="s">
        <v>4163</v>
      </c>
      <c r="B1081" t="s">
        <v>4164</v>
      </c>
      <c r="C1081" t="s">
        <v>4165</v>
      </c>
      <c r="F1081" t="s">
        <v>9065</v>
      </c>
      <c r="G1081">
        <v>0.66110008955001798</v>
      </c>
    </row>
    <row r="1082" spans="1:7" x14ac:dyDescent="0.55000000000000004">
      <c r="A1082" t="s">
        <v>4166</v>
      </c>
      <c r="B1082" t="s">
        <v>4167</v>
      </c>
      <c r="C1082" t="s">
        <v>4168</v>
      </c>
      <c r="F1082" t="s">
        <v>9066</v>
      </c>
      <c r="G1082">
        <v>0.53361779451370195</v>
      </c>
    </row>
    <row r="1083" spans="1:7" x14ac:dyDescent="0.55000000000000004">
      <c r="A1083" t="s">
        <v>4169</v>
      </c>
      <c r="B1083" t="s">
        <v>4170</v>
      </c>
      <c r="C1083" t="s">
        <v>4171</v>
      </c>
      <c r="F1083" t="s">
        <v>9065</v>
      </c>
      <c r="G1083">
        <v>0.73917001485824596</v>
      </c>
    </row>
    <row r="1084" spans="1:7" x14ac:dyDescent="0.55000000000000004">
      <c r="A1084" t="s">
        <v>4175</v>
      </c>
      <c r="B1084" t="s">
        <v>4176</v>
      </c>
      <c r="C1084" t="s">
        <v>4177</v>
      </c>
      <c r="F1084" t="s">
        <v>9065</v>
      </c>
      <c r="G1084">
        <v>0.66110008955001798</v>
      </c>
    </row>
    <row r="1085" spans="1:7" x14ac:dyDescent="0.55000000000000004">
      <c r="A1085" t="s">
        <v>4184</v>
      </c>
      <c r="B1085" t="s">
        <v>4185</v>
      </c>
      <c r="C1085" t="s">
        <v>4186</v>
      </c>
      <c r="F1085" t="s">
        <v>9065</v>
      </c>
      <c r="G1085">
        <v>0.83447712659835804</v>
      </c>
    </row>
    <row r="1086" spans="1:7" x14ac:dyDescent="0.55000000000000004">
      <c r="A1086" t="s">
        <v>4187</v>
      </c>
      <c r="B1086" t="s">
        <v>4188</v>
      </c>
      <c r="C1086" t="s">
        <v>4189</v>
      </c>
      <c r="F1086" t="s">
        <v>9065</v>
      </c>
      <c r="G1086">
        <v>0.72603410482406605</v>
      </c>
    </row>
    <row r="1087" spans="1:7" x14ac:dyDescent="0.55000000000000004">
      <c r="A1087" t="s">
        <v>4190</v>
      </c>
      <c r="B1087" t="s">
        <v>4191</v>
      </c>
      <c r="C1087" t="s">
        <v>4192</v>
      </c>
      <c r="F1087" t="s">
        <v>9065</v>
      </c>
      <c r="G1087">
        <v>0.61527812480926503</v>
      </c>
    </row>
    <row r="1088" spans="1:7" x14ac:dyDescent="0.55000000000000004">
      <c r="A1088" t="s">
        <v>4196</v>
      </c>
      <c r="B1088" t="s">
        <v>4197</v>
      </c>
      <c r="C1088" t="s">
        <v>4198</v>
      </c>
      <c r="F1088" t="s">
        <v>9067</v>
      </c>
      <c r="G1088">
        <v>0.114294342696667</v>
      </c>
    </row>
    <row r="1089" spans="1:7" x14ac:dyDescent="0.55000000000000004">
      <c r="A1089" t="s">
        <v>4199</v>
      </c>
      <c r="B1089" t="s">
        <v>4200</v>
      </c>
      <c r="C1089" t="s">
        <v>4201</v>
      </c>
      <c r="F1089" t="s">
        <v>9066</v>
      </c>
      <c r="G1089">
        <v>0.48690080642700201</v>
      </c>
    </row>
    <row r="1090" spans="1:7" x14ac:dyDescent="0.55000000000000004">
      <c r="A1090" t="s">
        <v>4202</v>
      </c>
      <c r="B1090" t="s">
        <v>4203</v>
      </c>
      <c r="C1090" t="s">
        <v>4204</v>
      </c>
      <c r="F1090" t="s">
        <v>9065</v>
      </c>
      <c r="G1090">
        <v>0.82461196184158303</v>
      </c>
    </row>
    <row r="1091" spans="1:7" x14ac:dyDescent="0.55000000000000004">
      <c r="A1091" t="s">
        <v>4205</v>
      </c>
      <c r="B1091" t="s">
        <v>4206</v>
      </c>
      <c r="C1091" t="s">
        <v>4207</v>
      </c>
      <c r="F1091" t="s">
        <v>9065</v>
      </c>
      <c r="G1091">
        <v>0.91592168807983398</v>
      </c>
    </row>
    <row r="1092" spans="1:7" x14ac:dyDescent="0.55000000000000004">
      <c r="A1092" t="s">
        <v>4208</v>
      </c>
      <c r="B1092" t="s">
        <v>4209</v>
      </c>
      <c r="C1092" t="s">
        <v>4210</v>
      </c>
      <c r="F1092" t="s">
        <v>9065</v>
      </c>
      <c r="G1092">
        <v>0.92638075351715099</v>
      </c>
    </row>
    <row r="1093" spans="1:7" x14ac:dyDescent="0.55000000000000004">
      <c r="A1093" t="s">
        <v>4211</v>
      </c>
      <c r="B1093" t="s">
        <v>4212</v>
      </c>
      <c r="C1093" t="s">
        <v>4213</v>
      </c>
      <c r="F1093" t="s">
        <v>9066</v>
      </c>
      <c r="G1093">
        <v>0.59575366973876998</v>
      </c>
    </row>
    <row r="1094" spans="1:7" x14ac:dyDescent="0.55000000000000004">
      <c r="A1094" t="s">
        <v>4214</v>
      </c>
      <c r="B1094" t="s">
        <v>4215</v>
      </c>
      <c r="C1094" t="s">
        <v>4216</v>
      </c>
      <c r="F1094" t="s">
        <v>9065</v>
      </c>
      <c r="G1094">
        <v>0.62028169631957997</v>
      </c>
    </row>
    <row r="1095" spans="1:7" x14ac:dyDescent="0.55000000000000004">
      <c r="A1095" t="s">
        <v>4220</v>
      </c>
      <c r="B1095" t="s">
        <v>4221</v>
      </c>
      <c r="C1095" t="s">
        <v>4222</v>
      </c>
      <c r="F1095" t="s">
        <v>9065</v>
      </c>
      <c r="G1095">
        <v>0.68391782045364402</v>
      </c>
    </row>
    <row r="1096" spans="1:7" x14ac:dyDescent="0.55000000000000004">
      <c r="A1096" t="s">
        <v>4226</v>
      </c>
      <c r="B1096" t="s">
        <v>4227</v>
      </c>
      <c r="C1096" t="s">
        <v>4228</v>
      </c>
      <c r="F1096" t="s">
        <v>9067</v>
      </c>
      <c r="G1096">
        <v>0.35301235318183899</v>
      </c>
    </row>
    <row r="1097" spans="1:7" x14ac:dyDescent="0.55000000000000004">
      <c r="A1097" t="s">
        <v>4229</v>
      </c>
      <c r="B1097" t="s">
        <v>4230</v>
      </c>
      <c r="C1097" t="s">
        <v>4231</v>
      </c>
      <c r="F1097" t="s">
        <v>9065</v>
      </c>
      <c r="G1097">
        <v>0.93573731184005704</v>
      </c>
    </row>
    <row r="1098" spans="1:7" x14ac:dyDescent="0.55000000000000004">
      <c r="A1098" t="s">
        <v>4232</v>
      </c>
      <c r="B1098" t="s">
        <v>4233</v>
      </c>
      <c r="C1098" t="s">
        <v>4234</v>
      </c>
      <c r="F1098" t="s">
        <v>9067</v>
      </c>
      <c r="G1098">
        <v>0.27321496605873102</v>
      </c>
    </row>
    <row r="1099" spans="1:7" x14ac:dyDescent="0.55000000000000004">
      <c r="A1099" t="s">
        <v>4235</v>
      </c>
      <c r="B1099" t="s">
        <v>4236</v>
      </c>
      <c r="C1099" t="s">
        <v>4237</v>
      </c>
      <c r="F1099" t="s">
        <v>9065</v>
      </c>
      <c r="G1099">
        <v>0.65348452329635598</v>
      </c>
    </row>
    <row r="1100" spans="1:7" x14ac:dyDescent="0.55000000000000004">
      <c r="A1100" t="s">
        <v>4238</v>
      </c>
      <c r="B1100" t="s">
        <v>4239</v>
      </c>
      <c r="C1100" t="s">
        <v>4240</v>
      </c>
      <c r="F1100" t="s">
        <v>9065</v>
      </c>
      <c r="G1100">
        <v>0.84546744823455799</v>
      </c>
    </row>
    <row r="1101" spans="1:7" x14ac:dyDescent="0.55000000000000004">
      <c r="A1101" t="s">
        <v>4241</v>
      </c>
      <c r="B1101" t="s">
        <v>4242</v>
      </c>
      <c r="C1101" t="s">
        <v>4243</v>
      </c>
      <c r="F1101" t="s">
        <v>9066</v>
      </c>
      <c r="G1101">
        <v>0.48362490534782399</v>
      </c>
    </row>
    <row r="1102" spans="1:7" x14ac:dyDescent="0.55000000000000004">
      <c r="A1102" t="s">
        <v>4244</v>
      </c>
      <c r="B1102" t="s">
        <v>4245</v>
      </c>
      <c r="C1102" t="s">
        <v>4246</v>
      </c>
      <c r="F1102" t="s">
        <v>9065</v>
      </c>
      <c r="G1102">
        <v>0.71114176511764504</v>
      </c>
    </row>
    <row r="1103" spans="1:7" x14ac:dyDescent="0.55000000000000004">
      <c r="A1103" t="s">
        <v>4250</v>
      </c>
      <c r="B1103" t="s">
        <v>4251</v>
      </c>
      <c r="C1103" t="s">
        <v>4252</v>
      </c>
      <c r="F1103" t="s">
        <v>9065</v>
      </c>
      <c r="G1103">
        <v>0.72969698905944802</v>
      </c>
    </row>
    <row r="1104" spans="1:7" x14ac:dyDescent="0.55000000000000004">
      <c r="A1104" t="s">
        <v>4253</v>
      </c>
      <c r="B1104" t="s">
        <v>4254</v>
      </c>
      <c r="C1104" t="s">
        <v>4255</v>
      </c>
      <c r="F1104" t="s">
        <v>9065</v>
      </c>
      <c r="G1104">
        <v>0.82186859846115101</v>
      </c>
    </row>
    <row r="1105" spans="1:7" x14ac:dyDescent="0.55000000000000004">
      <c r="A1105" t="s">
        <v>4256</v>
      </c>
      <c r="B1105" t="s">
        <v>4257</v>
      </c>
      <c r="C1105" t="s">
        <v>4258</v>
      </c>
      <c r="F1105" t="s">
        <v>9067</v>
      </c>
      <c r="G1105">
        <v>0.42647886276245101</v>
      </c>
    </row>
    <row r="1106" spans="1:7" x14ac:dyDescent="0.55000000000000004">
      <c r="A1106" t="s">
        <v>4259</v>
      </c>
      <c r="B1106" t="s">
        <v>4260</v>
      </c>
      <c r="C1106" t="s">
        <v>4261</v>
      </c>
      <c r="F1106" t="s">
        <v>9065</v>
      </c>
      <c r="G1106">
        <v>0.77349776029586803</v>
      </c>
    </row>
    <row r="1107" spans="1:7" x14ac:dyDescent="0.55000000000000004">
      <c r="A1107" t="s">
        <v>4262</v>
      </c>
      <c r="B1107" t="s">
        <v>4263</v>
      </c>
      <c r="C1107" t="s">
        <v>4264</v>
      </c>
      <c r="F1107" t="s">
        <v>9065</v>
      </c>
      <c r="G1107">
        <v>0.76939052343368497</v>
      </c>
    </row>
    <row r="1108" spans="1:7" x14ac:dyDescent="0.55000000000000004">
      <c r="A1108" t="s">
        <v>4265</v>
      </c>
      <c r="B1108" t="s">
        <v>4266</v>
      </c>
      <c r="C1108" t="s">
        <v>4267</v>
      </c>
      <c r="F1108" t="s">
        <v>9065</v>
      </c>
      <c r="G1108">
        <v>0.86611133813857999</v>
      </c>
    </row>
    <row r="1109" spans="1:7" x14ac:dyDescent="0.55000000000000004">
      <c r="A1109" t="s">
        <v>4268</v>
      </c>
      <c r="B1109" t="s">
        <v>4269</v>
      </c>
      <c r="C1109" t="s">
        <v>4270</v>
      </c>
      <c r="F1109" t="s">
        <v>9065</v>
      </c>
      <c r="G1109">
        <v>0.749589502811432</v>
      </c>
    </row>
    <row r="1110" spans="1:7" x14ac:dyDescent="0.55000000000000004">
      <c r="A1110" t="s">
        <v>4271</v>
      </c>
      <c r="B1110" t="s">
        <v>4272</v>
      </c>
      <c r="C1110" t="s">
        <v>4273</v>
      </c>
      <c r="F1110" t="s">
        <v>9066</v>
      </c>
      <c r="G1110">
        <v>0.54972904920578003</v>
      </c>
    </row>
    <row r="1111" spans="1:7" x14ac:dyDescent="0.55000000000000004">
      <c r="A1111" t="s">
        <v>4274</v>
      </c>
      <c r="B1111" t="s">
        <v>4275</v>
      </c>
      <c r="C1111" t="s">
        <v>4276</v>
      </c>
      <c r="F1111" t="s">
        <v>9065</v>
      </c>
      <c r="G1111">
        <v>0.777887523174286</v>
      </c>
    </row>
    <row r="1112" spans="1:7" x14ac:dyDescent="0.55000000000000004">
      <c r="A1112" t="s">
        <v>4277</v>
      </c>
      <c r="B1112" t="s">
        <v>4278</v>
      </c>
      <c r="C1112" t="s">
        <v>4279</v>
      </c>
      <c r="F1112" t="s">
        <v>9065</v>
      </c>
      <c r="G1112">
        <v>0.73175388574600198</v>
      </c>
    </row>
    <row r="1113" spans="1:7" x14ac:dyDescent="0.55000000000000004">
      <c r="A1113" t="s">
        <v>4280</v>
      </c>
      <c r="B1113" t="s">
        <v>4281</v>
      </c>
      <c r="C1113" t="s">
        <v>4282</v>
      </c>
      <c r="F1113" t="s">
        <v>9067</v>
      </c>
      <c r="G1113">
        <v>0.38142418861389199</v>
      </c>
    </row>
    <row r="1114" spans="1:7" x14ac:dyDescent="0.55000000000000004">
      <c r="A1114" t="s">
        <v>4283</v>
      </c>
      <c r="B1114" t="s">
        <v>4284</v>
      </c>
      <c r="C1114" t="s">
        <v>4285</v>
      </c>
      <c r="F1114" t="s">
        <v>9065</v>
      </c>
      <c r="G1114">
        <v>0.96133065223693803</v>
      </c>
    </row>
    <row r="1115" spans="1:7" x14ac:dyDescent="0.55000000000000004">
      <c r="A1115" t="s">
        <v>4286</v>
      </c>
      <c r="B1115" t="s">
        <v>4287</v>
      </c>
      <c r="C1115" t="s">
        <v>4288</v>
      </c>
      <c r="F1115" t="s">
        <v>9065</v>
      </c>
      <c r="G1115">
        <v>0.717118680477142</v>
      </c>
    </row>
    <row r="1116" spans="1:7" x14ac:dyDescent="0.55000000000000004">
      <c r="A1116" t="s">
        <v>4289</v>
      </c>
      <c r="B1116" t="s">
        <v>4290</v>
      </c>
      <c r="C1116" t="s">
        <v>4291</v>
      </c>
      <c r="F1116" t="s">
        <v>9065</v>
      </c>
      <c r="G1116">
        <v>0.72931402921676602</v>
      </c>
    </row>
    <row r="1117" spans="1:7" x14ac:dyDescent="0.55000000000000004">
      <c r="A1117" t="s">
        <v>4292</v>
      </c>
      <c r="B1117" t="s">
        <v>4293</v>
      </c>
      <c r="C1117" t="s">
        <v>4294</v>
      </c>
      <c r="F1117" t="s">
        <v>9065</v>
      </c>
      <c r="G1117">
        <v>0.67215365171432495</v>
      </c>
    </row>
    <row r="1118" spans="1:7" x14ac:dyDescent="0.55000000000000004">
      <c r="A1118" t="s">
        <v>4298</v>
      </c>
      <c r="B1118" t="s">
        <v>4299</v>
      </c>
      <c r="C1118" t="s">
        <v>4300</v>
      </c>
      <c r="F1118" t="s">
        <v>9065</v>
      </c>
      <c r="G1118">
        <v>0.82994431257247903</v>
      </c>
    </row>
    <row r="1119" spans="1:7" x14ac:dyDescent="0.55000000000000004">
      <c r="A1119" t="s">
        <v>4301</v>
      </c>
      <c r="B1119" t="s">
        <v>4302</v>
      </c>
      <c r="C1119" t="s">
        <v>4303</v>
      </c>
      <c r="F1119" t="s">
        <v>9067</v>
      </c>
      <c r="G1119">
        <v>0.19512572884559601</v>
      </c>
    </row>
    <row r="1120" spans="1:7" x14ac:dyDescent="0.55000000000000004">
      <c r="A1120" t="s">
        <v>4307</v>
      </c>
      <c r="B1120" t="s">
        <v>4308</v>
      </c>
      <c r="C1120" t="s">
        <v>4309</v>
      </c>
      <c r="F1120" t="s">
        <v>9066</v>
      </c>
      <c r="G1120">
        <v>0.49573877453803999</v>
      </c>
    </row>
    <row r="1121" spans="1:7" x14ac:dyDescent="0.55000000000000004">
      <c r="A1121" t="s">
        <v>4310</v>
      </c>
      <c r="B1121" t="s">
        <v>4311</v>
      </c>
      <c r="C1121" t="s">
        <v>4312</v>
      </c>
      <c r="F1121" t="s">
        <v>9065</v>
      </c>
      <c r="G1121">
        <v>0.77904677391052202</v>
      </c>
    </row>
    <row r="1122" spans="1:7" x14ac:dyDescent="0.55000000000000004">
      <c r="A1122" t="s">
        <v>4313</v>
      </c>
      <c r="B1122" t="s">
        <v>4314</v>
      </c>
      <c r="C1122" t="s">
        <v>4315</v>
      </c>
      <c r="F1122" t="s">
        <v>9067</v>
      </c>
      <c r="G1122">
        <v>0.19958443939685799</v>
      </c>
    </row>
    <row r="1123" spans="1:7" x14ac:dyDescent="0.55000000000000004">
      <c r="A1123" t="s">
        <v>4316</v>
      </c>
      <c r="B1123" t="s">
        <v>4317</v>
      </c>
      <c r="C1123" t="s">
        <v>4318</v>
      </c>
      <c r="F1123" t="s">
        <v>9065</v>
      </c>
      <c r="G1123">
        <v>0.66397428512573198</v>
      </c>
    </row>
    <row r="1124" spans="1:7" x14ac:dyDescent="0.55000000000000004">
      <c r="A1124" t="s">
        <v>4319</v>
      </c>
      <c r="B1124" t="s">
        <v>4320</v>
      </c>
      <c r="C1124" t="s">
        <v>4321</v>
      </c>
      <c r="F1124" t="s">
        <v>9065</v>
      </c>
      <c r="G1124">
        <v>0.60408556461334195</v>
      </c>
    </row>
    <row r="1125" spans="1:7" x14ac:dyDescent="0.55000000000000004">
      <c r="A1125" t="s">
        <v>4328</v>
      </c>
      <c r="B1125" t="s">
        <v>4329</v>
      </c>
      <c r="C1125" t="s">
        <v>4330</v>
      </c>
      <c r="F1125" t="s">
        <v>9065</v>
      </c>
      <c r="G1125">
        <v>0.86143863201141402</v>
      </c>
    </row>
    <row r="1126" spans="1:7" x14ac:dyDescent="0.55000000000000004">
      <c r="A1126" t="s">
        <v>4331</v>
      </c>
      <c r="B1126" t="s">
        <v>4332</v>
      </c>
      <c r="C1126" t="s">
        <v>4333</v>
      </c>
      <c r="F1126" t="s">
        <v>9066</v>
      </c>
      <c r="G1126">
        <v>0.59650099277496305</v>
      </c>
    </row>
    <row r="1127" spans="1:7" x14ac:dyDescent="0.55000000000000004">
      <c r="A1127" t="s">
        <v>4334</v>
      </c>
      <c r="B1127" t="s">
        <v>4335</v>
      </c>
      <c r="C1127" t="s">
        <v>4336</v>
      </c>
      <c r="F1127" t="s">
        <v>9067</v>
      </c>
      <c r="G1127">
        <v>0.42280611395835899</v>
      </c>
    </row>
    <row r="1128" spans="1:7" x14ac:dyDescent="0.55000000000000004">
      <c r="A1128" t="s">
        <v>4337</v>
      </c>
      <c r="B1128" t="s">
        <v>4338</v>
      </c>
      <c r="C1128" t="s">
        <v>4339</v>
      </c>
      <c r="F1128" t="s">
        <v>9067</v>
      </c>
      <c r="G1128">
        <v>0.38752925395965598</v>
      </c>
    </row>
    <row r="1129" spans="1:7" x14ac:dyDescent="0.55000000000000004">
      <c r="A1129" t="s">
        <v>4340</v>
      </c>
      <c r="B1129" t="s">
        <v>4341</v>
      </c>
      <c r="C1129" t="s">
        <v>4342</v>
      </c>
      <c r="F1129" t="s">
        <v>9065</v>
      </c>
      <c r="G1129">
        <v>0.853862345218658</v>
      </c>
    </row>
    <row r="1130" spans="1:7" x14ac:dyDescent="0.55000000000000004">
      <c r="A1130" t="s">
        <v>4343</v>
      </c>
      <c r="B1130" t="s">
        <v>4344</v>
      </c>
      <c r="C1130" t="s">
        <v>4345</v>
      </c>
      <c r="F1130" t="s">
        <v>9065</v>
      </c>
      <c r="G1130">
        <v>0.64164161682128895</v>
      </c>
    </row>
    <row r="1131" spans="1:7" x14ac:dyDescent="0.55000000000000004">
      <c r="A1131" t="s">
        <v>4346</v>
      </c>
      <c r="B1131" t="s">
        <v>4347</v>
      </c>
      <c r="C1131" t="s">
        <v>4348</v>
      </c>
      <c r="F1131" t="s">
        <v>9065</v>
      </c>
      <c r="G1131">
        <v>0.60348266363143899</v>
      </c>
    </row>
    <row r="1132" spans="1:7" x14ac:dyDescent="0.55000000000000004">
      <c r="A1132" t="s">
        <v>4349</v>
      </c>
      <c r="B1132" t="s">
        <v>4350</v>
      </c>
      <c r="C1132" t="s">
        <v>4351</v>
      </c>
      <c r="F1132" t="s">
        <v>9065</v>
      </c>
      <c r="G1132">
        <v>0.647408246994019</v>
      </c>
    </row>
    <row r="1133" spans="1:7" x14ac:dyDescent="0.55000000000000004">
      <c r="A1133" t="s">
        <v>4352</v>
      </c>
      <c r="B1133" t="s">
        <v>4353</v>
      </c>
      <c r="C1133" t="s">
        <v>4354</v>
      </c>
      <c r="F1133" t="s">
        <v>9066</v>
      </c>
      <c r="G1133">
        <v>0.59525293111801103</v>
      </c>
    </row>
    <row r="1134" spans="1:7" x14ac:dyDescent="0.55000000000000004">
      <c r="A1134" t="s">
        <v>4355</v>
      </c>
      <c r="B1134" t="s">
        <v>4356</v>
      </c>
      <c r="C1134" t="s">
        <v>4357</v>
      </c>
      <c r="F1134" t="s">
        <v>9067</v>
      </c>
      <c r="G1134">
        <v>0.39514261484146102</v>
      </c>
    </row>
    <row r="1135" spans="1:7" x14ac:dyDescent="0.55000000000000004">
      <c r="A1135" t="s">
        <v>4358</v>
      </c>
      <c r="B1135" t="s">
        <v>4359</v>
      </c>
      <c r="C1135" t="s">
        <v>4360</v>
      </c>
      <c r="F1135" t="s">
        <v>9065</v>
      </c>
      <c r="G1135">
        <v>0.69387930631637595</v>
      </c>
    </row>
    <row r="1136" spans="1:7" x14ac:dyDescent="0.55000000000000004">
      <c r="A1136" t="s">
        <v>4364</v>
      </c>
      <c r="B1136" t="s">
        <v>4365</v>
      </c>
      <c r="C1136" t="s">
        <v>4366</v>
      </c>
      <c r="F1136" t="s">
        <v>9065</v>
      </c>
      <c r="G1136">
        <v>0.84630829095840499</v>
      </c>
    </row>
    <row r="1137" spans="1:7" x14ac:dyDescent="0.55000000000000004">
      <c r="A1137" t="s">
        <v>4367</v>
      </c>
      <c r="B1137" t="s">
        <v>4368</v>
      </c>
      <c r="C1137" t="s">
        <v>4369</v>
      </c>
      <c r="F1137" t="s">
        <v>9065</v>
      </c>
      <c r="G1137">
        <v>0.61468160152435303</v>
      </c>
    </row>
    <row r="1138" spans="1:7" x14ac:dyDescent="0.55000000000000004">
      <c r="A1138" t="s">
        <v>4379</v>
      </c>
      <c r="B1138" t="s">
        <v>4380</v>
      </c>
      <c r="C1138" t="s">
        <v>4381</v>
      </c>
      <c r="F1138" t="s">
        <v>9065</v>
      </c>
      <c r="G1138">
        <v>0.60083454847335804</v>
      </c>
    </row>
    <row r="1139" spans="1:7" x14ac:dyDescent="0.55000000000000004">
      <c r="A1139" t="s">
        <v>4382</v>
      </c>
      <c r="B1139" t="s">
        <v>4383</v>
      </c>
      <c r="C1139" t="s">
        <v>4384</v>
      </c>
      <c r="F1139" t="s">
        <v>9066</v>
      </c>
      <c r="G1139">
        <v>0.57843893766403198</v>
      </c>
    </row>
    <row r="1140" spans="1:7" x14ac:dyDescent="0.55000000000000004">
      <c r="A1140" t="s">
        <v>4385</v>
      </c>
      <c r="B1140" t="s">
        <v>4386</v>
      </c>
      <c r="C1140" t="s">
        <v>4387</v>
      </c>
      <c r="F1140" t="s">
        <v>9065</v>
      </c>
      <c r="G1140">
        <v>0.63488078117370605</v>
      </c>
    </row>
    <row r="1141" spans="1:7" x14ac:dyDescent="0.55000000000000004">
      <c r="A1141" t="s">
        <v>4394</v>
      </c>
      <c r="B1141" t="s">
        <v>4395</v>
      </c>
      <c r="C1141" t="s">
        <v>4396</v>
      </c>
      <c r="F1141" t="s">
        <v>9065</v>
      </c>
      <c r="G1141">
        <v>0.93829667568206798</v>
      </c>
    </row>
    <row r="1142" spans="1:7" x14ac:dyDescent="0.55000000000000004">
      <c r="A1142" t="s">
        <v>4402</v>
      </c>
      <c r="B1142" t="s">
        <v>4403</v>
      </c>
      <c r="C1142" t="s">
        <v>4404</v>
      </c>
      <c r="F1142" t="s">
        <v>9065</v>
      </c>
      <c r="G1142">
        <v>0.72551065683364901</v>
      </c>
    </row>
    <row r="1143" spans="1:7" x14ac:dyDescent="0.55000000000000004">
      <c r="A1143" t="s">
        <v>4408</v>
      </c>
      <c r="B1143" t="s">
        <v>4409</v>
      </c>
      <c r="C1143" t="s">
        <v>4410</v>
      </c>
      <c r="F1143" t="s">
        <v>9065</v>
      </c>
      <c r="G1143">
        <v>0.84380751848220803</v>
      </c>
    </row>
    <row r="1144" spans="1:7" x14ac:dyDescent="0.55000000000000004">
      <c r="A1144" t="s">
        <v>4411</v>
      </c>
      <c r="B1144" t="s">
        <v>4412</v>
      </c>
      <c r="C1144" t="s">
        <v>4413</v>
      </c>
      <c r="F1144" t="s">
        <v>9066</v>
      </c>
      <c r="G1144">
        <v>0.590015709400177</v>
      </c>
    </row>
    <row r="1145" spans="1:7" x14ac:dyDescent="0.55000000000000004">
      <c r="A1145" t="s">
        <v>4414</v>
      </c>
      <c r="B1145" t="s">
        <v>4415</v>
      </c>
      <c r="C1145" t="s">
        <v>4416</v>
      </c>
      <c r="F1145" t="s">
        <v>9065</v>
      </c>
      <c r="G1145">
        <v>0.71530646085739102</v>
      </c>
    </row>
    <row r="1146" spans="1:7" x14ac:dyDescent="0.55000000000000004">
      <c r="A1146" t="s">
        <v>4417</v>
      </c>
      <c r="B1146" t="s">
        <v>4418</v>
      </c>
      <c r="C1146" t="s">
        <v>4419</v>
      </c>
      <c r="F1146" t="s">
        <v>9065</v>
      </c>
      <c r="G1146">
        <v>0.71390545368194602</v>
      </c>
    </row>
    <row r="1147" spans="1:7" x14ac:dyDescent="0.55000000000000004">
      <c r="A1147" t="s">
        <v>4420</v>
      </c>
      <c r="B1147" t="s">
        <v>4418</v>
      </c>
      <c r="C1147" t="s">
        <v>4421</v>
      </c>
      <c r="F1147" t="s">
        <v>9065</v>
      </c>
      <c r="G1147">
        <v>0.67130136489868197</v>
      </c>
    </row>
    <row r="1148" spans="1:7" x14ac:dyDescent="0.55000000000000004">
      <c r="A1148" t="s">
        <v>4422</v>
      </c>
      <c r="B1148" t="s">
        <v>4423</v>
      </c>
      <c r="C1148" t="s">
        <v>4424</v>
      </c>
      <c r="F1148" t="s">
        <v>9065</v>
      </c>
      <c r="G1148">
        <v>0.61160159111022905</v>
      </c>
    </row>
    <row r="1149" spans="1:7" x14ac:dyDescent="0.55000000000000004">
      <c r="A1149" t="s">
        <v>4425</v>
      </c>
      <c r="B1149" t="s">
        <v>4426</v>
      </c>
      <c r="C1149" t="s">
        <v>4427</v>
      </c>
      <c r="F1149" t="s">
        <v>9065</v>
      </c>
      <c r="G1149">
        <v>0.72432261705398604</v>
      </c>
    </row>
    <row r="1150" spans="1:7" x14ac:dyDescent="0.55000000000000004">
      <c r="A1150" t="s">
        <v>4431</v>
      </c>
      <c r="B1150" t="s">
        <v>4432</v>
      </c>
      <c r="C1150" t="s">
        <v>4433</v>
      </c>
      <c r="F1150" t="s">
        <v>9065</v>
      </c>
      <c r="G1150">
        <v>0.995561063289642</v>
      </c>
    </row>
    <row r="1151" spans="1:7" x14ac:dyDescent="0.55000000000000004">
      <c r="A1151" t="s">
        <v>4434</v>
      </c>
      <c r="B1151" t="s">
        <v>4435</v>
      </c>
      <c r="C1151" t="s">
        <v>4436</v>
      </c>
      <c r="F1151" t="s">
        <v>9065</v>
      </c>
      <c r="G1151">
        <v>0.60119652748107899</v>
      </c>
    </row>
    <row r="1152" spans="1:7" x14ac:dyDescent="0.55000000000000004">
      <c r="A1152" t="s">
        <v>4437</v>
      </c>
      <c r="B1152" t="s">
        <v>4438</v>
      </c>
      <c r="C1152" t="s">
        <v>4439</v>
      </c>
      <c r="F1152" t="s">
        <v>9066</v>
      </c>
      <c r="G1152">
        <v>0.48956930637359602</v>
      </c>
    </row>
    <row r="1153" spans="1:7" x14ac:dyDescent="0.55000000000000004">
      <c r="A1153" t="s">
        <v>4440</v>
      </c>
      <c r="B1153" t="s">
        <v>4441</v>
      </c>
      <c r="C1153" t="s">
        <v>4442</v>
      </c>
      <c r="F1153" t="s">
        <v>9067</v>
      </c>
      <c r="G1153">
        <v>0.44041043519973799</v>
      </c>
    </row>
    <row r="1154" spans="1:7" x14ac:dyDescent="0.55000000000000004">
      <c r="A1154" t="s">
        <v>4449</v>
      </c>
      <c r="B1154" t="s">
        <v>4450</v>
      </c>
      <c r="C1154" t="s">
        <v>4451</v>
      </c>
      <c r="F1154" t="s">
        <v>9065</v>
      </c>
      <c r="G1154">
        <v>0.68053287267684903</v>
      </c>
    </row>
    <row r="1155" spans="1:7" x14ac:dyDescent="0.55000000000000004">
      <c r="A1155" t="s">
        <v>4455</v>
      </c>
      <c r="B1155" t="s">
        <v>4456</v>
      </c>
      <c r="C1155" t="s">
        <v>4457</v>
      </c>
      <c r="F1155" t="s">
        <v>9065</v>
      </c>
      <c r="G1155">
        <v>0.70354729890823398</v>
      </c>
    </row>
    <row r="1156" spans="1:7" x14ac:dyDescent="0.55000000000000004">
      <c r="A1156" t="s">
        <v>4461</v>
      </c>
      <c r="B1156" t="s">
        <v>4462</v>
      </c>
      <c r="C1156" t="s">
        <v>4463</v>
      </c>
      <c r="F1156" t="s">
        <v>9065</v>
      </c>
      <c r="G1156">
        <v>0.80956155061721802</v>
      </c>
    </row>
    <row r="1157" spans="1:7" x14ac:dyDescent="0.55000000000000004">
      <c r="A1157" t="s">
        <v>4464</v>
      </c>
      <c r="B1157" t="s">
        <v>4465</v>
      </c>
      <c r="C1157" t="s">
        <v>4466</v>
      </c>
      <c r="F1157" t="s">
        <v>9067</v>
      </c>
      <c r="G1157">
        <v>0.17667552828788799</v>
      </c>
    </row>
    <row r="1158" spans="1:7" x14ac:dyDescent="0.55000000000000004">
      <c r="A1158" t="s">
        <v>4467</v>
      </c>
      <c r="B1158" t="s">
        <v>4468</v>
      </c>
      <c r="C1158" t="s">
        <v>4469</v>
      </c>
      <c r="F1158" t="s">
        <v>9065</v>
      </c>
      <c r="G1158">
        <v>0.72507768869400002</v>
      </c>
    </row>
    <row r="1159" spans="1:7" x14ac:dyDescent="0.55000000000000004">
      <c r="A1159" t="s">
        <v>4476</v>
      </c>
      <c r="B1159" t="s">
        <v>4477</v>
      </c>
      <c r="C1159" t="s">
        <v>4478</v>
      </c>
      <c r="F1159" t="s">
        <v>9066</v>
      </c>
      <c r="G1159">
        <v>0.581823110580444</v>
      </c>
    </row>
    <row r="1160" spans="1:7" x14ac:dyDescent="0.55000000000000004">
      <c r="A1160" t="s">
        <v>4479</v>
      </c>
      <c r="B1160" t="s">
        <v>4480</v>
      </c>
      <c r="C1160" t="s">
        <v>4481</v>
      </c>
      <c r="F1160" t="s">
        <v>9065</v>
      </c>
      <c r="G1160">
        <v>0.84953248500823997</v>
      </c>
    </row>
    <row r="1161" spans="1:7" x14ac:dyDescent="0.55000000000000004">
      <c r="A1161" t="s">
        <v>4482</v>
      </c>
      <c r="B1161" t="s">
        <v>4483</v>
      </c>
      <c r="C1161" t="s">
        <v>4484</v>
      </c>
      <c r="F1161" t="s">
        <v>9067</v>
      </c>
      <c r="G1161">
        <v>0.42988526821136502</v>
      </c>
    </row>
    <row r="1162" spans="1:7" x14ac:dyDescent="0.55000000000000004">
      <c r="A1162" t="s">
        <v>4485</v>
      </c>
      <c r="B1162" t="s">
        <v>4486</v>
      </c>
      <c r="C1162" t="s">
        <v>4487</v>
      </c>
      <c r="F1162" t="s">
        <v>9065</v>
      </c>
      <c r="G1162">
        <v>0.67773741483688399</v>
      </c>
    </row>
    <row r="1163" spans="1:7" x14ac:dyDescent="0.55000000000000004">
      <c r="A1163" t="s">
        <v>4488</v>
      </c>
      <c r="B1163" t="s">
        <v>4489</v>
      </c>
      <c r="C1163" t="s">
        <v>4490</v>
      </c>
      <c r="F1163" t="s">
        <v>9065</v>
      </c>
      <c r="G1163">
        <v>0.67985349893569902</v>
      </c>
    </row>
    <row r="1164" spans="1:7" x14ac:dyDescent="0.55000000000000004">
      <c r="A1164" t="s">
        <v>4491</v>
      </c>
      <c r="B1164" t="s">
        <v>4492</v>
      </c>
      <c r="C1164" t="s">
        <v>4493</v>
      </c>
      <c r="F1164" t="s">
        <v>9066</v>
      </c>
      <c r="G1164">
        <v>0.55398666858673096</v>
      </c>
    </row>
    <row r="1165" spans="1:7" x14ac:dyDescent="0.55000000000000004">
      <c r="A1165" t="s">
        <v>4497</v>
      </c>
      <c r="B1165" t="s">
        <v>4498</v>
      </c>
      <c r="C1165" t="s">
        <v>4499</v>
      </c>
      <c r="F1165" t="s">
        <v>9065</v>
      </c>
      <c r="G1165">
        <v>0.845644891262054</v>
      </c>
    </row>
    <row r="1166" spans="1:7" x14ac:dyDescent="0.55000000000000004">
      <c r="A1166" t="s">
        <v>4500</v>
      </c>
      <c r="B1166" t="s">
        <v>4501</v>
      </c>
      <c r="C1166" t="s">
        <v>4502</v>
      </c>
      <c r="F1166" t="s">
        <v>9067</v>
      </c>
      <c r="G1166">
        <v>0.24963501095771801</v>
      </c>
    </row>
    <row r="1167" spans="1:7" x14ac:dyDescent="0.55000000000000004">
      <c r="A1167" t="s">
        <v>4503</v>
      </c>
      <c r="B1167" t="s">
        <v>4504</v>
      </c>
      <c r="C1167" t="s">
        <v>4505</v>
      </c>
      <c r="F1167" t="s">
        <v>9065</v>
      </c>
      <c r="G1167">
        <v>0.74732428789138805</v>
      </c>
    </row>
    <row r="1168" spans="1:7" x14ac:dyDescent="0.55000000000000004">
      <c r="A1168" t="s">
        <v>4506</v>
      </c>
      <c r="B1168" t="s">
        <v>3923</v>
      </c>
      <c r="C1168" t="s">
        <v>4507</v>
      </c>
      <c r="F1168" t="s">
        <v>9067</v>
      </c>
      <c r="G1168">
        <v>8.4743857383728E-2</v>
      </c>
    </row>
    <row r="1169" spans="1:7" x14ac:dyDescent="0.55000000000000004">
      <c r="A1169" t="s">
        <v>4508</v>
      </c>
      <c r="B1169" t="s">
        <v>4509</v>
      </c>
      <c r="C1169" t="s">
        <v>4510</v>
      </c>
      <c r="F1169" t="s">
        <v>9065</v>
      </c>
      <c r="G1169">
        <v>0.76347386837005604</v>
      </c>
    </row>
    <row r="1170" spans="1:7" x14ac:dyDescent="0.55000000000000004">
      <c r="A1170" t="s">
        <v>4511</v>
      </c>
      <c r="B1170" t="s">
        <v>4512</v>
      </c>
      <c r="C1170" t="s">
        <v>4513</v>
      </c>
      <c r="F1170" t="s">
        <v>9066</v>
      </c>
      <c r="G1170">
        <v>0.59069347381591797</v>
      </c>
    </row>
    <row r="1171" spans="1:7" x14ac:dyDescent="0.55000000000000004">
      <c r="A1171" t="s">
        <v>4514</v>
      </c>
      <c r="B1171" t="s">
        <v>4515</v>
      </c>
      <c r="C1171" t="s">
        <v>4516</v>
      </c>
      <c r="F1171" t="s">
        <v>9066</v>
      </c>
      <c r="G1171">
        <v>0.58705967664718595</v>
      </c>
    </row>
    <row r="1172" spans="1:7" x14ac:dyDescent="0.55000000000000004">
      <c r="A1172" t="s">
        <v>4523</v>
      </c>
      <c r="B1172" t="s">
        <v>4524</v>
      </c>
      <c r="C1172" t="s">
        <v>4525</v>
      </c>
      <c r="F1172" t="s">
        <v>9065</v>
      </c>
      <c r="G1172">
        <v>0.64193129539489702</v>
      </c>
    </row>
    <row r="1173" spans="1:7" x14ac:dyDescent="0.55000000000000004">
      <c r="A1173" t="s">
        <v>4526</v>
      </c>
      <c r="B1173" t="s">
        <v>4527</v>
      </c>
      <c r="C1173" t="s">
        <v>4528</v>
      </c>
      <c r="F1173" t="s">
        <v>9066</v>
      </c>
      <c r="G1173">
        <v>0.59493905305862405</v>
      </c>
    </row>
    <row r="1174" spans="1:7" x14ac:dyDescent="0.55000000000000004">
      <c r="A1174" t="s">
        <v>4529</v>
      </c>
      <c r="B1174" t="s">
        <v>4530</v>
      </c>
      <c r="C1174" t="s">
        <v>4531</v>
      </c>
      <c r="F1174" t="s">
        <v>9065</v>
      </c>
      <c r="G1174">
        <v>0.61626696586608898</v>
      </c>
    </row>
    <row r="1175" spans="1:7" x14ac:dyDescent="0.55000000000000004">
      <c r="A1175" t="s">
        <v>4532</v>
      </c>
      <c r="B1175" t="s">
        <v>4533</v>
      </c>
      <c r="C1175" t="s">
        <v>4534</v>
      </c>
      <c r="F1175" t="s">
        <v>9065</v>
      </c>
      <c r="G1175">
        <v>0.64869922399520896</v>
      </c>
    </row>
    <row r="1176" spans="1:7" x14ac:dyDescent="0.55000000000000004">
      <c r="A1176" t="s">
        <v>4535</v>
      </c>
      <c r="B1176" t="s">
        <v>4536</v>
      </c>
      <c r="C1176" t="s">
        <v>4537</v>
      </c>
      <c r="F1176" t="s">
        <v>9066</v>
      </c>
      <c r="G1176">
        <v>0.59135675430297896</v>
      </c>
    </row>
    <row r="1177" spans="1:7" x14ac:dyDescent="0.55000000000000004">
      <c r="A1177" t="s">
        <v>4538</v>
      </c>
      <c r="B1177" t="s">
        <v>4539</v>
      </c>
      <c r="C1177" t="s">
        <v>4540</v>
      </c>
      <c r="F1177" t="s">
        <v>9065</v>
      </c>
      <c r="G1177">
        <v>0.69661134481430098</v>
      </c>
    </row>
    <row r="1178" spans="1:7" x14ac:dyDescent="0.55000000000000004">
      <c r="A1178" t="s">
        <v>4541</v>
      </c>
      <c r="B1178" t="s">
        <v>4542</v>
      </c>
      <c r="C1178" t="s">
        <v>4543</v>
      </c>
      <c r="F1178" t="s">
        <v>9065</v>
      </c>
      <c r="G1178">
        <v>0.75240761041641202</v>
      </c>
    </row>
    <row r="1179" spans="1:7" x14ac:dyDescent="0.55000000000000004">
      <c r="A1179" t="s">
        <v>4544</v>
      </c>
      <c r="B1179" t="s">
        <v>4545</v>
      </c>
      <c r="C1179" t="s">
        <v>4546</v>
      </c>
      <c r="F1179" t="s">
        <v>9065</v>
      </c>
      <c r="G1179">
        <v>0.623718202114105</v>
      </c>
    </row>
    <row r="1180" spans="1:7" x14ac:dyDescent="0.55000000000000004">
      <c r="A1180" t="s">
        <v>4550</v>
      </c>
      <c r="B1180" t="s">
        <v>4551</v>
      </c>
      <c r="C1180" t="s">
        <v>4552</v>
      </c>
      <c r="F1180" t="s">
        <v>9067</v>
      </c>
      <c r="G1180">
        <v>0.35570162534713701</v>
      </c>
    </row>
    <row r="1181" spans="1:7" x14ac:dyDescent="0.55000000000000004">
      <c r="A1181" t="s">
        <v>4553</v>
      </c>
      <c r="B1181" t="s">
        <v>4554</v>
      </c>
      <c r="C1181" t="s">
        <v>4555</v>
      </c>
      <c r="F1181" t="s">
        <v>9067</v>
      </c>
      <c r="G1181">
        <v>5.6598637253046001E-2</v>
      </c>
    </row>
    <row r="1182" spans="1:7" x14ac:dyDescent="0.55000000000000004">
      <c r="A1182" t="s">
        <v>4556</v>
      </c>
      <c r="B1182" t="s">
        <v>4557</v>
      </c>
      <c r="C1182" t="s">
        <v>4558</v>
      </c>
      <c r="F1182" t="s">
        <v>9065</v>
      </c>
      <c r="G1182">
        <v>0.86669456958770796</v>
      </c>
    </row>
    <row r="1183" spans="1:7" x14ac:dyDescent="0.55000000000000004">
      <c r="A1183" t="s">
        <v>4559</v>
      </c>
      <c r="B1183" t="s">
        <v>4560</v>
      </c>
      <c r="C1183" t="s">
        <v>4561</v>
      </c>
      <c r="F1183" t="s">
        <v>9065</v>
      </c>
      <c r="G1183">
        <v>0.62053400278091397</v>
      </c>
    </row>
    <row r="1184" spans="1:7" x14ac:dyDescent="0.55000000000000004">
      <c r="A1184" t="s">
        <v>4562</v>
      </c>
      <c r="B1184" t="s">
        <v>4563</v>
      </c>
      <c r="C1184" t="s">
        <v>4564</v>
      </c>
      <c r="F1184" t="s">
        <v>9065</v>
      </c>
      <c r="G1184">
        <v>0.72030514478683505</v>
      </c>
    </row>
    <row r="1185" spans="1:7" x14ac:dyDescent="0.55000000000000004">
      <c r="A1185" t="s">
        <v>4565</v>
      </c>
      <c r="B1185" t="s">
        <v>4566</v>
      </c>
      <c r="C1185" t="s">
        <v>4567</v>
      </c>
      <c r="F1185" t="s">
        <v>9067</v>
      </c>
      <c r="G1185">
        <v>0.17307919263839699</v>
      </c>
    </row>
    <row r="1186" spans="1:7" x14ac:dyDescent="0.55000000000000004">
      <c r="A1186" t="s">
        <v>4571</v>
      </c>
      <c r="B1186" t="s">
        <v>4572</v>
      </c>
      <c r="C1186" t="s">
        <v>4573</v>
      </c>
      <c r="F1186" t="s">
        <v>9067</v>
      </c>
      <c r="G1186">
        <v>0.39847838878631597</v>
      </c>
    </row>
    <row r="1187" spans="1:7" x14ac:dyDescent="0.55000000000000004">
      <c r="A1187" t="s">
        <v>4574</v>
      </c>
      <c r="B1187" t="s">
        <v>4575</v>
      </c>
      <c r="C1187" t="s">
        <v>4576</v>
      </c>
      <c r="F1187" t="s">
        <v>9067</v>
      </c>
      <c r="G1187">
        <v>0.43261411786079401</v>
      </c>
    </row>
    <row r="1188" spans="1:7" x14ac:dyDescent="0.55000000000000004">
      <c r="A1188" t="s">
        <v>4577</v>
      </c>
      <c r="B1188" t="s">
        <v>4578</v>
      </c>
      <c r="C1188" t="s">
        <v>4579</v>
      </c>
      <c r="F1188" t="s">
        <v>9066</v>
      </c>
      <c r="G1188">
        <v>0.55775719881057695</v>
      </c>
    </row>
    <row r="1189" spans="1:7" x14ac:dyDescent="0.55000000000000004">
      <c r="A1189" t="s">
        <v>4583</v>
      </c>
      <c r="B1189" t="s">
        <v>4584</v>
      </c>
      <c r="C1189" t="s">
        <v>4585</v>
      </c>
      <c r="F1189" t="s">
        <v>9067</v>
      </c>
      <c r="G1189">
        <v>0.19733960926532701</v>
      </c>
    </row>
    <row r="1190" spans="1:7" x14ac:dyDescent="0.55000000000000004">
      <c r="A1190" t="s">
        <v>4586</v>
      </c>
      <c r="B1190" t="s">
        <v>4587</v>
      </c>
      <c r="C1190" t="s">
        <v>4588</v>
      </c>
      <c r="F1190" t="s">
        <v>9066</v>
      </c>
      <c r="G1190">
        <v>0.54306167364120495</v>
      </c>
    </row>
    <row r="1191" spans="1:7" x14ac:dyDescent="0.55000000000000004">
      <c r="A1191" t="s">
        <v>4589</v>
      </c>
      <c r="B1191" t="s">
        <v>4590</v>
      </c>
      <c r="C1191" t="s">
        <v>4591</v>
      </c>
      <c r="F1191" t="s">
        <v>9065</v>
      </c>
      <c r="G1191">
        <v>0.88625371456146196</v>
      </c>
    </row>
    <row r="1192" spans="1:7" x14ac:dyDescent="0.55000000000000004">
      <c r="A1192" t="s">
        <v>4592</v>
      </c>
      <c r="B1192" t="s">
        <v>4593</v>
      </c>
      <c r="C1192" t="s">
        <v>4594</v>
      </c>
      <c r="F1192" t="s">
        <v>9065</v>
      </c>
      <c r="G1192">
        <v>0.67942267656326305</v>
      </c>
    </row>
    <row r="1193" spans="1:7" x14ac:dyDescent="0.55000000000000004">
      <c r="A1193" t="s">
        <v>4595</v>
      </c>
      <c r="B1193" t="s">
        <v>4596</v>
      </c>
      <c r="C1193" t="s">
        <v>4597</v>
      </c>
      <c r="F1193" t="s">
        <v>9067</v>
      </c>
      <c r="G1193">
        <v>2.0943004637956598E-2</v>
      </c>
    </row>
    <row r="1194" spans="1:7" x14ac:dyDescent="0.55000000000000004">
      <c r="A1194" t="s">
        <v>4604</v>
      </c>
      <c r="B1194" t="s">
        <v>4605</v>
      </c>
      <c r="C1194" t="s">
        <v>4606</v>
      </c>
      <c r="F1194" t="s">
        <v>9065</v>
      </c>
      <c r="G1194">
        <v>0.61989760398864702</v>
      </c>
    </row>
    <row r="1195" spans="1:7" x14ac:dyDescent="0.55000000000000004">
      <c r="A1195" t="s">
        <v>4607</v>
      </c>
      <c r="B1195" t="s">
        <v>4608</v>
      </c>
      <c r="C1195" t="s">
        <v>4609</v>
      </c>
      <c r="F1195" t="s">
        <v>9065</v>
      </c>
      <c r="G1195">
        <v>0.70966362953186002</v>
      </c>
    </row>
    <row r="1196" spans="1:7" x14ac:dyDescent="0.55000000000000004">
      <c r="A1196" t="s">
        <v>4610</v>
      </c>
      <c r="B1196" t="s">
        <v>4611</v>
      </c>
      <c r="C1196" t="s">
        <v>4612</v>
      </c>
      <c r="F1196" t="s">
        <v>9065</v>
      </c>
      <c r="G1196">
        <v>0.63784068822860696</v>
      </c>
    </row>
    <row r="1197" spans="1:7" x14ac:dyDescent="0.55000000000000004">
      <c r="A1197" t="s">
        <v>4613</v>
      </c>
      <c r="B1197" t="s">
        <v>4614</v>
      </c>
      <c r="C1197" t="s">
        <v>4615</v>
      </c>
      <c r="F1197" t="s">
        <v>9065</v>
      </c>
      <c r="G1197">
        <v>0.75671279430389404</v>
      </c>
    </row>
    <row r="1198" spans="1:7" x14ac:dyDescent="0.55000000000000004">
      <c r="A1198" t="s">
        <v>4619</v>
      </c>
      <c r="B1198" t="s">
        <v>4620</v>
      </c>
      <c r="C1198" t="s">
        <v>4621</v>
      </c>
      <c r="F1198" t="s">
        <v>9065</v>
      </c>
      <c r="G1198">
        <v>0.61449432373046897</v>
      </c>
    </row>
    <row r="1199" spans="1:7" x14ac:dyDescent="0.55000000000000004">
      <c r="A1199" t="s">
        <v>4622</v>
      </c>
      <c r="B1199" t="s">
        <v>4623</v>
      </c>
      <c r="C1199" t="s">
        <v>4624</v>
      </c>
      <c r="F1199" t="s">
        <v>9065</v>
      </c>
      <c r="G1199">
        <v>0.65531641244888295</v>
      </c>
    </row>
    <row r="1200" spans="1:7" x14ac:dyDescent="0.55000000000000004">
      <c r="A1200" t="s">
        <v>4625</v>
      </c>
      <c r="B1200" t="s">
        <v>4626</v>
      </c>
      <c r="C1200" t="s">
        <v>4627</v>
      </c>
      <c r="F1200" t="s">
        <v>9065</v>
      </c>
      <c r="G1200">
        <v>0.733057081699371</v>
      </c>
    </row>
    <row r="1201" spans="1:7" x14ac:dyDescent="0.55000000000000004">
      <c r="A1201" t="s">
        <v>4628</v>
      </c>
      <c r="B1201" t="s">
        <v>4629</v>
      </c>
      <c r="C1201" t="s">
        <v>4630</v>
      </c>
      <c r="F1201" t="s">
        <v>9065</v>
      </c>
      <c r="G1201">
        <v>0.88897073268890403</v>
      </c>
    </row>
    <row r="1202" spans="1:7" x14ac:dyDescent="0.55000000000000004">
      <c r="A1202" t="s">
        <v>4631</v>
      </c>
      <c r="B1202" t="s">
        <v>4632</v>
      </c>
      <c r="C1202" t="s">
        <v>4633</v>
      </c>
      <c r="F1202" t="s">
        <v>9065</v>
      </c>
      <c r="G1202">
        <v>0.82676589488983199</v>
      </c>
    </row>
    <row r="1203" spans="1:7" x14ac:dyDescent="0.55000000000000004">
      <c r="A1203" t="s">
        <v>4634</v>
      </c>
      <c r="B1203" t="s">
        <v>4635</v>
      </c>
      <c r="C1203" t="s">
        <v>4636</v>
      </c>
      <c r="F1203" t="s">
        <v>9065</v>
      </c>
      <c r="G1203">
        <v>0.64416319131851196</v>
      </c>
    </row>
    <row r="1204" spans="1:7" x14ac:dyDescent="0.55000000000000004">
      <c r="A1204" t="s">
        <v>4637</v>
      </c>
      <c r="B1204" t="s">
        <v>4638</v>
      </c>
      <c r="C1204" t="s">
        <v>4639</v>
      </c>
      <c r="F1204" t="s">
        <v>9066</v>
      </c>
      <c r="G1204">
        <v>0.53909963369369496</v>
      </c>
    </row>
    <row r="1205" spans="1:7" x14ac:dyDescent="0.55000000000000004">
      <c r="A1205" t="s">
        <v>4640</v>
      </c>
      <c r="B1205" t="s">
        <v>4641</v>
      </c>
      <c r="C1205" t="s">
        <v>4642</v>
      </c>
      <c r="F1205" t="s">
        <v>9067</v>
      </c>
      <c r="G1205">
        <v>0.29761537909507801</v>
      </c>
    </row>
    <row r="1206" spans="1:7" x14ac:dyDescent="0.55000000000000004">
      <c r="A1206" t="s">
        <v>4643</v>
      </c>
      <c r="B1206" t="s">
        <v>4644</v>
      </c>
      <c r="C1206" t="s">
        <v>4645</v>
      </c>
      <c r="F1206" t="s">
        <v>9065</v>
      </c>
      <c r="G1206">
        <v>0.96858823299408003</v>
      </c>
    </row>
    <row r="1207" spans="1:7" x14ac:dyDescent="0.55000000000000004">
      <c r="A1207" t="s">
        <v>4649</v>
      </c>
      <c r="B1207" t="s">
        <v>4650</v>
      </c>
      <c r="C1207" t="s">
        <v>4651</v>
      </c>
      <c r="F1207" t="s">
        <v>9065</v>
      </c>
      <c r="G1207">
        <v>0.66125231981277499</v>
      </c>
    </row>
    <row r="1208" spans="1:7" x14ac:dyDescent="0.55000000000000004">
      <c r="A1208" t="s">
        <v>4652</v>
      </c>
      <c r="B1208" t="s">
        <v>4653</v>
      </c>
      <c r="C1208" t="s">
        <v>4654</v>
      </c>
      <c r="F1208" t="s">
        <v>9065</v>
      </c>
      <c r="G1208">
        <v>0.67816394567489602</v>
      </c>
    </row>
    <row r="1209" spans="1:7" x14ac:dyDescent="0.55000000000000004">
      <c r="A1209" t="s">
        <v>4655</v>
      </c>
      <c r="B1209" t="s">
        <v>4656</v>
      </c>
      <c r="C1209" t="s">
        <v>4657</v>
      </c>
      <c r="F1209" t="s">
        <v>9065</v>
      </c>
      <c r="G1209">
        <v>0.64371371269226096</v>
      </c>
    </row>
    <row r="1210" spans="1:7" x14ac:dyDescent="0.55000000000000004">
      <c r="A1210" t="s">
        <v>4661</v>
      </c>
      <c r="B1210" t="s">
        <v>4662</v>
      </c>
      <c r="C1210" t="s">
        <v>4663</v>
      </c>
      <c r="F1210" t="s">
        <v>9065</v>
      </c>
      <c r="G1210">
        <v>0.78546577692031905</v>
      </c>
    </row>
    <row r="1211" spans="1:7" x14ac:dyDescent="0.55000000000000004">
      <c r="A1211" t="s">
        <v>4664</v>
      </c>
      <c r="B1211" t="s">
        <v>4665</v>
      </c>
      <c r="C1211" t="s">
        <v>4666</v>
      </c>
      <c r="F1211" t="s">
        <v>9065</v>
      </c>
      <c r="G1211">
        <v>0.75426220893859897</v>
      </c>
    </row>
    <row r="1212" spans="1:7" x14ac:dyDescent="0.55000000000000004">
      <c r="A1212" t="s">
        <v>4670</v>
      </c>
      <c r="B1212" t="s">
        <v>4671</v>
      </c>
      <c r="C1212" t="s">
        <v>4672</v>
      </c>
      <c r="F1212" t="s">
        <v>9065</v>
      </c>
      <c r="G1212">
        <v>0.686520636081696</v>
      </c>
    </row>
    <row r="1213" spans="1:7" x14ac:dyDescent="0.55000000000000004">
      <c r="A1213" t="s">
        <v>4673</v>
      </c>
      <c r="B1213" t="s">
        <v>4674</v>
      </c>
      <c r="C1213" t="s">
        <v>4675</v>
      </c>
      <c r="F1213" t="s">
        <v>9065</v>
      </c>
      <c r="G1213">
        <v>0.88400077819824197</v>
      </c>
    </row>
    <row r="1214" spans="1:7" x14ac:dyDescent="0.55000000000000004">
      <c r="A1214" t="s">
        <v>4676</v>
      </c>
      <c r="B1214" t="s">
        <v>4677</v>
      </c>
      <c r="C1214" t="s">
        <v>4678</v>
      </c>
      <c r="F1214" t="s">
        <v>9065</v>
      </c>
      <c r="G1214">
        <v>0.64291113615036</v>
      </c>
    </row>
    <row r="1215" spans="1:7" x14ac:dyDescent="0.55000000000000004">
      <c r="A1215" t="s">
        <v>4685</v>
      </c>
      <c r="B1215" t="s">
        <v>4686</v>
      </c>
      <c r="C1215" t="s">
        <v>4687</v>
      </c>
      <c r="F1215" t="s">
        <v>9065</v>
      </c>
      <c r="G1215">
        <v>0.60242378711700395</v>
      </c>
    </row>
    <row r="1216" spans="1:7" x14ac:dyDescent="0.55000000000000004">
      <c r="A1216" t="s">
        <v>4691</v>
      </c>
      <c r="B1216" t="s">
        <v>4692</v>
      </c>
      <c r="C1216" t="s">
        <v>4693</v>
      </c>
      <c r="F1216" t="s">
        <v>9065</v>
      </c>
      <c r="G1216">
        <v>0.78198683261871305</v>
      </c>
    </row>
    <row r="1217" spans="1:7" x14ac:dyDescent="0.55000000000000004">
      <c r="A1217" t="s">
        <v>4700</v>
      </c>
      <c r="B1217" t="s">
        <v>4701</v>
      </c>
      <c r="C1217" t="s">
        <v>4702</v>
      </c>
      <c r="F1217" t="s">
        <v>9065</v>
      </c>
      <c r="G1217">
        <v>0.66408079862594604</v>
      </c>
    </row>
    <row r="1218" spans="1:7" x14ac:dyDescent="0.55000000000000004">
      <c r="A1218" t="s">
        <v>4703</v>
      </c>
      <c r="B1218" t="s">
        <v>4704</v>
      </c>
      <c r="C1218" t="s">
        <v>4705</v>
      </c>
      <c r="F1218" t="s">
        <v>9065</v>
      </c>
      <c r="G1218">
        <v>0.83693188428878795</v>
      </c>
    </row>
    <row r="1219" spans="1:7" x14ac:dyDescent="0.55000000000000004">
      <c r="A1219" t="s">
        <v>4706</v>
      </c>
      <c r="B1219" t="s">
        <v>4707</v>
      </c>
      <c r="C1219" t="s">
        <v>4708</v>
      </c>
      <c r="F1219" t="s">
        <v>9065</v>
      </c>
      <c r="G1219">
        <v>0.69998568296432495</v>
      </c>
    </row>
    <row r="1220" spans="1:7" x14ac:dyDescent="0.55000000000000004">
      <c r="A1220" t="s">
        <v>4709</v>
      </c>
      <c r="B1220" t="s">
        <v>4704</v>
      </c>
      <c r="C1220" t="s">
        <v>4710</v>
      </c>
      <c r="F1220" t="s">
        <v>9065</v>
      </c>
      <c r="G1220">
        <v>0.64329689741134599</v>
      </c>
    </row>
    <row r="1221" spans="1:7" x14ac:dyDescent="0.55000000000000004">
      <c r="A1221" t="s">
        <v>4711</v>
      </c>
      <c r="B1221" t="s">
        <v>4712</v>
      </c>
      <c r="C1221" t="s">
        <v>4713</v>
      </c>
      <c r="F1221" t="s">
        <v>9067</v>
      </c>
      <c r="G1221">
        <v>0.27735513448715199</v>
      </c>
    </row>
    <row r="1222" spans="1:7" x14ac:dyDescent="0.55000000000000004">
      <c r="A1222" t="s">
        <v>4717</v>
      </c>
      <c r="B1222" t="s">
        <v>4718</v>
      </c>
      <c r="C1222" t="s">
        <v>4719</v>
      </c>
      <c r="F1222" t="s">
        <v>9067</v>
      </c>
      <c r="G1222">
        <v>0.21718505024910001</v>
      </c>
    </row>
    <row r="1223" spans="1:7" x14ac:dyDescent="0.55000000000000004">
      <c r="A1223" t="s">
        <v>4720</v>
      </c>
      <c r="B1223" t="s">
        <v>4721</v>
      </c>
      <c r="C1223" t="s">
        <v>4722</v>
      </c>
      <c r="F1223" t="s">
        <v>9067</v>
      </c>
      <c r="G1223">
        <v>0.30028650164604198</v>
      </c>
    </row>
    <row r="1224" spans="1:7" x14ac:dyDescent="0.55000000000000004">
      <c r="A1224" t="s">
        <v>4732</v>
      </c>
      <c r="B1224" t="s">
        <v>4733</v>
      </c>
      <c r="C1224" t="s">
        <v>4734</v>
      </c>
      <c r="F1224" t="s">
        <v>9067</v>
      </c>
      <c r="G1224">
        <v>0.35874122381210299</v>
      </c>
    </row>
    <row r="1225" spans="1:7" x14ac:dyDescent="0.55000000000000004">
      <c r="A1225" t="s">
        <v>4735</v>
      </c>
      <c r="B1225" t="s">
        <v>4736</v>
      </c>
      <c r="C1225" t="s">
        <v>4737</v>
      </c>
      <c r="F1225" t="s">
        <v>9065</v>
      </c>
      <c r="G1225">
        <v>0.60118442773819003</v>
      </c>
    </row>
    <row r="1226" spans="1:7" x14ac:dyDescent="0.55000000000000004">
      <c r="A1226" t="s">
        <v>4738</v>
      </c>
      <c r="B1226" t="s">
        <v>4739</v>
      </c>
      <c r="C1226" t="s">
        <v>4740</v>
      </c>
      <c r="F1226" t="s">
        <v>9067</v>
      </c>
      <c r="G1226">
        <v>0.30723115801811202</v>
      </c>
    </row>
    <row r="1227" spans="1:7" x14ac:dyDescent="0.55000000000000004">
      <c r="A1227" t="s">
        <v>4741</v>
      </c>
      <c r="B1227" t="s">
        <v>4742</v>
      </c>
      <c r="C1227" t="s">
        <v>4743</v>
      </c>
      <c r="F1227" t="s">
        <v>9065</v>
      </c>
      <c r="G1227">
        <v>0.64948540925979603</v>
      </c>
    </row>
    <row r="1228" spans="1:7" x14ac:dyDescent="0.55000000000000004">
      <c r="A1228" t="s">
        <v>4744</v>
      </c>
      <c r="B1228" t="s">
        <v>4745</v>
      </c>
      <c r="C1228" t="s">
        <v>4746</v>
      </c>
      <c r="F1228" t="s">
        <v>9065</v>
      </c>
      <c r="G1228">
        <v>0.79577374458312999</v>
      </c>
    </row>
    <row r="1229" spans="1:7" x14ac:dyDescent="0.55000000000000004">
      <c r="A1229" t="s">
        <v>4750</v>
      </c>
      <c r="B1229" t="s">
        <v>4751</v>
      </c>
      <c r="C1229" t="s">
        <v>4752</v>
      </c>
      <c r="F1229" t="s">
        <v>9065</v>
      </c>
      <c r="G1229">
        <v>0.89589685201644897</v>
      </c>
    </row>
    <row r="1230" spans="1:7" x14ac:dyDescent="0.55000000000000004">
      <c r="A1230" t="s">
        <v>4753</v>
      </c>
      <c r="B1230" t="s">
        <v>4754</v>
      </c>
      <c r="C1230" t="s">
        <v>4755</v>
      </c>
      <c r="F1230" t="s">
        <v>9065</v>
      </c>
      <c r="G1230">
        <v>0.62698310613632202</v>
      </c>
    </row>
    <row r="1231" spans="1:7" x14ac:dyDescent="0.55000000000000004">
      <c r="A1231" t="s">
        <v>4756</v>
      </c>
      <c r="B1231" t="s">
        <v>4757</v>
      </c>
      <c r="C1231" t="s">
        <v>4758</v>
      </c>
      <c r="F1231" t="s">
        <v>9065</v>
      </c>
      <c r="G1231">
        <v>0.84501743316650402</v>
      </c>
    </row>
    <row r="1232" spans="1:7" x14ac:dyDescent="0.55000000000000004">
      <c r="A1232" t="s">
        <v>4759</v>
      </c>
      <c r="B1232" t="s">
        <v>4760</v>
      </c>
      <c r="C1232" t="s">
        <v>4761</v>
      </c>
      <c r="F1232" t="s">
        <v>9065</v>
      </c>
      <c r="G1232">
        <v>0.66762721538543701</v>
      </c>
    </row>
    <row r="1233" spans="1:7" x14ac:dyDescent="0.55000000000000004">
      <c r="A1233" t="s">
        <v>4765</v>
      </c>
      <c r="B1233" t="s">
        <v>4766</v>
      </c>
      <c r="C1233" t="s">
        <v>4767</v>
      </c>
      <c r="F1233" t="s">
        <v>9066</v>
      </c>
      <c r="G1233">
        <v>0.45602446794509899</v>
      </c>
    </row>
    <row r="1234" spans="1:7" x14ac:dyDescent="0.55000000000000004">
      <c r="A1234" t="s">
        <v>4768</v>
      </c>
      <c r="B1234" t="s">
        <v>4766</v>
      </c>
      <c r="C1234" t="s">
        <v>4769</v>
      </c>
      <c r="F1234" t="s">
        <v>9066</v>
      </c>
      <c r="G1234">
        <v>0.50927001237869296</v>
      </c>
    </row>
    <row r="1235" spans="1:7" x14ac:dyDescent="0.55000000000000004">
      <c r="A1235" t="s">
        <v>4770</v>
      </c>
      <c r="B1235" t="s">
        <v>4771</v>
      </c>
      <c r="C1235" t="s">
        <v>4772</v>
      </c>
      <c r="F1235" t="s">
        <v>9065</v>
      </c>
      <c r="G1235">
        <v>0.76258820295333896</v>
      </c>
    </row>
    <row r="1236" spans="1:7" x14ac:dyDescent="0.55000000000000004">
      <c r="A1236" t="s">
        <v>4773</v>
      </c>
      <c r="B1236" t="s">
        <v>4774</v>
      </c>
      <c r="C1236" t="s">
        <v>4775</v>
      </c>
      <c r="F1236" t="s">
        <v>9067</v>
      </c>
      <c r="G1236">
        <v>2.4281643331050901E-2</v>
      </c>
    </row>
    <row r="1237" spans="1:7" x14ac:dyDescent="0.55000000000000004">
      <c r="A1237" t="s">
        <v>4425</v>
      </c>
      <c r="B1237" t="s">
        <v>4776</v>
      </c>
      <c r="C1237" t="s">
        <v>4777</v>
      </c>
      <c r="F1237" t="s">
        <v>9065</v>
      </c>
      <c r="G1237">
        <v>0.72432261705398604</v>
      </c>
    </row>
    <row r="1238" spans="1:7" x14ac:dyDescent="0.55000000000000004">
      <c r="A1238" t="s">
        <v>4778</v>
      </c>
      <c r="B1238" t="s">
        <v>4779</v>
      </c>
      <c r="C1238" t="s">
        <v>4780</v>
      </c>
      <c r="F1238" t="s">
        <v>9066</v>
      </c>
      <c r="G1238">
        <v>0.47592875361442599</v>
      </c>
    </row>
    <row r="1239" spans="1:7" x14ac:dyDescent="0.55000000000000004">
      <c r="A1239" t="s">
        <v>4781</v>
      </c>
      <c r="B1239" t="s">
        <v>4782</v>
      </c>
      <c r="C1239" t="s">
        <v>4783</v>
      </c>
      <c r="F1239" t="s">
        <v>9066</v>
      </c>
      <c r="G1239">
        <v>0.57242691516876198</v>
      </c>
    </row>
    <row r="1240" spans="1:7" x14ac:dyDescent="0.55000000000000004">
      <c r="A1240" t="s">
        <v>4784</v>
      </c>
      <c r="B1240" t="s">
        <v>4785</v>
      </c>
      <c r="C1240" t="s">
        <v>4786</v>
      </c>
      <c r="F1240" t="s">
        <v>9065</v>
      </c>
      <c r="G1240">
        <v>0.88030266761779796</v>
      </c>
    </row>
    <row r="1241" spans="1:7" x14ac:dyDescent="0.55000000000000004">
      <c r="A1241" t="s">
        <v>4787</v>
      </c>
      <c r="B1241" t="s">
        <v>4788</v>
      </c>
      <c r="C1241" t="s">
        <v>4789</v>
      </c>
      <c r="F1241" t="s">
        <v>9067</v>
      </c>
      <c r="G1241">
        <v>0.203920617699623</v>
      </c>
    </row>
    <row r="1242" spans="1:7" x14ac:dyDescent="0.55000000000000004">
      <c r="A1242" t="s">
        <v>4790</v>
      </c>
      <c r="B1242" t="s">
        <v>4791</v>
      </c>
      <c r="C1242" t="s">
        <v>4792</v>
      </c>
      <c r="F1242" t="s">
        <v>9066</v>
      </c>
      <c r="G1242">
        <v>0.486902385950089</v>
      </c>
    </row>
    <row r="1243" spans="1:7" x14ac:dyDescent="0.55000000000000004">
      <c r="A1243" t="s">
        <v>4796</v>
      </c>
      <c r="B1243" t="s">
        <v>4797</v>
      </c>
      <c r="C1243" t="s">
        <v>4798</v>
      </c>
      <c r="F1243" t="s">
        <v>9067</v>
      </c>
      <c r="G1243">
        <v>0.40787759423255898</v>
      </c>
    </row>
    <row r="1244" spans="1:7" x14ac:dyDescent="0.55000000000000004">
      <c r="A1244" t="s">
        <v>4799</v>
      </c>
      <c r="B1244" t="s">
        <v>4800</v>
      </c>
      <c r="C1244" t="s">
        <v>4801</v>
      </c>
      <c r="F1244" t="s">
        <v>9065</v>
      </c>
      <c r="G1244">
        <v>0.61615008115768399</v>
      </c>
    </row>
    <row r="1245" spans="1:7" x14ac:dyDescent="0.55000000000000004">
      <c r="A1245" t="s">
        <v>4805</v>
      </c>
      <c r="B1245" t="s">
        <v>4806</v>
      </c>
      <c r="C1245" t="s">
        <v>4807</v>
      </c>
      <c r="F1245" t="s">
        <v>9065</v>
      </c>
      <c r="G1245">
        <v>0.69907307624816895</v>
      </c>
    </row>
    <row r="1246" spans="1:7" x14ac:dyDescent="0.55000000000000004">
      <c r="A1246" t="s">
        <v>4808</v>
      </c>
      <c r="B1246" t="s">
        <v>4809</v>
      </c>
      <c r="C1246" t="s">
        <v>4810</v>
      </c>
      <c r="F1246" t="s">
        <v>9065</v>
      </c>
      <c r="G1246">
        <v>0.70129925012588501</v>
      </c>
    </row>
    <row r="1247" spans="1:7" x14ac:dyDescent="0.55000000000000004">
      <c r="A1247" t="s">
        <v>4811</v>
      </c>
      <c r="B1247" t="s">
        <v>4812</v>
      </c>
      <c r="C1247" t="s">
        <v>4813</v>
      </c>
      <c r="F1247" t="s">
        <v>9065</v>
      </c>
      <c r="G1247">
        <v>0.75313574075698897</v>
      </c>
    </row>
    <row r="1248" spans="1:7" x14ac:dyDescent="0.55000000000000004">
      <c r="A1248" t="s">
        <v>4814</v>
      </c>
      <c r="B1248" t="s">
        <v>4815</v>
      </c>
      <c r="C1248" t="s">
        <v>4816</v>
      </c>
      <c r="F1248" t="s">
        <v>9065</v>
      </c>
      <c r="G1248">
        <v>0.79912680387496904</v>
      </c>
    </row>
    <row r="1249" spans="1:7" x14ac:dyDescent="0.55000000000000004">
      <c r="A1249" t="s">
        <v>4817</v>
      </c>
      <c r="B1249" t="s">
        <v>4818</v>
      </c>
      <c r="C1249" t="s">
        <v>4819</v>
      </c>
      <c r="F1249" t="s">
        <v>9067</v>
      </c>
      <c r="G1249">
        <v>0.38649725914001498</v>
      </c>
    </row>
    <row r="1250" spans="1:7" x14ac:dyDescent="0.55000000000000004">
      <c r="A1250" t="s">
        <v>4820</v>
      </c>
      <c r="B1250" t="s">
        <v>4821</v>
      </c>
      <c r="C1250" t="s">
        <v>4822</v>
      </c>
      <c r="F1250" t="s">
        <v>9066</v>
      </c>
      <c r="G1250">
        <v>0.49587514996528598</v>
      </c>
    </row>
    <row r="1251" spans="1:7" x14ac:dyDescent="0.55000000000000004">
      <c r="A1251" t="s">
        <v>4823</v>
      </c>
      <c r="B1251" t="s">
        <v>4824</v>
      </c>
      <c r="C1251" t="s">
        <v>4825</v>
      </c>
      <c r="F1251" t="s">
        <v>9065</v>
      </c>
      <c r="G1251">
        <v>0.92957621812820401</v>
      </c>
    </row>
    <row r="1252" spans="1:7" x14ac:dyDescent="0.55000000000000004">
      <c r="A1252" t="s">
        <v>4826</v>
      </c>
      <c r="B1252" t="s">
        <v>4827</v>
      </c>
      <c r="C1252" t="s">
        <v>4828</v>
      </c>
      <c r="F1252" t="s">
        <v>9067</v>
      </c>
      <c r="G1252">
        <v>0.27003166079521201</v>
      </c>
    </row>
    <row r="1253" spans="1:7" x14ac:dyDescent="0.55000000000000004">
      <c r="A1253" t="s">
        <v>4829</v>
      </c>
      <c r="B1253" t="s">
        <v>4830</v>
      </c>
      <c r="C1253" t="s">
        <v>4831</v>
      </c>
      <c r="F1253" t="s">
        <v>9067</v>
      </c>
      <c r="G1253">
        <v>0.22785772383212999</v>
      </c>
    </row>
    <row r="1254" spans="1:7" x14ac:dyDescent="0.55000000000000004">
      <c r="A1254" t="s">
        <v>4832</v>
      </c>
      <c r="B1254" t="s">
        <v>4833</v>
      </c>
      <c r="C1254" t="s">
        <v>4834</v>
      </c>
      <c r="F1254" t="s">
        <v>9065</v>
      </c>
      <c r="G1254">
        <v>0.66831588745117199</v>
      </c>
    </row>
    <row r="1255" spans="1:7" x14ac:dyDescent="0.55000000000000004">
      <c r="A1255" t="s">
        <v>4835</v>
      </c>
      <c r="B1255" t="s">
        <v>4836</v>
      </c>
      <c r="C1255" t="s">
        <v>4837</v>
      </c>
      <c r="F1255" t="s">
        <v>9065</v>
      </c>
      <c r="G1255">
        <v>0.66110008955001798</v>
      </c>
    </row>
    <row r="1256" spans="1:7" x14ac:dyDescent="0.55000000000000004">
      <c r="A1256" t="s">
        <v>4838</v>
      </c>
      <c r="B1256" t="s">
        <v>4839</v>
      </c>
      <c r="C1256" t="s">
        <v>4840</v>
      </c>
      <c r="F1256" t="s">
        <v>9065</v>
      </c>
      <c r="G1256">
        <v>0.63966846466064498</v>
      </c>
    </row>
    <row r="1257" spans="1:7" x14ac:dyDescent="0.55000000000000004">
      <c r="A1257" t="s">
        <v>4841</v>
      </c>
      <c r="B1257" t="s">
        <v>4842</v>
      </c>
      <c r="C1257" t="s">
        <v>4843</v>
      </c>
      <c r="F1257" t="s">
        <v>9065</v>
      </c>
      <c r="G1257">
        <v>0.68328982591628995</v>
      </c>
    </row>
    <row r="1258" spans="1:7" x14ac:dyDescent="0.55000000000000004">
      <c r="A1258" t="s">
        <v>4844</v>
      </c>
      <c r="B1258" t="s">
        <v>4845</v>
      </c>
      <c r="C1258" t="s">
        <v>4846</v>
      </c>
      <c r="F1258" t="s">
        <v>9066</v>
      </c>
      <c r="G1258">
        <v>0.53474676609039296</v>
      </c>
    </row>
    <row r="1259" spans="1:7" x14ac:dyDescent="0.55000000000000004">
      <c r="A1259" t="s">
        <v>4847</v>
      </c>
      <c r="B1259" t="s">
        <v>4848</v>
      </c>
      <c r="C1259" t="s">
        <v>4849</v>
      </c>
      <c r="F1259" t="s">
        <v>9065</v>
      </c>
      <c r="G1259">
        <v>0.64600950479507402</v>
      </c>
    </row>
    <row r="1260" spans="1:7" x14ac:dyDescent="0.55000000000000004">
      <c r="A1260" t="s">
        <v>4850</v>
      </c>
      <c r="B1260" t="s">
        <v>4851</v>
      </c>
      <c r="C1260" t="s">
        <v>4852</v>
      </c>
      <c r="F1260" t="s">
        <v>9066</v>
      </c>
      <c r="G1260">
        <v>0.45317837595939597</v>
      </c>
    </row>
    <row r="1261" spans="1:7" x14ac:dyDescent="0.55000000000000004">
      <c r="A1261" t="s">
        <v>4853</v>
      </c>
      <c r="B1261" t="s">
        <v>4854</v>
      </c>
      <c r="C1261" t="s">
        <v>4855</v>
      </c>
      <c r="F1261" t="s">
        <v>9065</v>
      </c>
      <c r="G1261">
        <v>0.642034232616425</v>
      </c>
    </row>
    <row r="1262" spans="1:7" x14ac:dyDescent="0.55000000000000004">
      <c r="A1262" t="s">
        <v>4856</v>
      </c>
      <c r="B1262" t="s">
        <v>4857</v>
      </c>
      <c r="C1262" t="s">
        <v>4858</v>
      </c>
      <c r="F1262" t="s">
        <v>9066</v>
      </c>
      <c r="G1262">
        <v>0.48546788096427901</v>
      </c>
    </row>
    <row r="1263" spans="1:7" x14ac:dyDescent="0.55000000000000004">
      <c r="A1263" t="s">
        <v>4862</v>
      </c>
      <c r="B1263" t="s">
        <v>4863</v>
      </c>
      <c r="C1263" t="s">
        <v>4864</v>
      </c>
      <c r="F1263" t="s">
        <v>9065</v>
      </c>
      <c r="G1263">
        <v>0.93007814884185802</v>
      </c>
    </row>
    <row r="1264" spans="1:7" x14ac:dyDescent="0.55000000000000004">
      <c r="A1264" t="s">
        <v>4865</v>
      </c>
      <c r="B1264" t="s">
        <v>4866</v>
      </c>
      <c r="C1264" t="s">
        <v>4867</v>
      </c>
      <c r="F1264" t="s">
        <v>9065</v>
      </c>
      <c r="G1264">
        <v>0.66110008955001798</v>
      </c>
    </row>
    <row r="1265" spans="1:7" x14ac:dyDescent="0.55000000000000004">
      <c r="A1265" t="s">
        <v>4868</v>
      </c>
      <c r="B1265" t="s">
        <v>4869</v>
      </c>
      <c r="C1265" t="s">
        <v>4870</v>
      </c>
      <c r="F1265" t="s">
        <v>9065</v>
      </c>
      <c r="G1265">
        <v>0.64487177133560203</v>
      </c>
    </row>
    <row r="1266" spans="1:7" x14ac:dyDescent="0.55000000000000004">
      <c r="A1266" t="s">
        <v>4871</v>
      </c>
      <c r="B1266" t="s">
        <v>4866</v>
      </c>
      <c r="C1266" t="s">
        <v>4872</v>
      </c>
      <c r="F1266" t="s">
        <v>9065</v>
      </c>
      <c r="G1266">
        <v>0.66110008955001798</v>
      </c>
    </row>
    <row r="1267" spans="1:7" x14ac:dyDescent="0.55000000000000004">
      <c r="A1267" t="s">
        <v>4873</v>
      </c>
      <c r="B1267" t="s">
        <v>4866</v>
      </c>
      <c r="C1267" t="s">
        <v>4874</v>
      </c>
      <c r="F1267" t="s">
        <v>9065</v>
      </c>
      <c r="G1267">
        <v>0.66110008955001798</v>
      </c>
    </row>
    <row r="1268" spans="1:7" x14ac:dyDescent="0.55000000000000004">
      <c r="A1268" t="s">
        <v>4875</v>
      </c>
      <c r="B1268" t="s">
        <v>4876</v>
      </c>
      <c r="C1268" t="s">
        <v>4877</v>
      </c>
      <c r="F1268" t="s">
        <v>9066</v>
      </c>
      <c r="G1268">
        <v>0.599953413009644</v>
      </c>
    </row>
    <row r="1269" spans="1:7" x14ac:dyDescent="0.55000000000000004">
      <c r="A1269" t="s">
        <v>4878</v>
      </c>
      <c r="B1269" t="s">
        <v>4879</v>
      </c>
      <c r="C1269" t="s">
        <v>4880</v>
      </c>
      <c r="F1269" t="s">
        <v>9067</v>
      </c>
      <c r="G1269">
        <v>0.30953538417816201</v>
      </c>
    </row>
    <row r="1270" spans="1:7" x14ac:dyDescent="0.55000000000000004">
      <c r="A1270" t="s">
        <v>4881</v>
      </c>
      <c r="B1270" t="s">
        <v>4882</v>
      </c>
      <c r="C1270" t="s">
        <v>4883</v>
      </c>
      <c r="F1270" t="s">
        <v>9066</v>
      </c>
      <c r="G1270">
        <v>0.58941441774368297</v>
      </c>
    </row>
    <row r="1271" spans="1:7" x14ac:dyDescent="0.55000000000000004">
      <c r="A1271" t="s">
        <v>4887</v>
      </c>
      <c r="B1271" t="s">
        <v>4888</v>
      </c>
      <c r="C1271" t="s">
        <v>4889</v>
      </c>
      <c r="F1271" t="s">
        <v>9065</v>
      </c>
      <c r="G1271">
        <v>0.88435012102127097</v>
      </c>
    </row>
    <row r="1272" spans="1:7" x14ac:dyDescent="0.55000000000000004">
      <c r="A1272" t="s">
        <v>4893</v>
      </c>
      <c r="B1272" t="s">
        <v>4894</v>
      </c>
      <c r="C1272" t="s">
        <v>4895</v>
      </c>
      <c r="F1272" t="s">
        <v>9065</v>
      </c>
      <c r="G1272">
        <v>0.85598832368850697</v>
      </c>
    </row>
    <row r="1273" spans="1:7" x14ac:dyDescent="0.55000000000000004">
      <c r="A1273" t="s">
        <v>4899</v>
      </c>
      <c r="B1273" t="s">
        <v>4900</v>
      </c>
      <c r="C1273" t="s">
        <v>4901</v>
      </c>
      <c r="F1273" t="s">
        <v>9065</v>
      </c>
      <c r="G1273">
        <v>0.81841802597045898</v>
      </c>
    </row>
    <row r="1274" spans="1:7" x14ac:dyDescent="0.55000000000000004">
      <c r="A1274" t="s">
        <v>4905</v>
      </c>
      <c r="B1274" t="s">
        <v>4906</v>
      </c>
      <c r="C1274" t="s">
        <v>4907</v>
      </c>
      <c r="F1274" t="s">
        <v>9067</v>
      </c>
      <c r="G1274">
        <v>0.33979427814483598</v>
      </c>
    </row>
    <row r="1275" spans="1:7" x14ac:dyDescent="0.55000000000000004">
      <c r="A1275" t="s">
        <v>4908</v>
      </c>
      <c r="B1275" t="s">
        <v>4909</v>
      </c>
      <c r="C1275" t="s">
        <v>4910</v>
      </c>
      <c r="F1275" t="s">
        <v>9065</v>
      </c>
      <c r="G1275">
        <v>0.79312080144882202</v>
      </c>
    </row>
    <row r="1276" spans="1:7" x14ac:dyDescent="0.55000000000000004">
      <c r="A1276" t="s">
        <v>4911</v>
      </c>
      <c r="B1276" t="s">
        <v>4912</v>
      </c>
      <c r="C1276" t="s">
        <v>4913</v>
      </c>
      <c r="F1276" t="s">
        <v>9067</v>
      </c>
      <c r="G1276">
        <v>0.21829384565353399</v>
      </c>
    </row>
    <row r="1277" spans="1:7" x14ac:dyDescent="0.55000000000000004">
      <c r="A1277" t="s">
        <v>4914</v>
      </c>
      <c r="B1277" t="s">
        <v>4915</v>
      </c>
      <c r="C1277" t="s">
        <v>4916</v>
      </c>
      <c r="F1277" t="s">
        <v>9065</v>
      </c>
      <c r="G1277">
        <v>0.94970637559890703</v>
      </c>
    </row>
    <row r="1278" spans="1:7" x14ac:dyDescent="0.55000000000000004">
      <c r="A1278" t="s">
        <v>4917</v>
      </c>
      <c r="B1278" t="s">
        <v>4918</v>
      </c>
      <c r="C1278" t="s">
        <v>4919</v>
      </c>
      <c r="F1278" t="s">
        <v>9065</v>
      </c>
      <c r="G1278">
        <v>0.63656294345855702</v>
      </c>
    </row>
    <row r="1279" spans="1:7" x14ac:dyDescent="0.55000000000000004">
      <c r="A1279" t="s">
        <v>4926</v>
      </c>
      <c r="B1279" t="s">
        <v>4927</v>
      </c>
      <c r="C1279" t="s">
        <v>4928</v>
      </c>
      <c r="F1279" t="s">
        <v>9065</v>
      </c>
      <c r="G1279">
        <v>0.67419958114624001</v>
      </c>
    </row>
    <row r="1280" spans="1:7" x14ac:dyDescent="0.55000000000000004">
      <c r="A1280" t="s">
        <v>4929</v>
      </c>
      <c r="B1280" t="s">
        <v>4794</v>
      </c>
      <c r="C1280" t="s">
        <v>4930</v>
      </c>
      <c r="F1280" t="s">
        <v>9065</v>
      </c>
      <c r="G1280">
        <v>0.64039707183837902</v>
      </c>
    </row>
    <row r="1281" spans="1:7" x14ac:dyDescent="0.55000000000000004">
      <c r="A1281" t="s">
        <v>4934</v>
      </c>
      <c r="B1281" t="s">
        <v>4935</v>
      </c>
      <c r="C1281" t="s">
        <v>4936</v>
      </c>
      <c r="F1281" t="s">
        <v>9065</v>
      </c>
      <c r="G1281">
        <v>0.84953248500823997</v>
      </c>
    </row>
    <row r="1282" spans="1:7" x14ac:dyDescent="0.55000000000000004">
      <c r="A1282" t="s">
        <v>4940</v>
      </c>
      <c r="B1282" t="s">
        <v>4941</v>
      </c>
      <c r="C1282" t="s">
        <v>4942</v>
      </c>
      <c r="F1282" t="s">
        <v>9065</v>
      </c>
      <c r="G1282">
        <v>0.672995805740356</v>
      </c>
    </row>
    <row r="1283" spans="1:7" x14ac:dyDescent="0.55000000000000004">
      <c r="A1283" t="s">
        <v>4952</v>
      </c>
      <c r="B1283" t="s">
        <v>4953</v>
      </c>
      <c r="C1283" t="s">
        <v>4954</v>
      </c>
      <c r="F1283" t="s">
        <v>9067</v>
      </c>
      <c r="G1283">
        <v>0.16611771285533899</v>
      </c>
    </row>
    <row r="1284" spans="1:7" x14ac:dyDescent="0.55000000000000004">
      <c r="A1284" t="s">
        <v>4955</v>
      </c>
      <c r="B1284" t="s">
        <v>4956</v>
      </c>
      <c r="C1284" t="s">
        <v>4957</v>
      </c>
      <c r="F1284" t="s">
        <v>9067</v>
      </c>
      <c r="G1284">
        <v>0.342580556869507</v>
      </c>
    </row>
    <row r="1285" spans="1:7" x14ac:dyDescent="0.55000000000000004">
      <c r="A1285" t="s">
        <v>4958</v>
      </c>
      <c r="B1285" t="s">
        <v>4959</v>
      </c>
      <c r="C1285" t="s">
        <v>4960</v>
      </c>
      <c r="F1285" t="s">
        <v>9065</v>
      </c>
      <c r="G1285">
        <v>0.71002179384231601</v>
      </c>
    </row>
    <row r="1286" spans="1:7" x14ac:dyDescent="0.55000000000000004">
      <c r="A1286" t="s">
        <v>4961</v>
      </c>
      <c r="B1286" t="s">
        <v>4962</v>
      </c>
      <c r="C1286" t="s">
        <v>4963</v>
      </c>
      <c r="F1286" t="s">
        <v>9065</v>
      </c>
      <c r="G1286">
        <v>0.821244776248932</v>
      </c>
    </row>
    <row r="1287" spans="1:7" x14ac:dyDescent="0.55000000000000004">
      <c r="A1287" t="s">
        <v>4964</v>
      </c>
      <c r="B1287" t="s">
        <v>4965</v>
      </c>
      <c r="C1287" t="s">
        <v>4966</v>
      </c>
      <c r="F1287" t="s">
        <v>9065</v>
      </c>
      <c r="G1287">
        <v>0.89487427473068204</v>
      </c>
    </row>
    <row r="1288" spans="1:7" x14ac:dyDescent="0.55000000000000004">
      <c r="A1288" t="s">
        <v>4967</v>
      </c>
      <c r="B1288" t="s">
        <v>4968</v>
      </c>
      <c r="C1288" t="s">
        <v>4969</v>
      </c>
      <c r="F1288" t="s">
        <v>9065</v>
      </c>
      <c r="G1288">
        <v>0.60825669765472401</v>
      </c>
    </row>
    <row r="1289" spans="1:7" x14ac:dyDescent="0.55000000000000004">
      <c r="A1289" t="s">
        <v>4970</v>
      </c>
      <c r="B1289" t="s">
        <v>4971</v>
      </c>
      <c r="C1289" t="s">
        <v>4972</v>
      </c>
      <c r="F1289" t="s">
        <v>9065</v>
      </c>
      <c r="G1289">
        <v>0.82726520299911499</v>
      </c>
    </row>
    <row r="1290" spans="1:7" x14ac:dyDescent="0.55000000000000004">
      <c r="A1290" t="s">
        <v>4973</v>
      </c>
      <c r="B1290" t="s">
        <v>4974</v>
      </c>
      <c r="C1290" t="s">
        <v>4975</v>
      </c>
      <c r="F1290" t="s">
        <v>9067</v>
      </c>
      <c r="G1290">
        <v>0.19019350409507799</v>
      </c>
    </row>
    <row r="1291" spans="1:7" x14ac:dyDescent="0.55000000000000004">
      <c r="A1291" t="s">
        <v>4976</v>
      </c>
      <c r="B1291" t="s">
        <v>4977</v>
      </c>
      <c r="C1291" t="s">
        <v>4978</v>
      </c>
      <c r="F1291" t="s">
        <v>9066</v>
      </c>
      <c r="G1291">
        <v>0.55373018980026201</v>
      </c>
    </row>
    <row r="1292" spans="1:7" x14ac:dyDescent="0.55000000000000004">
      <c r="A1292" t="s">
        <v>4979</v>
      </c>
      <c r="B1292" t="s">
        <v>4980</v>
      </c>
      <c r="C1292" t="s">
        <v>4981</v>
      </c>
      <c r="F1292" t="s">
        <v>9065</v>
      </c>
      <c r="G1292">
        <v>0.89224660396575906</v>
      </c>
    </row>
    <row r="1293" spans="1:7" x14ac:dyDescent="0.55000000000000004">
      <c r="A1293" t="s">
        <v>4982</v>
      </c>
      <c r="B1293" t="s">
        <v>4983</v>
      </c>
      <c r="C1293" t="s">
        <v>4984</v>
      </c>
      <c r="F1293" t="s">
        <v>9065</v>
      </c>
      <c r="G1293">
        <v>0.97115796804428101</v>
      </c>
    </row>
    <row r="1294" spans="1:7" x14ac:dyDescent="0.55000000000000004">
      <c r="A1294" t="s">
        <v>4985</v>
      </c>
      <c r="B1294" t="s">
        <v>4986</v>
      </c>
      <c r="C1294" t="s">
        <v>4987</v>
      </c>
      <c r="F1294" t="s">
        <v>9065</v>
      </c>
      <c r="G1294">
        <v>0.85445898771286</v>
      </c>
    </row>
    <row r="1295" spans="1:7" x14ac:dyDescent="0.55000000000000004">
      <c r="A1295" t="s">
        <v>4988</v>
      </c>
      <c r="B1295" t="s">
        <v>4989</v>
      </c>
      <c r="C1295" t="s">
        <v>4990</v>
      </c>
      <c r="F1295" t="s">
        <v>9066</v>
      </c>
      <c r="G1295">
        <v>0.59567201137542702</v>
      </c>
    </row>
    <row r="1296" spans="1:7" x14ac:dyDescent="0.55000000000000004">
      <c r="A1296" t="s">
        <v>4991</v>
      </c>
      <c r="B1296" t="s">
        <v>4992</v>
      </c>
      <c r="C1296" t="s">
        <v>4993</v>
      </c>
      <c r="F1296" t="s">
        <v>9066</v>
      </c>
      <c r="G1296">
        <v>0.54836910963058505</v>
      </c>
    </row>
    <row r="1297" spans="1:7" x14ac:dyDescent="0.55000000000000004">
      <c r="A1297" t="s">
        <v>4994</v>
      </c>
      <c r="B1297" t="s">
        <v>4995</v>
      </c>
      <c r="C1297" t="s">
        <v>4996</v>
      </c>
      <c r="F1297" t="s">
        <v>9067</v>
      </c>
      <c r="G1297">
        <v>0.42803022265434298</v>
      </c>
    </row>
    <row r="1298" spans="1:7" x14ac:dyDescent="0.55000000000000004">
      <c r="A1298" t="s">
        <v>4997</v>
      </c>
      <c r="B1298" t="s">
        <v>4998</v>
      </c>
      <c r="C1298" t="s">
        <v>4999</v>
      </c>
      <c r="F1298" t="s">
        <v>9067</v>
      </c>
      <c r="G1298">
        <v>0.37638109922409102</v>
      </c>
    </row>
    <row r="1299" spans="1:7" x14ac:dyDescent="0.55000000000000004">
      <c r="A1299" t="s">
        <v>5006</v>
      </c>
      <c r="B1299" t="s">
        <v>5007</v>
      </c>
      <c r="C1299" t="s">
        <v>5008</v>
      </c>
      <c r="F1299" t="s">
        <v>9065</v>
      </c>
      <c r="G1299">
        <v>0.76320379972457897</v>
      </c>
    </row>
    <row r="1300" spans="1:7" x14ac:dyDescent="0.55000000000000004">
      <c r="A1300" t="s">
        <v>5009</v>
      </c>
      <c r="B1300" t="s">
        <v>5010</v>
      </c>
      <c r="C1300" t="s">
        <v>5011</v>
      </c>
      <c r="F1300" t="s">
        <v>9067</v>
      </c>
      <c r="G1300">
        <v>0.12884348630905201</v>
      </c>
    </row>
    <row r="1301" spans="1:7" x14ac:dyDescent="0.55000000000000004">
      <c r="A1301" t="s">
        <v>5015</v>
      </c>
      <c r="B1301" t="s">
        <v>5016</v>
      </c>
      <c r="C1301" t="s">
        <v>5017</v>
      </c>
      <c r="F1301" t="s">
        <v>9067</v>
      </c>
      <c r="G1301">
        <v>0.37455070018768299</v>
      </c>
    </row>
    <row r="1302" spans="1:7" x14ac:dyDescent="0.55000000000000004">
      <c r="A1302" t="s">
        <v>5018</v>
      </c>
      <c r="B1302" t="s">
        <v>5019</v>
      </c>
      <c r="C1302" t="s">
        <v>5020</v>
      </c>
      <c r="F1302" t="s">
        <v>9067</v>
      </c>
      <c r="G1302">
        <v>0.41199088096618702</v>
      </c>
    </row>
    <row r="1303" spans="1:7" x14ac:dyDescent="0.55000000000000004">
      <c r="A1303" t="s">
        <v>5021</v>
      </c>
      <c r="B1303" t="s">
        <v>5022</v>
      </c>
      <c r="C1303" t="s">
        <v>5023</v>
      </c>
      <c r="F1303" t="s">
        <v>9065</v>
      </c>
      <c r="G1303">
        <v>0.69760817289352395</v>
      </c>
    </row>
    <row r="1304" spans="1:7" x14ac:dyDescent="0.55000000000000004">
      <c r="A1304" t="s">
        <v>5024</v>
      </c>
      <c r="B1304" t="s">
        <v>5025</v>
      </c>
      <c r="C1304" t="s">
        <v>5026</v>
      </c>
      <c r="F1304" t="s">
        <v>9065</v>
      </c>
      <c r="G1304">
        <v>0.76754134893417403</v>
      </c>
    </row>
    <row r="1305" spans="1:7" x14ac:dyDescent="0.55000000000000004">
      <c r="A1305" t="s">
        <v>5030</v>
      </c>
      <c r="B1305" t="s">
        <v>5031</v>
      </c>
      <c r="C1305" t="s">
        <v>5032</v>
      </c>
      <c r="F1305" t="s">
        <v>9065</v>
      </c>
      <c r="G1305">
        <v>0.64956235885620095</v>
      </c>
    </row>
    <row r="1306" spans="1:7" x14ac:dyDescent="0.55000000000000004">
      <c r="A1306" t="s">
        <v>5033</v>
      </c>
      <c r="B1306" t="s">
        <v>5034</v>
      </c>
      <c r="C1306" t="s">
        <v>5035</v>
      </c>
      <c r="F1306" t="s">
        <v>9065</v>
      </c>
      <c r="G1306">
        <v>0.76624417304992698</v>
      </c>
    </row>
    <row r="1307" spans="1:7" x14ac:dyDescent="0.55000000000000004">
      <c r="A1307" t="s">
        <v>5039</v>
      </c>
      <c r="B1307" t="s">
        <v>5040</v>
      </c>
      <c r="C1307" t="s">
        <v>5041</v>
      </c>
      <c r="F1307" t="s">
        <v>9065</v>
      </c>
      <c r="G1307">
        <v>0.77449232339858998</v>
      </c>
    </row>
    <row r="1308" spans="1:7" x14ac:dyDescent="0.55000000000000004">
      <c r="A1308" t="s">
        <v>5042</v>
      </c>
      <c r="B1308" t="s">
        <v>5043</v>
      </c>
      <c r="C1308" t="s">
        <v>5044</v>
      </c>
      <c r="F1308" t="s">
        <v>9066</v>
      </c>
      <c r="G1308">
        <v>0.52371650934219405</v>
      </c>
    </row>
    <row r="1309" spans="1:7" x14ac:dyDescent="0.55000000000000004">
      <c r="A1309" t="s">
        <v>5045</v>
      </c>
      <c r="B1309" t="s">
        <v>5046</v>
      </c>
      <c r="C1309" t="s">
        <v>5047</v>
      </c>
      <c r="F1309" t="s">
        <v>9065</v>
      </c>
      <c r="G1309">
        <v>0.74810534715652499</v>
      </c>
    </row>
    <row r="1310" spans="1:7" x14ac:dyDescent="0.55000000000000004">
      <c r="A1310" t="s">
        <v>5048</v>
      </c>
      <c r="B1310" t="s">
        <v>5049</v>
      </c>
      <c r="C1310" t="s">
        <v>5050</v>
      </c>
      <c r="F1310" t="s">
        <v>9067</v>
      </c>
      <c r="G1310">
        <v>0.37784132361411998</v>
      </c>
    </row>
    <row r="1311" spans="1:7" x14ac:dyDescent="0.55000000000000004">
      <c r="A1311" t="s">
        <v>5051</v>
      </c>
      <c r="B1311" t="s">
        <v>5052</v>
      </c>
      <c r="C1311" t="s">
        <v>5053</v>
      </c>
      <c r="F1311" t="s">
        <v>9065</v>
      </c>
      <c r="G1311">
        <v>0.88874942064285301</v>
      </c>
    </row>
    <row r="1312" spans="1:7" x14ac:dyDescent="0.55000000000000004">
      <c r="A1312" t="s">
        <v>5054</v>
      </c>
      <c r="B1312" t="s">
        <v>5055</v>
      </c>
      <c r="C1312" t="s">
        <v>5056</v>
      </c>
      <c r="F1312" t="s">
        <v>9065</v>
      </c>
      <c r="G1312">
        <v>0.745064377784729</v>
      </c>
    </row>
    <row r="1313" spans="1:7" x14ac:dyDescent="0.55000000000000004">
      <c r="A1313" t="s">
        <v>5060</v>
      </c>
      <c r="B1313" t="s">
        <v>5061</v>
      </c>
      <c r="C1313" t="s">
        <v>5062</v>
      </c>
      <c r="F1313" t="s">
        <v>9065</v>
      </c>
      <c r="G1313">
        <v>0.695301294326782</v>
      </c>
    </row>
    <row r="1314" spans="1:7" x14ac:dyDescent="0.55000000000000004">
      <c r="A1314" t="s">
        <v>5063</v>
      </c>
      <c r="B1314" t="s">
        <v>5064</v>
      </c>
      <c r="C1314" t="s">
        <v>5065</v>
      </c>
      <c r="F1314" t="s">
        <v>9065</v>
      </c>
      <c r="G1314">
        <v>0.69575285911560103</v>
      </c>
    </row>
    <row r="1315" spans="1:7" x14ac:dyDescent="0.55000000000000004">
      <c r="A1315" t="s">
        <v>5066</v>
      </c>
      <c r="B1315" t="s">
        <v>5067</v>
      </c>
      <c r="C1315" t="s">
        <v>5068</v>
      </c>
      <c r="F1315" t="s">
        <v>9065</v>
      </c>
      <c r="G1315">
        <v>0.73182046413421598</v>
      </c>
    </row>
    <row r="1316" spans="1:7" x14ac:dyDescent="0.55000000000000004">
      <c r="A1316" t="s">
        <v>5069</v>
      </c>
      <c r="B1316" t="s">
        <v>5070</v>
      </c>
      <c r="C1316" t="s">
        <v>5068</v>
      </c>
      <c r="F1316" t="s">
        <v>9065</v>
      </c>
      <c r="G1316">
        <v>0.75373405218124401</v>
      </c>
    </row>
    <row r="1317" spans="1:7" x14ac:dyDescent="0.55000000000000004">
      <c r="A1317" t="s">
        <v>5071</v>
      </c>
      <c r="B1317" t="s">
        <v>5072</v>
      </c>
      <c r="C1317" t="s">
        <v>5073</v>
      </c>
      <c r="F1317" t="s">
        <v>9065</v>
      </c>
      <c r="G1317">
        <v>0.61360919475555398</v>
      </c>
    </row>
    <row r="1318" spans="1:7" x14ac:dyDescent="0.55000000000000004">
      <c r="A1318" t="s">
        <v>5077</v>
      </c>
      <c r="B1318" t="s">
        <v>5078</v>
      </c>
      <c r="C1318" t="s">
        <v>5079</v>
      </c>
      <c r="F1318" t="s">
        <v>9066</v>
      </c>
      <c r="G1318">
        <v>0.51832371950149503</v>
      </c>
    </row>
    <row r="1319" spans="1:7" x14ac:dyDescent="0.55000000000000004">
      <c r="A1319" t="s">
        <v>5080</v>
      </c>
      <c r="B1319" t="s">
        <v>5081</v>
      </c>
      <c r="C1319" t="s">
        <v>5082</v>
      </c>
      <c r="F1319" t="s">
        <v>9066</v>
      </c>
      <c r="G1319">
        <v>0.458258986473084</v>
      </c>
    </row>
    <row r="1320" spans="1:7" x14ac:dyDescent="0.55000000000000004">
      <c r="A1320" t="s">
        <v>5086</v>
      </c>
      <c r="B1320" t="s">
        <v>5087</v>
      </c>
      <c r="C1320" t="s">
        <v>5088</v>
      </c>
      <c r="F1320" t="s">
        <v>9065</v>
      </c>
      <c r="G1320">
        <v>0.78518682718277</v>
      </c>
    </row>
    <row r="1321" spans="1:7" x14ac:dyDescent="0.55000000000000004">
      <c r="A1321" t="s">
        <v>5089</v>
      </c>
      <c r="B1321" t="s">
        <v>5090</v>
      </c>
      <c r="C1321" t="s">
        <v>5091</v>
      </c>
      <c r="F1321" t="s">
        <v>9067</v>
      </c>
      <c r="G1321">
        <v>0.21785980463028001</v>
      </c>
    </row>
    <row r="1322" spans="1:7" x14ac:dyDescent="0.55000000000000004">
      <c r="A1322" t="s">
        <v>5098</v>
      </c>
      <c r="B1322" t="s">
        <v>5099</v>
      </c>
      <c r="C1322" t="s">
        <v>5100</v>
      </c>
      <c r="F1322" t="s">
        <v>9067</v>
      </c>
      <c r="G1322">
        <v>0.14839555323123901</v>
      </c>
    </row>
    <row r="1323" spans="1:7" x14ac:dyDescent="0.55000000000000004">
      <c r="A1323" t="s">
        <v>5101</v>
      </c>
      <c r="B1323" t="s">
        <v>5102</v>
      </c>
      <c r="C1323" t="s">
        <v>5103</v>
      </c>
      <c r="F1323" t="s">
        <v>9065</v>
      </c>
      <c r="G1323">
        <v>0.75812673568725597</v>
      </c>
    </row>
    <row r="1324" spans="1:7" x14ac:dyDescent="0.55000000000000004">
      <c r="A1324" t="s">
        <v>5104</v>
      </c>
      <c r="B1324" t="s">
        <v>5105</v>
      </c>
      <c r="C1324" t="s">
        <v>5106</v>
      </c>
      <c r="F1324" t="s">
        <v>9067</v>
      </c>
      <c r="G1324">
        <v>0.310885459184647</v>
      </c>
    </row>
    <row r="1325" spans="1:7" x14ac:dyDescent="0.55000000000000004">
      <c r="A1325" t="s">
        <v>5110</v>
      </c>
      <c r="B1325" t="s">
        <v>5111</v>
      </c>
      <c r="C1325" t="s">
        <v>5112</v>
      </c>
      <c r="F1325" t="s">
        <v>9066</v>
      </c>
      <c r="G1325">
        <v>0.57083356380462602</v>
      </c>
    </row>
    <row r="1326" spans="1:7" x14ac:dyDescent="0.55000000000000004">
      <c r="A1326" t="s">
        <v>5113</v>
      </c>
      <c r="B1326" t="s">
        <v>5114</v>
      </c>
      <c r="C1326" t="s">
        <v>5115</v>
      </c>
      <c r="F1326" t="s">
        <v>9065</v>
      </c>
      <c r="G1326">
        <v>0.91035181283950795</v>
      </c>
    </row>
    <row r="1327" spans="1:7" x14ac:dyDescent="0.55000000000000004">
      <c r="A1327" t="s">
        <v>5116</v>
      </c>
      <c r="B1327" t="s">
        <v>5117</v>
      </c>
      <c r="C1327" t="s">
        <v>5118</v>
      </c>
      <c r="F1327" t="s">
        <v>9066</v>
      </c>
      <c r="G1327">
        <v>0.47858989238739003</v>
      </c>
    </row>
    <row r="1328" spans="1:7" x14ac:dyDescent="0.55000000000000004">
      <c r="A1328" t="s">
        <v>5119</v>
      </c>
      <c r="B1328" t="s">
        <v>5120</v>
      </c>
      <c r="C1328" t="s">
        <v>5121</v>
      </c>
      <c r="F1328" t="s">
        <v>9065</v>
      </c>
      <c r="G1328">
        <v>0.60213083028793302</v>
      </c>
    </row>
    <row r="1329" spans="1:7" x14ac:dyDescent="0.55000000000000004">
      <c r="A1329" t="s">
        <v>5122</v>
      </c>
      <c r="B1329" t="s">
        <v>5123</v>
      </c>
      <c r="C1329" t="s">
        <v>5124</v>
      </c>
      <c r="F1329" t="s">
        <v>9065</v>
      </c>
      <c r="G1329">
        <v>0.71441346406936601</v>
      </c>
    </row>
    <row r="1330" spans="1:7" x14ac:dyDescent="0.55000000000000004">
      <c r="A1330" t="s">
        <v>5125</v>
      </c>
      <c r="B1330" t="s">
        <v>5126</v>
      </c>
      <c r="C1330" t="s">
        <v>5127</v>
      </c>
      <c r="F1330" t="s">
        <v>9065</v>
      </c>
      <c r="G1330">
        <v>0.61360919475555398</v>
      </c>
    </row>
    <row r="1331" spans="1:7" x14ac:dyDescent="0.55000000000000004">
      <c r="A1331" t="s">
        <v>5128</v>
      </c>
      <c r="B1331" t="s">
        <v>5129</v>
      </c>
      <c r="C1331" t="s">
        <v>5130</v>
      </c>
      <c r="F1331" t="s">
        <v>9065</v>
      </c>
      <c r="G1331">
        <v>0.90705388784408603</v>
      </c>
    </row>
    <row r="1332" spans="1:7" x14ac:dyDescent="0.55000000000000004">
      <c r="A1332" t="s">
        <v>5131</v>
      </c>
      <c r="B1332" t="s">
        <v>5132</v>
      </c>
      <c r="C1332" t="s">
        <v>5133</v>
      </c>
      <c r="F1332" t="s">
        <v>9065</v>
      </c>
      <c r="G1332">
        <v>0.80581575632095304</v>
      </c>
    </row>
    <row r="1333" spans="1:7" x14ac:dyDescent="0.55000000000000004">
      <c r="A1333" t="s">
        <v>5143</v>
      </c>
      <c r="B1333" t="s">
        <v>5144</v>
      </c>
      <c r="C1333" t="s">
        <v>5145</v>
      </c>
      <c r="F1333" t="s">
        <v>9065</v>
      </c>
      <c r="G1333">
        <v>0.62998324632644698</v>
      </c>
    </row>
    <row r="1334" spans="1:7" x14ac:dyDescent="0.55000000000000004">
      <c r="A1334" t="s">
        <v>5149</v>
      </c>
      <c r="B1334" t="s">
        <v>5150</v>
      </c>
      <c r="C1334" t="s">
        <v>5151</v>
      </c>
      <c r="F1334" t="s">
        <v>9067</v>
      </c>
      <c r="G1334">
        <v>3.7421435117721599E-2</v>
      </c>
    </row>
    <row r="1335" spans="1:7" x14ac:dyDescent="0.55000000000000004">
      <c r="A1335" t="s">
        <v>5152</v>
      </c>
      <c r="B1335" t="s">
        <v>5153</v>
      </c>
      <c r="C1335" t="s">
        <v>5154</v>
      </c>
      <c r="F1335" t="s">
        <v>9067</v>
      </c>
      <c r="G1335">
        <v>0.22376367449760401</v>
      </c>
    </row>
    <row r="1336" spans="1:7" x14ac:dyDescent="0.55000000000000004">
      <c r="A1336" t="s">
        <v>5155</v>
      </c>
      <c r="B1336" t="s">
        <v>5156</v>
      </c>
      <c r="C1336" t="s">
        <v>5157</v>
      </c>
      <c r="F1336" t="s">
        <v>9066</v>
      </c>
      <c r="G1336">
        <v>0.48671072721481301</v>
      </c>
    </row>
    <row r="1337" spans="1:7" x14ac:dyDescent="0.55000000000000004">
      <c r="A1337" t="s">
        <v>5158</v>
      </c>
      <c r="B1337" t="s">
        <v>5159</v>
      </c>
      <c r="C1337" t="s">
        <v>5160</v>
      </c>
      <c r="F1337" t="s">
        <v>9066</v>
      </c>
      <c r="G1337">
        <v>0.51941323280334495</v>
      </c>
    </row>
    <row r="1338" spans="1:7" x14ac:dyDescent="0.55000000000000004">
      <c r="A1338" t="s">
        <v>5164</v>
      </c>
      <c r="B1338" t="s">
        <v>5165</v>
      </c>
      <c r="C1338" t="s">
        <v>5163</v>
      </c>
      <c r="F1338" t="s">
        <v>9065</v>
      </c>
      <c r="G1338">
        <v>0.74421077966690097</v>
      </c>
    </row>
    <row r="1339" spans="1:7" x14ac:dyDescent="0.55000000000000004">
      <c r="A1339" t="s">
        <v>5166</v>
      </c>
      <c r="B1339" t="s">
        <v>5167</v>
      </c>
      <c r="C1339" t="s">
        <v>5168</v>
      </c>
      <c r="F1339" t="s">
        <v>9066</v>
      </c>
      <c r="G1339">
        <v>0.59583735466003396</v>
      </c>
    </row>
    <row r="1340" spans="1:7" x14ac:dyDescent="0.55000000000000004">
      <c r="A1340" t="s">
        <v>5169</v>
      </c>
      <c r="B1340" t="s">
        <v>5170</v>
      </c>
      <c r="C1340" t="s">
        <v>5171</v>
      </c>
      <c r="F1340" t="s">
        <v>9065</v>
      </c>
      <c r="G1340">
        <v>0.76374924182891801</v>
      </c>
    </row>
    <row r="1341" spans="1:7" x14ac:dyDescent="0.55000000000000004">
      <c r="A1341" t="s">
        <v>5172</v>
      </c>
      <c r="B1341" t="s">
        <v>5173</v>
      </c>
      <c r="C1341" t="s">
        <v>5174</v>
      </c>
      <c r="F1341" t="s">
        <v>9065</v>
      </c>
      <c r="G1341">
        <v>0.66110008955001798</v>
      </c>
    </row>
    <row r="1342" spans="1:7" x14ac:dyDescent="0.55000000000000004">
      <c r="A1342" t="s">
        <v>5175</v>
      </c>
      <c r="B1342" t="s">
        <v>5176</v>
      </c>
      <c r="C1342" t="s">
        <v>5177</v>
      </c>
      <c r="F1342" t="s">
        <v>9065</v>
      </c>
      <c r="G1342">
        <v>0.61496299505233798</v>
      </c>
    </row>
    <row r="1343" spans="1:7" x14ac:dyDescent="0.55000000000000004">
      <c r="A1343" t="s">
        <v>5178</v>
      </c>
      <c r="B1343" t="s">
        <v>5179</v>
      </c>
      <c r="C1343" t="s">
        <v>5180</v>
      </c>
      <c r="F1343" t="s">
        <v>9065</v>
      </c>
      <c r="G1343">
        <v>0.70374709367752097</v>
      </c>
    </row>
    <row r="1344" spans="1:7" x14ac:dyDescent="0.55000000000000004">
      <c r="A1344" t="s">
        <v>5181</v>
      </c>
      <c r="B1344" t="s">
        <v>5182</v>
      </c>
      <c r="C1344" t="s">
        <v>5183</v>
      </c>
      <c r="F1344" t="s">
        <v>9067</v>
      </c>
      <c r="G1344">
        <v>0.30037441849708602</v>
      </c>
    </row>
    <row r="1345" spans="1:7" x14ac:dyDescent="0.55000000000000004">
      <c r="A1345" t="s">
        <v>5184</v>
      </c>
      <c r="B1345" t="s">
        <v>5185</v>
      </c>
      <c r="C1345" t="s">
        <v>5186</v>
      </c>
      <c r="F1345" t="s">
        <v>9067</v>
      </c>
      <c r="G1345">
        <v>0.42421478033065801</v>
      </c>
    </row>
    <row r="1346" spans="1:7" x14ac:dyDescent="0.55000000000000004">
      <c r="A1346" t="s">
        <v>5190</v>
      </c>
      <c r="B1346" t="s">
        <v>5191</v>
      </c>
      <c r="C1346" t="s">
        <v>5192</v>
      </c>
      <c r="F1346" t="s">
        <v>9065</v>
      </c>
      <c r="G1346">
        <v>0.883708536624908</v>
      </c>
    </row>
    <row r="1347" spans="1:7" x14ac:dyDescent="0.55000000000000004">
      <c r="A1347" t="s">
        <v>5193</v>
      </c>
      <c r="B1347" t="s">
        <v>5194</v>
      </c>
      <c r="C1347" t="s">
        <v>5195</v>
      </c>
      <c r="F1347" t="s">
        <v>9065</v>
      </c>
      <c r="G1347">
        <v>0.88960242271423295</v>
      </c>
    </row>
    <row r="1348" spans="1:7" x14ac:dyDescent="0.55000000000000004">
      <c r="A1348" t="s">
        <v>5196</v>
      </c>
      <c r="B1348" t="s">
        <v>5197</v>
      </c>
      <c r="C1348" t="s">
        <v>5198</v>
      </c>
      <c r="F1348" t="s">
        <v>9066</v>
      </c>
      <c r="G1348">
        <v>0.56704699993133501</v>
      </c>
    </row>
    <row r="1349" spans="1:7" x14ac:dyDescent="0.55000000000000004">
      <c r="A1349" t="s">
        <v>5199</v>
      </c>
      <c r="B1349" t="s">
        <v>5200</v>
      </c>
      <c r="C1349" t="s">
        <v>5201</v>
      </c>
      <c r="F1349" t="s">
        <v>9066</v>
      </c>
      <c r="G1349">
        <v>0.59413611888885498</v>
      </c>
    </row>
    <row r="1350" spans="1:7" x14ac:dyDescent="0.55000000000000004">
      <c r="A1350" t="s">
        <v>5202</v>
      </c>
      <c r="B1350" t="s">
        <v>5203</v>
      </c>
      <c r="C1350" t="s">
        <v>5204</v>
      </c>
      <c r="F1350" t="s">
        <v>9065</v>
      </c>
      <c r="G1350">
        <v>0.83177173137664795</v>
      </c>
    </row>
    <row r="1351" spans="1:7" x14ac:dyDescent="0.55000000000000004">
      <c r="A1351" t="s">
        <v>5205</v>
      </c>
      <c r="B1351" t="s">
        <v>5206</v>
      </c>
      <c r="C1351" t="s">
        <v>5207</v>
      </c>
      <c r="F1351" t="s">
        <v>9067</v>
      </c>
      <c r="G1351">
        <v>8.0979764461517306E-2</v>
      </c>
    </row>
    <row r="1352" spans="1:7" x14ac:dyDescent="0.55000000000000004">
      <c r="A1352" t="s">
        <v>5211</v>
      </c>
      <c r="B1352" t="s">
        <v>5212</v>
      </c>
      <c r="C1352" t="s">
        <v>5213</v>
      </c>
      <c r="F1352" t="s">
        <v>9067</v>
      </c>
      <c r="G1352">
        <v>6.6344819962978405E-2</v>
      </c>
    </row>
    <row r="1353" spans="1:7" x14ac:dyDescent="0.55000000000000004">
      <c r="A1353" t="s">
        <v>5217</v>
      </c>
      <c r="B1353" t="s">
        <v>5218</v>
      </c>
      <c r="C1353" t="s">
        <v>5219</v>
      </c>
      <c r="F1353" t="s">
        <v>9065</v>
      </c>
      <c r="G1353">
        <v>0.71060866117477395</v>
      </c>
    </row>
    <row r="1354" spans="1:7" x14ac:dyDescent="0.55000000000000004">
      <c r="A1354" t="s">
        <v>5220</v>
      </c>
      <c r="B1354" t="s">
        <v>5221</v>
      </c>
      <c r="C1354" t="s">
        <v>5222</v>
      </c>
      <c r="F1354" t="s">
        <v>9065</v>
      </c>
      <c r="G1354">
        <v>0.66110008955001798</v>
      </c>
    </row>
    <row r="1355" spans="1:7" x14ac:dyDescent="0.55000000000000004">
      <c r="A1355" t="s">
        <v>5223</v>
      </c>
      <c r="B1355" t="s">
        <v>5224</v>
      </c>
      <c r="C1355" t="s">
        <v>5225</v>
      </c>
      <c r="F1355" t="s">
        <v>9065</v>
      </c>
      <c r="G1355">
        <v>0.66492950916290305</v>
      </c>
    </row>
    <row r="1356" spans="1:7" x14ac:dyDescent="0.55000000000000004">
      <c r="A1356" t="s">
        <v>5226</v>
      </c>
      <c r="B1356" t="s">
        <v>5227</v>
      </c>
      <c r="C1356" t="s">
        <v>5228</v>
      </c>
      <c r="F1356" t="s">
        <v>9065</v>
      </c>
      <c r="G1356">
        <v>0.96343863010406505</v>
      </c>
    </row>
    <row r="1357" spans="1:7" x14ac:dyDescent="0.55000000000000004">
      <c r="A1357" t="s">
        <v>5231</v>
      </c>
      <c r="B1357" t="s">
        <v>5232</v>
      </c>
      <c r="C1357" t="s">
        <v>5233</v>
      </c>
      <c r="F1357" t="s">
        <v>9065</v>
      </c>
      <c r="G1357">
        <v>0.72180503606796298</v>
      </c>
    </row>
    <row r="1358" spans="1:7" x14ac:dyDescent="0.55000000000000004">
      <c r="A1358" t="s">
        <v>5237</v>
      </c>
      <c r="B1358" t="s">
        <v>5238</v>
      </c>
      <c r="C1358" t="s">
        <v>5239</v>
      </c>
      <c r="F1358" t="s">
        <v>9067</v>
      </c>
      <c r="G1358">
        <v>0.35031074285507202</v>
      </c>
    </row>
    <row r="1359" spans="1:7" x14ac:dyDescent="0.55000000000000004">
      <c r="A1359" t="s">
        <v>5243</v>
      </c>
      <c r="B1359" t="s">
        <v>5244</v>
      </c>
      <c r="C1359" t="s">
        <v>5245</v>
      </c>
      <c r="F1359" t="s">
        <v>9065</v>
      </c>
      <c r="G1359">
        <v>0.672524154186249</v>
      </c>
    </row>
    <row r="1360" spans="1:7" x14ac:dyDescent="0.55000000000000004">
      <c r="A1360" t="s">
        <v>5249</v>
      </c>
      <c r="B1360" t="s">
        <v>5244</v>
      </c>
      <c r="C1360" t="s">
        <v>5250</v>
      </c>
      <c r="F1360" t="s">
        <v>9066</v>
      </c>
      <c r="G1360">
        <v>0.59486997127533003</v>
      </c>
    </row>
    <row r="1361" spans="1:7" x14ac:dyDescent="0.55000000000000004">
      <c r="A1361" t="s">
        <v>5251</v>
      </c>
      <c r="B1361" t="s">
        <v>5252</v>
      </c>
      <c r="C1361" t="s">
        <v>5253</v>
      </c>
      <c r="F1361" t="s">
        <v>9066</v>
      </c>
      <c r="G1361">
        <v>0.59679925441741899</v>
      </c>
    </row>
    <row r="1362" spans="1:7" x14ac:dyDescent="0.55000000000000004">
      <c r="A1362" t="s">
        <v>5254</v>
      </c>
      <c r="B1362" t="s">
        <v>5255</v>
      </c>
      <c r="C1362" t="s">
        <v>5256</v>
      </c>
      <c r="F1362" t="s">
        <v>9065</v>
      </c>
      <c r="G1362">
        <v>0.66492950916290305</v>
      </c>
    </row>
    <row r="1363" spans="1:7" x14ac:dyDescent="0.55000000000000004">
      <c r="A1363" t="s">
        <v>5257</v>
      </c>
      <c r="B1363" t="s">
        <v>5258</v>
      </c>
      <c r="C1363" t="s">
        <v>5259</v>
      </c>
      <c r="F1363" t="s">
        <v>9066</v>
      </c>
      <c r="G1363">
        <v>0.56654310226440396</v>
      </c>
    </row>
    <row r="1364" spans="1:7" x14ac:dyDescent="0.55000000000000004">
      <c r="A1364" t="s">
        <v>5260</v>
      </c>
      <c r="B1364" t="s">
        <v>5261</v>
      </c>
      <c r="C1364" t="s">
        <v>5262</v>
      </c>
      <c r="F1364" t="s">
        <v>9065</v>
      </c>
      <c r="G1364">
        <v>0.77359753847122203</v>
      </c>
    </row>
    <row r="1365" spans="1:7" x14ac:dyDescent="0.55000000000000004">
      <c r="A1365" t="s">
        <v>5263</v>
      </c>
      <c r="B1365" t="s">
        <v>5264</v>
      </c>
      <c r="C1365" t="s">
        <v>5265</v>
      </c>
      <c r="F1365" t="s">
        <v>9067</v>
      </c>
      <c r="G1365">
        <v>0.38385313749313399</v>
      </c>
    </row>
    <row r="1366" spans="1:7" x14ac:dyDescent="0.55000000000000004">
      <c r="A1366" t="s">
        <v>5266</v>
      </c>
      <c r="B1366" t="s">
        <v>5267</v>
      </c>
      <c r="C1366" t="s">
        <v>5268</v>
      </c>
      <c r="F1366" t="s">
        <v>9066</v>
      </c>
      <c r="G1366">
        <v>0.45295804738998402</v>
      </c>
    </row>
    <row r="1367" spans="1:7" x14ac:dyDescent="0.55000000000000004">
      <c r="A1367" t="s">
        <v>5269</v>
      </c>
      <c r="B1367" t="s">
        <v>5270</v>
      </c>
      <c r="C1367" t="s">
        <v>5268</v>
      </c>
      <c r="F1367" t="s">
        <v>9065</v>
      </c>
      <c r="G1367">
        <v>0.66110008955001798</v>
      </c>
    </row>
    <row r="1368" spans="1:7" x14ac:dyDescent="0.55000000000000004">
      <c r="A1368" t="s">
        <v>5273</v>
      </c>
      <c r="B1368" t="s">
        <v>5274</v>
      </c>
      <c r="C1368" t="s">
        <v>5275</v>
      </c>
      <c r="F1368" t="s">
        <v>9066</v>
      </c>
      <c r="G1368">
        <v>0.55607372522354104</v>
      </c>
    </row>
    <row r="1369" spans="1:7" x14ac:dyDescent="0.55000000000000004">
      <c r="A1369" t="s">
        <v>5282</v>
      </c>
      <c r="B1369" t="s">
        <v>5203</v>
      </c>
      <c r="C1369" t="s">
        <v>5283</v>
      </c>
      <c r="F1369" t="s">
        <v>9065</v>
      </c>
      <c r="G1369">
        <v>0.74125111103057895</v>
      </c>
    </row>
    <row r="1370" spans="1:7" x14ac:dyDescent="0.55000000000000004">
      <c r="A1370" t="s">
        <v>5287</v>
      </c>
      <c r="B1370" t="s">
        <v>5288</v>
      </c>
      <c r="C1370" t="s">
        <v>5289</v>
      </c>
      <c r="F1370" t="s">
        <v>9065</v>
      </c>
      <c r="G1370">
        <v>0.85505485534668002</v>
      </c>
    </row>
    <row r="1371" spans="1:7" x14ac:dyDescent="0.55000000000000004">
      <c r="A1371" t="s">
        <v>5290</v>
      </c>
      <c r="B1371" t="s">
        <v>5291</v>
      </c>
      <c r="C1371" t="s">
        <v>5292</v>
      </c>
      <c r="F1371" t="s">
        <v>9065</v>
      </c>
      <c r="G1371">
        <v>0.66110008955001798</v>
      </c>
    </row>
    <row r="1372" spans="1:7" x14ac:dyDescent="0.55000000000000004">
      <c r="A1372" t="s">
        <v>5296</v>
      </c>
      <c r="B1372" t="s">
        <v>5297</v>
      </c>
      <c r="C1372" t="s">
        <v>5298</v>
      </c>
      <c r="F1372" t="s">
        <v>9065</v>
      </c>
      <c r="G1372">
        <v>0.634604632854462</v>
      </c>
    </row>
    <row r="1373" spans="1:7" x14ac:dyDescent="0.55000000000000004">
      <c r="A1373" t="s">
        <v>5299</v>
      </c>
      <c r="B1373" t="s">
        <v>5300</v>
      </c>
      <c r="C1373" t="s">
        <v>5301</v>
      </c>
      <c r="F1373" t="s">
        <v>9065</v>
      </c>
      <c r="G1373">
        <v>0.72569984197616599</v>
      </c>
    </row>
    <row r="1374" spans="1:7" x14ac:dyDescent="0.55000000000000004">
      <c r="A1374" t="s">
        <v>5302</v>
      </c>
      <c r="B1374" t="s">
        <v>5303</v>
      </c>
      <c r="C1374" t="s">
        <v>5304</v>
      </c>
      <c r="F1374" t="s">
        <v>9066</v>
      </c>
      <c r="G1374">
        <v>0.50526916980743397</v>
      </c>
    </row>
    <row r="1375" spans="1:7" x14ac:dyDescent="0.55000000000000004">
      <c r="A1375" t="s">
        <v>5308</v>
      </c>
      <c r="B1375" t="s">
        <v>3923</v>
      </c>
      <c r="C1375" t="s">
        <v>5309</v>
      </c>
      <c r="F1375" t="s">
        <v>9067</v>
      </c>
      <c r="G1375">
        <v>0.26985239982605003</v>
      </c>
    </row>
    <row r="1376" spans="1:7" x14ac:dyDescent="0.55000000000000004">
      <c r="A1376" t="s">
        <v>5310</v>
      </c>
      <c r="B1376" t="s">
        <v>5311</v>
      </c>
      <c r="C1376" t="s">
        <v>5312</v>
      </c>
      <c r="F1376" t="s">
        <v>9065</v>
      </c>
      <c r="G1376">
        <v>0.73217910528182995</v>
      </c>
    </row>
    <row r="1377" spans="1:7" x14ac:dyDescent="0.55000000000000004">
      <c r="A1377" t="s">
        <v>5313</v>
      </c>
      <c r="B1377" t="s">
        <v>5314</v>
      </c>
      <c r="C1377" t="s">
        <v>5315</v>
      </c>
      <c r="F1377" t="s">
        <v>9065</v>
      </c>
      <c r="G1377">
        <v>0.76691961288452104</v>
      </c>
    </row>
    <row r="1378" spans="1:7" x14ac:dyDescent="0.55000000000000004">
      <c r="A1378" t="s">
        <v>5322</v>
      </c>
      <c r="B1378" t="s">
        <v>5323</v>
      </c>
      <c r="C1378" t="s">
        <v>5324</v>
      </c>
      <c r="F1378" t="s">
        <v>9065</v>
      </c>
      <c r="G1378">
        <v>0.74633544683456399</v>
      </c>
    </row>
    <row r="1379" spans="1:7" x14ac:dyDescent="0.55000000000000004">
      <c r="A1379" t="s">
        <v>5325</v>
      </c>
      <c r="B1379" t="s">
        <v>5326</v>
      </c>
      <c r="C1379" t="s">
        <v>5327</v>
      </c>
      <c r="F1379" t="s">
        <v>9065</v>
      </c>
      <c r="G1379">
        <v>0.67715209722518899</v>
      </c>
    </row>
    <row r="1380" spans="1:7" x14ac:dyDescent="0.55000000000000004">
      <c r="A1380" t="s">
        <v>5328</v>
      </c>
      <c r="B1380" t="s">
        <v>5329</v>
      </c>
      <c r="C1380" t="s">
        <v>5330</v>
      </c>
      <c r="F1380" t="s">
        <v>9065</v>
      </c>
      <c r="G1380">
        <v>0.61631512641906705</v>
      </c>
    </row>
    <row r="1381" spans="1:7" x14ac:dyDescent="0.55000000000000004">
      <c r="A1381" t="s">
        <v>5334</v>
      </c>
      <c r="B1381" t="s">
        <v>5335</v>
      </c>
      <c r="C1381" t="s">
        <v>5336</v>
      </c>
      <c r="F1381" t="s">
        <v>9065</v>
      </c>
      <c r="G1381">
        <v>0.86914908885955799</v>
      </c>
    </row>
    <row r="1382" spans="1:7" x14ac:dyDescent="0.55000000000000004">
      <c r="A1382" t="s">
        <v>5340</v>
      </c>
      <c r="B1382" t="s">
        <v>5341</v>
      </c>
      <c r="C1382" t="s">
        <v>5342</v>
      </c>
      <c r="F1382" t="s">
        <v>9065</v>
      </c>
      <c r="G1382">
        <v>0.60647386312484697</v>
      </c>
    </row>
    <row r="1383" spans="1:7" x14ac:dyDescent="0.55000000000000004">
      <c r="A1383" t="s">
        <v>5343</v>
      </c>
      <c r="B1383" t="s">
        <v>5344</v>
      </c>
      <c r="C1383" t="s">
        <v>5345</v>
      </c>
      <c r="F1383" t="s">
        <v>9065</v>
      </c>
      <c r="G1383">
        <v>0.686520636081696</v>
      </c>
    </row>
    <row r="1384" spans="1:7" x14ac:dyDescent="0.55000000000000004">
      <c r="A1384" t="s">
        <v>5349</v>
      </c>
      <c r="B1384" t="s">
        <v>5350</v>
      </c>
      <c r="C1384" t="s">
        <v>5351</v>
      </c>
      <c r="F1384" t="s">
        <v>9065</v>
      </c>
      <c r="G1384">
        <v>0.71404278278350797</v>
      </c>
    </row>
    <row r="1385" spans="1:7" x14ac:dyDescent="0.55000000000000004">
      <c r="A1385" t="s">
        <v>5352</v>
      </c>
      <c r="B1385" t="s">
        <v>5353</v>
      </c>
      <c r="C1385" t="s">
        <v>5354</v>
      </c>
      <c r="F1385" t="s">
        <v>9065</v>
      </c>
      <c r="G1385">
        <v>0.76193577051162698</v>
      </c>
    </row>
    <row r="1386" spans="1:7" x14ac:dyDescent="0.55000000000000004">
      <c r="A1386" t="s">
        <v>5355</v>
      </c>
      <c r="B1386" t="s">
        <v>5356</v>
      </c>
      <c r="C1386" t="s">
        <v>5357</v>
      </c>
      <c r="F1386" t="s">
        <v>9065</v>
      </c>
      <c r="G1386">
        <v>0.75896078348159801</v>
      </c>
    </row>
    <row r="1387" spans="1:7" x14ac:dyDescent="0.55000000000000004">
      <c r="A1387" t="s">
        <v>5358</v>
      </c>
      <c r="B1387" t="s">
        <v>5359</v>
      </c>
      <c r="C1387" t="s">
        <v>5360</v>
      </c>
      <c r="F1387" t="s">
        <v>9067</v>
      </c>
      <c r="G1387">
        <v>0.42448800802230802</v>
      </c>
    </row>
    <row r="1388" spans="1:7" x14ac:dyDescent="0.55000000000000004">
      <c r="A1388" t="s">
        <v>5364</v>
      </c>
      <c r="B1388" t="s">
        <v>5365</v>
      </c>
      <c r="C1388" t="s">
        <v>5366</v>
      </c>
      <c r="F1388" t="s">
        <v>9065</v>
      </c>
      <c r="G1388">
        <v>0.71545577049255404</v>
      </c>
    </row>
    <row r="1389" spans="1:7" x14ac:dyDescent="0.55000000000000004">
      <c r="A1389" t="s">
        <v>5367</v>
      </c>
      <c r="B1389" t="s">
        <v>5368</v>
      </c>
      <c r="C1389" t="s">
        <v>5369</v>
      </c>
      <c r="F1389" t="s">
        <v>9067</v>
      </c>
      <c r="G1389">
        <v>0.26981511712074302</v>
      </c>
    </row>
    <row r="1390" spans="1:7" x14ac:dyDescent="0.55000000000000004">
      <c r="A1390" t="s">
        <v>5373</v>
      </c>
      <c r="B1390" t="s">
        <v>5374</v>
      </c>
      <c r="C1390" t="s">
        <v>5375</v>
      </c>
      <c r="F1390" t="s">
        <v>9066</v>
      </c>
      <c r="G1390">
        <v>0.557320415973663</v>
      </c>
    </row>
    <row r="1391" spans="1:7" x14ac:dyDescent="0.55000000000000004">
      <c r="A1391" t="s">
        <v>5376</v>
      </c>
      <c r="B1391" t="s">
        <v>5377</v>
      </c>
      <c r="C1391" t="s">
        <v>5378</v>
      </c>
      <c r="F1391" t="s">
        <v>9065</v>
      </c>
      <c r="G1391">
        <v>0.70543211698532104</v>
      </c>
    </row>
    <row r="1392" spans="1:7" x14ac:dyDescent="0.55000000000000004">
      <c r="A1392" t="s">
        <v>5379</v>
      </c>
      <c r="B1392" t="s">
        <v>5380</v>
      </c>
      <c r="C1392" t="s">
        <v>5381</v>
      </c>
      <c r="F1392" t="s">
        <v>9065</v>
      </c>
      <c r="G1392">
        <v>0.66933840513229403</v>
      </c>
    </row>
    <row r="1393" spans="1:7" x14ac:dyDescent="0.55000000000000004">
      <c r="A1393" t="s">
        <v>5382</v>
      </c>
      <c r="B1393" t="s">
        <v>5383</v>
      </c>
      <c r="C1393" t="s">
        <v>5384</v>
      </c>
      <c r="F1393" t="s">
        <v>9065</v>
      </c>
      <c r="G1393">
        <v>0.87723577022552501</v>
      </c>
    </row>
    <row r="1394" spans="1:7" x14ac:dyDescent="0.55000000000000004">
      <c r="A1394" t="s">
        <v>5385</v>
      </c>
      <c r="B1394" t="s">
        <v>5386</v>
      </c>
      <c r="C1394" t="s">
        <v>5387</v>
      </c>
      <c r="F1394" t="s">
        <v>9067</v>
      </c>
      <c r="G1394">
        <v>0.12708842754364</v>
      </c>
    </row>
    <row r="1395" spans="1:7" x14ac:dyDescent="0.55000000000000004">
      <c r="A1395" t="s">
        <v>5388</v>
      </c>
      <c r="B1395" t="s">
        <v>5389</v>
      </c>
      <c r="C1395" t="s">
        <v>5390</v>
      </c>
      <c r="F1395" t="s">
        <v>9065</v>
      </c>
      <c r="G1395">
        <v>0.73073035478591897</v>
      </c>
    </row>
    <row r="1396" spans="1:7" x14ac:dyDescent="0.55000000000000004">
      <c r="A1396" t="s">
        <v>5391</v>
      </c>
      <c r="B1396" t="s">
        <v>5392</v>
      </c>
      <c r="C1396" t="s">
        <v>5393</v>
      </c>
      <c r="F1396" t="s">
        <v>9065</v>
      </c>
      <c r="G1396">
        <v>0.79003214836120605</v>
      </c>
    </row>
    <row r="1397" spans="1:7" x14ac:dyDescent="0.55000000000000004">
      <c r="A1397" t="s">
        <v>5394</v>
      </c>
      <c r="B1397" t="s">
        <v>5395</v>
      </c>
      <c r="C1397" t="s">
        <v>5396</v>
      </c>
      <c r="F1397" t="s">
        <v>9065</v>
      </c>
      <c r="G1397">
        <v>0.61241406202316295</v>
      </c>
    </row>
    <row r="1398" spans="1:7" x14ac:dyDescent="0.55000000000000004">
      <c r="A1398" t="s">
        <v>5397</v>
      </c>
      <c r="B1398" t="s">
        <v>5398</v>
      </c>
      <c r="C1398" t="s">
        <v>5399</v>
      </c>
      <c r="F1398" t="s">
        <v>9067</v>
      </c>
      <c r="G1398">
        <v>0.35189521312713601</v>
      </c>
    </row>
    <row r="1399" spans="1:7" x14ac:dyDescent="0.55000000000000004">
      <c r="A1399" t="s">
        <v>5400</v>
      </c>
      <c r="B1399" t="s">
        <v>5401</v>
      </c>
      <c r="C1399" t="s">
        <v>5402</v>
      </c>
      <c r="F1399" t="s">
        <v>9065</v>
      </c>
      <c r="G1399">
        <v>0.90137952566146895</v>
      </c>
    </row>
    <row r="1400" spans="1:7" x14ac:dyDescent="0.55000000000000004">
      <c r="A1400" t="s">
        <v>5409</v>
      </c>
      <c r="B1400" t="s">
        <v>5410</v>
      </c>
      <c r="C1400" t="s">
        <v>5411</v>
      </c>
      <c r="F1400" t="s">
        <v>9066</v>
      </c>
      <c r="G1400">
        <v>0.563853740692139</v>
      </c>
    </row>
    <row r="1401" spans="1:7" x14ac:dyDescent="0.55000000000000004">
      <c r="A1401" t="s">
        <v>5412</v>
      </c>
      <c r="B1401" t="s">
        <v>5413</v>
      </c>
      <c r="C1401" t="s">
        <v>5414</v>
      </c>
      <c r="F1401" t="s">
        <v>9065</v>
      </c>
      <c r="G1401">
        <v>0.76928114891052202</v>
      </c>
    </row>
    <row r="1402" spans="1:7" x14ac:dyDescent="0.55000000000000004">
      <c r="A1402" t="s">
        <v>5418</v>
      </c>
      <c r="B1402" t="s">
        <v>5419</v>
      </c>
      <c r="C1402" t="s">
        <v>5420</v>
      </c>
      <c r="F1402" t="s">
        <v>9065</v>
      </c>
      <c r="G1402">
        <v>0.61774635314941395</v>
      </c>
    </row>
    <row r="1403" spans="1:7" x14ac:dyDescent="0.55000000000000004">
      <c r="A1403" t="s">
        <v>5421</v>
      </c>
      <c r="B1403" t="s">
        <v>5422</v>
      </c>
      <c r="C1403" t="s">
        <v>5423</v>
      </c>
      <c r="F1403" t="s">
        <v>9065</v>
      </c>
      <c r="G1403">
        <v>0.66752153635025002</v>
      </c>
    </row>
    <row r="1404" spans="1:7" x14ac:dyDescent="0.55000000000000004">
      <c r="A1404" t="s">
        <v>5424</v>
      </c>
      <c r="B1404" t="s">
        <v>5425</v>
      </c>
      <c r="C1404" t="s">
        <v>5426</v>
      </c>
      <c r="F1404" t="s">
        <v>9067</v>
      </c>
      <c r="G1404">
        <v>0.34165191650390597</v>
      </c>
    </row>
    <row r="1405" spans="1:7" x14ac:dyDescent="0.55000000000000004">
      <c r="A1405" t="s">
        <v>5427</v>
      </c>
      <c r="B1405" t="s">
        <v>5428</v>
      </c>
      <c r="C1405" t="s">
        <v>5429</v>
      </c>
      <c r="F1405" t="s">
        <v>9065</v>
      </c>
      <c r="G1405">
        <v>0.63769060373306297</v>
      </c>
    </row>
    <row r="1406" spans="1:7" x14ac:dyDescent="0.55000000000000004">
      <c r="A1406" t="s">
        <v>5430</v>
      </c>
      <c r="B1406" t="s">
        <v>5431</v>
      </c>
      <c r="C1406" t="s">
        <v>5432</v>
      </c>
      <c r="F1406" t="s">
        <v>9065</v>
      </c>
      <c r="G1406">
        <v>0.93491196632385298</v>
      </c>
    </row>
    <row r="1407" spans="1:7" x14ac:dyDescent="0.55000000000000004">
      <c r="A1407" t="s">
        <v>5433</v>
      </c>
      <c r="B1407" t="s">
        <v>5434</v>
      </c>
      <c r="C1407" t="s">
        <v>5435</v>
      </c>
      <c r="F1407" t="s">
        <v>9067</v>
      </c>
      <c r="G1407">
        <v>9.1799050569534302E-2</v>
      </c>
    </row>
    <row r="1408" spans="1:7" x14ac:dyDescent="0.55000000000000004">
      <c r="A1408" t="s">
        <v>5436</v>
      </c>
      <c r="B1408" t="s">
        <v>5437</v>
      </c>
      <c r="C1408" t="s">
        <v>5438</v>
      </c>
      <c r="F1408" t="s">
        <v>9067</v>
      </c>
      <c r="G1408">
        <v>0.16837765276432001</v>
      </c>
    </row>
    <row r="1409" spans="1:7" x14ac:dyDescent="0.55000000000000004">
      <c r="A1409" t="s">
        <v>5439</v>
      </c>
      <c r="B1409" t="s">
        <v>5440</v>
      </c>
      <c r="C1409" t="s">
        <v>5441</v>
      </c>
      <c r="F1409" t="s">
        <v>9065</v>
      </c>
      <c r="G1409">
        <v>0.71977806091308605</v>
      </c>
    </row>
    <row r="1410" spans="1:7" x14ac:dyDescent="0.55000000000000004">
      <c r="A1410" t="s">
        <v>5442</v>
      </c>
      <c r="B1410" t="s">
        <v>5443</v>
      </c>
      <c r="C1410" t="s">
        <v>5444</v>
      </c>
      <c r="F1410" t="s">
        <v>9067</v>
      </c>
      <c r="G1410">
        <v>0.42592149972915599</v>
      </c>
    </row>
    <row r="1411" spans="1:7" x14ac:dyDescent="0.55000000000000004">
      <c r="A1411" t="s">
        <v>5448</v>
      </c>
      <c r="B1411" t="s">
        <v>5449</v>
      </c>
      <c r="C1411" t="s">
        <v>5450</v>
      </c>
      <c r="F1411" t="s">
        <v>9065</v>
      </c>
      <c r="G1411">
        <v>0.758200883865356</v>
      </c>
    </row>
    <row r="1412" spans="1:7" x14ac:dyDescent="0.55000000000000004">
      <c r="A1412" t="s">
        <v>5451</v>
      </c>
      <c r="B1412" t="s">
        <v>5452</v>
      </c>
      <c r="C1412" t="s">
        <v>5453</v>
      </c>
      <c r="F1412" t="s">
        <v>9067</v>
      </c>
      <c r="G1412">
        <v>0.193372488021851</v>
      </c>
    </row>
    <row r="1413" spans="1:7" x14ac:dyDescent="0.55000000000000004">
      <c r="A1413" t="s">
        <v>5454</v>
      </c>
      <c r="B1413" t="s">
        <v>5455</v>
      </c>
      <c r="C1413" t="s">
        <v>5456</v>
      </c>
      <c r="F1413" t="s">
        <v>9065</v>
      </c>
      <c r="G1413">
        <v>0.74379152059555098</v>
      </c>
    </row>
    <row r="1414" spans="1:7" x14ac:dyDescent="0.55000000000000004">
      <c r="A1414" t="s">
        <v>5457</v>
      </c>
      <c r="B1414" t="s">
        <v>5458</v>
      </c>
      <c r="C1414" t="s">
        <v>5459</v>
      </c>
      <c r="F1414" t="s">
        <v>9067</v>
      </c>
      <c r="G1414">
        <v>0.41330319643020602</v>
      </c>
    </row>
    <row r="1415" spans="1:7" x14ac:dyDescent="0.55000000000000004">
      <c r="A1415" t="s">
        <v>5460</v>
      </c>
      <c r="B1415" t="s">
        <v>5461</v>
      </c>
      <c r="C1415" t="s">
        <v>5462</v>
      </c>
      <c r="F1415" t="s">
        <v>9067</v>
      </c>
      <c r="G1415">
        <v>0.12699022889137301</v>
      </c>
    </row>
    <row r="1416" spans="1:7" x14ac:dyDescent="0.55000000000000004">
      <c r="A1416" t="s">
        <v>5463</v>
      </c>
      <c r="B1416" t="s">
        <v>5464</v>
      </c>
      <c r="C1416" t="s">
        <v>5465</v>
      </c>
      <c r="F1416" t="s">
        <v>9065</v>
      </c>
      <c r="G1416">
        <v>0.76322823762893699</v>
      </c>
    </row>
    <row r="1417" spans="1:7" x14ac:dyDescent="0.55000000000000004">
      <c r="A1417" t="s">
        <v>5466</v>
      </c>
      <c r="B1417" t="s">
        <v>5467</v>
      </c>
      <c r="C1417" t="s">
        <v>5468</v>
      </c>
      <c r="F1417" t="s">
        <v>9066</v>
      </c>
      <c r="G1417">
        <v>0.57854622602462802</v>
      </c>
    </row>
    <row r="1418" spans="1:7" x14ac:dyDescent="0.55000000000000004">
      <c r="A1418" t="s">
        <v>5469</v>
      </c>
      <c r="B1418" t="s">
        <v>5470</v>
      </c>
      <c r="C1418" t="s">
        <v>5471</v>
      </c>
      <c r="F1418" t="s">
        <v>9067</v>
      </c>
      <c r="G1418">
        <v>0.15577253699302701</v>
      </c>
    </row>
    <row r="1419" spans="1:7" x14ac:dyDescent="0.55000000000000004">
      <c r="A1419" t="s">
        <v>5478</v>
      </c>
      <c r="B1419" t="s">
        <v>5479</v>
      </c>
      <c r="C1419" t="s">
        <v>5480</v>
      </c>
      <c r="F1419" t="s">
        <v>9067</v>
      </c>
      <c r="G1419">
        <v>5.6507635861635201E-2</v>
      </c>
    </row>
    <row r="1420" spans="1:7" x14ac:dyDescent="0.55000000000000004">
      <c r="A1420" t="s">
        <v>5481</v>
      </c>
      <c r="B1420" t="s">
        <v>5482</v>
      </c>
      <c r="C1420" t="s">
        <v>5483</v>
      </c>
      <c r="F1420" t="s">
        <v>9067</v>
      </c>
      <c r="G1420">
        <v>0.24633547663688701</v>
      </c>
    </row>
    <row r="1421" spans="1:7" x14ac:dyDescent="0.55000000000000004">
      <c r="A1421" t="s">
        <v>5484</v>
      </c>
      <c r="B1421" t="s">
        <v>5485</v>
      </c>
      <c r="C1421" t="s">
        <v>5486</v>
      </c>
      <c r="F1421" t="s">
        <v>9065</v>
      </c>
      <c r="G1421">
        <v>0.61329829692840598</v>
      </c>
    </row>
    <row r="1422" spans="1:7" x14ac:dyDescent="0.55000000000000004">
      <c r="A1422" t="s">
        <v>5487</v>
      </c>
      <c r="B1422" t="s">
        <v>5488</v>
      </c>
      <c r="C1422" t="s">
        <v>5489</v>
      </c>
      <c r="F1422" t="s">
        <v>9065</v>
      </c>
      <c r="G1422">
        <v>0.718023240566254</v>
      </c>
    </row>
    <row r="1423" spans="1:7" x14ac:dyDescent="0.55000000000000004">
      <c r="A1423" t="s">
        <v>5496</v>
      </c>
      <c r="B1423" t="s">
        <v>5497</v>
      </c>
      <c r="C1423" t="s">
        <v>5498</v>
      </c>
      <c r="F1423" t="s">
        <v>9065</v>
      </c>
      <c r="G1423">
        <v>0.65315461158752397</v>
      </c>
    </row>
    <row r="1424" spans="1:7" x14ac:dyDescent="0.55000000000000004">
      <c r="A1424" t="s">
        <v>5499</v>
      </c>
      <c r="B1424" t="s">
        <v>5500</v>
      </c>
      <c r="C1424" t="s">
        <v>5501</v>
      </c>
      <c r="F1424" t="s">
        <v>9067</v>
      </c>
      <c r="G1424">
        <v>0.26167359948158297</v>
      </c>
    </row>
    <row r="1425" spans="1:7" x14ac:dyDescent="0.55000000000000004">
      <c r="A1425" t="s">
        <v>5502</v>
      </c>
      <c r="B1425" t="s">
        <v>5503</v>
      </c>
      <c r="C1425" t="s">
        <v>5504</v>
      </c>
      <c r="F1425" t="s">
        <v>9067</v>
      </c>
      <c r="G1425">
        <v>0.17281593382358601</v>
      </c>
    </row>
    <row r="1426" spans="1:7" x14ac:dyDescent="0.55000000000000004">
      <c r="A1426" t="s">
        <v>5505</v>
      </c>
      <c r="B1426" t="s">
        <v>5506</v>
      </c>
      <c r="C1426" t="s">
        <v>5507</v>
      </c>
      <c r="F1426" t="s">
        <v>9065</v>
      </c>
      <c r="G1426">
        <v>0.69111311435699496</v>
      </c>
    </row>
    <row r="1427" spans="1:7" x14ac:dyDescent="0.55000000000000004">
      <c r="A1427" t="s">
        <v>5508</v>
      </c>
      <c r="B1427" t="s">
        <v>5509</v>
      </c>
      <c r="C1427" t="s">
        <v>5510</v>
      </c>
      <c r="F1427" t="s">
        <v>9065</v>
      </c>
      <c r="G1427">
        <v>0.96234732866287198</v>
      </c>
    </row>
    <row r="1428" spans="1:7" x14ac:dyDescent="0.55000000000000004">
      <c r="A1428" t="s">
        <v>5514</v>
      </c>
      <c r="B1428" t="s">
        <v>5515</v>
      </c>
      <c r="C1428" t="s">
        <v>5516</v>
      </c>
      <c r="F1428" t="s">
        <v>9067</v>
      </c>
      <c r="G1428">
        <v>0.18257026374340099</v>
      </c>
    </row>
    <row r="1429" spans="1:7" x14ac:dyDescent="0.55000000000000004">
      <c r="A1429" t="s">
        <v>5520</v>
      </c>
      <c r="B1429" t="s">
        <v>5521</v>
      </c>
      <c r="C1429" t="s">
        <v>5522</v>
      </c>
      <c r="F1429" t="s">
        <v>9065</v>
      </c>
      <c r="G1429">
        <v>0.76864463090896595</v>
      </c>
    </row>
    <row r="1430" spans="1:7" x14ac:dyDescent="0.55000000000000004">
      <c r="A1430" t="s">
        <v>5523</v>
      </c>
      <c r="B1430" t="s">
        <v>5524</v>
      </c>
      <c r="C1430" t="s">
        <v>5525</v>
      </c>
      <c r="F1430" t="s">
        <v>9067</v>
      </c>
      <c r="G1430">
        <v>0.30327710509300199</v>
      </c>
    </row>
    <row r="1431" spans="1:7" x14ac:dyDescent="0.55000000000000004">
      <c r="A1431" t="s">
        <v>5526</v>
      </c>
      <c r="B1431" t="s">
        <v>5527</v>
      </c>
      <c r="C1431" t="s">
        <v>5528</v>
      </c>
      <c r="F1431" t="s">
        <v>9065</v>
      </c>
      <c r="G1431">
        <v>0.83780878782272294</v>
      </c>
    </row>
    <row r="1432" spans="1:7" x14ac:dyDescent="0.55000000000000004">
      <c r="A1432" t="s">
        <v>5529</v>
      </c>
      <c r="B1432" t="s">
        <v>5524</v>
      </c>
      <c r="C1432" t="s">
        <v>5530</v>
      </c>
      <c r="F1432" t="s">
        <v>9066</v>
      </c>
      <c r="G1432">
        <v>0.45979651808738697</v>
      </c>
    </row>
    <row r="1433" spans="1:7" x14ac:dyDescent="0.55000000000000004">
      <c r="A1433" t="s">
        <v>5531</v>
      </c>
      <c r="B1433" t="s">
        <v>5532</v>
      </c>
      <c r="C1433" t="s">
        <v>5533</v>
      </c>
      <c r="F1433" t="s">
        <v>9066</v>
      </c>
      <c r="G1433">
        <v>0.48548951745033297</v>
      </c>
    </row>
    <row r="1434" spans="1:7" x14ac:dyDescent="0.55000000000000004">
      <c r="A1434" t="s">
        <v>5534</v>
      </c>
      <c r="B1434" t="s">
        <v>5535</v>
      </c>
      <c r="C1434" t="s">
        <v>5536</v>
      </c>
      <c r="F1434" t="s">
        <v>9065</v>
      </c>
      <c r="G1434">
        <v>0.80345308780670199</v>
      </c>
    </row>
    <row r="1435" spans="1:7" x14ac:dyDescent="0.55000000000000004">
      <c r="A1435" t="s">
        <v>5543</v>
      </c>
      <c r="B1435" t="s">
        <v>5544</v>
      </c>
      <c r="C1435" t="s">
        <v>5545</v>
      </c>
      <c r="F1435" t="s">
        <v>9065</v>
      </c>
      <c r="G1435">
        <v>0.87798297405242898</v>
      </c>
    </row>
    <row r="1436" spans="1:7" x14ac:dyDescent="0.55000000000000004">
      <c r="A1436" s="3" t="s">
        <v>5546</v>
      </c>
      <c r="B1436" t="s">
        <v>5547</v>
      </c>
      <c r="C1436" t="s">
        <v>5548</v>
      </c>
      <c r="F1436" t="s">
        <v>9065</v>
      </c>
      <c r="G1436">
        <v>0.64286214113235496</v>
      </c>
    </row>
    <row r="1437" spans="1:7" x14ac:dyDescent="0.55000000000000004">
      <c r="A1437" t="s">
        <v>5549</v>
      </c>
      <c r="B1437" t="s">
        <v>5550</v>
      </c>
      <c r="C1437" t="s">
        <v>5551</v>
      </c>
      <c r="F1437" t="s">
        <v>9066</v>
      </c>
      <c r="G1437">
        <v>0.45980873703956598</v>
      </c>
    </row>
    <row r="1438" spans="1:7" x14ac:dyDescent="0.55000000000000004">
      <c r="A1438" t="s">
        <v>5552</v>
      </c>
      <c r="B1438" t="s">
        <v>5553</v>
      </c>
      <c r="C1438" t="s">
        <v>5554</v>
      </c>
      <c r="F1438" t="s">
        <v>9067</v>
      </c>
      <c r="G1438">
        <v>0.110527172684669</v>
      </c>
    </row>
    <row r="1439" spans="1:7" x14ac:dyDescent="0.55000000000000004">
      <c r="A1439" t="s">
        <v>5555</v>
      </c>
      <c r="B1439" t="s">
        <v>5556</v>
      </c>
      <c r="C1439" t="s">
        <v>5557</v>
      </c>
      <c r="F1439" t="s">
        <v>9065</v>
      </c>
      <c r="G1439">
        <v>0.67685353755950906</v>
      </c>
    </row>
    <row r="1440" spans="1:7" x14ac:dyDescent="0.55000000000000004">
      <c r="A1440" t="s">
        <v>5558</v>
      </c>
      <c r="B1440" t="s">
        <v>5559</v>
      </c>
      <c r="C1440" t="s">
        <v>5560</v>
      </c>
      <c r="F1440" t="s">
        <v>9065</v>
      </c>
      <c r="G1440">
        <v>0.82837724685668901</v>
      </c>
    </row>
    <row r="1441" spans="1:7" x14ac:dyDescent="0.55000000000000004">
      <c r="A1441" t="s">
        <v>5561</v>
      </c>
      <c r="B1441" t="s">
        <v>5562</v>
      </c>
      <c r="C1441" t="s">
        <v>5563</v>
      </c>
      <c r="F1441" t="s">
        <v>9066</v>
      </c>
      <c r="G1441">
        <v>0.484549760818481</v>
      </c>
    </row>
    <row r="1442" spans="1:7" x14ac:dyDescent="0.55000000000000004">
      <c r="A1442" t="s">
        <v>5564</v>
      </c>
      <c r="B1442" t="s">
        <v>5565</v>
      </c>
      <c r="C1442" t="s">
        <v>5566</v>
      </c>
      <c r="F1442" t="s">
        <v>9067</v>
      </c>
      <c r="G1442">
        <v>0.23902507126331299</v>
      </c>
    </row>
    <row r="1443" spans="1:7" x14ac:dyDescent="0.55000000000000004">
      <c r="A1443" t="s">
        <v>5567</v>
      </c>
      <c r="B1443" t="s">
        <v>5568</v>
      </c>
      <c r="C1443" t="s">
        <v>5569</v>
      </c>
      <c r="F1443" t="s">
        <v>9067</v>
      </c>
      <c r="G1443">
        <v>0.433425843715668</v>
      </c>
    </row>
    <row r="1444" spans="1:7" x14ac:dyDescent="0.55000000000000004">
      <c r="A1444" t="s">
        <v>5573</v>
      </c>
      <c r="B1444" t="s">
        <v>5574</v>
      </c>
      <c r="C1444" t="s">
        <v>5575</v>
      </c>
      <c r="F1444" t="s">
        <v>9065</v>
      </c>
      <c r="G1444">
        <v>0.84165424108505205</v>
      </c>
    </row>
    <row r="1445" spans="1:7" x14ac:dyDescent="0.55000000000000004">
      <c r="A1445" t="s">
        <v>5576</v>
      </c>
      <c r="B1445" t="s">
        <v>5577</v>
      </c>
      <c r="C1445" t="s">
        <v>5578</v>
      </c>
      <c r="F1445" t="s">
        <v>9067</v>
      </c>
      <c r="G1445">
        <v>0.26830407977104198</v>
      </c>
    </row>
    <row r="1446" spans="1:7" x14ac:dyDescent="0.55000000000000004">
      <c r="A1446" t="s">
        <v>5579</v>
      </c>
      <c r="B1446" t="s">
        <v>5580</v>
      </c>
      <c r="C1446" t="s">
        <v>5581</v>
      </c>
      <c r="F1446" t="s">
        <v>9065</v>
      </c>
      <c r="G1446">
        <v>0.61611932516098</v>
      </c>
    </row>
    <row r="1447" spans="1:7" x14ac:dyDescent="0.55000000000000004">
      <c r="A1447" t="s">
        <v>5582</v>
      </c>
      <c r="B1447" t="s">
        <v>5583</v>
      </c>
      <c r="C1447" t="s">
        <v>5584</v>
      </c>
      <c r="F1447" t="s">
        <v>9067</v>
      </c>
      <c r="G1447">
        <v>0.40273869037628202</v>
      </c>
    </row>
    <row r="1448" spans="1:7" x14ac:dyDescent="0.55000000000000004">
      <c r="A1448" t="s">
        <v>5585</v>
      </c>
      <c r="B1448" t="s">
        <v>5586</v>
      </c>
      <c r="C1448" t="s">
        <v>5587</v>
      </c>
      <c r="F1448" t="s">
        <v>9065</v>
      </c>
      <c r="G1448">
        <v>0.76021558046340898</v>
      </c>
    </row>
    <row r="1449" spans="1:7" x14ac:dyDescent="0.55000000000000004">
      <c r="A1449" t="s">
        <v>5588</v>
      </c>
      <c r="B1449" t="s">
        <v>5589</v>
      </c>
      <c r="C1449" t="s">
        <v>5590</v>
      </c>
      <c r="F1449" t="s">
        <v>9065</v>
      </c>
      <c r="G1449">
        <v>0.91708213090896595</v>
      </c>
    </row>
    <row r="1450" spans="1:7" x14ac:dyDescent="0.55000000000000004">
      <c r="A1450" t="s">
        <v>5591</v>
      </c>
      <c r="B1450" t="s">
        <v>5592</v>
      </c>
      <c r="C1450" t="s">
        <v>5593</v>
      </c>
      <c r="F1450" t="s">
        <v>9067</v>
      </c>
      <c r="G1450">
        <v>0.38102966547012301</v>
      </c>
    </row>
    <row r="1451" spans="1:7" x14ac:dyDescent="0.55000000000000004">
      <c r="A1451" t="s">
        <v>5597</v>
      </c>
      <c r="B1451" t="s">
        <v>5598</v>
      </c>
      <c r="C1451" t="s">
        <v>5599</v>
      </c>
      <c r="F1451" t="s">
        <v>9065</v>
      </c>
      <c r="G1451">
        <v>0.61360919475555398</v>
      </c>
    </row>
    <row r="1452" spans="1:7" x14ac:dyDescent="0.55000000000000004">
      <c r="A1452" t="s">
        <v>5600</v>
      </c>
      <c r="B1452" t="s">
        <v>5601</v>
      </c>
      <c r="C1452" t="s">
        <v>5602</v>
      </c>
      <c r="F1452" t="s">
        <v>9066</v>
      </c>
      <c r="G1452">
        <v>0.58327060937881503</v>
      </c>
    </row>
    <row r="1453" spans="1:7" x14ac:dyDescent="0.55000000000000004">
      <c r="A1453" t="s">
        <v>5603</v>
      </c>
      <c r="B1453" t="s">
        <v>5604</v>
      </c>
      <c r="C1453" t="s">
        <v>5605</v>
      </c>
      <c r="F1453" t="s">
        <v>9067</v>
      </c>
      <c r="G1453">
        <v>0.182372272014618</v>
      </c>
    </row>
    <row r="1454" spans="1:7" x14ac:dyDescent="0.55000000000000004">
      <c r="A1454" t="s">
        <v>5609</v>
      </c>
      <c r="B1454" t="s">
        <v>5610</v>
      </c>
      <c r="C1454" t="s">
        <v>5611</v>
      </c>
      <c r="F1454" t="s">
        <v>9067</v>
      </c>
      <c r="G1454">
        <v>0.23459111154079401</v>
      </c>
    </row>
    <row r="1455" spans="1:7" x14ac:dyDescent="0.55000000000000004">
      <c r="A1455" t="s">
        <v>5612</v>
      </c>
      <c r="B1455" t="s">
        <v>5613</v>
      </c>
      <c r="C1455" t="s">
        <v>5614</v>
      </c>
      <c r="F1455" t="s">
        <v>9066</v>
      </c>
      <c r="G1455">
        <v>0.53039640188217196</v>
      </c>
    </row>
    <row r="1456" spans="1:7" x14ac:dyDescent="0.55000000000000004">
      <c r="A1456" t="s">
        <v>5615</v>
      </c>
      <c r="B1456" t="s">
        <v>5616</v>
      </c>
      <c r="C1456" t="s">
        <v>5617</v>
      </c>
      <c r="F1456" t="s">
        <v>9065</v>
      </c>
      <c r="G1456">
        <v>0.72058141231536899</v>
      </c>
    </row>
    <row r="1457" spans="1:7" x14ac:dyDescent="0.55000000000000004">
      <c r="A1457" t="s">
        <v>5618</v>
      </c>
      <c r="B1457" t="s">
        <v>5619</v>
      </c>
      <c r="C1457" t="s">
        <v>5620</v>
      </c>
      <c r="F1457" t="s">
        <v>9066</v>
      </c>
      <c r="G1457">
        <v>0.574329853057861</v>
      </c>
    </row>
    <row r="1458" spans="1:7" x14ac:dyDescent="0.55000000000000004">
      <c r="A1458" t="s">
        <v>5621</v>
      </c>
      <c r="B1458" t="s">
        <v>5622</v>
      </c>
      <c r="C1458" t="s">
        <v>5623</v>
      </c>
      <c r="F1458" t="s">
        <v>9066</v>
      </c>
      <c r="G1458">
        <v>0.50763237476348899</v>
      </c>
    </row>
    <row r="1459" spans="1:7" x14ac:dyDescent="0.55000000000000004">
      <c r="A1459" t="s">
        <v>5624</v>
      </c>
      <c r="B1459" t="s">
        <v>5625</v>
      </c>
      <c r="C1459" t="s">
        <v>5626</v>
      </c>
      <c r="F1459" t="s">
        <v>9065</v>
      </c>
      <c r="G1459">
        <v>0.76443237066268899</v>
      </c>
    </row>
    <row r="1460" spans="1:7" x14ac:dyDescent="0.55000000000000004">
      <c r="A1460" t="s">
        <v>5627</v>
      </c>
      <c r="B1460" t="s">
        <v>5628</v>
      </c>
      <c r="C1460" t="s">
        <v>5629</v>
      </c>
      <c r="F1460" t="s">
        <v>9065</v>
      </c>
      <c r="G1460">
        <v>0.65839928388595603</v>
      </c>
    </row>
    <row r="1461" spans="1:7" x14ac:dyDescent="0.55000000000000004">
      <c r="A1461" t="s">
        <v>5630</v>
      </c>
      <c r="B1461" t="s">
        <v>5631</v>
      </c>
      <c r="C1461" t="s">
        <v>5632</v>
      </c>
      <c r="F1461" t="s">
        <v>9066</v>
      </c>
      <c r="G1461">
        <v>0.47895514965057401</v>
      </c>
    </row>
    <row r="1462" spans="1:7" x14ac:dyDescent="0.55000000000000004">
      <c r="A1462" t="s">
        <v>5636</v>
      </c>
      <c r="B1462" t="s">
        <v>5637</v>
      </c>
      <c r="C1462" t="s">
        <v>5638</v>
      </c>
      <c r="F1462" t="s">
        <v>9065</v>
      </c>
      <c r="G1462">
        <v>0.746570825576782</v>
      </c>
    </row>
    <row r="1463" spans="1:7" x14ac:dyDescent="0.55000000000000004">
      <c r="A1463" t="s">
        <v>5639</v>
      </c>
      <c r="B1463" t="s">
        <v>5640</v>
      </c>
      <c r="C1463" t="s">
        <v>5641</v>
      </c>
      <c r="F1463" t="s">
        <v>9067</v>
      </c>
      <c r="G1463">
        <v>0.40727481245994601</v>
      </c>
    </row>
    <row r="1464" spans="1:7" x14ac:dyDescent="0.55000000000000004">
      <c r="A1464" t="s">
        <v>5642</v>
      </c>
      <c r="B1464" t="s">
        <v>5643</v>
      </c>
      <c r="C1464" t="s">
        <v>5644</v>
      </c>
      <c r="F1464" t="s">
        <v>9066</v>
      </c>
      <c r="G1464">
        <v>0.48173451423644997</v>
      </c>
    </row>
    <row r="1465" spans="1:7" x14ac:dyDescent="0.55000000000000004">
      <c r="A1465" t="s">
        <v>5645</v>
      </c>
      <c r="B1465" t="s">
        <v>5646</v>
      </c>
      <c r="C1465" t="s">
        <v>5647</v>
      </c>
      <c r="F1465" t="s">
        <v>9065</v>
      </c>
      <c r="G1465">
        <v>0.70198017358779896</v>
      </c>
    </row>
    <row r="1466" spans="1:7" x14ac:dyDescent="0.55000000000000004">
      <c r="A1466" t="s">
        <v>5651</v>
      </c>
      <c r="B1466" t="s">
        <v>5652</v>
      </c>
      <c r="C1466" t="s">
        <v>5653</v>
      </c>
      <c r="F1466" t="s">
        <v>9066</v>
      </c>
      <c r="G1466">
        <v>0.56586742401123002</v>
      </c>
    </row>
    <row r="1467" spans="1:7" x14ac:dyDescent="0.55000000000000004">
      <c r="A1467" t="s">
        <v>5654</v>
      </c>
      <c r="B1467" t="s">
        <v>5655</v>
      </c>
      <c r="C1467" t="s">
        <v>5656</v>
      </c>
      <c r="F1467" t="s">
        <v>9067</v>
      </c>
      <c r="G1467">
        <v>0.36901074647903398</v>
      </c>
    </row>
    <row r="1468" spans="1:7" x14ac:dyDescent="0.55000000000000004">
      <c r="A1468" t="s">
        <v>5660</v>
      </c>
      <c r="B1468" t="s">
        <v>5661</v>
      </c>
      <c r="C1468" t="s">
        <v>5662</v>
      </c>
      <c r="F1468" t="s">
        <v>9065</v>
      </c>
      <c r="G1468">
        <v>0.77949321269989003</v>
      </c>
    </row>
    <row r="1469" spans="1:7" x14ac:dyDescent="0.55000000000000004">
      <c r="A1469" t="s">
        <v>5663</v>
      </c>
      <c r="B1469" t="s">
        <v>5664</v>
      </c>
      <c r="C1469" t="s">
        <v>5665</v>
      </c>
      <c r="F1469" t="s">
        <v>9065</v>
      </c>
      <c r="G1469">
        <v>0.82657539844512895</v>
      </c>
    </row>
    <row r="1470" spans="1:7" x14ac:dyDescent="0.55000000000000004">
      <c r="A1470" t="s">
        <v>5666</v>
      </c>
      <c r="B1470" t="s">
        <v>5667</v>
      </c>
      <c r="C1470" t="s">
        <v>5668</v>
      </c>
      <c r="F1470" t="s">
        <v>9065</v>
      </c>
      <c r="G1470">
        <v>0.729364633560181</v>
      </c>
    </row>
    <row r="1471" spans="1:7" x14ac:dyDescent="0.55000000000000004">
      <c r="A1471" t="s">
        <v>5669</v>
      </c>
      <c r="B1471" t="s">
        <v>5670</v>
      </c>
      <c r="C1471" t="s">
        <v>5671</v>
      </c>
      <c r="F1471" t="s">
        <v>9067</v>
      </c>
      <c r="G1471">
        <v>0.19582636654377</v>
      </c>
    </row>
    <row r="1472" spans="1:7" x14ac:dyDescent="0.55000000000000004">
      <c r="A1472" t="s">
        <v>5672</v>
      </c>
      <c r="B1472" t="s">
        <v>5673</v>
      </c>
      <c r="C1472" t="s">
        <v>5674</v>
      </c>
      <c r="F1472" t="s">
        <v>9066</v>
      </c>
      <c r="G1472">
        <v>0.57464963197708097</v>
      </c>
    </row>
    <row r="1473" spans="1:7" x14ac:dyDescent="0.55000000000000004">
      <c r="A1473" t="s">
        <v>5675</v>
      </c>
      <c r="B1473" t="s">
        <v>5676</v>
      </c>
      <c r="C1473" t="s">
        <v>5677</v>
      </c>
      <c r="F1473" t="s">
        <v>9067</v>
      </c>
      <c r="G1473">
        <v>0.256673604249954</v>
      </c>
    </row>
    <row r="1474" spans="1:7" x14ac:dyDescent="0.55000000000000004">
      <c r="A1474" t="s">
        <v>5678</v>
      </c>
      <c r="B1474" t="s">
        <v>5679</v>
      </c>
      <c r="C1474" t="s">
        <v>5680</v>
      </c>
      <c r="F1474" t="s">
        <v>9065</v>
      </c>
      <c r="G1474">
        <v>0.62629222869873002</v>
      </c>
    </row>
    <row r="1475" spans="1:7" x14ac:dyDescent="0.55000000000000004">
      <c r="A1475" t="s">
        <v>5681</v>
      </c>
      <c r="B1475" t="s">
        <v>5679</v>
      </c>
      <c r="C1475" t="s">
        <v>5682</v>
      </c>
      <c r="F1475" t="s">
        <v>9065</v>
      </c>
      <c r="G1475">
        <v>0.84962421655654896</v>
      </c>
    </row>
    <row r="1476" spans="1:7" x14ac:dyDescent="0.55000000000000004">
      <c r="A1476" t="s">
        <v>5683</v>
      </c>
      <c r="B1476" t="s">
        <v>5684</v>
      </c>
      <c r="C1476" t="s">
        <v>5685</v>
      </c>
      <c r="F1476" t="s">
        <v>9065</v>
      </c>
      <c r="G1476">
        <v>0.89936429262161299</v>
      </c>
    </row>
    <row r="1477" spans="1:7" x14ac:dyDescent="0.55000000000000004">
      <c r="A1477" t="s">
        <v>5686</v>
      </c>
      <c r="B1477" t="s">
        <v>5687</v>
      </c>
      <c r="C1477" t="s">
        <v>5688</v>
      </c>
      <c r="F1477" t="s">
        <v>9065</v>
      </c>
      <c r="G1477">
        <v>0.79817241430282604</v>
      </c>
    </row>
    <row r="1478" spans="1:7" x14ac:dyDescent="0.55000000000000004">
      <c r="A1478" t="s">
        <v>5689</v>
      </c>
      <c r="B1478" t="s">
        <v>5690</v>
      </c>
      <c r="C1478" t="s">
        <v>5691</v>
      </c>
      <c r="F1478" t="s">
        <v>9065</v>
      </c>
      <c r="G1478">
        <v>0.80743795633315996</v>
      </c>
    </row>
    <row r="1479" spans="1:7" x14ac:dyDescent="0.55000000000000004">
      <c r="A1479" t="s">
        <v>5692</v>
      </c>
      <c r="B1479" t="s">
        <v>5693</v>
      </c>
      <c r="C1479" t="s">
        <v>5694</v>
      </c>
      <c r="F1479" t="s">
        <v>9067</v>
      </c>
      <c r="G1479">
        <v>0.40864855051040599</v>
      </c>
    </row>
    <row r="1480" spans="1:7" x14ac:dyDescent="0.55000000000000004">
      <c r="A1480" t="s">
        <v>5695</v>
      </c>
      <c r="B1480" t="s">
        <v>5696</v>
      </c>
      <c r="C1480" t="s">
        <v>5697</v>
      </c>
      <c r="F1480" t="s">
        <v>9067</v>
      </c>
      <c r="G1480">
        <v>0.25319641828536998</v>
      </c>
    </row>
    <row r="1481" spans="1:7" x14ac:dyDescent="0.55000000000000004">
      <c r="A1481" t="s">
        <v>5701</v>
      </c>
      <c r="B1481" t="s">
        <v>5702</v>
      </c>
      <c r="C1481" t="s">
        <v>5703</v>
      </c>
      <c r="F1481" t="s">
        <v>9065</v>
      </c>
      <c r="G1481">
        <v>0.72163665294647195</v>
      </c>
    </row>
    <row r="1482" spans="1:7" x14ac:dyDescent="0.55000000000000004">
      <c r="A1482" t="s">
        <v>5704</v>
      </c>
      <c r="B1482" t="s">
        <v>5705</v>
      </c>
      <c r="C1482" t="s">
        <v>5706</v>
      </c>
      <c r="F1482" t="s">
        <v>9066</v>
      </c>
      <c r="G1482">
        <v>0.59338140487670898</v>
      </c>
    </row>
    <row r="1483" spans="1:7" x14ac:dyDescent="0.55000000000000004">
      <c r="A1483" t="s">
        <v>5710</v>
      </c>
      <c r="B1483" t="s">
        <v>5711</v>
      </c>
      <c r="C1483" t="s">
        <v>5712</v>
      </c>
      <c r="F1483" t="s">
        <v>9066</v>
      </c>
      <c r="G1483">
        <v>0.53708517551422097</v>
      </c>
    </row>
    <row r="1484" spans="1:7" x14ac:dyDescent="0.55000000000000004">
      <c r="A1484" t="s">
        <v>5713</v>
      </c>
      <c r="B1484" t="s">
        <v>5714</v>
      </c>
      <c r="C1484" t="s">
        <v>5715</v>
      </c>
      <c r="F1484" t="s">
        <v>9065</v>
      </c>
      <c r="G1484">
        <v>0.65290397405624401</v>
      </c>
    </row>
    <row r="1485" spans="1:7" x14ac:dyDescent="0.55000000000000004">
      <c r="A1485" t="s">
        <v>5716</v>
      </c>
      <c r="B1485" t="s">
        <v>5717</v>
      </c>
      <c r="C1485" t="s">
        <v>5718</v>
      </c>
      <c r="F1485" t="s">
        <v>9066</v>
      </c>
      <c r="G1485">
        <v>0.52769684791564897</v>
      </c>
    </row>
    <row r="1486" spans="1:7" x14ac:dyDescent="0.55000000000000004">
      <c r="A1486" t="s">
        <v>5719</v>
      </c>
      <c r="B1486" t="s">
        <v>5720</v>
      </c>
      <c r="C1486" t="s">
        <v>5721</v>
      </c>
      <c r="F1486" t="s">
        <v>9065</v>
      </c>
      <c r="G1486">
        <v>0.60032093524932895</v>
      </c>
    </row>
    <row r="1487" spans="1:7" x14ac:dyDescent="0.55000000000000004">
      <c r="A1487" t="s">
        <v>5722</v>
      </c>
      <c r="B1487" t="s">
        <v>5723</v>
      </c>
      <c r="C1487" t="s">
        <v>5724</v>
      </c>
      <c r="F1487" t="s">
        <v>9066</v>
      </c>
      <c r="G1487">
        <v>0.48998835682869002</v>
      </c>
    </row>
    <row r="1488" spans="1:7" x14ac:dyDescent="0.55000000000000004">
      <c r="A1488" t="s">
        <v>5725</v>
      </c>
      <c r="B1488" t="s">
        <v>5726</v>
      </c>
      <c r="C1488" t="s">
        <v>5727</v>
      </c>
      <c r="F1488" t="s">
        <v>9067</v>
      </c>
      <c r="G1488">
        <v>0.21147894859314001</v>
      </c>
    </row>
    <row r="1489" spans="1:7" x14ac:dyDescent="0.55000000000000004">
      <c r="A1489" t="s">
        <v>5728</v>
      </c>
      <c r="B1489" t="s">
        <v>5729</v>
      </c>
      <c r="C1489" t="s">
        <v>5730</v>
      </c>
      <c r="F1489" t="s">
        <v>9065</v>
      </c>
      <c r="G1489">
        <v>0.72558140754699696</v>
      </c>
    </row>
    <row r="1490" spans="1:7" x14ac:dyDescent="0.55000000000000004">
      <c r="A1490" t="s">
        <v>5731</v>
      </c>
      <c r="B1490" t="s">
        <v>5732</v>
      </c>
      <c r="C1490" t="s">
        <v>5733</v>
      </c>
      <c r="F1490" t="s">
        <v>9066</v>
      </c>
      <c r="G1490">
        <v>0.55899679660797097</v>
      </c>
    </row>
    <row r="1491" spans="1:7" x14ac:dyDescent="0.55000000000000004">
      <c r="A1491" t="s">
        <v>5734</v>
      </c>
      <c r="B1491" t="s">
        <v>5735</v>
      </c>
      <c r="C1491" t="s">
        <v>5736</v>
      </c>
      <c r="F1491" t="s">
        <v>9066</v>
      </c>
      <c r="G1491">
        <v>0.53732913732528698</v>
      </c>
    </row>
    <row r="1492" spans="1:7" x14ac:dyDescent="0.55000000000000004">
      <c r="A1492" t="s">
        <v>5737</v>
      </c>
      <c r="B1492" t="s">
        <v>5738</v>
      </c>
      <c r="C1492" t="s">
        <v>5739</v>
      </c>
      <c r="F1492" t="s">
        <v>9066</v>
      </c>
      <c r="G1492">
        <v>0.53812837600707997</v>
      </c>
    </row>
    <row r="1493" spans="1:7" x14ac:dyDescent="0.55000000000000004">
      <c r="A1493" t="s">
        <v>5740</v>
      </c>
      <c r="B1493" t="s">
        <v>5741</v>
      </c>
      <c r="C1493" t="s">
        <v>5742</v>
      </c>
      <c r="F1493" t="s">
        <v>9065</v>
      </c>
      <c r="G1493">
        <v>0.64306503534317005</v>
      </c>
    </row>
    <row r="1494" spans="1:7" x14ac:dyDescent="0.55000000000000004">
      <c r="A1494" t="s">
        <v>5743</v>
      </c>
      <c r="B1494" t="s">
        <v>5744</v>
      </c>
      <c r="C1494" t="s">
        <v>5745</v>
      </c>
      <c r="F1494" t="s">
        <v>9067</v>
      </c>
      <c r="G1494">
        <v>0.188547357916832</v>
      </c>
    </row>
    <row r="1495" spans="1:7" x14ac:dyDescent="0.55000000000000004">
      <c r="A1495" t="s">
        <v>5746</v>
      </c>
      <c r="B1495" t="s">
        <v>5747</v>
      </c>
      <c r="C1495" t="s">
        <v>5748</v>
      </c>
      <c r="F1495" t="s">
        <v>9066</v>
      </c>
      <c r="G1495">
        <v>0.485171347856522</v>
      </c>
    </row>
    <row r="1496" spans="1:7" x14ac:dyDescent="0.55000000000000004">
      <c r="A1496" t="s">
        <v>5749</v>
      </c>
      <c r="B1496" t="s">
        <v>5750</v>
      </c>
      <c r="C1496" t="s">
        <v>5751</v>
      </c>
      <c r="F1496" t="s">
        <v>9065</v>
      </c>
      <c r="G1496">
        <v>0.634604692459106</v>
      </c>
    </row>
    <row r="1497" spans="1:7" x14ac:dyDescent="0.55000000000000004">
      <c r="A1497" t="s">
        <v>5752</v>
      </c>
      <c r="B1497" t="s">
        <v>5753</v>
      </c>
      <c r="C1497" t="s">
        <v>5754</v>
      </c>
      <c r="F1497" t="s">
        <v>9065</v>
      </c>
      <c r="G1497">
        <v>0.74737977981567405</v>
      </c>
    </row>
    <row r="1498" spans="1:7" x14ac:dyDescent="0.55000000000000004">
      <c r="A1498" t="s">
        <v>5755</v>
      </c>
      <c r="B1498" t="s">
        <v>5756</v>
      </c>
      <c r="C1498" t="s">
        <v>5757</v>
      </c>
      <c r="F1498" t="s">
        <v>9067</v>
      </c>
      <c r="G1498">
        <v>0.22078314423561099</v>
      </c>
    </row>
    <row r="1499" spans="1:7" x14ac:dyDescent="0.55000000000000004">
      <c r="A1499" t="s">
        <v>5761</v>
      </c>
      <c r="B1499" t="s">
        <v>5762</v>
      </c>
      <c r="C1499" t="s">
        <v>5763</v>
      </c>
      <c r="F1499" t="s">
        <v>9065</v>
      </c>
      <c r="G1499">
        <v>0.88998907804489102</v>
      </c>
    </row>
    <row r="1500" spans="1:7" x14ac:dyDescent="0.55000000000000004">
      <c r="A1500" t="s">
        <v>5770</v>
      </c>
      <c r="B1500" t="s">
        <v>5771</v>
      </c>
      <c r="C1500" t="s">
        <v>5772</v>
      </c>
      <c r="F1500" t="s">
        <v>9065</v>
      </c>
      <c r="G1500">
        <v>0.63347649574279796</v>
      </c>
    </row>
    <row r="1501" spans="1:7" x14ac:dyDescent="0.55000000000000004">
      <c r="A1501" t="s">
        <v>5773</v>
      </c>
      <c r="B1501" t="s">
        <v>5774</v>
      </c>
      <c r="C1501" t="s">
        <v>5775</v>
      </c>
      <c r="F1501" t="s">
        <v>9067</v>
      </c>
      <c r="G1501">
        <v>0.13470122218132</v>
      </c>
    </row>
    <row r="1502" spans="1:7" x14ac:dyDescent="0.55000000000000004">
      <c r="A1502" t="s">
        <v>5776</v>
      </c>
      <c r="B1502" t="s">
        <v>5777</v>
      </c>
      <c r="C1502" t="s">
        <v>5778</v>
      </c>
      <c r="F1502" t="s">
        <v>9067</v>
      </c>
      <c r="G1502">
        <v>0.26373204588890098</v>
      </c>
    </row>
    <row r="1503" spans="1:7" x14ac:dyDescent="0.55000000000000004">
      <c r="A1503" t="s">
        <v>5779</v>
      </c>
      <c r="B1503" t="s">
        <v>5780</v>
      </c>
      <c r="C1503" t="s">
        <v>5781</v>
      </c>
      <c r="F1503" t="s">
        <v>9065</v>
      </c>
      <c r="G1503">
        <v>0.64673322439193703</v>
      </c>
    </row>
    <row r="1504" spans="1:7" x14ac:dyDescent="0.55000000000000004">
      <c r="A1504" t="s">
        <v>5782</v>
      </c>
      <c r="B1504" t="s">
        <v>5783</v>
      </c>
      <c r="C1504" t="s">
        <v>5784</v>
      </c>
      <c r="F1504" t="s">
        <v>9065</v>
      </c>
      <c r="G1504">
        <v>0.65752041339874301</v>
      </c>
    </row>
    <row r="1505" spans="1:7" x14ac:dyDescent="0.55000000000000004">
      <c r="A1505" t="s">
        <v>5785</v>
      </c>
      <c r="B1505" t="s">
        <v>5786</v>
      </c>
      <c r="C1505" t="s">
        <v>5787</v>
      </c>
      <c r="F1505" t="s">
        <v>9065</v>
      </c>
      <c r="G1505">
        <v>0.80271601676940896</v>
      </c>
    </row>
    <row r="1506" spans="1:7" x14ac:dyDescent="0.55000000000000004">
      <c r="A1506" t="s">
        <v>5791</v>
      </c>
      <c r="B1506" t="s">
        <v>5792</v>
      </c>
      <c r="C1506" t="s">
        <v>5793</v>
      </c>
      <c r="F1506" t="s">
        <v>9065</v>
      </c>
      <c r="G1506">
        <v>0.63239455223083496</v>
      </c>
    </row>
    <row r="1507" spans="1:7" x14ac:dyDescent="0.55000000000000004">
      <c r="A1507" t="s">
        <v>5794</v>
      </c>
      <c r="B1507" t="s">
        <v>5795</v>
      </c>
      <c r="C1507" t="s">
        <v>5796</v>
      </c>
      <c r="F1507" t="s">
        <v>9067</v>
      </c>
      <c r="G1507">
        <v>0.31302225589752197</v>
      </c>
    </row>
    <row r="1508" spans="1:7" x14ac:dyDescent="0.55000000000000004">
      <c r="A1508" t="s">
        <v>5797</v>
      </c>
      <c r="B1508" t="s">
        <v>5798</v>
      </c>
      <c r="C1508" t="s">
        <v>5799</v>
      </c>
      <c r="F1508" t="s">
        <v>9066</v>
      </c>
      <c r="G1508">
        <v>0.48939290642738298</v>
      </c>
    </row>
    <row r="1509" spans="1:7" x14ac:dyDescent="0.55000000000000004">
      <c r="A1509" t="s">
        <v>5800</v>
      </c>
      <c r="B1509" t="s">
        <v>5801</v>
      </c>
      <c r="C1509" t="s">
        <v>5802</v>
      </c>
      <c r="F1509" t="s">
        <v>9067</v>
      </c>
      <c r="G1509">
        <v>0.287546366453171</v>
      </c>
    </row>
    <row r="1510" spans="1:7" x14ac:dyDescent="0.55000000000000004">
      <c r="A1510" t="s">
        <v>5803</v>
      </c>
      <c r="B1510" t="s">
        <v>5804</v>
      </c>
      <c r="C1510" t="s">
        <v>5805</v>
      </c>
      <c r="F1510" t="s">
        <v>9067</v>
      </c>
      <c r="G1510">
        <v>0.40747299790382402</v>
      </c>
    </row>
    <row r="1511" spans="1:7" x14ac:dyDescent="0.55000000000000004">
      <c r="A1511" t="s">
        <v>5809</v>
      </c>
      <c r="B1511" t="s">
        <v>5810</v>
      </c>
      <c r="C1511" t="s">
        <v>5811</v>
      </c>
      <c r="F1511" t="s">
        <v>9066</v>
      </c>
      <c r="G1511">
        <v>0.53655207157134999</v>
      </c>
    </row>
    <row r="1512" spans="1:7" x14ac:dyDescent="0.55000000000000004">
      <c r="A1512" t="s">
        <v>5815</v>
      </c>
      <c r="B1512" t="s">
        <v>5816</v>
      </c>
      <c r="C1512" t="s">
        <v>5817</v>
      </c>
      <c r="F1512" t="s">
        <v>9067</v>
      </c>
      <c r="G1512">
        <v>0.36780920624732999</v>
      </c>
    </row>
    <row r="1513" spans="1:7" x14ac:dyDescent="0.55000000000000004">
      <c r="A1513" t="s">
        <v>5821</v>
      </c>
      <c r="B1513" t="s">
        <v>5822</v>
      </c>
      <c r="C1513" t="s">
        <v>5823</v>
      </c>
      <c r="F1513" t="s">
        <v>9065</v>
      </c>
      <c r="G1513">
        <v>0.80118536949157704</v>
      </c>
    </row>
    <row r="1514" spans="1:7" x14ac:dyDescent="0.55000000000000004">
      <c r="A1514" t="s">
        <v>5824</v>
      </c>
      <c r="B1514" t="s">
        <v>5825</v>
      </c>
      <c r="C1514" t="s">
        <v>5826</v>
      </c>
      <c r="F1514" t="s">
        <v>9065</v>
      </c>
      <c r="G1514">
        <v>0.71713912487029996</v>
      </c>
    </row>
    <row r="1515" spans="1:7" x14ac:dyDescent="0.55000000000000004">
      <c r="A1515" t="s">
        <v>5827</v>
      </c>
      <c r="B1515" t="s">
        <v>5828</v>
      </c>
      <c r="C1515" t="s">
        <v>5829</v>
      </c>
      <c r="F1515" t="s">
        <v>9065</v>
      </c>
      <c r="G1515">
        <v>0.79818022251129195</v>
      </c>
    </row>
    <row r="1516" spans="1:7" x14ac:dyDescent="0.55000000000000004">
      <c r="A1516" t="s">
        <v>5833</v>
      </c>
      <c r="B1516" t="s">
        <v>5834</v>
      </c>
      <c r="C1516" t="s">
        <v>5835</v>
      </c>
      <c r="F1516" t="s">
        <v>9065</v>
      </c>
      <c r="G1516">
        <v>0.72549104690551802</v>
      </c>
    </row>
    <row r="1517" spans="1:7" x14ac:dyDescent="0.55000000000000004">
      <c r="A1517" t="s">
        <v>5839</v>
      </c>
      <c r="B1517" t="s">
        <v>5840</v>
      </c>
      <c r="C1517" t="s">
        <v>5841</v>
      </c>
      <c r="F1517" t="s">
        <v>9066</v>
      </c>
      <c r="G1517">
        <v>0.45512360334396401</v>
      </c>
    </row>
    <row r="1518" spans="1:7" x14ac:dyDescent="0.55000000000000004">
      <c r="A1518" t="s">
        <v>5845</v>
      </c>
      <c r="B1518" t="s">
        <v>5846</v>
      </c>
      <c r="C1518" t="s">
        <v>5847</v>
      </c>
      <c r="F1518" t="s">
        <v>9065</v>
      </c>
      <c r="G1518">
        <v>0.75768995285034202</v>
      </c>
    </row>
    <row r="1519" spans="1:7" x14ac:dyDescent="0.55000000000000004">
      <c r="A1519" t="s">
        <v>5848</v>
      </c>
      <c r="B1519" t="s">
        <v>5849</v>
      </c>
      <c r="C1519" t="s">
        <v>5850</v>
      </c>
      <c r="F1519" t="s">
        <v>9065</v>
      </c>
      <c r="G1519">
        <v>0.81458401679992698</v>
      </c>
    </row>
    <row r="1520" spans="1:7" x14ac:dyDescent="0.55000000000000004">
      <c r="A1520" t="s">
        <v>5851</v>
      </c>
      <c r="B1520" t="s">
        <v>5852</v>
      </c>
      <c r="C1520" t="s">
        <v>5853</v>
      </c>
      <c r="F1520" t="s">
        <v>9065</v>
      </c>
      <c r="G1520">
        <v>0.60595518350601196</v>
      </c>
    </row>
    <row r="1521" spans="1:7" x14ac:dyDescent="0.55000000000000004">
      <c r="A1521" t="s">
        <v>5854</v>
      </c>
      <c r="B1521" t="s">
        <v>5855</v>
      </c>
      <c r="C1521" t="s">
        <v>5856</v>
      </c>
      <c r="F1521" t="s">
        <v>9065</v>
      </c>
      <c r="G1521">
        <v>0.62053400278091397</v>
      </c>
    </row>
    <row r="1522" spans="1:7" x14ac:dyDescent="0.55000000000000004">
      <c r="A1522" t="s">
        <v>5857</v>
      </c>
      <c r="B1522" t="s">
        <v>5858</v>
      </c>
      <c r="C1522" t="s">
        <v>5859</v>
      </c>
      <c r="F1522" t="s">
        <v>9065</v>
      </c>
      <c r="G1522">
        <v>0.650002181529999</v>
      </c>
    </row>
    <row r="1523" spans="1:7" x14ac:dyDescent="0.55000000000000004">
      <c r="A1523" t="s">
        <v>5860</v>
      </c>
      <c r="B1523" t="s">
        <v>5861</v>
      </c>
      <c r="C1523" t="s">
        <v>5862</v>
      </c>
      <c r="F1523" t="s">
        <v>9065</v>
      </c>
      <c r="G1523">
        <v>0.61105281114578203</v>
      </c>
    </row>
    <row r="1524" spans="1:7" x14ac:dyDescent="0.55000000000000004">
      <c r="A1524" t="s">
        <v>5866</v>
      </c>
      <c r="B1524" t="s">
        <v>5867</v>
      </c>
      <c r="C1524" t="s">
        <v>5868</v>
      </c>
      <c r="F1524" t="s">
        <v>9066</v>
      </c>
      <c r="G1524">
        <v>0.47322478890419001</v>
      </c>
    </row>
    <row r="1525" spans="1:7" x14ac:dyDescent="0.55000000000000004">
      <c r="A1525" t="s">
        <v>5872</v>
      </c>
      <c r="B1525" t="s">
        <v>5873</v>
      </c>
      <c r="C1525" t="s">
        <v>5874</v>
      </c>
      <c r="F1525" t="s">
        <v>9065</v>
      </c>
      <c r="G1525">
        <v>0.66110008955001798</v>
      </c>
    </row>
    <row r="1526" spans="1:7" x14ac:dyDescent="0.55000000000000004">
      <c r="A1526" t="s">
        <v>5878</v>
      </c>
      <c r="B1526" t="s">
        <v>5879</v>
      </c>
      <c r="C1526" t="s">
        <v>5880</v>
      </c>
      <c r="F1526" t="s">
        <v>9067</v>
      </c>
      <c r="G1526">
        <v>0.214169651269913</v>
      </c>
    </row>
    <row r="1527" spans="1:7" x14ac:dyDescent="0.55000000000000004">
      <c r="A1527" t="s">
        <v>5881</v>
      </c>
      <c r="B1527" t="s">
        <v>5882</v>
      </c>
      <c r="C1527" t="s">
        <v>5883</v>
      </c>
      <c r="F1527" t="s">
        <v>9066</v>
      </c>
      <c r="G1527">
        <v>0.57342356443405196</v>
      </c>
    </row>
    <row r="1528" spans="1:7" x14ac:dyDescent="0.55000000000000004">
      <c r="A1528" t="s">
        <v>5884</v>
      </c>
      <c r="B1528" t="s">
        <v>5885</v>
      </c>
      <c r="C1528" t="s">
        <v>5886</v>
      </c>
      <c r="F1528" t="s">
        <v>9065</v>
      </c>
      <c r="G1528">
        <v>0.78574931621551503</v>
      </c>
    </row>
    <row r="1529" spans="1:7" x14ac:dyDescent="0.55000000000000004">
      <c r="A1529" t="s">
        <v>5887</v>
      </c>
      <c r="B1529" t="s">
        <v>5888</v>
      </c>
      <c r="C1529" t="s">
        <v>5889</v>
      </c>
      <c r="F1529" t="s">
        <v>9067</v>
      </c>
      <c r="G1529">
        <v>0.40664076805114702</v>
      </c>
    </row>
    <row r="1530" spans="1:7" x14ac:dyDescent="0.55000000000000004">
      <c r="A1530" t="s">
        <v>5890</v>
      </c>
      <c r="B1530" t="s">
        <v>5891</v>
      </c>
      <c r="C1530" t="s">
        <v>5892</v>
      </c>
      <c r="F1530" t="s">
        <v>9065</v>
      </c>
      <c r="G1530">
        <v>0.71410340070724498</v>
      </c>
    </row>
    <row r="1531" spans="1:7" x14ac:dyDescent="0.55000000000000004">
      <c r="A1531" t="s">
        <v>5893</v>
      </c>
      <c r="B1531" t="s">
        <v>5894</v>
      </c>
      <c r="C1531" t="s">
        <v>5895</v>
      </c>
      <c r="F1531" t="s">
        <v>9065</v>
      </c>
      <c r="G1531">
        <v>0.88342797756195102</v>
      </c>
    </row>
    <row r="1532" spans="1:7" x14ac:dyDescent="0.55000000000000004">
      <c r="A1532" t="s">
        <v>5896</v>
      </c>
      <c r="B1532" t="s">
        <v>5897</v>
      </c>
      <c r="C1532" t="s">
        <v>5898</v>
      </c>
      <c r="F1532" t="s">
        <v>9066</v>
      </c>
      <c r="G1532">
        <v>0.51967597007751498</v>
      </c>
    </row>
    <row r="1533" spans="1:7" x14ac:dyDescent="0.55000000000000004">
      <c r="A1533" t="s">
        <v>5899</v>
      </c>
      <c r="B1533" t="s">
        <v>5900</v>
      </c>
      <c r="C1533" t="s">
        <v>5901</v>
      </c>
      <c r="F1533" t="s">
        <v>9067</v>
      </c>
      <c r="G1533">
        <v>0.27091112732887301</v>
      </c>
    </row>
    <row r="1534" spans="1:7" x14ac:dyDescent="0.55000000000000004">
      <c r="A1534" t="s">
        <v>5902</v>
      </c>
      <c r="B1534" t="s">
        <v>5903</v>
      </c>
      <c r="C1534" t="s">
        <v>5904</v>
      </c>
      <c r="F1534" t="s">
        <v>9067</v>
      </c>
      <c r="G1534">
        <v>0.21684843301773099</v>
      </c>
    </row>
    <row r="1535" spans="1:7" x14ac:dyDescent="0.55000000000000004">
      <c r="A1535" t="s">
        <v>5905</v>
      </c>
      <c r="B1535" t="s">
        <v>5906</v>
      </c>
      <c r="C1535" t="s">
        <v>5907</v>
      </c>
      <c r="F1535" t="s">
        <v>9065</v>
      </c>
      <c r="G1535">
        <v>0.85090410709381104</v>
      </c>
    </row>
    <row r="1536" spans="1:7" x14ac:dyDescent="0.55000000000000004">
      <c r="A1536" t="s">
        <v>5908</v>
      </c>
      <c r="B1536" t="s">
        <v>5909</v>
      </c>
      <c r="C1536" t="s">
        <v>5910</v>
      </c>
      <c r="F1536" t="s">
        <v>9065</v>
      </c>
      <c r="G1536">
        <v>0.61814123392105103</v>
      </c>
    </row>
    <row r="1537" spans="1:7" x14ac:dyDescent="0.55000000000000004">
      <c r="A1537" t="s">
        <v>5911</v>
      </c>
      <c r="B1537" t="s">
        <v>5912</v>
      </c>
      <c r="C1537" t="s">
        <v>5913</v>
      </c>
      <c r="F1537" t="s">
        <v>9066</v>
      </c>
      <c r="G1537">
        <v>0.57002896070480302</v>
      </c>
    </row>
    <row r="1538" spans="1:7" x14ac:dyDescent="0.55000000000000004">
      <c r="A1538" t="s">
        <v>5917</v>
      </c>
      <c r="B1538" t="s">
        <v>5918</v>
      </c>
      <c r="C1538" t="s">
        <v>5919</v>
      </c>
      <c r="F1538" t="s">
        <v>9065</v>
      </c>
      <c r="G1538">
        <v>0.70274955034256004</v>
      </c>
    </row>
    <row r="1539" spans="1:7" x14ac:dyDescent="0.55000000000000004">
      <c r="A1539" t="s">
        <v>5920</v>
      </c>
      <c r="B1539" t="s">
        <v>5921</v>
      </c>
      <c r="C1539" t="s">
        <v>5922</v>
      </c>
      <c r="F1539" t="s">
        <v>9065</v>
      </c>
      <c r="G1539">
        <v>0.96752357482910201</v>
      </c>
    </row>
    <row r="1540" spans="1:7" x14ac:dyDescent="0.55000000000000004">
      <c r="A1540" t="s">
        <v>5926</v>
      </c>
      <c r="B1540" t="s">
        <v>5927</v>
      </c>
      <c r="C1540" t="s">
        <v>5928</v>
      </c>
      <c r="F1540" t="s">
        <v>9067</v>
      </c>
      <c r="G1540">
        <v>0.14641070365905801</v>
      </c>
    </row>
    <row r="1541" spans="1:7" x14ac:dyDescent="0.55000000000000004">
      <c r="A1541" t="s">
        <v>5929</v>
      </c>
      <c r="B1541" t="s">
        <v>5930</v>
      </c>
      <c r="C1541" t="s">
        <v>5931</v>
      </c>
      <c r="F1541" t="s">
        <v>9065</v>
      </c>
      <c r="G1541">
        <v>0.75260466337204002</v>
      </c>
    </row>
    <row r="1542" spans="1:7" x14ac:dyDescent="0.55000000000000004">
      <c r="A1542" t="s">
        <v>5932</v>
      </c>
      <c r="B1542" t="s">
        <v>5933</v>
      </c>
      <c r="C1542" t="s">
        <v>5934</v>
      </c>
      <c r="F1542" t="s">
        <v>9067</v>
      </c>
      <c r="G1542">
        <v>0.428065925836563</v>
      </c>
    </row>
    <row r="1543" spans="1:7" x14ac:dyDescent="0.55000000000000004">
      <c r="A1543" t="s">
        <v>5935</v>
      </c>
      <c r="B1543" t="s">
        <v>5936</v>
      </c>
      <c r="C1543" t="s">
        <v>5937</v>
      </c>
      <c r="F1543" t="s">
        <v>9065</v>
      </c>
      <c r="G1543">
        <v>0.84940278530120905</v>
      </c>
    </row>
    <row r="1544" spans="1:7" x14ac:dyDescent="0.55000000000000004">
      <c r="A1544" t="s">
        <v>5938</v>
      </c>
      <c r="B1544" t="s">
        <v>5939</v>
      </c>
      <c r="C1544" t="s">
        <v>5940</v>
      </c>
      <c r="F1544" t="s">
        <v>9065</v>
      </c>
      <c r="G1544">
        <v>0.62055599689483598</v>
      </c>
    </row>
    <row r="1545" spans="1:7" x14ac:dyDescent="0.55000000000000004">
      <c r="A1545" t="s">
        <v>5941</v>
      </c>
      <c r="B1545" t="s">
        <v>5942</v>
      </c>
      <c r="C1545" t="s">
        <v>5943</v>
      </c>
      <c r="F1545" t="s">
        <v>9065</v>
      </c>
      <c r="G1545">
        <v>0.80401390790939298</v>
      </c>
    </row>
    <row r="1546" spans="1:7" x14ac:dyDescent="0.55000000000000004">
      <c r="A1546" t="s">
        <v>5950</v>
      </c>
      <c r="B1546" t="s">
        <v>5951</v>
      </c>
      <c r="C1546" t="s">
        <v>5952</v>
      </c>
      <c r="F1546" t="s">
        <v>9065</v>
      </c>
      <c r="G1546">
        <v>0.83426815271377597</v>
      </c>
    </row>
    <row r="1547" spans="1:7" x14ac:dyDescent="0.55000000000000004">
      <c r="A1547" t="s">
        <v>5953</v>
      </c>
      <c r="B1547" t="s">
        <v>5954</v>
      </c>
      <c r="C1547" t="s">
        <v>5955</v>
      </c>
      <c r="F1547" t="s">
        <v>9067</v>
      </c>
      <c r="G1547">
        <v>0.268696188926697</v>
      </c>
    </row>
    <row r="1548" spans="1:7" x14ac:dyDescent="0.55000000000000004">
      <c r="A1548" t="s">
        <v>5956</v>
      </c>
      <c r="B1548" t="s">
        <v>5957</v>
      </c>
      <c r="C1548" t="s">
        <v>5958</v>
      </c>
      <c r="F1548" t="s">
        <v>9065</v>
      </c>
      <c r="G1548">
        <v>0.87032425403595004</v>
      </c>
    </row>
    <row r="1549" spans="1:7" x14ac:dyDescent="0.55000000000000004">
      <c r="A1549" t="s">
        <v>5959</v>
      </c>
      <c r="B1549" t="s">
        <v>5960</v>
      </c>
      <c r="C1549" t="s">
        <v>5961</v>
      </c>
      <c r="F1549" t="s">
        <v>9066</v>
      </c>
      <c r="G1549">
        <v>0.56628918647766102</v>
      </c>
    </row>
    <row r="1550" spans="1:7" x14ac:dyDescent="0.55000000000000004">
      <c r="A1550" t="s">
        <v>5962</v>
      </c>
      <c r="B1550" t="s">
        <v>5963</v>
      </c>
      <c r="C1550" t="s">
        <v>5964</v>
      </c>
      <c r="F1550" t="s">
        <v>9067</v>
      </c>
      <c r="G1550">
        <v>0.198283672332764</v>
      </c>
    </row>
    <row r="1551" spans="1:7" x14ac:dyDescent="0.55000000000000004">
      <c r="A1551" t="s">
        <v>5965</v>
      </c>
      <c r="B1551" t="s">
        <v>5966</v>
      </c>
      <c r="C1551" t="s">
        <v>5967</v>
      </c>
      <c r="F1551" t="s">
        <v>9065</v>
      </c>
      <c r="G1551">
        <v>0.797565937042236</v>
      </c>
    </row>
    <row r="1552" spans="1:7" x14ac:dyDescent="0.55000000000000004">
      <c r="A1552" t="s">
        <v>5968</v>
      </c>
      <c r="B1552" t="s">
        <v>5969</v>
      </c>
      <c r="C1552" t="s">
        <v>5970</v>
      </c>
      <c r="F1552" t="s">
        <v>9065</v>
      </c>
      <c r="G1552">
        <v>0.88351368904113803</v>
      </c>
    </row>
    <row r="1553" spans="1:7" x14ac:dyDescent="0.55000000000000004">
      <c r="A1553" t="s">
        <v>5971</v>
      </c>
      <c r="B1553" t="s">
        <v>5972</v>
      </c>
      <c r="C1553" t="s">
        <v>5973</v>
      </c>
      <c r="F1553" t="s">
        <v>9065</v>
      </c>
      <c r="G1553">
        <v>0.70959955453872703</v>
      </c>
    </row>
    <row r="1554" spans="1:7" x14ac:dyDescent="0.55000000000000004">
      <c r="A1554" t="s">
        <v>5974</v>
      </c>
      <c r="B1554" t="s">
        <v>5975</v>
      </c>
      <c r="C1554" t="s">
        <v>5976</v>
      </c>
      <c r="F1554" t="s">
        <v>9065</v>
      </c>
      <c r="G1554">
        <v>0.63974690437316895</v>
      </c>
    </row>
    <row r="1555" spans="1:7" x14ac:dyDescent="0.55000000000000004">
      <c r="A1555" t="s">
        <v>5977</v>
      </c>
      <c r="B1555" t="s">
        <v>5978</v>
      </c>
      <c r="C1555" t="s">
        <v>5979</v>
      </c>
      <c r="F1555" t="s">
        <v>9067</v>
      </c>
      <c r="G1555">
        <v>0.31901085376739502</v>
      </c>
    </row>
    <row r="1556" spans="1:7" x14ac:dyDescent="0.55000000000000004">
      <c r="A1556" t="s">
        <v>5980</v>
      </c>
      <c r="B1556" t="s">
        <v>5981</v>
      </c>
      <c r="C1556" t="s">
        <v>5982</v>
      </c>
      <c r="F1556" t="s">
        <v>9065</v>
      </c>
      <c r="G1556">
        <v>0.82052248716354403</v>
      </c>
    </row>
    <row r="1557" spans="1:7" x14ac:dyDescent="0.55000000000000004">
      <c r="A1557" t="s">
        <v>5983</v>
      </c>
      <c r="B1557" t="s">
        <v>5984</v>
      </c>
      <c r="C1557" t="s">
        <v>5985</v>
      </c>
      <c r="F1557" t="s">
        <v>9067</v>
      </c>
      <c r="G1557">
        <v>2.4895003065466902E-2</v>
      </c>
    </row>
    <row r="1558" spans="1:7" x14ac:dyDescent="0.55000000000000004">
      <c r="A1558" t="s">
        <v>5986</v>
      </c>
      <c r="B1558" t="s">
        <v>5987</v>
      </c>
      <c r="C1558" t="s">
        <v>5988</v>
      </c>
      <c r="F1558" t="s">
        <v>9065</v>
      </c>
      <c r="G1558">
        <v>0.80587404966354403</v>
      </c>
    </row>
    <row r="1559" spans="1:7" x14ac:dyDescent="0.55000000000000004">
      <c r="A1559" t="s">
        <v>5989</v>
      </c>
      <c r="B1559" t="s">
        <v>5990</v>
      </c>
      <c r="C1559" t="s">
        <v>5991</v>
      </c>
      <c r="F1559" t="s">
        <v>9067</v>
      </c>
      <c r="G1559">
        <v>0.41313010454177901</v>
      </c>
    </row>
    <row r="1560" spans="1:7" x14ac:dyDescent="0.55000000000000004">
      <c r="A1560" t="s">
        <v>5992</v>
      </c>
      <c r="B1560" t="s">
        <v>5993</v>
      </c>
      <c r="C1560" t="s">
        <v>5994</v>
      </c>
      <c r="F1560" t="s">
        <v>9065</v>
      </c>
      <c r="G1560">
        <v>0.76748472452163696</v>
      </c>
    </row>
    <row r="1561" spans="1:7" x14ac:dyDescent="0.55000000000000004">
      <c r="A1561" t="s">
        <v>5995</v>
      </c>
      <c r="B1561" t="s">
        <v>5996</v>
      </c>
      <c r="C1561" t="s">
        <v>5997</v>
      </c>
      <c r="F1561" t="s">
        <v>9065</v>
      </c>
      <c r="G1561">
        <v>0.60191667079925504</v>
      </c>
    </row>
    <row r="1562" spans="1:7" x14ac:dyDescent="0.55000000000000004">
      <c r="A1562" t="s">
        <v>5998</v>
      </c>
      <c r="B1562" t="s">
        <v>5999</v>
      </c>
      <c r="C1562" t="s">
        <v>6000</v>
      </c>
      <c r="F1562" t="s">
        <v>9065</v>
      </c>
      <c r="G1562">
        <v>0.75335907936096203</v>
      </c>
    </row>
    <row r="1563" spans="1:7" x14ac:dyDescent="0.55000000000000004">
      <c r="A1563" t="s">
        <v>6001</v>
      </c>
      <c r="B1563" t="s">
        <v>6002</v>
      </c>
      <c r="C1563" t="s">
        <v>6003</v>
      </c>
      <c r="F1563" t="s">
        <v>9067</v>
      </c>
      <c r="G1563">
        <v>0.42418518662452698</v>
      </c>
    </row>
    <row r="1564" spans="1:7" x14ac:dyDescent="0.55000000000000004">
      <c r="A1564" t="s">
        <v>6004</v>
      </c>
      <c r="B1564" t="s">
        <v>6005</v>
      </c>
      <c r="C1564" t="s">
        <v>6006</v>
      </c>
      <c r="F1564" t="s">
        <v>9065</v>
      </c>
      <c r="G1564">
        <v>0.646661937236786</v>
      </c>
    </row>
    <row r="1565" spans="1:7" x14ac:dyDescent="0.55000000000000004">
      <c r="A1565" t="s">
        <v>6010</v>
      </c>
      <c r="B1565" t="s">
        <v>6011</v>
      </c>
      <c r="C1565" t="s">
        <v>6012</v>
      </c>
      <c r="F1565" t="s">
        <v>9066</v>
      </c>
      <c r="G1565">
        <v>0.48417446017265298</v>
      </c>
    </row>
    <row r="1566" spans="1:7" x14ac:dyDescent="0.55000000000000004">
      <c r="A1566" t="s">
        <v>6016</v>
      </c>
      <c r="B1566" t="s">
        <v>6017</v>
      </c>
      <c r="C1566" t="s">
        <v>6018</v>
      </c>
      <c r="F1566" t="s">
        <v>9067</v>
      </c>
      <c r="G1566">
        <v>0.40501096844673201</v>
      </c>
    </row>
    <row r="1567" spans="1:7" x14ac:dyDescent="0.55000000000000004">
      <c r="A1567" t="s">
        <v>6019</v>
      </c>
      <c r="B1567" t="s">
        <v>6020</v>
      </c>
      <c r="C1567" t="s">
        <v>6021</v>
      </c>
      <c r="F1567" t="s">
        <v>9065</v>
      </c>
      <c r="G1567">
        <v>0.78522711992263805</v>
      </c>
    </row>
    <row r="1568" spans="1:7" x14ac:dyDescent="0.55000000000000004">
      <c r="A1568" t="s">
        <v>6022</v>
      </c>
      <c r="B1568" t="s">
        <v>6023</v>
      </c>
      <c r="C1568" t="s">
        <v>6024</v>
      </c>
      <c r="F1568" t="s">
        <v>9065</v>
      </c>
      <c r="G1568">
        <v>0.63840448856353804</v>
      </c>
    </row>
    <row r="1569" spans="1:7" x14ac:dyDescent="0.55000000000000004">
      <c r="A1569" t="s">
        <v>6025</v>
      </c>
      <c r="B1569" t="s">
        <v>6026</v>
      </c>
      <c r="C1569" t="s">
        <v>6027</v>
      </c>
      <c r="F1569" t="s">
        <v>9065</v>
      </c>
      <c r="G1569">
        <v>0.67748630046844505</v>
      </c>
    </row>
    <row r="1570" spans="1:7" x14ac:dyDescent="0.55000000000000004">
      <c r="A1570" t="s">
        <v>6028</v>
      </c>
      <c r="B1570" t="s">
        <v>6029</v>
      </c>
      <c r="C1570" t="s">
        <v>6030</v>
      </c>
      <c r="F1570" t="s">
        <v>9065</v>
      </c>
      <c r="G1570">
        <v>0.66110008955001798</v>
      </c>
    </row>
    <row r="1571" spans="1:7" x14ac:dyDescent="0.55000000000000004">
      <c r="A1571" t="s">
        <v>6034</v>
      </c>
      <c r="B1571" t="s">
        <v>6035</v>
      </c>
      <c r="C1571" t="s">
        <v>6036</v>
      </c>
      <c r="F1571" t="s">
        <v>9065</v>
      </c>
      <c r="G1571">
        <v>0.74202513694763195</v>
      </c>
    </row>
    <row r="1572" spans="1:7" x14ac:dyDescent="0.55000000000000004">
      <c r="A1572" t="s">
        <v>6040</v>
      </c>
      <c r="B1572" t="s">
        <v>6041</v>
      </c>
      <c r="C1572" t="s">
        <v>6042</v>
      </c>
      <c r="F1572" t="s">
        <v>9067</v>
      </c>
      <c r="G1572">
        <v>0.43898314237594599</v>
      </c>
    </row>
    <row r="1573" spans="1:7" x14ac:dyDescent="0.55000000000000004">
      <c r="A1573" t="s">
        <v>6043</v>
      </c>
      <c r="B1573" t="s">
        <v>6044</v>
      </c>
      <c r="C1573" t="s">
        <v>6045</v>
      </c>
      <c r="F1573" t="s">
        <v>9065</v>
      </c>
      <c r="G1573">
        <v>0.73447161912918102</v>
      </c>
    </row>
    <row r="1574" spans="1:7" x14ac:dyDescent="0.55000000000000004">
      <c r="A1574" t="s">
        <v>1267</v>
      </c>
      <c r="B1574" t="s">
        <v>6046</v>
      </c>
      <c r="C1574" t="s">
        <v>6047</v>
      </c>
      <c r="F1574" t="s">
        <v>9065</v>
      </c>
      <c r="G1574">
        <v>0.62698310613632202</v>
      </c>
    </row>
    <row r="1575" spans="1:7" x14ac:dyDescent="0.55000000000000004">
      <c r="A1575" t="s">
        <v>6048</v>
      </c>
      <c r="B1575" t="s">
        <v>6049</v>
      </c>
      <c r="C1575" t="s">
        <v>6050</v>
      </c>
      <c r="F1575" t="s">
        <v>9065</v>
      </c>
      <c r="G1575">
        <v>0.74580293893814098</v>
      </c>
    </row>
    <row r="1576" spans="1:7" x14ac:dyDescent="0.55000000000000004">
      <c r="A1576" t="s">
        <v>6051</v>
      </c>
      <c r="B1576" t="s">
        <v>6052</v>
      </c>
      <c r="C1576" t="s">
        <v>6053</v>
      </c>
      <c r="F1576" t="s">
        <v>9065</v>
      </c>
      <c r="G1576">
        <v>0.84177315235137895</v>
      </c>
    </row>
    <row r="1577" spans="1:7" x14ac:dyDescent="0.55000000000000004">
      <c r="A1577" t="s">
        <v>6054</v>
      </c>
      <c r="B1577" t="s">
        <v>6055</v>
      </c>
      <c r="C1577" t="s">
        <v>6056</v>
      </c>
      <c r="F1577" t="s">
        <v>9067</v>
      </c>
      <c r="G1577">
        <v>0.410190910100937</v>
      </c>
    </row>
    <row r="1578" spans="1:7" x14ac:dyDescent="0.55000000000000004">
      <c r="A1578" t="s">
        <v>6057</v>
      </c>
      <c r="B1578" t="s">
        <v>6058</v>
      </c>
      <c r="C1578" t="s">
        <v>6059</v>
      </c>
      <c r="F1578" t="s">
        <v>9067</v>
      </c>
      <c r="G1578">
        <v>0.34445813298225397</v>
      </c>
    </row>
    <row r="1579" spans="1:7" x14ac:dyDescent="0.55000000000000004">
      <c r="A1579" t="s">
        <v>6060</v>
      </c>
      <c r="B1579" t="s">
        <v>6061</v>
      </c>
      <c r="C1579" t="s">
        <v>6062</v>
      </c>
      <c r="F1579" t="s">
        <v>9065</v>
      </c>
      <c r="G1579">
        <v>0.74477887153625499</v>
      </c>
    </row>
    <row r="1580" spans="1:7" x14ac:dyDescent="0.55000000000000004">
      <c r="A1580" t="s">
        <v>6063</v>
      </c>
      <c r="B1580" t="s">
        <v>6064</v>
      </c>
      <c r="C1580" t="s">
        <v>6065</v>
      </c>
      <c r="F1580" t="s">
        <v>9065</v>
      </c>
      <c r="G1580">
        <v>0.85946619510650601</v>
      </c>
    </row>
    <row r="1581" spans="1:7" x14ac:dyDescent="0.55000000000000004">
      <c r="A1581" t="s">
        <v>6066</v>
      </c>
      <c r="B1581" t="s">
        <v>6067</v>
      </c>
      <c r="C1581" t="s">
        <v>6068</v>
      </c>
      <c r="F1581" t="s">
        <v>9065</v>
      </c>
      <c r="G1581">
        <v>0.74390143156051602</v>
      </c>
    </row>
    <row r="1582" spans="1:7" x14ac:dyDescent="0.55000000000000004">
      <c r="A1582" t="s">
        <v>6069</v>
      </c>
      <c r="B1582" t="s">
        <v>6070</v>
      </c>
      <c r="C1582" t="s">
        <v>6071</v>
      </c>
      <c r="F1582" t="s">
        <v>9065</v>
      </c>
      <c r="G1582">
        <v>0.74047464132309004</v>
      </c>
    </row>
    <row r="1583" spans="1:7" x14ac:dyDescent="0.55000000000000004">
      <c r="A1583" t="s">
        <v>6072</v>
      </c>
      <c r="B1583" t="s">
        <v>6073</v>
      </c>
      <c r="C1583" t="s">
        <v>6074</v>
      </c>
      <c r="F1583" t="s">
        <v>9065</v>
      </c>
      <c r="G1583">
        <v>0.67956423759460405</v>
      </c>
    </row>
    <row r="1584" spans="1:7" x14ac:dyDescent="0.55000000000000004">
      <c r="A1584" t="s">
        <v>6081</v>
      </c>
      <c r="B1584" t="s">
        <v>6082</v>
      </c>
      <c r="C1584" t="s">
        <v>6083</v>
      </c>
      <c r="F1584" t="s">
        <v>9067</v>
      </c>
      <c r="G1584">
        <v>0.25289541482925398</v>
      </c>
    </row>
    <row r="1585" spans="1:7" x14ac:dyDescent="0.55000000000000004">
      <c r="A1585" t="s">
        <v>6084</v>
      </c>
      <c r="B1585" t="s">
        <v>6085</v>
      </c>
      <c r="C1585" t="s">
        <v>6086</v>
      </c>
      <c r="F1585" t="s">
        <v>9067</v>
      </c>
      <c r="G1585">
        <v>0.40938988327980003</v>
      </c>
    </row>
    <row r="1586" spans="1:7" x14ac:dyDescent="0.55000000000000004">
      <c r="A1586" t="s">
        <v>6087</v>
      </c>
      <c r="B1586" t="s">
        <v>6088</v>
      </c>
      <c r="C1586" t="s">
        <v>6089</v>
      </c>
      <c r="F1586" t="s">
        <v>9065</v>
      </c>
      <c r="G1586">
        <v>0.71308165788650502</v>
      </c>
    </row>
    <row r="1587" spans="1:7" x14ac:dyDescent="0.55000000000000004">
      <c r="A1587" t="s">
        <v>6093</v>
      </c>
      <c r="B1587" t="s">
        <v>6094</v>
      </c>
      <c r="C1587" t="s">
        <v>6095</v>
      </c>
      <c r="F1587" t="s">
        <v>9065</v>
      </c>
      <c r="G1587">
        <v>0.67033302783966098</v>
      </c>
    </row>
    <row r="1588" spans="1:7" x14ac:dyDescent="0.55000000000000004">
      <c r="A1588" t="s">
        <v>6096</v>
      </c>
      <c r="B1588" t="s">
        <v>6097</v>
      </c>
      <c r="C1588" t="s">
        <v>6098</v>
      </c>
      <c r="F1588" t="s">
        <v>9065</v>
      </c>
      <c r="G1588">
        <v>0.66110008955001798</v>
      </c>
    </row>
    <row r="1589" spans="1:7" x14ac:dyDescent="0.55000000000000004">
      <c r="A1589" t="s">
        <v>6099</v>
      </c>
      <c r="B1589" t="s">
        <v>6100</v>
      </c>
      <c r="C1589" t="s">
        <v>6101</v>
      </c>
      <c r="F1589" t="s">
        <v>9065</v>
      </c>
      <c r="G1589">
        <v>0.65531641244888295</v>
      </c>
    </row>
    <row r="1590" spans="1:7" x14ac:dyDescent="0.55000000000000004">
      <c r="A1590" t="s">
        <v>6105</v>
      </c>
      <c r="B1590" t="s">
        <v>6106</v>
      </c>
      <c r="C1590" t="s">
        <v>6107</v>
      </c>
      <c r="F1590" t="s">
        <v>9065</v>
      </c>
      <c r="G1590">
        <v>0.71163731813430797</v>
      </c>
    </row>
    <row r="1591" spans="1:7" x14ac:dyDescent="0.55000000000000004">
      <c r="A1591" t="s">
        <v>6111</v>
      </c>
      <c r="B1591" t="s">
        <v>6112</v>
      </c>
      <c r="C1591" t="s">
        <v>6113</v>
      </c>
      <c r="F1591" t="s">
        <v>9067</v>
      </c>
      <c r="G1591">
        <v>0.39847838878631597</v>
      </c>
    </row>
    <row r="1592" spans="1:7" x14ac:dyDescent="0.55000000000000004">
      <c r="A1592" t="s">
        <v>6117</v>
      </c>
      <c r="B1592" t="s">
        <v>6118</v>
      </c>
      <c r="C1592" t="s">
        <v>6119</v>
      </c>
      <c r="F1592" t="s">
        <v>9065</v>
      </c>
      <c r="G1592">
        <v>0.62698310613632202</v>
      </c>
    </row>
    <row r="1593" spans="1:7" x14ac:dyDescent="0.55000000000000004">
      <c r="A1593" t="s">
        <v>6120</v>
      </c>
      <c r="B1593" t="s">
        <v>6121</v>
      </c>
      <c r="C1593" t="s">
        <v>6122</v>
      </c>
      <c r="F1593" t="s">
        <v>9066</v>
      </c>
      <c r="G1593">
        <v>0.46181771159172103</v>
      </c>
    </row>
    <row r="1594" spans="1:7" x14ac:dyDescent="0.55000000000000004">
      <c r="A1594" t="s">
        <v>6129</v>
      </c>
      <c r="B1594" t="s">
        <v>6130</v>
      </c>
      <c r="C1594" t="s">
        <v>6131</v>
      </c>
      <c r="F1594" t="s">
        <v>9065</v>
      </c>
      <c r="G1594">
        <v>0.92230403423309304</v>
      </c>
    </row>
    <row r="1595" spans="1:7" x14ac:dyDescent="0.55000000000000004">
      <c r="A1595" t="s">
        <v>6132</v>
      </c>
      <c r="B1595" t="s">
        <v>6133</v>
      </c>
      <c r="C1595" t="s">
        <v>6134</v>
      </c>
      <c r="F1595" t="s">
        <v>9065</v>
      </c>
      <c r="G1595">
        <v>0.841494500637054</v>
      </c>
    </row>
    <row r="1596" spans="1:7" x14ac:dyDescent="0.55000000000000004">
      <c r="A1596" t="s">
        <v>6135</v>
      </c>
      <c r="B1596" t="s">
        <v>6136</v>
      </c>
      <c r="C1596" t="s">
        <v>6137</v>
      </c>
      <c r="F1596" t="s">
        <v>9067</v>
      </c>
      <c r="G1596">
        <v>1.4554722234606699E-2</v>
      </c>
    </row>
    <row r="1597" spans="1:7" x14ac:dyDescent="0.55000000000000004">
      <c r="A1597" t="s">
        <v>6138</v>
      </c>
      <c r="B1597" t="s">
        <v>6139</v>
      </c>
      <c r="C1597" t="s">
        <v>6140</v>
      </c>
      <c r="F1597" t="s">
        <v>9066</v>
      </c>
      <c r="G1597">
        <v>0.465336233377457</v>
      </c>
    </row>
    <row r="1598" spans="1:7" x14ac:dyDescent="0.55000000000000004">
      <c r="A1598" t="s">
        <v>6141</v>
      </c>
      <c r="B1598" t="s">
        <v>6142</v>
      </c>
      <c r="C1598" t="s">
        <v>6143</v>
      </c>
      <c r="F1598" t="s">
        <v>9065</v>
      </c>
      <c r="G1598">
        <v>0.64712184667587302</v>
      </c>
    </row>
    <row r="1599" spans="1:7" x14ac:dyDescent="0.55000000000000004">
      <c r="A1599" t="s">
        <v>6144</v>
      </c>
      <c r="B1599" t="s">
        <v>6145</v>
      </c>
      <c r="C1599" t="s">
        <v>6146</v>
      </c>
      <c r="F1599" t="s">
        <v>9065</v>
      </c>
      <c r="G1599">
        <v>0.76610130071640004</v>
      </c>
    </row>
    <row r="1600" spans="1:7" x14ac:dyDescent="0.55000000000000004">
      <c r="A1600" t="s">
        <v>6147</v>
      </c>
      <c r="B1600" t="s">
        <v>6148</v>
      </c>
      <c r="C1600" t="s">
        <v>6149</v>
      </c>
      <c r="F1600" t="s">
        <v>9067</v>
      </c>
      <c r="G1600">
        <v>0.31658256053924599</v>
      </c>
    </row>
    <row r="1601" spans="1:7" x14ac:dyDescent="0.55000000000000004">
      <c r="A1601" t="s">
        <v>6150</v>
      </c>
      <c r="B1601" t="s">
        <v>6151</v>
      </c>
      <c r="C1601" t="s">
        <v>6152</v>
      </c>
      <c r="F1601" t="s">
        <v>9065</v>
      </c>
      <c r="G1601">
        <v>0.646362364292145</v>
      </c>
    </row>
    <row r="1602" spans="1:7" x14ac:dyDescent="0.55000000000000004">
      <c r="A1602" t="s">
        <v>6153</v>
      </c>
      <c r="B1602" t="s">
        <v>6154</v>
      </c>
      <c r="C1602" t="s">
        <v>6155</v>
      </c>
      <c r="F1602" t="s">
        <v>9065</v>
      </c>
      <c r="G1602">
        <v>0.89926719665527299</v>
      </c>
    </row>
    <row r="1603" spans="1:7" x14ac:dyDescent="0.55000000000000004">
      <c r="A1603" t="s">
        <v>6159</v>
      </c>
      <c r="B1603" t="s">
        <v>6160</v>
      </c>
      <c r="C1603" t="s">
        <v>6161</v>
      </c>
      <c r="F1603" t="s">
        <v>9065</v>
      </c>
      <c r="G1603">
        <v>0.69534242153167702</v>
      </c>
    </row>
    <row r="1604" spans="1:7" x14ac:dyDescent="0.55000000000000004">
      <c r="A1604" t="s">
        <v>6162</v>
      </c>
      <c r="B1604" t="s">
        <v>6163</v>
      </c>
      <c r="C1604" t="s">
        <v>6164</v>
      </c>
      <c r="F1604" t="s">
        <v>9065</v>
      </c>
      <c r="G1604">
        <v>0.69334357976913497</v>
      </c>
    </row>
    <row r="1605" spans="1:7" x14ac:dyDescent="0.55000000000000004">
      <c r="A1605" t="s">
        <v>6165</v>
      </c>
      <c r="B1605" t="s">
        <v>6166</v>
      </c>
      <c r="C1605" t="s">
        <v>6167</v>
      </c>
      <c r="F1605" t="s">
        <v>9065</v>
      </c>
      <c r="G1605">
        <v>0.96694976091384899</v>
      </c>
    </row>
    <row r="1606" spans="1:7" x14ac:dyDescent="0.55000000000000004">
      <c r="A1606" t="s">
        <v>6171</v>
      </c>
      <c r="B1606" t="s">
        <v>6172</v>
      </c>
      <c r="C1606" t="s">
        <v>6173</v>
      </c>
      <c r="F1606" t="s">
        <v>9065</v>
      </c>
      <c r="G1606">
        <v>0.711780786514282</v>
      </c>
    </row>
    <row r="1607" spans="1:7" x14ac:dyDescent="0.55000000000000004">
      <c r="A1607" t="s">
        <v>6174</v>
      </c>
      <c r="B1607" t="s">
        <v>6175</v>
      </c>
      <c r="C1607" t="s">
        <v>6176</v>
      </c>
      <c r="F1607" t="s">
        <v>9065</v>
      </c>
      <c r="G1607">
        <v>0.90137994289398204</v>
      </c>
    </row>
    <row r="1608" spans="1:7" x14ac:dyDescent="0.55000000000000004">
      <c r="A1608" t="s">
        <v>6180</v>
      </c>
      <c r="B1608" t="s">
        <v>6181</v>
      </c>
      <c r="C1608" t="s">
        <v>6182</v>
      </c>
      <c r="F1608" t="s">
        <v>9066</v>
      </c>
      <c r="G1608">
        <v>0.47225362062454201</v>
      </c>
    </row>
    <row r="1609" spans="1:7" x14ac:dyDescent="0.55000000000000004">
      <c r="A1609" t="s">
        <v>6183</v>
      </c>
      <c r="B1609" t="s">
        <v>6184</v>
      </c>
      <c r="C1609" t="s">
        <v>6185</v>
      </c>
      <c r="F1609" t="s">
        <v>9065</v>
      </c>
      <c r="G1609">
        <v>0.74118536710739102</v>
      </c>
    </row>
    <row r="1610" spans="1:7" x14ac:dyDescent="0.55000000000000004">
      <c r="A1610" t="s">
        <v>6189</v>
      </c>
      <c r="B1610" t="s">
        <v>6190</v>
      </c>
      <c r="C1610" t="s">
        <v>6191</v>
      </c>
      <c r="F1610" t="s">
        <v>9067</v>
      </c>
      <c r="G1610">
        <v>0.21800892055034601</v>
      </c>
    </row>
    <row r="1611" spans="1:7" x14ac:dyDescent="0.55000000000000004">
      <c r="A1611" t="s">
        <v>6192</v>
      </c>
      <c r="B1611" t="s">
        <v>6193</v>
      </c>
      <c r="C1611" t="s">
        <v>6194</v>
      </c>
      <c r="F1611" t="s">
        <v>9066</v>
      </c>
      <c r="G1611">
        <v>0.46756893396377602</v>
      </c>
    </row>
    <row r="1612" spans="1:7" x14ac:dyDescent="0.55000000000000004">
      <c r="A1612" t="s">
        <v>6195</v>
      </c>
      <c r="B1612" t="s">
        <v>6196</v>
      </c>
      <c r="C1612" t="s">
        <v>6197</v>
      </c>
      <c r="F1612" t="s">
        <v>9065</v>
      </c>
      <c r="G1612">
        <v>0.69845533370971702</v>
      </c>
    </row>
    <row r="1613" spans="1:7" x14ac:dyDescent="0.55000000000000004">
      <c r="A1613" t="s">
        <v>6201</v>
      </c>
      <c r="B1613" t="s">
        <v>6202</v>
      </c>
      <c r="C1613" t="s">
        <v>6203</v>
      </c>
      <c r="F1613" t="s">
        <v>9066</v>
      </c>
      <c r="G1613">
        <v>0.53751510381698597</v>
      </c>
    </row>
    <row r="1614" spans="1:7" x14ac:dyDescent="0.55000000000000004">
      <c r="A1614" t="s">
        <v>6204</v>
      </c>
      <c r="B1614" t="s">
        <v>6205</v>
      </c>
      <c r="C1614" t="s">
        <v>6206</v>
      </c>
      <c r="F1614" t="s">
        <v>9065</v>
      </c>
      <c r="G1614">
        <v>0.71921104192733798</v>
      </c>
    </row>
    <row r="1615" spans="1:7" x14ac:dyDescent="0.55000000000000004">
      <c r="A1615" t="s">
        <v>6207</v>
      </c>
      <c r="B1615" t="s">
        <v>6208</v>
      </c>
      <c r="C1615" t="s">
        <v>6209</v>
      </c>
      <c r="F1615" t="s">
        <v>9065</v>
      </c>
      <c r="G1615">
        <v>0.75181400775909402</v>
      </c>
    </row>
    <row r="1616" spans="1:7" x14ac:dyDescent="0.55000000000000004">
      <c r="A1616" t="s">
        <v>6213</v>
      </c>
      <c r="B1616" t="s">
        <v>6214</v>
      </c>
      <c r="C1616" t="s">
        <v>6215</v>
      </c>
      <c r="F1616" t="s">
        <v>9067</v>
      </c>
      <c r="G1616">
        <v>0.33315390348434398</v>
      </c>
    </row>
    <row r="1617" spans="1:7" x14ac:dyDescent="0.55000000000000004">
      <c r="A1617" t="s">
        <v>6216</v>
      </c>
      <c r="B1617" t="s">
        <v>6217</v>
      </c>
      <c r="C1617" t="s">
        <v>6218</v>
      </c>
      <c r="F1617" t="s">
        <v>9065</v>
      </c>
      <c r="G1617">
        <v>0.75562930107116699</v>
      </c>
    </row>
    <row r="1618" spans="1:7" x14ac:dyDescent="0.55000000000000004">
      <c r="A1618" t="s">
        <v>6219</v>
      </c>
      <c r="B1618" t="s">
        <v>6220</v>
      </c>
      <c r="C1618" t="s">
        <v>6221</v>
      </c>
      <c r="F1618" t="s">
        <v>9065</v>
      </c>
      <c r="G1618">
        <v>0.65606117248535201</v>
      </c>
    </row>
    <row r="1619" spans="1:7" x14ac:dyDescent="0.55000000000000004">
      <c r="A1619" t="s">
        <v>6225</v>
      </c>
      <c r="B1619" t="s">
        <v>6226</v>
      </c>
      <c r="C1619" t="s">
        <v>6227</v>
      </c>
      <c r="F1619" t="s">
        <v>9065</v>
      </c>
      <c r="G1619">
        <v>0.65607184171676602</v>
      </c>
    </row>
    <row r="1620" spans="1:7" x14ac:dyDescent="0.55000000000000004">
      <c r="A1620" t="s">
        <v>6228</v>
      </c>
      <c r="B1620" t="s">
        <v>6229</v>
      </c>
      <c r="C1620" t="s">
        <v>6230</v>
      </c>
      <c r="F1620" t="s">
        <v>9066</v>
      </c>
      <c r="G1620">
        <v>0.46023461222648598</v>
      </c>
    </row>
    <row r="1621" spans="1:7" x14ac:dyDescent="0.55000000000000004">
      <c r="A1621" t="s">
        <v>6231</v>
      </c>
      <c r="B1621" t="s">
        <v>927</v>
      </c>
      <c r="C1621" t="s">
        <v>6232</v>
      </c>
      <c r="F1621" t="s">
        <v>9065</v>
      </c>
      <c r="G1621">
        <v>0.61752849817276001</v>
      </c>
    </row>
    <row r="1622" spans="1:7" x14ac:dyDescent="0.55000000000000004">
      <c r="A1622" t="s">
        <v>6233</v>
      </c>
      <c r="B1622" t="s">
        <v>6234</v>
      </c>
      <c r="C1622" t="s">
        <v>6235</v>
      </c>
      <c r="F1622" t="s">
        <v>9067</v>
      </c>
      <c r="G1622">
        <v>9.7759984433650998E-2</v>
      </c>
    </row>
    <row r="1623" spans="1:7" x14ac:dyDescent="0.55000000000000004">
      <c r="A1623" t="s">
        <v>6236</v>
      </c>
      <c r="B1623" t="s">
        <v>6237</v>
      </c>
      <c r="C1623" t="s">
        <v>6238</v>
      </c>
      <c r="F1623" t="s">
        <v>9065</v>
      </c>
      <c r="G1623">
        <v>0.70570349693298295</v>
      </c>
    </row>
    <row r="1624" spans="1:7" x14ac:dyDescent="0.55000000000000004">
      <c r="A1624" t="s">
        <v>6242</v>
      </c>
      <c r="B1624" t="s">
        <v>6243</v>
      </c>
      <c r="C1624" t="s">
        <v>6244</v>
      </c>
      <c r="F1624" t="s">
        <v>9067</v>
      </c>
      <c r="G1624">
        <v>0.146291479468346</v>
      </c>
    </row>
    <row r="1625" spans="1:7" x14ac:dyDescent="0.55000000000000004">
      <c r="A1625" t="s">
        <v>6245</v>
      </c>
      <c r="B1625" t="s">
        <v>6246</v>
      </c>
      <c r="C1625" t="s">
        <v>6247</v>
      </c>
      <c r="F1625" t="s">
        <v>9065</v>
      </c>
      <c r="G1625">
        <v>0.82429945468902599</v>
      </c>
    </row>
    <row r="1626" spans="1:7" x14ac:dyDescent="0.55000000000000004">
      <c r="A1626" t="s">
        <v>6248</v>
      </c>
      <c r="B1626" t="s">
        <v>6249</v>
      </c>
      <c r="C1626" t="s">
        <v>6250</v>
      </c>
      <c r="F1626" t="s">
        <v>9067</v>
      </c>
      <c r="G1626">
        <v>0.44950881600379899</v>
      </c>
    </row>
    <row r="1627" spans="1:7" x14ac:dyDescent="0.55000000000000004">
      <c r="A1627" t="s">
        <v>6257</v>
      </c>
      <c r="B1627" t="s">
        <v>6258</v>
      </c>
      <c r="C1627" t="s">
        <v>6259</v>
      </c>
      <c r="F1627" t="s">
        <v>9066</v>
      </c>
      <c r="G1627">
        <v>0.57291561365127597</v>
      </c>
    </row>
    <row r="1628" spans="1:7" x14ac:dyDescent="0.55000000000000004">
      <c r="A1628" t="s">
        <v>6260</v>
      </c>
      <c r="B1628" t="s">
        <v>6261</v>
      </c>
      <c r="C1628" t="s">
        <v>6262</v>
      </c>
      <c r="F1628" t="s">
        <v>9067</v>
      </c>
      <c r="G1628">
        <v>0.42823800444603</v>
      </c>
    </row>
    <row r="1629" spans="1:7" x14ac:dyDescent="0.55000000000000004">
      <c r="A1629" t="s">
        <v>6263</v>
      </c>
      <c r="B1629" t="s">
        <v>6264</v>
      </c>
      <c r="C1629" t="s">
        <v>6265</v>
      </c>
      <c r="F1629" t="s">
        <v>9065</v>
      </c>
      <c r="G1629">
        <v>0.67252403497695901</v>
      </c>
    </row>
    <row r="1630" spans="1:7" x14ac:dyDescent="0.55000000000000004">
      <c r="A1630" t="s">
        <v>6266</v>
      </c>
      <c r="B1630" t="s">
        <v>6267</v>
      </c>
      <c r="C1630" t="s">
        <v>6268</v>
      </c>
      <c r="F1630" t="s">
        <v>9065</v>
      </c>
      <c r="G1630">
        <v>0.72375625371932995</v>
      </c>
    </row>
    <row r="1631" spans="1:7" x14ac:dyDescent="0.55000000000000004">
      <c r="A1631" t="s">
        <v>6269</v>
      </c>
      <c r="B1631" t="s">
        <v>6270</v>
      </c>
      <c r="C1631" t="s">
        <v>6271</v>
      </c>
      <c r="F1631" t="s">
        <v>9065</v>
      </c>
      <c r="G1631">
        <v>0.92618590593338002</v>
      </c>
    </row>
    <row r="1632" spans="1:7" x14ac:dyDescent="0.55000000000000004">
      <c r="A1632" t="s">
        <v>6272</v>
      </c>
      <c r="B1632" t="s">
        <v>6273</v>
      </c>
      <c r="C1632" t="s">
        <v>6274</v>
      </c>
      <c r="F1632" t="s">
        <v>9067</v>
      </c>
      <c r="G1632">
        <v>0.41228190064430198</v>
      </c>
    </row>
    <row r="1633" spans="1:7" x14ac:dyDescent="0.55000000000000004">
      <c r="A1633" t="s">
        <v>6275</v>
      </c>
      <c r="B1633" t="s">
        <v>6276</v>
      </c>
      <c r="C1633" t="s">
        <v>6277</v>
      </c>
      <c r="F1633" t="s">
        <v>9067</v>
      </c>
      <c r="G1633">
        <v>5.2188362926244701E-2</v>
      </c>
    </row>
    <row r="1634" spans="1:7" x14ac:dyDescent="0.55000000000000004">
      <c r="A1634" t="s">
        <v>6278</v>
      </c>
      <c r="B1634" t="s">
        <v>6279</v>
      </c>
      <c r="C1634" t="s">
        <v>6280</v>
      </c>
      <c r="F1634" t="s">
        <v>9065</v>
      </c>
      <c r="G1634">
        <v>0.71903216838836703</v>
      </c>
    </row>
    <row r="1635" spans="1:7" x14ac:dyDescent="0.55000000000000004">
      <c r="A1635" t="s">
        <v>6281</v>
      </c>
      <c r="B1635" t="s">
        <v>6282</v>
      </c>
      <c r="C1635" t="s">
        <v>6283</v>
      </c>
      <c r="F1635" t="s">
        <v>9065</v>
      </c>
      <c r="G1635">
        <v>0.66110008955001798</v>
      </c>
    </row>
    <row r="1636" spans="1:7" x14ac:dyDescent="0.55000000000000004">
      <c r="A1636" t="s">
        <v>6284</v>
      </c>
      <c r="B1636" t="s">
        <v>6285</v>
      </c>
      <c r="C1636" t="s">
        <v>6286</v>
      </c>
      <c r="F1636" t="s">
        <v>9065</v>
      </c>
      <c r="G1636">
        <v>0.645252466201782</v>
      </c>
    </row>
    <row r="1637" spans="1:7" x14ac:dyDescent="0.55000000000000004">
      <c r="A1637" t="s">
        <v>118</v>
      </c>
      <c r="B1637" t="s">
        <v>6279</v>
      </c>
      <c r="C1637" t="s">
        <v>6293</v>
      </c>
      <c r="F1637" t="s">
        <v>9065</v>
      </c>
      <c r="G1637">
        <v>0.76021558046340898</v>
      </c>
    </row>
    <row r="1638" spans="1:7" x14ac:dyDescent="0.55000000000000004">
      <c r="A1638" t="s">
        <v>6294</v>
      </c>
      <c r="B1638" t="s">
        <v>6295</v>
      </c>
      <c r="C1638" t="s">
        <v>6296</v>
      </c>
      <c r="F1638" t="s">
        <v>9065</v>
      </c>
      <c r="G1638">
        <v>0.74978649616241499</v>
      </c>
    </row>
    <row r="1639" spans="1:7" x14ac:dyDescent="0.55000000000000004">
      <c r="A1639" t="s">
        <v>6297</v>
      </c>
      <c r="B1639" t="s">
        <v>6298</v>
      </c>
      <c r="C1639" t="s">
        <v>6299</v>
      </c>
      <c r="F1639" t="s">
        <v>9065</v>
      </c>
      <c r="G1639">
        <v>0.755140841007233</v>
      </c>
    </row>
    <row r="1640" spans="1:7" x14ac:dyDescent="0.55000000000000004">
      <c r="A1640" t="s">
        <v>6300</v>
      </c>
      <c r="B1640" t="s">
        <v>6301</v>
      </c>
      <c r="C1640" t="s">
        <v>6299</v>
      </c>
      <c r="F1640" t="s">
        <v>9065</v>
      </c>
      <c r="G1640">
        <v>0.71902978420257602</v>
      </c>
    </row>
    <row r="1641" spans="1:7" x14ac:dyDescent="0.55000000000000004">
      <c r="A1641" t="s">
        <v>6302</v>
      </c>
      <c r="B1641" t="s">
        <v>6303</v>
      </c>
      <c r="C1641" t="s">
        <v>6304</v>
      </c>
      <c r="F1641" t="s">
        <v>9066</v>
      </c>
      <c r="G1641">
        <v>0.57420223951339699</v>
      </c>
    </row>
    <row r="1642" spans="1:7" x14ac:dyDescent="0.55000000000000004">
      <c r="A1642" t="s">
        <v>6305</v>
      </c>
      <c r="B1642" t="s">
        <v>6306</v>
      </c>
      <c r="C1642" t="s">
        <v>6307</v>
      </c>
      <c r="F1642" t="s">
        <v>9066</v>
      </c>
      <c r="G1642">
        <v>0.52602267265319802</v>
      </c>
    </row>
    <row r="1643" spans="1:7" x14ac:dyDescent="0.55000000000000004">
      <c r="A1643" t="s">
        <v>6308</v>
      </c>
      <c r="B1643" t="s">
        <v>6309</v>
      </c>
      <c r="C1643" t="s">
        <v>6310</v>
      </c>
      <c r="F1643" t="s">
        <v>9065</v>
      </c>
      <c r="G1643">
        <v>0.60672253370285001</v>
      </c>
    </row>
    <row r="1644" spans="1:7" x14ac:dyDescent="0.55000000000000004">
      <c r="A1644" t="s">
        <v>6311</v>
      </c>
      <c r="B1644" t="s">
        <v>6312</v>
      </c>
      <c r="C1644" t="s">
        <v>6310</v>
      </c>
      <c r="F1644" t="s">
        <v>9065</v>
      </c>
      <c r="G1644">
        <v>0.68955999612808205</v>
      </c>
    </row>
    <row r="1645" spans="1:7" x14ac:dyDescent="0.55000000000000004">
      <c r="A1645" t="s">
        <v>6313</v>
      </c>
      <c r="B1645" t="s">
        <v>6314</v>
      </c>
      <c r="C1645" t="s">
        <v>6315</v>
      </c>
      <c r="F1645" t="s">
        <v>9065</v>
      </c>
      <c r="G1645">
        <v>0.83890897035598799</v>
      </c>
    </row>
    <row r="1646" spans="1:7" x14ac:dyDescent="0.55000000000000004">
      <c r="A1646" t="s">
        <v>6316</v>
      </c>
      <c r="B1646" t="s">
        <v>6317</v>
      </c>
      <c r="C1646" t="s">
        <v>6318</v>
      </c>
      <c r="F1646" t="s">
        <v>9065</v>
      </c>
      <c r="G1646">
        <v>0.61010342836380005</v>
      </c>
    </row>
    <row r="1647" spans="1:7" x14ac:dyDescent="0.55000000000000004">
      <c r="A1647" t="s">
        <v>6319</v>
      </c>
      <c r="B1647" t="s">
        <v>6320</v>
      </c>
      <c r="C1647" t="s">
        <v>6321</v>
      </c>
      <c r="F1647" t="s">
        <v>9065</v>
      </c>
      <c r="G1647">
        <v>0.71684098243713401</v>
      </c>
    </row>
    <row r="1648" spans="1:7" x14ac:dyDescent="0.55000000000000004">
      <c r="A1648" t="s">
        <v>6324</v>
      </c>
      <c r="B1648" t="s">
        <v>6325</v>
      </c>
      <c r="C1648" t="s">
        <v>6326</v>
      </c>
      <c r="F1648" t="s">
        <v>9065</v>
      </c>
      <c r="G1648">
        <v>0.61045902967453003</v>
      </c>
    </row>
    <row r="1649" spans="1:7" x14ac:dyDescent="0.55000000000000004">
      <c r="A1649" t="s">
        <v>6327</v>
      </c>
      <c r="B1649" t="s">
        <v>6328</v>
      </c>
      <c r="C1649" t="s">
        <v>6329</v>
      </c>
      <c r="F1649" t="s">
        <v>9065</v>
      </c>
      <c r="G1649">
        <v>0.83674275875091597</v>
      </c>
    </row>
    <row r="1650" spans="1:7" x14ac:dyDescent="0.55000000000000004">
      <c r="A1650" t="s">
        <v>6330</v>
      </c>
      <c r="B1650" t="s">
        <v>6331</v>
      </c>
      <c r="C1650" t="s">
        <v>6332</v>
      </c>
      <c r="F1650" t="s">
        <v>9065</v>
      </c>
      <c r="G1650">
        <v>0.75133568048477195</v>
      </c>
    </row>
    <row r="1651" spans="1:7" x14ac:dyDescent="0.55000000000000004">
      <c r="A1651" t="s">
        <v>6333</v>
      </c>
      <c r="B1651" t="s">
        <v>6334</v>
      </c>
      <c r="C1651" t="s">
        <v>6335</v>
      </c>
      <c r="F1651" t="s">
        <v>9065</v>
      </c>
      <c r="G1651">
        <v>0.81538152694702104</v>
      </c>
    </row>
    <row r="1652" spans="1:7" x14ac:dyDescent="0.55000000000000004">
      <c r="A1652" t="s">
        <v>6336</v>
      </c>
      <c r="B1652" t="s">
        <v>6337</v>
      </c>
      <c r="C1652" t="s">
        <v>6338</v>
      </c>
      <c r="F1652" t="s">
        <v>9066</v>
      </c>
      <c r="G1652">
        <v>0.47186511754989602</v>
      </c>
    </row>
    <row r="1653" spans="1:7" x14ac:dyDescent="0.55000000000000004">
      <c r="A1653" t="s">
        <v>6339</v>
      </c>
      <c r="B1653" t="s">
        <v>6340</v>
      </c>
      <c r="C1653" t="s">
        <v>6341</v>
      </c>
      <c r="F1653" t="s">
        <v>9065</v>
      </c>
      <c r="G1653">
        <v>0.92295157909393299</v>
      </c>
    </row>
    <row r="1654" spans="1:7" x14ac:dyDescent="0.55000000000000004">
      <c r="A1654" t="s">
        <v>6342</v>
      </c>
      <c r="B1654" t="s">
        <v>6343</v>
      </c>
      <c r="C1654" t="s">
        <v>6344</v>
      </c>
      <c r="F1654" t="s">
        <v>9065</v>
      </c>
      <c r="G1654">
        <v>0.67195105552673295</v>
      </c>
    </row>
    <row r="1655" spans="1:7" x14ac:dyDescent="0.55000000000000004">
      <c r="A1655" t="s">
        <v>6345</v>
      </c>
      <c r="B1655" t="s">
        <v>6346</v>
      </c>
      <c r="C1655" t="s">
        <v>6347</v>
      </c>
      <c r="F1655" t="s">
        <v>9066</v>
      </c>
      <c r="G1655">
        <v>0.46565976738929699</v>
      </c>
    </row>
    <row r="1656" spans="1:7" x14ac:dyDescent="0.55000000000000004">
      <c r="A1656" t="s">
        <v>6348</v>
      </c>
      <c r="B1656" t="s">
        <v>6349</v>
      </c>
      <c r="C1656" t="s">
        <v>6350</v>
      </c>
      <c r="F1656" t="s">
        <v>9066</v>
      </c>
      <c r="G1656">
        <v>0.48783105611801098</v>
      </c>
    </row>
    <row r="1657" spans="1:7" x14ac:dyDescent="0.55000000000000004">
      <c r="A1657" t="s">
        <v>6363</v>
      </c>
      <c r="B1657" t="s">
        <v>6364</v>
      </c>
      <c r="C1657" t="s">
        <v>6365</v>
      </c>
      <c r="F1657" t="s">
        <v>9065</v>
      </c>
      <c r="G1657">
        <v>0.61648982763290405</v>
      </c>
    </row>
    <row r="1658" spans="1:7" x14ac:dyDescent="0.55000000000000004">
      <c r="A1658" t="s">
        <v>6366</v>
      </c>
      <c r="B1658" t="s">
        <v>6367</v>
      </c>
      <c r="C1658" t="s">
        <v>6368</v>
      </c>
      <c r="F1658" t="s">
        <v>9065</v>
      </c>
      <c r="G1658">
        <v>0.68473106622695901</v>
      </c>
    </row>
    <row r="1659" spans="1:7" x14ac:dyDescent="0.55000000000000004">
      <c r="A1659" t="s">
        <v>6372</v>
      </c>
      <c r="B1659" t="s">
        <v>6373</v>
      </c>
      <c r="C1659" t="s">
        <v>6374</v>
      </c>
      <c r="F1659" t="s">
        <v>9065</v>
      </c>
      <c r="G1659">
        <v>0.69447034597396895</v>
      </c>
    </row>
    <row r="1660" spans="1:7" x14ac:dyDescent="0.55000000000000004">
      <c r="A1660" t="s">
        <v>6378</v>
      </c>
      <c r="B1660" t="s">
        <v>6379</v>
      </c>
      <c r="C1660" t="s">
        <v>6380</v>
      </c>
      <c r="F1660" t="s">
        <v>9067</v>
      </c>
      <c r="G1660">
        <v>0.39896672964096103</v>
      </c>
    </row>
    <row r="1661" spans="1:7" x14ac:dyDescent="0.55000000000000004">
      <c r="A1661" t="s">
        <v>6381</v>
      </c>
      <c r="B1661" t="s">
        <v>6382</v>
      </c>
      <c r="C1661" t="s">
        <v>6383</v>
      </c>
      <c r="F1661" t="s">
        <v>9065</v>
      </c>
      <c r="G1661">
        <v>0.79666107892990101</v>
      </c>
    </row>
    <row r="1662" spans="1:7" x14ac:dyDescent="0.55000000000000004">
      <c r="A1662" t="s">
        <v>6384</v>
      </c>
      <c r="B1662" t="s">
        <v>6385</v>
      </c>
      <c r="C1662" t="s">
        <v>6386</v>
      </c>
      <c r="F1662" t="s">
        <v>9067</v>
      </c>
      <c r="G1662">
        <v>0.12728950381279</v>
      </c>
    </row>
    <row r="1663" spans="1:7" x14ac:dyDescent="0.55000000000000004">
      <c r="A1663" t="s">
        <v>6387</v>
      </c>
      <c r="B1663" t="s">
        <v>6388</v>
      </c>
      <c r="C1663" t="s">
        <v>6389</v>
      </c>
      <c r="F1663" t="s">
        <v>9065</v>
      </c>
      <c r="G1663">
        <v>0.66110008955001798</v>
      </c>
    </row>
    <row r="1664" spans="1:7" x14ac:dyDescent="0.55000000000000004">
      <c r="A1664" t="s">
        <v>6392</v>
      </c>
      <c r="B1664" t="s">
        <v>6393</v>
      </c>
      <c r="C1664" t="s">
        <v>6394</v>
      </c>
      <c r="F1664" t="s">
        <v>9067</v>
      </c>
      <c r="G1664">
        <v>0.22147136926651001</v>
      </c>
    </row>
    <row r="1665" spans="1:8" x14ac:dyDescent="0.55000000000000004">
      <c r="A1665" t="s">
        <v>6395</v>
      </c>
      <c r="B1665" t="s">
        <v>6396</v>
      </c>
      <c r="C1665" t="s">
        <v>6397</v>
      </c>
      <c r="F1665" t="s">
        <v>9065</v>
      </c>
      <c r="G1665">
        <v>0.70571511983871504</v>
      </c>
    </row>
    <row r="1666" spans="1:8" x14ac:dyDescent="0.55000000000000004">
      <c r="A1666" t="s">
        <v>6398</v>
      </c>
      <c r="B1666" t="s">
        <v>6399</v>
      </c>
      <c r="C1666" t="s">
        <v>6400</v>
      </c>
      <c r="F1666" t="s">
        <v>9065</v>
      </c>
      <c r="G1666">
        <v>0.83556324243545499</v>
      </c>
    </row>
    <row r="1667" spans="1:8" x14ac:dyDescent="0.55000000000000004">
      <c r="A1667" t="s">
        <v>6401</v>
      </c>
      <c r="B1667" t="s">
        <v>6402</v>
      </c>
      <c r="C1667" t="s">
        <v>6403</v>
      </c>
      <c r="F1667" t="s">
        <v>9065</v>
      </c>
      <c r="G1667">
        <v>0.83398866653442405</v>
      </c>
    </row>
    <row r="1668" spans="1:8" x14ac:dyDescent="0.55000000000000004">
      <c r="A1668" t="s">
        <v>6404</v>
      </c>
      <c r="B1668" t="s">
        <v>6405</v>
      </c>
      <c r="C1668" t="s">
        <v>6406</v>
      </c>
      <c r="F1668" t="s">
        <v>9066</v>
      </c>
      <c r="G1668">
        <v>0.45607998967170699</v>
      </c>
    </row>
    <row r="1669" spans="1:8" x14ac:dyDescent="0.55000000000000004">
      <c r="A1669" t="s">
        <v>6407</v>
      </c>
      <c r="B1669" t="s">
        <v>6408</v>
      </c>
      <c r="C1669" t="s">
        <v>6409</v>
      </c>
      <c r="F1669" t="s">
        <v>9065</v>
      </c>
      <c r="G1669">
        <v>0.63403934240341198</v>
      </c>
    </row>
    <row r="1670" spans="1:8" x14ac:dyDescent="0.55000000000000004">
      <c r="A1670" t="s">
        <v>6410</v>
      </c>
      <c r="B1670" t="s">
        <v>6411</v>
      </c>
      <c r="C1670" t="s">
        <v>6412</v>
      </c>
      <c r="F1670" t="s">
        <v>9065</v>
      </c>
      <c r="G1670">
        <v>0.83142691850662198</v>
      </c>
    </row>
    <row r="1671" spans="1:8" x14ac:dyDescent="0.55000000000000004">
      <c r="A1671" t="s">
        <v>6413</v>
      </c>
      <c r="B1671" t="s">
        <v>6414</v>
      </c>
      <c r="C1671" t="s">
        <v>6415</v>
      </c>
      <c r="F1671" t="s">
        <v>9066</v>
      </c>
      <c r="G1671">
        <v>0.58509272336959794</v>
      </c>
    </row>
    <row r="1672" spans="1:8" x14ac:dyDescent="0.55000000000000004">
      <c r="A1672" t="s">
        <v>6419</v>
      </c>
      <c r="B1672" t="s">
        <v>6420</v>
      </c>
      <c r="C1672" t="s">
        <v>6421</v>
      </c>
      <c r="F1672" t="s">
        <v>9065</v>
      </c>
      <c r="G1672">
        <v>0.78713291883468595</v>
      </c>
    </row>
    <row r="1673" spans="1:8" x14ac:dyDescent="0.55000000000000004">
      <c r="A1673" t="s">
        <v>6422</v>
      </c>
      <c r="B1673" t="s">
        <v>6423</v>
      </c>
      <c r="C1673" t="s">
        <v>6424</v>
      </c>
      <c r="F1673" t="s">
        <v>9067</v>
      </c>
      <c r="G1673">
        <v>0.32311373949050898</v>
      </c>
    </row>
    <row r="1674" spans="1:8" x14ac:dyDescent="0.55000000000000004">
      <c r="A1674" t="s">
        <v>6431</v>
      </c>
      <c r="B1674" t="s">
        <v>6423</v>
      </c>
      <c r="C1674" t="s">
        <v>6432</v>
      </c>
      <c r="F1674" t="s">
        <v>9065</v>
      </c>
      <c r="G1674">
        <v>0.83002412319183405</v>
      </c>
    </row>
    <row r="1675" spans="1:8" x14ac:dyDescent="0.55000000000000004">
      <c r="A1675" t="s">
        <v>6433</v>
      </c>
      <c r="B1675" t="s">
        <v>6434</v>
      </c>
      <c r="C1675" t="s">
        <v>6435</v>
      </c>
      <c r="F1675" t="s">
        <v>9065</v>
      </c>
      <c r="G1675">
        <v>0.71362090110778797</v>
      </c>
    </row>
    <row r="1676" spans="1:8" x14ac:dyDescent="0.55000000000000004">
      <c r="A1676" t="s">
        <v>6439</v>
      </c>
      <c r="B1676" t="s">
        <v>6440</v>
      </c>
      <c r="C1676" t="s">
        <v>6441</v>
      </c>
      <c r="F1676" t="s">
        <v>9065</v>
      </c>
      <c r="G1676">
        <v>0.69763898849487305</v>
      </c>
    </row>
    <row r="1677" spans="1:8" x14ac:dyDescent="0.55000000000000004">
      <c r="A1677" t="s">
        <v>6442</v>
      </c>
      <c r="B1677" t="s">
        <v>6443</v>
      </c>
      <c r="C1677" t="s">
        <v>6444</v>
      </c>
      <c r="F1677" t="s">
        <v>9065</v>
      </c>
      <c r="G1677">
        <v>0.73048651218414296</v>
      </c>
    </row>
    <row r="1678" spans="1:8" s="3" customFormat="1" x14ac:dyDescent="0.55000000000000004">
      <c r="A1678" s="3" t="s">
        <v>6445</v>
      </c>
      <c r="B1678" s="3" t="s">
        <v>6446</v>
      </c>
      <c r="C1678" s="3" t="s">
        <v>6447</v>
      </c>
      <c r="F1678" s="3" t="s">
        <v>9067</v>
      </c>
      <c r="G1678" s="3">
        <v>0.246874064207077</v>
      </c>
      <c r="H1678" s="8"/>
    </row>
    <row r="1679" spans="1:8" x14ac:dyDescent="0.55000000000000004">
      <c r="A1679" t="s">
        <v>6448</v>
      </c>
      <c r="B1679" t="s">
        <v>6449</v>
      </c>
      <c r="C1679" t="s">
        <v>6450</v>
      </c>
      <c r="F1679" t="s">
        <v>9067</v>
      </c>
      <c r="G1679">
        <v>0.432367473840714</v>
      </c>
    </row>
    <row r="1680" spans="1:8" x14ac:dyDescent="0.55000000000000004">
      <c r="A1680" t="s">
        <v>6451</v>
      </c>
      <c r="B1680" t="s">
        <v>6452</v>
      </c>
      <c r="C1680" t="s">
        <v>6453</v>
      </c>
      <c r="F1680" t="s">
        <v>9065</v>
      </c>
      <c r="G1680">
        <v>0.656494200229645</v>
      </c>
    </row>
    <row r="1681" spans="1:7" x14ac:dyDescent="0.55000000000000004">
      <c r="A1681" t="s">
        <v>6454</v>
      </c>
      <c r="B1681" t="s">
        <v>6455</v>
      </c>
      <c r="C1681" t="s">
        <v>6456</v>
      </c>
      <c r="F1681" t="s">
        <v>9065</v>
      </c>
      <c r="G1681">
        <v>0.87430316209793102</v>
      </c>
    </row>
    <row r="1682" spans="1:7" x14ac:dyDescent="0.55000000000000004">
      <c r="A1682" t="s">
        <v>6457</v>
      </c>
      <c r="B1682" t="s">
        <v>6458</v>
      </c>
      <c r="C1682" t="s">
        <v>6459</v>
      </c>
      <c r="F1682" t="s">
        <v>9067</v>
      </c>
      <c r="G1682">
        <v>0.40675532817840598</v>
      </c>
    </row>
    <row r="1683" spans="1:7" x14ac:dyDescent="0.55000000000000004">
      <c r="A1683" t="s">
        <v>6460</v>
      </c>
      <c r="B1683" t="s">
        <v>6461</v>
      </c>
      <c r="C1683" t="s">
        <v>6462</v>
      </c>
      <c r="F1683" t="s">
        <v>9066</v>
      </c>
      <c r="G1683">
        <v>0.57810813188552901</v>
      </c>
    </row>
    <row r="1684" spans="1:7" x14ac:dyDescent="0.55000000000000004">
      <c r="A1684" t="s">
        <v>6463</v>
      </c>
      <c r="B1684" t="s">
        <v>6464</v>
      </c>
      <c r="C1684" t="s">
        <v>6465</v>
      </c>
      <c r="F1684" t="s">
        <v>9067</v>
      </c>
      <c r="G1684">
        <v>0.35830193758010898</v>
      </c>
    </row>
    <row r="1685" spans="1:7" x14ac:dyDescent="0.55000000000000004">
      <c r="A1685" t="s">
        <v>6469</v>
      </c>
      <c r="B1685" t="s">
        <v>6470</v>
      </c>
      <c r="C1685" t="s">
        <v>6471</v>
      </c>
      <c r="F1685" t="s">
        <v>9066</v>
      </c>
      <c r="G1685">
        <v>0.479646265506744</v>
      </c>
    </row>
    <row r="1686" spans="1:7" x14ac:dyDescent="0.55000000000000004">
      <c r="A1686" t="s">
        <v>6477</v>
      </c>
      <c r="B1686" t="s">
        <v>6478</v>
      </c>
      <c r="C1686" t="s">
        <v>6479</v>
      </c>
      <c r="F1686" t="s">
        <v>9065</v>
      </c>
      <c r="G1686">
        <v>0.83387178182601895</v>
      </c>
    </row>
    <row r="1687" spans="1:7" x14ac:dyDescent="0.55000000000000004">
      <c r="A1687" t="s">
        <v>6480</v>
      </c>
      <c r="B1687" t="s">
        <v>6481</v>
      </c>
      <c r="C1687" t="s">
        <v>6482</v>
      </c>
      <c r="F1687" t="s">
        <v>9066</v>
      </c>
      <c r="G1687">
        <v>0.46965074539184598</v>
      </c>
    </row>
    <row r="1688" spans="1:7" x14ac:dyDescent="0.55000000000000004">
      <c r="A1688" t="s">
        <v>6489</v>
      </c>
      <c r="B1688" t="s">
        <v>6490</v>
      </c>
      <c r="C1688" t="s">
        <v>6491</v>
      </c>
      <c r="F1688" t="s">
        <v>9065</v>
      </c>
      <c r="G1688">
        <v>0.87823194265365601</v>
      </c>
    </row>
    <row r="1689" spans="1:7" x14ac:dyDescent="0.55000000000000004">
      <c r="A1689" t="s">
        <v>6492</v>
      </c>
      <c r="B1689" t="s">
        <v>6493</v>
      </c>
      <c r="C1689" t="s">
        <v>6494</v>
      </c>
      <c r="F1689" t="s">
        <v>9067</v>
      </c>
      <c r="G1689">
        <v>0.446436196565628</v>
      </c>
    </row>
    <row r="1690" spans="1:7" x14ac:dyDescent="0.55000000000000004">
      <c r="A1690" t="s">
        <v>6495</v>
      </c>
      <c r="B1690" t="s">
        <v>6496</v>
      </c>
      <c r="C1690" t="s">
        <v>6497</v>
      </c>
      <c r="F1690" t="s">
        <v>9065</v>
      </c>
      <c r="G1690">
        <v>0.95123720169067405</v>
      </c>
    </row>
    <row r="1691" spans="1:7" x14ac:dyDescent="0.55000000000000004">
      <c r="A1691" t="s">
        <v>6498</v>
      </c>
      <c r="B1691" t="s">
        <v>6499</v>
      </c>
      <c r="C1691" t="s">
        <v>6500</v>
      </c>
      <c r="F1691" t="s">
        <v>9067</v>
      </c>
      <c r="G1691">
        <v>0.34631654620170599</v>
      </c>
    </row>
    <row r="1692" spans="1:7" x14ac:dyDescent="0.55000000000000004">
      <c r="A1692" t="s">
        <v>6501</v>
      </c>
      <c r="B1692" t="s">
        <v>6502</v>
      </c>
      <c r="C1692" t="s">
        <v>6503</v>
      </c>
      <c r="F1692" t="s">
        <v>9065</v>
      </c>
      <c r="G1692">
        <v>0.85303264856338501</v>
      </c>
    </row>
    <row r="1693" spans="1:7" x14ac:dyDescent="0.55000000000000004">
      <c r="A1693" t="s">
        <v>6504</v>
      </c>
      <c r="B1693" t="s">
        <v>6505</v>
      </c>
      <c r="C1693" t="s">
        <v>6506</v>
      </c>
      <c r="F1693" t="s">
        <v>9065</v>
      </c>
      <c r="G1693">
        <v>0.70085877180099498</v>
      </c>
    </row>
    <row r="1694" spans="1:7" x14ac:dyDescent="0.55000000000000004">
      <c r="A1694" t="s">
        <v>6507</v>
      </c>
      <c r="B1694" t="s">
        <v>6508</v>
      </c>
      <c r="C1694" t="s">
        <v>6509</v>
      </c>
      <c r="F1694" t="s">
        <v>9065</v>
      </c>
      <c r="G1694">
        <v>0.66110008955001798</v>
      </c>
    </row>
    <row r="1695" spans="1:7" x14ac:dyDescent="0.55000000000000004">
      <c r="A1695" t="s">
        <v>6510</v>
      </c>
      <c r="B1695" t="s">
        <v>6511</v>
      </c>
      <c r="C1695" t="s">
        <v>6512</v>
      </c>
      <c r="F1695" t="s">
        <v>9067</v>
      </c>
      <c r="G1695">
        <v>0.44531509280204801</v>
      </c>
    </row>
    <row r="1696" spans="1:7" x14ac:dyDescent="0.55000000000000004">
      <c r="A1696" t="s">
        <v>6513</v>
      </c>
      <c r="B1696" t="s">
        <v>6514</v>
      </c>
      <c r="C1696" t="s">
        <v>6515</v>
      </c>
      <c r="F1696" t="s">
        <v>9065</v>
      </c>
      <c r="G1696">
        <v>0.72308415174484297</v>
      </c>
    </row>
    <row r="1697" spans="1:7" x14ac:dyDescent="0.55000000000000004">
      <c r="A1697" t="s">
        <v>6516</v>
      </c>
      <c r="B1697" t="s">
        <v>6517</v>
      </c>
      <c r="C1697" t="s">
        <v>6518</v>
      </c>
      <c r="F1697" t="s">
        <v>9065</v>
      </c>
      <c r="G1697">
        <v>0.68724811077117898</v>
      </c>
    </row>
    <row r="1698" spans="1:7" x14ac:dyDescent="0.55000000000000004">
      <c r="A1698" t="s">
        <v>6528</v>
      </c>
      <c r="B1698" t="s">
        <v>6529</v>
      </c>
      <c r="C1698" t="s">
        <v>6530</v>
      </c>
      <c r="F1698" t="s">
        <v>9067</v>
      </c>
      <c r="G1698">
        <v>0.20294296741485601</v>
      </c>
    </row>
    <row r="1699" spans="1:7" x14ac:dyDescent="0.55000000000000004">
      <c r="A1699" t="s">
        <v>6531</v>
      </c>
      <c r="B1699" t="s">
        <v>6532</v>
      </c>
      <c r="C1699" t="s">
        <v>6533</v>
      </c>
      <c r="F1699" t="s">
        <v>9065</v>
      </c>
      <c r="G1699">
        <v>0.618807733058929</v>
      </c>
    </row>
    <row r="1700" spans="1:7" x14ac:dyDescent="0.55000000000000004">
      <c r="A1700" t="s">
        <v>6534</v>
      </c>
      <c r="B1700" t="s">
        <v>6535</v>
      </c>
      <c r="C1700" t="s">
        <v>6536</v>
      </c>
      <c r="F1700" t="s">
        <v>9065</v>
      </c>
      <c r="G1700">
        <v>0.66906464099884</v>
      </c>
    </row>
    <row r="1701" spans="1:7" x14ac:dyDescent="0.55000000000000004">
      <c r="A1701" t="s">
        <v>6540</v>
      </c>
      <c r="B1701" t="s">
        <v>6541</v>
      </c>
      <c r="C1701" t="s">
        <v>6542</v>
      </c>
      <c r="F1701" t="s">
        <v>9065</v>
      </c>
      <c r="G1701">
        <v>0.66707861423492398</v>
      </c>
    </row>
    <row r="1702" spans="1:7" x14ac:dyDescent="0.55000000000000004">
      <c r="A1702" t="s">
        <v>6543</v>
      </c>
      <c r="B1702" t="s">
        <v>6544</v>
      </c>
      <c r="C1702" t="s">
        <v>6545</v>
      </c>
      <c r="F1702" t="s">
        <v>9066</v>
      </c>
      <c r="G1702">
        <v>0.50569868087768599</v>
      </c>
    </row>
    <row r="1703" spans="1:7" x14ac:dyDescent="0.55000000000000004">
      <c r="A1703" t="s">
        <v>6546</v>
      </c>
      <c r="B1703" t="s">
        <v>6547</v>
      </c>
      <c r="C1703" t="s">
        <v>6548</v>
      </c>
      <c r="F1703" t="s">
        <v>9065</v>
      </c>
      <c r="G1703">
        <v>0.77327400445938099</v>
      </c>
    </row>
    <row r="1704" spans="1:7" x14ac:dyDescent="0.55000000000000004">
      <c r="A1704" t="s">
        <v>6549</v>
      </c>
      <c r="B1704" t="s">
        <v>6550</v>
      </c>
      <c r="C1704" t="s">
        <v>6551</v>
      </c>
      <c r="F1704" t="s">
        <v>9065</v>
      </c>
      <c r="G1704">
        <v>0.91517180204391502</v>
      </c>
    </row>
    <row r="1705" spans="1:7" x14ac:dyDescent="0.55000000000000004">
      <c r="A1705" t="s">
        <v>6552</v>
      </c>
      <c r="B1705" t="s">
        <v>6553</v>
      </c>
      <c r="C1705" t="s">
        <v>6554</v>
      </c>
      <c r="F1705" t="s">
        <v>9065</v>
      </c>
      <c r="G1705">
        <v>0.74893963336944602</v>
      </c>
    </row>
    <row r="1706" spans="1:7" x14ac:dyDescent="0.55000000000000004">
      <c r="A1706" t="s">
        <v>6558</v>
      </c>
      <c r="B1706" t="s">
        <v>6559</v>
      </c>
      <c r="C1706" t="s">
        <v>6560</v>
      </c>
      <c r="F1706" t="s">
        <v>9065</v>
      </c>
      <c r="G1706">
        <v>0.63173007965087902</v>
      </c>
    </row>
    <row r="1707" spans="1:7" x14ac:dyDescent="0.55000000000000004">
      <c r="A1707" t="s">
        <v>6561</v>
      </c>
      <c r="B1707" t="s">
        <v>6562</v>
      </c>
      <c r="C1707" t="s">
        <v>6563</v>
      </c>
      <c r="F1707" t="s">
        <v>9065</v>
      </c>
      <c r="G1707">
        <v>0.994315505027771</v>
      </c>
    </row>
    <row r="1708" spans="1:7" x14ac:dyDescent="0.55000000000000004">
      <c r="A1708" t="s">
        <v>6575</v>
      </c>
      <c r="B1708" t="s">
        <v>6576</v>
      </c>
      <c r="C1708" t="s">
        <v>6577</v>
      </c>
      <c r="F1708" t="s">
        <v>9067</v>
      </c>
      <c r="G1708">
        <v>0.35010972619056702</v>
      </c>
    </row>
    <row r="1709" spans="1:7" x14ac:dyDescent="0.55000000000000004">
      <c r="A1709" t="s">
        <v>6581</v>
      </c>
      <c r="B1709" t="s">
        <v>6582</v>
      </c>
      <c r="C1709" t="s">
        <v>6583</v>
      </c>
      <c r="F1709" t="s">
        <v>9067</v>
      </c>
      <c r="G1709">
        <v>0.34240064024925199</v>
      </c>
    </row>
    <row r="1710" spans="1:7" x14ac:dyDescent="0.55000000000000004">
      <c r="A1710" t="s">
        <v>6584</v>
      </c>
      <c r="B1710" t="s">
        <v>6585</v>
      </c>
      <c r="C1710" t="s">
        <v>6586</v>
      </c>
      <c r="F1710" t="s">
        <v>9065</v>
      </c>
      <c r="G1710">
        <v>0.88607436418533303</v>
      </c>
    </row>
    <row r="1711" spans="1:7" x14ac:dyDescent="0.55000000000000004">
      <c r="A1711" t="s">
        <v>6587</v>
      </c>
      <c r="B1711" t="s">
        <v>6588</v>
      </c>
      <c r="C1711" t="s">
        <v>6589</v>
      </c>
      <c r="F1711" t="s">
        <v>9065</v>
      </c>
      <c r="G1711">
        <v>0.607760429382324</v>
      </c>
    </row>
    <row r="1712" spans="1:7" x14ac:dyDescent="0.55000000000000004">
      <c r="A1712" t="s">
        <v>6590</v>
      </c>
      <c r="B1712" t="s">
        <v>6591</v>
      </c>
      <c r="C1712" t="s">
        <v>6592</v>
      </c>
      <c r="F1712" t="s">
        <v>9066</v>
      </c>
      <c r="G1712">
        <v>0.50247764587402299</v>
      </c>
    </row>
    <row r="1713" spans="1:7" x14ac:dyDescent="0.55000000000000004">
      <c r="A1713" t="s">
        <v>6593</v>
      </c>
      <c r="B1713" t="s">
        <v>1085</v>
      </c>
      <c r="C1713" t="s">
        <v>6594</v>
      </c>
      <c r="F1713" t="s">
        <v>9066</v>
      </c>
      <c r="G1713">
        <v>0.57233071327209495</v>
      </c>
    </row>
    <row r="1714" spans="1:7" x14ac:dyDescent="0.55000000000000004">
      <c r="A1714" t="s">
        <v>6595</v>
      </c>
      <c r="B1714" t="s">
        <v>6585</v>
      </c>
      <c r="C1714" t="s">
        <v>6596</v>
      </c>
      <c r="F1714" t="s">
        <v>9065</v>
      </c>
      <c r="G1714">
        <v>0.68467313051223799</v>
      </c>
    </row>
    <row r="1715" spans="1:7" x14ac:dyDescent="0.55000000000000004">
      <c r="A1715" t="s">
        <v>6597</v>
      </c>
      <c r="B1715" t="s">
        <v>6598</v>
      </c>
      <c r="C1715" t="s">
        <v>6599</v>
      </c>
      <c r="F1715" t="s">
        <v>9065</v>
      </c>
      <c r="G1715">
        <v>0.67016911506652799</v>
      </c>
    </row>
    <row r="1716" spans="1:7" x14ac:dyDescent="0.55000000000000004">
      <c r="A1716" t="s">
        <v>6600</v>
      </c>
      <c r="B1716" t="s">
        <v>1085</v>
      </c>
      <c r="C1716" t="s">
        <v>6601</v>
      </c>
      <c r="F1716" t="s">
        <v>9066</v>
      </c>
      <c r="G1716">
        <v>0.59206724166870095</v>
      </c>
    </row>
    <row r="1717" spans="1:7" x14ac:dyDescent="0.55000000000000004">
      <c r="A1717" t="s">
        <v>6602</v>
      </c>
      <c r="B1717" t="s">
        <v>6603</v>
      </c>
      <c r="C1717" t="s">
        <v>6604</v>
      </c>
      <c r="F1717" t="s">
        <v>9065</v>
      </c>
      <c r="G1717">
        <v>0.69151955842971802</v>
      </c>
    </row>
    <row r="1718" spans="1:7" x14ac:dyDescent="0.55000000000000004">
      <c r="A1718" t="s">
        <v>6608</v>
      </c>
      <c r="B1718" t="s">
        <v>6481</v>
      </c>
      <c r="C1718" t="s">
        <v>6609</v>
      </c>
      <c r="F1718" t="s">
        <v>9065</v>
      </c>
      <c r="G1718">
        <v>0.70361584424972501</v>
      </c>
    </row>
    <row r="1719" spans="1:7" x14ac:dyDescent="0.55000000000000004">
      <c r="A1719" t="s">
        <v>6610</v>
      </c>
      <c r="B1719" t="s">
        <v>6611</v>
      </c>
      <c r="C1719" t="s">
        <v>6612</v>
      </c>
      <c r="F1719" t="s">
        <v>9067</v>
      </c>
      <c r="G1719">
        <v>7.2863148525357203E-3</v>
      </c>
    </row>
    <row r="1720" spans="1:7" x14ac:dyDescent="0.55000000000000004">
      <c r="A1720" t="s">
        <v>6613</v>
      </c>
      <c r="B1720" t="s">
        <v>6614</v>
      </c>
      <c r="C1720" t="s">
        <v>6615</v>
      </c>
      <c r="F1720" t="s">
        <v>9065</v>
      </c>
      <c r="G1720">
        <v>0.73551815748214699</v>
      </c>
    </row>
    <row r="1721" spans="1:7" x14ac:dyDescent="0.55000000000000004">
      <c r="A1721" t="s">
        <v>6616</v>
      </c>
      <c r="B1721" t="s">
        <v>6617</v>
      </c>
      <c r="C1721" t="s">
        <v>6618</v>
      </c>
      <c r="F1721" t="s">
        <v>9067</v>
      </c>
      <c r="G1721">
        <v>1.72634329646826E-2</v>
      </c>
    </row>
    <row r="1722" spans="1:7" x14ac:dyDescent="0.55000000000000004">
      <c r="A1722" t="s">
        <v>6622</v>
      </c>
      <c r="B1722" t="s">
        <v>6623</v>
      </c>
      <c r="C1722" t="s">
        <v>6624</v>
      </c>
      <c r="F1722" t="s">
        <v>9065</v>
      </c>
      <c r="G1722">
        <v>0.717890083789825</v>
      </c>
    </row>
    <row r="1723" spans="1:7" x14ac:dyDescent="0.55000000000000004">
      <c r="A1723" t="s">
        <v>6628</v>
      </c>
      <c r="B1723" t="s">
        <v>6629</v>
      </c>
      <c r="C1723" t="s">
        <v>6630</v>
      </c>
      <c r="F1723" t="s">
        <v>9065</v>
      </c>
      <c r="G1723">
        <v>0.83324450254440297</v>
      </c>
    </row>
    <row r="1724" spans="1:7" x14ac:dyDescent="0.55000000000000004">
      <c r="A1724" t="s">
        <v>6631</v>
      </c>
      <c r="B1724" t="s">
        <v>6632</v>
      </c>
      <c r="C1724" t="s">
        <v>6633</v>
      </c>
      <c r="F1724" t="s">
        <v>9065</v>
      </c>
      <c r="G1724">
        <v>0.606165051460266</v>
      </c>
    </row>
    <row r="1725" spans="1:7" x14ac:dyDescent="0.55000000000000004">
      <c r="A1725" t="s">
        <v>6634</v>
      </c>
      <c r="B1725" t="s">
        <v>6635</v>
      </c>
      <c r="C1725" t="s">
        <v>6636</v>
      </c>
      <c r="F1725" t="s">
        <v>9065</v>
      </c>
      <c r="G1725">
        <v>0.935679912567139</v>
      </c>
    </row>
    <row r="1726" spans="1:7" x14ac:dyDescent="0.55000000000000004">
      <c r="A1726" t="s">
        <v>6637</v>
      </c>
      <c r="B1726" t="s">
        <v>6638</v>
      </c>
      <c r="C1726" t="s">
        <v>6639</v>
      </c>
      <c r="F1726" t="s">
        <v>9065</v>
      </c>
      <c r="G1726">
        <v>0.67137604951858498</v>
      </c>
    </row>
    <row r="1727" spans="1:7" x14ac:dyDescent="0.55000000000000004">
      <c r="A1727" t="s">
        <v>6640</v>
      </c>
      <c r="B1727" t="s">
        <v>6641</v>
      </c>
      <c r="C1727" t="s">
        <v>6642</v>
      </c>
      <c r="F1727" t="s">
        <v>9067</v>
      </c>
      <c r="G1727">
        <v>0.215400025248528</v>
      </c>
    </row>
    <row r="1728" spans="1:7" x14ac:dyDescent="0.55000000000000004">
      <c r="A1728" t="s">
        <v>6643</v>
      </c>
      <c r="B1728" t="s">
        <v>6644</v>
      </c>
      <c r="C1728" t="s">
        <v>6645</v>
      </c>
      <c r="F1728" t="s">
        <v>9065</v>
      </c>
      <c r="G1728">
        <v>0.75323140621185303</v>
      </c>
    </row>
    <row r="1729" spans="1:7" x14ac:dyDescent="0.55000000000000004">
      <c r="A1729" t="s">
        <v>6646</v>
      </c>
      <c r="B1729" t="s">
        <v>6647</v>
      </c>
      <c r="C1729" t="s">
        <v>6648</v>
      </c>
      <c r="F1729" t="s">
        <v>9067</v>
      </c>
      <c r="G1729">
        <v>0.194372728466988</v>
      </c>
    </row>
    <row r="1730" spans="1:7" x14ac:dyDescent="0.55000000000000004">
      <c r="A1730" t="s">
        <v>6649</v>
      </c>
      <c r="B1730" t="s">
        <v>6650</v>
      </c>
      <c r="C1730" t="s">
        <v>6651</v>
      </c>
      <c r="F1730" t="s">
        <v>9065</v>
      </c>
      <c r="G1730">
        <v>0.64411449432373002</v>
      </c>
    </row>
    <row r="1731" spans="1:7" x14ac:dyDescent="0.55000000000000004">
      <c r="A1731" t="s">
        <v>6652</v>
      </c>
      <c r="B1731" t="s">
        <v>6653</v>
      </c>
      <c r="C1731" t="s">
        <v>6654</v>
      </c>
      <c r="F1731" t="s">
        <v>9065</v>
      </c>
      <c r="G1731">
        <v>0.82412922382354703</v>
      </c>
    </row>
    <row r="1732" spans="1:7" x14ac:dyDescent="0.55000000000000004">
      <c r="A1732" t="s">
        <v>6661</v>
      </c>
      <c r="B1732" t="s">
        <v>6662</v>
      </c>
      <c r="C1732" t="s">
        <v>6663</v>
      </c>
      <c r="F1732" t="s">
        <v>9067</v>
      </c>
      <c r="G1732">
        <v>0.44450768828392001</v>
      </c>
    </row>
    <row r="1733" spans="1:7" x14ac:dyDescent="0.55000000000000004">
      <c r="A1733" t="s">
        <v>6664</v>
      </c>
      <c r="B1733" t="s">
        <v>6665</v>
      </c>
      <c r="C1733" t="s">
        <v>6666</v>
      </c>
      <c r="F1733" t="s">
        <v>9065</v>
      </c>
      <c r="G1733">
        <v>0.67857706546783403</v>
      </c>
    </row>
    <row r="1734" spans="1:7" x14ac:dyDescent="0.55000000000000004">
      <c r="A1734" t="s">
        <v>6667</v>
      </c>
      <c r="B1734" t="s">
        <v>6668</v>
      </c>
      <c r="C1734" t="s">
        <v>6669</v>
      </c>
      <c r="F1734" t="s">
        <v>9067</v>
      </c>
      <c r="G1734">
        <v>0.23471175134182001</v>
      </c>
    </row>
    <row r="1735" spans="1:7" x14ac:dyDescent="0.55000000000000004">
      <c r="A1735" t="s">
        <v>6670</v>
      </c>
      <c r="B1735" t="s">
        <v>6671</v>
      </c>
      <c r="C1735" t="s">
        <v>6672</v>
      </c>
      <c r="F1735" t="s">
        <v>9065</v>
      </c>
      <c r="G1735">
        <v>0.94700878858566295</v>
      </c>
    </row>
    <row r="1736" spans="1:7" x14ac:dyDescent="0.55000000000000004">
      <c r="A1736" t="s">
        <v>6673</v>
      </c>
      <c r="B1736" t="s">
        <v>6674</v>
      </c>
      <c r="C1736" t="s">
        <v>6675</v>
      </c>
      <c r="F1736" t="s">
        <v>9067</v>
      </c>
      <c r="G1736">
        <v>2.7727164328098301E-2</v>
      </c>
    </row>
    <row r="1737" spans="1:7" x14ac:dyDescent="0.55000000000000004">
      <c r="A1737" t="s">
        <v>6676</v>
      </c>
      <c r="B1737" t="s">
        <v>6677</v>
      </c>
      <c r="C1737" t="s">
        <v>6678</v>
      </c>
      <c r="F1737" t="s">
        <v>9067</v>
      </c>
      <c r="G1737">
        <v>0.26844975352287298</v>
      </c>
    </row>
    <row r="1738" spans="1:7" x14ac:dyDescent="0.55000000000000004">
      <c r="A1738" t="s">
        <v>6679</v>
      </c>
      <c r="B1738" t="s">
        <v>6680</v>
      </c>
      <c r="C1738" t="s">
        <v>6681</v>
      </c>
      <c r="F1738" t="s">
        <v>9065</v>
      </c>
      <c r="G1738">
        <v>0.647314012050629</v>
      </c>
    </row>
    <row r="1739" spans="1:7" x14ac:dyDescent="0.55000000000000004">
      <c r="A1739" t="s">
        <v>6682</v>
      </c>
      <c r="B1739" t="s">
        <v>6683</v>
      </c>
      <c r="C1739" t="s">
        <v>6684</v>
      </c>
      <c r="F1739" t="s">
        <v>9065</v>
      </c>
      <c r="G1739">
        <v>0.73287105560302701</v>
      </c>
    </row>
    <row r="1740" spans="1:7" x14ac:dyDescent="0.55000000000000004">
      <c r="A1740" t="s">
        <v>6685</v>
      </c>
      <c r="B1740" t="s">
        <v>6686</v>
      </c>
      <c r="C1740" t="s">
        <v>6687</v>
      </c>
      <c r="F1740" t="s">
        <v>9065</v>
      </c>
      <c r="G1740">
        <v>0.64496618509292603</v>
      </c>
    </row>
    <row r="1741" spans="1:7" x14ac:dyDescent="0.55000000000000004">
      <c r="A1741" t="s">
        <v>6688</v>
      </c>
      <c r="B1741" t="s">
        <v>6689</v>
      </c>
      <c r="C1741" t="s">
        <v>6690</v>
      </c>
      <c r="F1741" t="s">
        <v>9067</v>
      </c>
      <c r="G1741">
        <v>0.18796011805534399</v>
      </c>
    </row>
    <row r="1742" spans="1:7" x14ac:dyDescent="0.55000000000000004">
      <c r="A1742" t="s">
        <v>6691</v>
      </c>
      <c r="B1742" t="s">
        <v>6692</v>
      </c>
      <c r="C1742" t="s">
        <v>6693</v>
      </c>
      <c r="F1742" t="s">
        <v>9067</v>
      </c>
      <c r="G1742">
        <v>0.186634540557861</v>
      </c>
    </row>
    <row r="1743" spans="1:7" x14ac:dyDescent="0.55000000000000004">
      <c r="A1743" t="s">
        <v>6696</v>
      </c>
      <c r="B1743" t="s">
        <v>6697</v>
      </c>
      <c r="C1743" t="s">
        <v>6698</v>
      </c>
      <c r="F1743" t="s">
        <v>9065</v>
      </c>
      <c r="G1743">
        <v>0.65388792753219604</v>
      </c>
    </row>
    <row r="1744" spans="1:7" x14ac:dyDescent="0.55000000000000004">
      <c r="A1744" t="s">
        <v>6699</v>
      </c>
      <c r="B1744" t="s">
        <v>6700</v>
      </c>
      <c r="C1744" t="s">
        <v>6701</v>
      </c>
      <c r="F1744" t="s">
        <v>9067</v>
      </c>
      <c r="G1744">
        <v>0.18702669441700001</v>
      </c>
    </row>
    <row r="1745" spans="1:7" x14ac:dyDescent="0.55000000000000004">
      <c r="A1745" t="s">
        <v>6702</v>
      </c>
      <c r="B1745" t="s">
        <v>6703</v>
      </c>
      <c r="C1745" t="s">
        <v>6704</v>
      </c>
      <c r="F1745" t="s">
        <v>9066</v>
      </c>
      <c r="G1745">
        <v>0.52499645948410001</v>
      </c>
    </row>
    <row r="1746" spans="1:7" x14ac:dyDescent="0.55000000000000004">
      <c r="A1746" t="s">
        <v>6705</v>
      </c>
      <c r="B1746" t="s">
        <v>6706</v>
      </c>
      <c r="C1746" t="s">
        <v>6704</v>
      </c>
      <c r="F1746" t="s">
        <v>9066</v>
      </c>
      <c r="G1746">
        <v>0.55523723363876298</v>
      </c>
    </row>
    <row r="1747" spans="1:7" x14ac:dyDescent="0.55000000000000004">
      <c r="A1747" t="s">
        <v>6707</v>
      </c>
      <c r="B1747" t="s">
        <v>6708</v>
      </c>
      <c r="C1747" t="s">
        <v>6709</v>
      </c>
      <c r="F1747" t="s">
        <v>9065</v>
      </c>
      <c r="G1747">
        <v>0.81955546140670799</v>
      </c>
    </row>
    <row r="1748" spans="1:7" x14ac:dyDescent="0.55000000000000004">
      <c r="A1748" t="s">
        <v>6710</v>
      </c>
      <c r="B1748" t="s">
        <v>6711</v>
      </c>
      <c r="C1748" t="s">
        <v>6712</v>
      </c>
      <c r="F1748" t="s">
        <v>9067</v>
      </c>
      <c r="G1748">
        <v>0.28892570734023998</v>
      </c>
    </row>
    <row r="1749" spans="1:7" x14ac:dyDescent="0.55000000000000004">
      <c r="A1749" t="s">
        <v>6713</v>
      </c>
      <c r="B1749" t="s">
        <v>6714</v>
      </c>
      <c r="C1749" t="s">
        <v>6715</v>
      </c>
      <c r="F1749" t="s">
        <v>9066</v>
      </c>
      <c r="G1749">
        <v>0.48591542243957497</v>
      </c>
    </row>
    <row r="1750" spans="1:7" x14ac:dyDescent="0.55000000000000004">
      <c r="A1750" t="s">
        <v>6716</v>
      </c>
      <c r="B1750" t="s">
        <v>6717</v>
      </c>
      <c r="C1750" t="s">
        <v>6718</v>
      </c>
      <c r="F1750" t="s">
        <v>9065</v>
      </c>
      <c r="G1750">
        <v>0.64602321386337302</v>
      </c>
    </row>
    <row r="1751" spans="1:7" x14ac:dyDescent="0.55000000000000004">
      <c r="A1751" t="s">
        <v>6719</v>
      </c>
      <c r="B1751" t="s">
        <v>6720</v>
      </c>
      <c r="C1751" t="s">
        <v>6721</v>
      </c>
      <c r="F1751" t="s">
        <v>9065</v>
      </c>
      <c r="G1751">
        <v>0.60486096143722501</v>
      </c>
    </row>
    <row r="1752" spans="1:7" x14ac:dyDescent="0.55000000000000004">
      <c r="A1752" t="s">
        <v>6722</v>
      </c>
      <c r="B1752" t="s">
        <v>6723</v>
      </c>
      <c r="C1752" t="s">
        <v>6724</v>
      </c>
      <c r="F1752" t="s">
        <v>9065</v>
      </c>
      <c r="G1752">
        <v>0.76420271396636996</v>
      </c>
    </row>
    <row r="1753" spans="1:7" x14ac:dyDescent="0.55000000000000004">
      <c r="A1753" t="s">
        <v>6725</v>
      </c>
      <c r="B1753" t="s">
        <v>6726</v>
      </c>
      <c r="C1753" t="s">
        <v>6727</v>
      </c>
      <c r="F1753" t="s">
        <v>9065</v>
      </c>
      <c r="G1753">
        <v>0.80276334285736095</v>
      </c>
    </row>
    <row r="1754" spans="1:7" x14ac:dyDescent="0.55000000000000004">
      <c r="A1754" t="s">
        <v>6728</v>
      </c>
      <c r="B1754" t="s">
        <v>6729</v>
      </c>
      <c r="C1754" t="s">
        <v>6730</v>
      </c>
      <c r="F1754" t="s">
        <v>9067</v>
      </c>
      <c r="G1754">
        <v>0.144807294011116</v>
      </c>
    </row>
    <row r="1755" spans="1:7" x14ac:dyDescent="0.55000000000000004">
      <c r="A1755" t="s">
        <v>6734</v>
      </c>
      <c r="B1755" t="s">
        <v>802</v>
      </c>
      <c r="C1755" t="s">
        <v>6735</v>
      </c>
      <c r="F1755" t="s">
        <v>9066</v>
      </c>
      <c r="G1755">
        <v>0.58976513147354104</v>
      </c>
    </row>
    <row r="1756" spans="1:7" x14ac:dyDescent="0.55000000000000004">
      <c r="A1756" t="s">
        <v>6736</v>
      </c>
      <c r="B1756" t="s">
        <v>6737</v>
      </c>
      <c r="C1756" t="s">
        <v>6738</v>
      </c>
      <c r="F1756" t="s">
        <v>9065</v>
      </c>
      <c r="G1756">
        <v>0.66110008955001798</v>
      </c>
    </row>
    <row r="1757" spans="1:7" x14ac:dyDescent="0.55000000000000004">
      <c r="A1757" t="s">
        <v>6742</v>
      </c>
      <c r="B1757" t="s">
        <v>6743</v>
      </c>
      <c r="C1757" t="s">
        <v>6744</v>
      </c>
      <c r="F1757" t="s">
        <v>9065</v>
      </c>
      <c r="G1757">
        <v>0.71431714296340898</v>
      </c>
    </row>
    <row r="1758" spans="1:7" x14ac:dyDescent="0.55000000000000004">
      <c r="A1758" t="s">
        <v>6745</v>
      </c>
      <c r="B1758" t="s">
        <v>6746</v>
      </c>
      <c r="C1758" t="s">
        <v>6747</v>
      </c>
      <c r="F1758" t="s">
        <v>9065</v>
      </c>
      <c r="G1758">
        <v>0.62176853418350198</v>
      </c>
    </row>
    <row r="1759" spans="1:7" x14ac:dyDescent="0.55000000000000004">
      <c r="A1759" t="s">
        <v>6748</v>
      </c>
      <c r="B1759" t="s">
        <v>6749</v>
      </c>
      <c r="C1759" t="s">
        <v>6750</v>
      </c>
      <c r="F1759" t="s">
        <v>9065</v>
      </c>
      <c r="G1759">
        <v>0.971238493919373</v>
      </c>
    </row>
    <row r="1760" spans="1:7" x14ac:dyDescent="0.55000000000000004">
      <c r="A1760" t="s">
        <v>6751</v>
      </c>
      <c r="B1760" t="s">
        <v>6752</v>
      </c>
      <c r="C1760" t="s">
        <v>6753</v>
      </c>
      <c r="F1760" t="s">
        <v>9065</v>
      </c>
      <c r="G1760">
        <v>0.60308837890625</v>
      </c>
    </row>
    <row r="1761" spans="1:8" x14ac:dyDescent="0.55000000000000004">
      <c r="A1761" t="s">
        <v>6754</v>
      </c>
      <c r="B1761" t="s">
        <v>6755</v>
      </c>
      <c r="C1761" t="s">
        <v>6756</v>
      </c>
      <c r="F1761" t="s">
        <v>9067</v>
      </c>
      <c r="G1761">
        <v>6.3966684043407399E-2</v>
      </c>
    </row>
    <row r="1762" spans="1:8" x14ac:dyDescent="0.55000000000000004">
      <c r="A1762" t="s">
        <v>6760</v>
      </c>
      <c r="B1762" t="s">
        <v>6761</v>
      </c>
      <c r="C1762" t="s">
        <v>6762</v>
      </c>
      <c r="F1762" t="s">
        <v>9066</v>
      </c>
      <c r="G1762">
        <v>0.48659655451774603</v>
      </c>
    </row>
    <row r="1763" spans="1:8" x14ac:dyDescent="0.55000000000000004">
      <c r="A1763" t="s">
        <v>6763</v>
      </c>
      <c r="B1763" t="s">
        <v>6764</v>
      </c>
      <c r="C1763" t="s">
        <v>6765</v>
      </c>
      <c r="F1763" t="s">
        <v>9065</v>
      </c>
      <c r="G1763">
        <v>0.67463022470474199</v>
      </c>
    </row>
    <row r="1764" spans="1:8" x14ac:dyDescent="0.55000000000000004">
      <c r="A1764" t="s">
        <v>6766</v>
      </c>
      <c r="B1764" t="s">
        <v>6767</v>
      </c>
      <c r="C1764" t="s">
        <v>6768</v>
      </c>
      <c r="F1764" t="s">
        <v>9065</v>
      </c>
      <c r="G1764">
        <v>0.83464902639389005</v>
      </c>
    </row>
    <row r="1765" spans="1:8" x14ac:dyDescent="0.55000000000000004">
      <c r="A1765" t="s">
        <v>6769</v>
      </c>
      <c r="B1765" t="s">
        <v>6770</v>
      </c>
      <c r="C1765" t="s">
        <v>6771</v>
      </c>
      <c r="F1765" t="s">
        <v>9067</v>
      </c>
      <c r="G1765">
        <v>0.43637681007385298</v>
      </c>
    </row>
    <row r="1766" spans="1:8" x14ac:dyDescent="0.55000000000000004">
      <c r="A1766" t="s">
        <v>6772</v>
      </c>
      <c r="B1766" t="s">
        <v>6773</v>
      </c>
      <c r="C1766" t="s">
        <v>6774</v>
      </c>
      <c r="F1766" t="s">
        <v>9065</v>
      </c>
      <c r="G1766">
        <v>0.81973046064376798</v>
      </c>
    </row>
    <row r="1767" spans="1:8" x14ac:dyDescent="0.55000000000000004">
      <c r="A1767" t="s">
        <v>6775</v>
      </c>
      <c r="B1767" t="s">
        <v>6776</v>
      </c>
      <c r="C1767" t="s">
        <v>6777</v>
      </c>
      <c r="F1767" t="s">
        <v>9065</v>
      </c>
      <c r="G1767">
        <v>0.882271468639374</v>
      </c>
    </row>
    <row r="1768" spans="1:8" x14ac:dyDescent="0.55000000000000004">
      <c r="A1768" t="s">
        <v>6781</v>
      </c>
      <c r="B1768" t="s">
        <v>6782</v>
      </c>
      <c r="C1768" t="s">
        <v>6783</v>
      </c>
      <c r="F1768" t="s">
        <v>9067</v>
      </c>
      <c r="G1768">
        <v>0.15889792144298601</v>
      </c>
    </row>
    <row r="1769" spans="1:8" x14ac:dyDescent="0.55000000000000004">
      <c r="A1769" t="s">
        <v>6784</v>
      </c>
      <c r="B1769" t="s">
        <v>6785</v>
      </c>
      <c r="C1769" t="s">
        <v>6786</v>
      </c>
      <c r="F1769" t="s">
        <v>9065</v>
      </c>
      <c r="G1769">
        <v>0.89770293235778797</v>
      </c>
    </row>
    <row r="1770" spans="1:8" x14ac:dyDescent="0.55000000000000004">
      <c r="A1770" t="s">
        <v>6787</v>
      </c>
      <c r="B1770" t="s">
        <v>6788</v>
      </c>
      <c r="C1770" t="s">
        <v>6789</v>
      </c>
      <c r="F1770" t="s">
        <v>9065</v>
      </c>
      <c r="G1770">
        <v>0.83644479513168302</v>
      </c>
    </row>
    <row r="1771" spans="1:8" x14ac:dyDescent="0.55000000000000004">
      <c r="A1771" t="s">
        <v>6790</v>
      </c>
      <c r="B1771" t="s">
        <v>6791</v>
      </c>
      <c r="C1771" t="s">
        <v>6792</v>
      </c>
      <c r="F1771" t="s">
        <v>9065</v>
      </c>
      <c r="G1771">
        <v>0.70063525438308705</v>
      </c>
    </row>
    <row r="1772" spans="1:8" x14ac:dyDescent="0.55000000000000004">
      <c r="A1772" t="s">
        <v>6799</v>
      </c>
      <c r="B1772" t="s">
        <v>6800</v>
      </c>
      <c r="C1772" t="s">
        <v>6801</v>
      </c>
      <c r="F1772" t="s">
        <v>9066</v>
      </c>
      <c r="G1772">
        <v>0.54533439874649003</v>
      </c>
    </row>
    <row r="1773" spans="1:8" x14ac:dyDescent="0.55000000000000004">
      <c r="A1773" t="s">
        <v>6805</v>
      </c>
      <c r="B1773" t="s">
        <v>6806</v>
      </c>
      <c r="C1773" t="s">
        <v>6807</v>
      </c>
      <c r="F1773" t="s">
        <v>9066</v>
      </c>
      <c r="G1773">
        <v>0.56506603956222501</v>
      </c>
    </row>
    <row r="1774" spans="1:8" x14ac:dyDescent="0.55000000000000004">
      <c r="A1774" t="s">
        <v>6808</v>
      </c>
      <c r="B1774" t="s">
        <v>6809</v>
      </c>
      <c r="C1774" t="s">
        <v>6810</v>
      </c>
      <c r="F1774" t="s">
        <v>9066</v>
      </c>
      <c r="G1774">
        <v>0.55961632728576705</v>
      </c>
    </row>
    <row r="1775" spans="1:8" s="3" customFormat="1" x14ac:dyDescent="0.55000000000000004">
      <c r="A1775" s="3" t="s">
        <v>6814</v>
      </c>
      <c r="B1775" s="3" t="s">
        <v>6815</v>
      </c>
      <c r="C1775" s="3" t="s">
        <v>6816</v>
      </c>
      <c r="F1775" s="3" t="s">
        <v>9065</v>
      </c>
      <c r="G1775" s="3">
        <v>0.66110008955001798</v>
      </c>
      <c r="H1775" s="8"/>
    </row>
    <row r="1776" spans="1:8" x14ac:dyDescent="0.55000000000000004">
      <c r="A1776" t="s">
        <v>6817</v>
      </c>
      <c r="B1776" t="s">
        <v>6818</v>
      </c>
      <c r="C1776" t="s">
        <v>6819</v>
      </c>
      <c r="F1776" t="s">
        <v>9066</v>
      </c>
      <c r="G1776">
        <v>0.50425368547439597</v>
      </c>
    </row>
    <row r="1777" spans="1:7" x14ac:dyDescent="0.55000000000000004">
      <c r="A1777" t="s">
        <v>6820</v>
      </c>
      <c r="B1777" t="s">
        <v>6821</v>
      </c>
      <c r="C1777" t="s">
        <v>6822</v>
      </c>
      <c r="F1777" t="s">
        <v>9065</v>
      </c>
      <c r="G1777">
        <v>0.62379854917526201</v>
      </c>
    </row>
    <row r="1778" spans="1:7" x14ac:dyDescent="0.55000000000000004">
      <c r="A1778" t="s">
        <v>6823</v>
      </c>
      <c r="B1778" t="s">
        <v>6824</v>
      </c>
      <c r="C1778" t="s">
        <v>6825</v>
      </c>
      <c r="F1778" t="s">
        <v>9065</v>
      </c>
      <c r="G1778">
        <v>0.66271156072616599</v>
      </c>
    </row>
    <row r="1779" spans="1:7" x14ac:dyDescent="0.55000000000000004">
      <c r="A1779" t="s">
        <v>6826</v>
      </c>
      <c r="B1779" t="s">
        <v>6827</v>
      </c>
      <c r="C1779" t="s">
        <v>6828</v>
      </c>
      <c r="F1779" t="s">
        <v>9065</v>
      </c>
      <c r="G1779">
        <v>0.95449358224868797</v>
      </c>
    </row>
    <row r="1780" spans="1:7" x14ac:dyDescent="0.55000000000000004">
      <c r="A1780" t="s">
        <v>6832</v>
      </c>
      <c r="B1780" t="s">
        <v>6833</v>
      </c>
      <c r="C1780" t="s">
        <v>6834</v>
      </c>
      <c r="F1780" t="s">
        <v>9065</v>
      </c>
      <c r="G1780">
        <v>0.85249638557434104</v>
      </c>
    </row>
    <row r="1781" spans="1:7" x14ac:dyDescent="0.55000000000000004">
      <c r="A1781" t="s">
        <v>6835</v>
      </c>
      <c r="B1781" t="s">
        <v>6836</v>
      </c>
      <c r="C1781" t="s">
        <v>6837</v>
      </c>
      <c r="F1781" t="s">
        <v>9065</v>
      </c>
      <c r="G1781">
        <v>0.85621488094329801</v>
      </c>
    </row>
    <row r="1782" spans="1:7" x14ac:dyDescent="0.55000000000000004">
      <c r="A1782" t="s">
        <v>6838</v>
      </c>
      <c r="B1782" t="s">
        <v>6839</v>
      </c>
      <c r="C1782" t="s">
        <v>6840</v>
      </c>
      <c r="F1782" t="s">
        <v>9066</v>
      </c>
      <c r="G1782">
        <v>0.59795898199081399</v>
      </c>
    </row>
    <row r="1783" spans="1:7" x14ac:dyDescent="0.55000000000000004">
      <c r="A1783" t="s">
        <v>6841</v>
      </c>
      <c r="B1783" t="s">
        <v>6842</v>
      </c>
      <c r="C1783" t="s">
        <v>6843</v>
      </c>
      <c r="F1783" t="s">
        <v>9065</v>
      </c>
      <c r="G1783">
        <v>0.60646951198577903</v>
      </c>
    </row>
    <row r="1784" spans="1:7" x14ac:dyDescent="0.55000000000000004">
      <c r="A1784" t="s">
        <v>6844</v>
      </c>
      <c r="B1784" t="s">
        <v>6845</v>
      </c>
      <c r="C1784" t="s">
        <v>6846</v>
      </c>
      <c r="F1784" t="s">
        <v>9066</v>
      </c>
      <c r="G1784">
        <v>0.50324392318725597</v>
      </c>
    </row>
    <row r="1785" spans="1:7" x14ac:dyDescent="0.55000000000000004">
      <c r="A1785" t="s">
        <v>6847</v>
      </c>
      <c r="B1785" t="s">
        <v>6848</v>
      </c>
      <c r="C1785" t="s">
        <v>6849</v>
      </c>
      <c r="F1785" t="s">
        <v>9065</v>
      </c>
      <c r="G1785">
        <v>0.65289229154586803</v>
      </c>
    </row>
    <row r="1786" spans="1:7" x14ac:dyDescent="0.55000000000000004">
      <c r="A1786" t="s">
        <v>6850</v>
      </c>
      <c r="B1786" t="s">
        <v>6851</v>
      </c>
      <c r="C1786" t="s">
        <v>6852</v>
      </c>
      <c r="F1786" t="s">
        <v>9065</v>
      </c>
      <c r="G1786">
        <v>0.66477525234222401</v>
      </c>
    </row>
    <row r="1787" spans="1:7" x14ac:dyDescent="0.55000000000000004">
      <c r="A1787" t="s">
        <v>6853</v>
      </c>
      <c r="B1787" t="s">
        <v>6854</v>
      </c>
      <c r="C1787" t="s">
        <v>6855</v>
      </c>
      <c r="F1787" t="s">
        <v>9065</v>
      </c>
      <c r="G1787">
        <v>0.61791837215423595</v>
      </c>
    </row>
    <row r="1788" spans="1:7" x14ac:dyDescent="0.55000000000000004">
      <c r="A1788" t="s">
        <v>6856</v>
      </c>
      <c r="B1788" t="s">
        <v>6857</v>
      </c>
      <c r="C1788" t="s">
        <v>6858</v>
      </c>
      <c r="F1788" t="s">
        <v>9067</v>
      </c>
      <c r="G1788">
        <v>6.9045715034007998E-2</v>
      </c>
    </row>
    <row r="1789" spans="1:7" x14ac:dyDescent="0.55000000000000004">
      <c r="A1789" t="s">
        <v>6862</v>
      </c>
      <c r="B1789" t="s">
        <v>6863</v>
      </c>
      <c r="C1789" t="s">
        <v>6864</v>
      </c>
      <c r="F1789" t="s">
        <v>9065</v>
      </c>
      <c r="G1789">
        <v>0.629896640777588</v>
      </c>
    </row>
    <row r="1790" spans="1:7" x14ac:dyDescent="0.55000000000000004">
      <c r="A1790" t="s">
        <v>5254</v>
      </c>
      <c r="B1790" t="s">
        <v>6865</v>
      </c>
      <c r="C1790" t="s">
        <v>6866</v>
      </c>
      <c r="F1790" t="s">
        <v>9065</v>
      </c>
      <c r="G1790">
        <v>0.66492950916290305</v>
      </c>
    </row>
    <row r="1791" spans="1:7" x14ac:dyDescent="0.55000000000000004">
      <c r="A1791" t="s">
        <v>6870</v>
      </c>
      <c r="B1791" t="s">
        <v>6871</v>
      </c>
      <c r="C1791" t="s">
        <v>6872</v>
      </c>
      <c r="F1791" t="s">
        <v>9065</v>
      </c>
      <c r="G1791">
        <v>0.96847003698348999</v>
      </c>
    </row>
    <row r="1792" spans="1:7" x14ac:dyDescent="0.55000000000000004">
      <c r="A1792" t="s">
        <v>6873</v>
      </c>
      <c r="B1792" t="s">
        <v>6874</v>
      </c>
      <c r="C1792" t="s">
        <v>6875</v>
      </c>
      <c r="F1792" t="s">
        <v>9065</v>
      </c>
      <c r="G1792">
        <v>0.63875013589858998</v>
      </c>
    </row>
    <row r="1793" spans="1:7" x14ac:dyDescent="0.55000000000000004">
      <c r="A1793" t="s">
        <v>6876</v>
      </c>
      <c r="B1793" t="s">
        <v>6877</v>
      </c>
      <c r="C1793" t="s">
        <v>6878</v>
      </c>
      <c r="F1793" t="s">
        <v>9065</v>
      </c>
      <c r="G1793">
        <v>0.66458994150161699</v>
      </c>
    </row>
    <row r="1794" spans="1:7" x14ac:dyDescent="0.55000000000000004">
      <c r="A1794" t="s">
        <v>6879</v>
      </c>
      <c r="B1794" t="s">
        <v>6880</v>
      </c>
      <c r="C1794" t="s">
        <v>6881</v>
      </c>
      <c r="F1794" t="s">
        <v>9066</v>
      </c>
      <c r="G1794">
        <v>0.54972761869430498</v>
      </c>
    </row>
    <row r="1795" spans="1:7" x14ac:dyDescent="0.55000000000000004">
      <c r="A1795" t="s">
        <v>6882</v>
      </c>
      <c r="B1795" t="s">
        <v>6883</v>
      </c>
      <c r="C1795" t="s">
        <v>6884</v>
      </c>
      <c r="F1795" t="s">
        <v>9065</v>
      </c>
      <c r="G1795">
        <v>0.68002897500991799</v>
      </c>
    </row>
    <row r="1796" spans="1:7" x14ac:dyDescent="0.55000000000000004">
      <c r="A1796" t="s">
        <v>6885</v>
      </c>
      <c r="B1796" t="s">
        <v>6886</v>
      </c>
      <c r="C1796" t="s">
        <v>6887</v>
      </c>
      <c r="F1796" t="s">
        <v>9066</v>
      </c>
      <c r="G1796">
        <v>0.50427865982055697</v>
      </c>
    </row>
    <row r="1797" spans="1:7" x14ac:dyDescent="0.55000000000000004">
      <c r="A1797" t="s">
        <v>6888</v>
      </c>
      <c r="B1797" t="s">
        <v>6889</v>
      </c>
      <c r="C1797" t="s">
        <v>6890</v>
      </c>
      <c r="F1797" t="s">
        <v>9065</v>
      </c>
      <c r="G1797">
        <v>0.75546872615814198</v>
      </c>
    </row>
    <row r="1798" spans="1:7" x14ac:dyDescent="0.55000000000000004">
      <c r="A1798" t="s">
        <v>6894</v>
      </c>
      <c r="B1798" t="s">
        <v>6895</v>
      </c>
      <c r="C1798" t="s">
        <v>6896</v>
      </c>
      <c r="F1798" t="s">
        <v>9065</v>
      </c>
      <c r="G1798">
        <v>0.66110008955001798</v>
      </c>
    </row>
    <row r="1799" spans="1:7" x14ac:dyDescent="0.55000000000000004">
      <c r="A1799" t="s">
        <v>6897</v>
      </c>
      <c r="B1799" t="s">
        <v>6898</v>
      </c>
      <c r="C1799" t="s">
        <v>6899</v>
      </c>
      <c r="F1799" t="s">
        <v>9065</v>
      </c>
      <c r="G1799">
        <v>0.78873914480209395</v>
      </c>
    </row>
    <row r="1800" spans="1:7" x14ac:dyDescent="0.55000000000000004">
      <c r="A1800" t="s">
        <v>6900</v>
      </c>
      <c r="B1800" t="s">
        <v>6901</v>
      </c>
      <c r="C1800" t="s">
        <v>6902</v>
      </c>
      <c r="F1800" t="s">
        <v>9065</v>
      </c>
      <c r="G1800">
        <v>0.84416592121124301</v>
      </c>
    </row>
    <row r="1801" spans="1:7" x14ac:dyDescent="0.55000000000000004">
      <c r="A1801" t="s">
        <v>6903</v>
      </c>
      <c r="B1801" t="s">
        <v>6904</v>
      </c>
      <c r="C1801" t="s">
        <v>6902</v>
      </c>
      <c r="F1801" t="s">
        <v>9066</v>
      </c>
      <c r="G1801">
        <v>0.55275905132293701</v>
      </c>
    </row>
    <row r="1802" spans="1:7" x14ac:dyDescent="0.55000000000000004">
      <c r="A1802" t="s">
        <v>6905</v>
      </c>
      <c r="B1802" t="s">
        <v>6906</v>
      </c>
      <c r="C1802" t="s">
        <v>6907</v>
      </c>
      <c r="F1802" t="s">
        <v>9066</v>
      </c>
      <c r="G1802">
        <v>0.54966270923614502</v>
      </c>
    </row>
    <row r="1803" spans="1:7" x14ac:dyDescent="0.55000000000000004">
      <c r="A1803" t="s">
        <v>6908</v>
      </c>
      <c r="B1803" t="s">
        <v>6909</v>
      </c>
      <c r="C1803" t="s">
        <v>6910</v>
      </c>
      <c r="F1803" t="s">
        <v>9065</v>
      </c>
      <c r="G1803">
        <v>0.69202703237533603</v>
      </c>
    </row>
    <row r="1804" spans="1:7" x14ac:dyDescent="0.55000000000000004">
      <c r="A1804" t="s">
        <v>6911</v>
      </c>
      <c r="B1804" t="s">
        <v>6912</v>
      </c>
      <c r="C1804" t="s">
        <v>6913</v>
      </c>
      <c r="F1804" t="s">
        <v>9065</v>
      </c>
      <c r="G1804">
        <v>0.753528892993927</v>
      </c>
    </row>
    <row r="1805" spans="1:7" x14ac:dyDescent="0.55000000000000004">
      <c r="A1805" t="s">
        <v>6914</v>
      </c>
      <c r="B1805" t="s">
        <v>6915</v>
      </c>
      <c r="C1805" t="s">
        <v>6916</v>
      </c>
      <c r="F1805" t="s">
        <v>9067</v>
      </c>
      <c r="G1805">
        <v>0.37481674551963801</v>
      </c>
    </row>
    <row r="1806" spans="1:7" x14ac:dyDescent="0.55000000000000004">
      <c r="A1806" t="s">
        <v>6917</v>
      </c>
      <c r="B1806" t="s">
        <v>6918</v>
      </c>
      <c r="C1806" t="s">
        <v>6919</v>
      </c>
      <c r="F1806" t="s">
        <v>9065</v>
      </c>
      <c r="G1806">
        <v>0.63102531433105502</v>
      </c>
    </row>
    <row r="1807" spans="1:7" x14ac:dyDescent="0.55000000000000004">
      <c r="A1807" t="s">
        <v>6920</v>
      </c>
      <c r="B1807" t="s">
        <v>6921</v>
      </c>
      <c r="C1807" t="s">
        <v>6922</v>
      </c>
      <c r="F1807" t="s">
        <v>9065</v>
      </c>
      <c r="G1807">
        <v>0.65058594942092896</v>
      </c>
    </row>
    <row r="1808" spans="1:7" x14ac:dyDescent="0.55000000000000004">
      <c r="A1808" t="s">
        <v>6923</v>
      </c>
      <c r="B1808" t="s">
        <v>6924</v>
      </c>
      <c r="C1808" t="s">
        <v>6925</v>
      </c>
      <c r="F1808" t="s">
        <v>9065</v>
      </c>
      <c r="G1808">
        <v>0.759172022342682</v>
      </c>
    </row>
    <row r="1809" spans="1:7" x14ac:dyDescent="0.55000000000000004">
      <c r="A1809" t="s">
        <v>6926</v>
      </c>
      <c r="B1809" t="s">
        <v>6927</v>
      </c>
      <c r="C1809" t="s">
        <v>6928</v>
      </c>
      <c r="F1809" t="s">
        <v>9067</v>
      </c>
      <c r="G1809">
        <v>0.197391182184219</v>
      </c>
    </row>
    <row r="1810" spans="1:7" x14ac:dyDescent="0.55000000000000004">
      <c r="A1810" t="s">
        <v>6929</v>
      </c>
      <c r="B1810" t="s">
        <v>6930</v>
      </c>
      <c r="C1810" t="s">
        <v>6931</v>
      </c>
      <c r="F1810" t="s">
        <v>9067</v>
      </c>
      <c r="G1810">
        <v>0.24228583276271801</v>
      </c>
    </row>
    <row r="1811" spans="1:7" x14ac:dyDescent="0.55000000000000004">
      <c r="A1811" t="s">
        <v>6935</v>
      </c>
      <c r="B1811" t="s">
        <v>6936</v>
      </c>
      <c r="C1811" t="s">
        <v>6937</v>
      </c>
      <c r="F1811" t="s">
        <v>9067</v>
      </c>
      <c r="G1811">
        <v>0.27251985669135997</v>
      </c>
    </row>
    <row r="1812" spans="1:7" x14ac:dyDescent="0.55000000000000004">
      <c r="A1812" t="s">
        <v>6944</v>
      </c>
      <c r="B1812" t="s">
        <v>6945</v>
      </c>
      <c r="C1812" t="s">
        <v>6946</v>
      </c>
      <c r="F1812" t="s">
        <v>9065</v>
      </c>
      <c r="G1812">
        <v>0.84208965301513705</v>
      </c>
    </row>
    <row r="1813" spans="1:7" x14ac:dyDescent="0.55000000000000004">
      <c r="A1813" t="s">
        <v>6947</v>
      </c>
      <c r="B1813" t="s">
        <v>6948</v>
      </c>
      <c r="C1813" t="s">
        <v>6949</v>
      </c>
      <c r="F1813" t="s">
        <v>9066</v>
      </c>
      <c r="G1813">
        <v>0.52818077802658103</v>
      </c>
    </row>
    <row r="1814" spans="1:7" x14ac:dyDescent="0.55000000000000004">
      <c r="A1814" t="s">
        <v>6959</v>
      </c>
      <c r="B1814" t="s">
        <v>6960</v>
      </c>
      <c r="C1814" t="s">
        <v>6961</v>
      </c>
      <c r="F1814" t="s">
        <v>9066</v>
      </c>
      <c r="G1814">
        <v>0.53562915325164795</v>
      </c>
    </row>
    <row r="1815" spans="1:7" x14ac:dyDescent="0.55000000000000004">
      <c r="A1815" t="s">
        <v>6962</v>
      </c>
      <c r="B1815" t="s">
        <v>6963</v>
      </c>
      <c r="C1815" t="s">
        <v>6964</v>
      </c>
      <c r="F1815" t="s">
        <v>9066</v>
      </c>
      <c r="G1815">
        <v>0.58101934194564797</v>
      </c>
    </row>
    <row r="1816" spans="1:7" x14ac:dyDescent="0.55000000000000004">
      <c r="A1816" t="s">
        <v>6965</v>
      </c>
      <c r="B1816" t="s">
        <v>6966</v>
      </c>
      <c r="C1816" t="s">
        <v>6967</v>
      </c>
      <c r="F1816" t="s">
        <v>9065</v>
      </c>
      <c r="G1816">
        <v>0.66662538051605202</v>
      </c>
    </row>
    <row r="1817" spans="1:7" x14ac:dyDescent="0.55000000000000004">
      <c r="A1817" t="s">
        <v>6974</v>
      </c>
      <c r="B1817" t="s">
        <v>6975</v>
      </c>
      <c r="C1817" t="s">
        <v>6976</v>
      </c>
      <c r="F1817" t="s">
        <v>9065</v>
      </c>
      <c r="G1817">
        <v>0.765677750110626</v>
      </c>
    </row>
    <row r="1818" spans="1:7" x14ac:dyDescent="0.55000000000000004">
      <c r="A1818" t="s">
        <v>6977</v>
      </c>
      <c r="B1818" t="s">
        <v>6978</v>
      </c>
      <c r="C1818" t="s">
        <v>6979</v>
      </c>
      <c r="F1818" t="s">
        <v>9065</v>
      </c>
      <c r="G1818">
        <v>0.64344078302383401</v>
      </c>
    </row>
    <row r="1819" spans="1:7" x14ac:dyDescent="0.55000000000000004">
      <c r="A1819" t="s">
        <v>6980</v>
      </c>
      <c r="B1819" t="s">
        <v>6981</v>
      </c>
      <c r="C1819" t="s">
        <v>6982</v>
      </c>
      <c r="F1819" t="s">
        <v>9066</v>
      </c>
      <c r="G1819">
        <v>0.585954129695892</v>
      </c>
    </row>
    <row r="1820" spans="1:7" x14ac:dyDescent="0.55000000000000004">
      <c r="A1820" t="s">
        <v>6983</v>
      </c>
      <c r="B1820" t="s">
        <v>6984</v>
      </c>
      <c r="C1820" t="s">
        <v>6985</v>
      </c>
      <c r="F1820" t="s">
        <v>9066</v>
      </c>
      <c r="G1820">
        <v>0.54075050354003895</v>
      </c>
    </row>
    <row r="1821" spans="1:7" x14ac:dyDescent="0.55000000000000004">
      <c r="A1821" t="s">
        <v>6989</v>
      </c>
      <c r="B1821" t="s">
        <v>6990</v>
      </c>
      <c r="C1821" t="s">
        <v>6991</v>
      </c>
      <c r="F1821" t="s">
        <v>9067</v>
      </c>
      <c r="G1821">
        <v>0.30297550559043901</v>
      </c>
    </row>
    <row r="1822" spans="1:7" x14ac:dyDescent="0.55000000000000004">
      <c r="A1822" t="s">
        <v>6992</v>
      </c>
      <c r="B1822" t="s">
        <v>6993</v>
      </c>
      <c r="C1822" t="s">
        <v>6994</v>
      </c>
      <c r="F1822" t="s">
        <v>9065</v>
      </c>
      <c r="G1822">
        <v>0.90644663572311401</v>
      </c>
    </row>
    <row r="1823" spans="1:7" x14ac:dyDescent="0.55000000000000004">
      <c r="A1823" t="s">
        <v>7001</v>
      </c>
      <c r="B1823" t="s">
        <v>7002</v>
      </c>
      <c r="C1823" t="s">
        <v>7003</v>
      </c>
      <c r="F1823" t="s">
        <v>9067</v>
      </c>
      <c r="G1823">
        <v>0.22011172771453899</v>
      </c>
    </row>
    <row r="1824" spans="1:7" x14ac:dyDescent="0.55000000000000004">
      <c r="A1824" t="s">
        <v>7007</v>
      </c>
      <c r="B1824" t="s">
        <v>7008</v>
      </c>
      <c r="C1824" t="s">
        <v>7009</v>
      </c>
      <c r="F1824" t="s">
        <v>9067</v>
      </c>
      <c r="G1824">
        <v>0.37059241533279402</v>
      </c>
    </row>
    <row r="1825" spans="1:7" x14ac:dyDescent="0.55000000000000004">
      <c r="A1825" t="s">
        <v>7010</v>
      </c>
      <c r="B1825" t="s">
        <v>7011</v>
      </c>
      <c r="C1825" t="s">
        <v>7012</v>
      </c>
      <c r="F1825" t="s">
        <v>9065</v>
      </c>
      <c r="G1825">
        <v>0.91263449192047097</v>
      </c>
    </row>
    <row r="1826" spans="1:7" x14ac:dyDescent="0.55000000000000004">
      <c r="A1826" t="s">
        <v>7013</v>
      </c>
      <c r="B1826" t="s">
        <v>7014</v>
      </c>
      <c r="C1826" t="s">
        <v>7015</v>
      </c>
      <c r="F1826" t="s">
        <v>9065</v>
      </c>
      <c r="G1826">
        <v>0.91521406173706099</v>
      </c>
    </row>
    <row r="1827" spans="1:7" x14ac:dyDescent="0.55000000000000004">
      <c r="A1827" t="s">
        <v>7016</v>
      </c>
      <c r="B1827" t="s">
        <v>7017</v>
      </c>
      <c r="C1827" t="s">
        <v>7018</v>
      </c>
      <c r="F1827" t="s">
        <v>9065</v>
      </c>
      <c r="G1827">
        <v>0.86015546321868896</v>
      </c>
    </row>
    <row r="1828" spans="1:7" x14ac:dyDescent="0.55000000000000004">
      <c r="A1828" t="s">
        <v>7019</v>
      </c>
      <c r="B1828" t="s">
        <v>7020</v>
      </c>
      <c r="C1828" t="s">
        <v>7021</v>
      </c>
      <c r="F1828" t="s">
        <v>9065</v>
      </c>
      <c r="G1828">
        <v>0.63970327377319303</v>
      </c>
    </row>
    <row r="1829" spans="1:7" x14ac:dyDescent="0.55000000000000004">
      <c r="A1829" t="s">
        <v>7022</v>
      </c>
      <c r="B1829" t="s">
        <v>7023</v>
      </c>
      <c r="C1829" t="s">
        <v>7021</v>
      </c>
      <c r="F1829" t="s">
        <v>9065</v>
      </c>
      <c r="G1829">
        <v>0.71174919605255105</v>
      </c>
    </row>
    <row r="1830" spans="1:7" x14ac:dyDescent="0.55000000000000004">
      <c r="A1830" t="s">
        <v>7024</v>
      </c>
      <c r="B1830" t="s">
        <v>7025</v>
      </c>
      <c r="C1830" t="s">
        <v>7026</v>
      </c>
      <c r="F1830" t="s">
        <v>9065</v>
      </c>
      <c r="G1830">
        <v>0.78312528133392301</v>
      </c>
    </row>
    <row r="1831" spans="1:7" x14ac:dyDescent="0.55000000000000004">
      <c r="A1831" t="s">
        <v>7036</v>
      </c>
      <c r="B1831" t="s">
        <v>7037</v>
      </c>
      <c r="C1831" t="s">
        <v>7038</v>
      </c>
      <c r="F1831" t="s">
        <v>9065</v>
      </c>
      <c r="G1831">
        <v>0.76124346256256104</v>
      </c>
    </row>
    <row r="1832" spans="1:7" x14ac:dyDescent="0.55000000000000004">
      <c r="A1832" t="s">
        <v>7045</v>
      </c>
      <c r="B1832" t="s">
        <v>7046</v>
      </c>
      <c r="C1832" t="s">
        <v>7047</v>
      </c>
      <c r="F1832" t="s">
        <v>9067</v>
      </c>
      <c r="G1832">
        <v>0.44209954142570501</v>
      </c>
    </row>
    <row r="1833" spans="1:7" x14ac:dyDescent="0.55000000000000004">
      <c r="A1833" t="s">
        <v>7048</v>
      </c>
      <c r="B1833" t="s">
        <v>7049</v>
      </c>
      <c r="C1833" t="s">
        <v>7050</v>
      </c>
      <c r="F1833" t="s">
        <v>9065</v>
      </c>
      <c r="G1833">
        <v>0.86974626779556297</v>
      </c>
    </row>
    <row r="1834" spans="1:7" x14ac:dyDescent="0.55000000000000004">
      <c r="A1834" t="s">
        <v>7051</v>
      </c>
      <c r="B1834" t="s">
        <v>7052</v>
      </c>
      <c r="C1834" t="s">
        <v>7053</v>
      </c>
      <c r="F1834" t="s">
        <v>9067</v>
      </c>
      <c r="G1834">
        <v>0.16475100815296201</v>
      </c>
    </row>
    <row r="1835" spans="1:7" x14ac:dyDescent="0.55000000000000004">
      <c r="A1835" t="s">
        <v>7057</v>
      </c>
      <c r="B1835" t="s">
        <v>7058</v>
      </c>
      <c r="C1835" t="s">
        <v>7059</v>
      </c>
      <c r="F1835" t="s">
        <v>9065</v>
      </c>
      <c r="G1835">
        <v>0.897849380970001</v>
      </c>
    </row>
    <row r="1836" spans="1:7" x14ac:dyDescent="0.55000000000000004">
      <c r="A1836" t="s">
        <v>7063</v>
      </c>
      <c r="B1836" t="s">
        <v>7064</v>
      </c>
      <c r="C1836" t="s">
        <v>7065</v>
      </c>
      <c r="F1836" t="s">
        <v>9066</v>
      </c>
      <c r="G1836">
        <v>0.476559638977051</v>
      </c>
    </row>
    <row r="1837" spans="1:7" x14ac:dyDescent="0.55000000000000004">
      <c r="A1837" t="s">
        <v>7066</v>
      </c>
      <c r="B1837" t="s">
        <v>7067</v>
      </c>
      <c r="C1837" t="s">
        <v>7068</v>
      </c>
      <c r="F1837" t="s">
        <v>9065</v>
      </c>
      <c r="G1837">
        <v>0.72714757919311501</v>
      </c>
    </row>
    <row r="1838" spans="1:7" x14ac:dyDescent="0.55000000000000004">
      <c r="A1838" t="s">
        <v>7084</v>
      </c>
      <c r="B1838" t="s">
        <v>7085</v>
      </c>
      <c r="C1838" t="s">
        <v>7086</v>
      </c>
      <c r="F1838" t="s">
        <v>9065</v>
      </c>
      <c r="G1838">
        <v>0.76946413516998302</v>
      </c>
    </row>
    <row r="1839" spans="1:7" x14ac:dyDescent="0.55000000000000004">
      <c r="A1839" t="s">
        <v>7087</v>
      </c>
      <c r="B1839" t="s">
        <v>7088</v>
      </c>
      <c r="C1839" t="s">
        <v>7089</v>
      </c>
      <c r="F1839" t="s">
        <v>9065</v>
      </c>
      <c r="G1839">
        <v>0.70695203542709395</v>
      </c>
    </row>
    <row r="1840" spans="1:7" x14ac:dyDescent="0.55000000000000004">
      <c r="A1840" t="s">
        <v>7090</v>
      </c>
      <c r="B1840" t="s">
        <v>7091</v>
      </c>
      <c r="C1840" t="s">
        <v>7092</v>
      </c>
      <c r="F1840" t="s">
        <v>9067</v>
      </c>
      <c r="G1840">
        <v>0.33129426836967502</v>
      </c>
    </row>
    <row r="1841" spans="1:7" x14ac:dyDescent="0.55000000000000004">
      <c r="A1841" t="s">
        <v>7093</v>
      </c>
      <c r="B1841" t="s">
        <v>7094</v>
      </c>
      <c r="C1841" t="s">
        <v>7095</v>
      </c>
      <c r="F1841" t="s">
        <v>9065</v>
      </c>
      <c r="G1841">
        <v>0.63605421781539895</v>
      </c>
    </row>
    <row r="1842" spans="1:7" x14ac:dyDescent="0.55000000000000004">
      <c r="A1842" t="s">
        <v>7096</v>
      </c>
      <c r="B1842" t="s">
        <v>7097</v>
      </c>
      <c r="C1842" t="s">
        <v>7098</v>
      </c>
      <c r="F1842" t="s">
        <v>9067</v>
      </c>
      <c r="G1842">
        <v>0.242965668439865</v>
      </c>
    </row>
    <row r="1843" spans="1:7" x14ac:dyDescent="0.55000000000000004">
      <c r="A1843" t="s">
        <v>7102</v>
      </c>
      <c r="B1843" t="s">
        <v>7103</v>
      </c>
      <c r="C1843" t="s">
        <v>7104</v>
      </c>
      <c r="F1843" t="s">
        <v>9066</v>
      </c>
      <c r="G1843">
        <v>0.549432814121246</v>
      </c>
    </row>
    <row r="1844" spans="1:7" x14ac:dyDescent="0.55000000000000004">
      <c r="A1844" t="s">
        <v>7105</v>
      </c>
      <c r="B1844" t="s">
        <v>7106</v>
      </c>
      <c r="C1844" t="s">
        <v>7107</v>
      </c>
      <c r="F1844" t="s">
        <v>9065</v>
      </c>
      <c r="G1844">
        <v>0.69111311435699496</v>
      </c>
    </row>
    <row r="1845" spans="1:7" x14ac:dyDescent="0.55000000000000004">
      <c r="A1845" t="s">
        <v>7108</v>
      </c>
      <c r="B1845" t="s">
        <v>7109</v>
      </c>
      <c r="C1845" t="s">
        <v>7110</v>
      </c>
      <c r="F1845" t="s">
        <v>9067</v>
      </c>
      <c r="G1845">
        <v>0.31945279240608199</v>
      </c>
    </row>
    <row r="1846" spans="1:7" x14ac:dyDescent="0.55000000000000004">
      <c r="A1846" t="s">
        <v>7111</v>
      </c>
      <c r="B1846" t="s">
        <v>7112</v>
      </c>
      <c r="C1846" t="s">
        <v>7113</v>
      </c>
      <c r="F1846" t="s">
        <v>9065</v>
      </c>
      <c r="G1846">
        <v>0.66110008955001798</v>
      </c>
    </row>
    <row r="1847" spans="1:7" x14ac:dyDescent="0.55000000000000004">
      <c r="A1847" t="s">
        <v>7114</v>
      </c>
      <c r="B1847" t="s">
        <v>7115</v>
      </c>
      <c r="C1847" t="s">
        <v>7116</v>
      </c>
      <c r="F1847" t="s">
        <v>9065</v>
      </c>
      <c r="G1847">
        <v>0.71157383918762196</v>
      </c>
    </row>
    <row r="1848" spans="1:7" x14ac:dyDescent="0.55000000000000004">
      <c r="A1848" t="s">
        <v>7117</v>
      </c>
      <c r="B1848" t="s">
        <v>7118</v>
      </c>
      <c r="C1848" t="s">
        <v>7119</v>
      </c>
      <c r="F1848" t="s">
        <v>9065</v>
      </c>
      <c r="G1848">
        <v>0.68413299322128296</v>
      </c>
    </row>
    <row r="1849" spans="1:7" x14ac:dyDescent="0.55000000000000004">
      <c r="A1849" t="s">
        <v>7120</v>
      </c>
      <c r="B1849" t="s">
        <v>7121</v>
      </c>
      <c r="C1849" t="s">
        <v>7122</v>
      </c>
      <c r="F1849" t="s">
        <v>9066</v>
      </c>
      <c r="G1849">
        <v>0.51753342151641801</v>
      </c>
    </row>
    <row r="1850" spans="1:7" x14ac:dyDescent="0.55000000000000004">
      <c r="A1850" t="s">
        <v>7126</v>
      </c>
      <c r="B1850" t="s">
        <v>7127</v>
      </c>
      <c r="C1850" t="s">
        <v>7128</v>
      </c>
      <c r="F1850" t="s">
        <v>9066</v>
      </c>
      <c r="G1850">
        <v>0.57970738410949696</v>
      </c>
    </row>
    <row r="1851" spans="1:7" x14ac:dyDescent="0.55000000000000004">
      <c r="A1851" t="s">
        <v>7132</v>
      </c>
      <c r="B1851" t="s">
        <v>7133</v>
      </c>
      <c r="C1851" t="s">
        <v>7134</v>
      </c>
      <c r="F1851" t="s">
        <v>9065</v>
      </c>
      <c r="G1851">
        <v>0.82596892118454002</v>
      </c>
    </row>
    <row r="1852" spans="1:7" x14ac:dyDescent="0.55000000000000004">
      <c r="A1852" t="s">
        <v>7135</v>
      </c>
      <c r="B1852" t="s">
        <v>7136</v>
      </c>
      <c r="C1852" t="s">
        <v>7137</v>
      </c>
      <c r="F1852" t="s">
        <v>9065</v>
      </c>
      <c r="G1852">
        <v>0.61146217584609996</v>
      </c>
    </row>
    <row r="1853" spans="1:7" x14ac:dyDescent="0.55000000000000004">
      <c r="A1853" t="s">
        <v>7138</v>
      </c>
      <c r="B1853" t="s">
        <v>7139</v>
      </c>
      <c r="C1853" t="s">
        <v>7140</v>
      </c>
      <c r="F1853" t="s">
        <v>9065</v>
      </c>
      <c r="G1853">
        <v>0.62120079994201705</v>
      </c>
    </row>
    <row r="1854" spans="1:7" x14ac:dyDescent="0.55000000000000004">
      <c r="A1854" t="s">
        <v>7141</v>
      </c>
      <c r="B1854" t="s">
        <v>7142</v>
      </c>
      <c r="C1854" t="s">
        <v>7143</v>
      </c>
      <c r="F1854" t="s">
        <v>9065</v>
      </c>
      <c r="G1854">
        <v>0.78152340650558505</v>
      </c>
    </row>
    <row r="1855" spans="1:7" x14ac:dyDescent="0.55000000000000004">
      <c r="A1855" t="s">
        <v>7144</v>
      </c>
      <c r="B1855" t="s">
        <v>7145</v>
      </c>
      <c r="C1855" t="s">
        <v>7146</v>
      </c>
      <c r="F1855" t="s">
        <v>9065</v>
      </c>
      <c r="G1855">
        <v>0.87335783243179299</v>
      </c>
    </row>
    <row r="1856" spans="1:7" x14ac:dyDescent="0.55000000000000004">
      <c r="A1856" t="s">
        <v>7147</v>
      </c>
      <c r="B1856" t="s">
        <v>7148</v>
      </c>
      <c r="C1856" t="s">
        <v>7149</v>
      </c>
      <c r="F1856" t="s">
        <v>9065</v>
      </c>
      <c r="G1856">
        <v>0.798209547996521</v>
      </c>
    </row>
    <row r="1857" spans="1:7" x14ac:dyDescent="0.55000000000000004">
      <c r="A1857" t="s">
        <v>7150</v>
      </c>
      <c r="B1857" t="s">
        <v>7151</v>
      </c>
      <c r="C1857" t="s">
        <v>7152</v>
      </c>
      <c r="F1857" t="s">
        <v>9065</v>
      </c>
      <c r="G1857">
        <v>0.71645200252533003</v>
      </c>
    </row>
    <row r="1858" spans="1:7" x14ac:dyDescent="0.55000000000000004">
      <c r="A1858" t="s">
        <v>7153</v>
      </c>
      <c r="B1858" t="s">
        <v>7154</v>
      </c>
      <c r="C1858" t="s">
        <v>7155</v>
      </c>
      <c r="F1858" t="s">
        <v>9065</v>
      </c>
      <c r="G1858">
        <v>0.791362524032593</v>
      </c>
    </row>
    <row r="1859" spans="1:7" x14ac:dyDescent="0.55000000000000004">
      <c r="A1859" t="s">
        <v>7156</v>
      </c>
      <c r="B1859" t="s">
        <v>7157</v>
      </c>
      <c r="C1859" t="s">
        <v>7158</v>
      </c>
      <c r="F1859" t="s">
        <v>9065</v>
      </c>
      <c r="G1859">
        <v>0.76560711860656705</v>
      </c>
    </row>
    <row r="1860" spans="1:7" x14ac:dyDescent="0.55000000000000004">
      <c r="A1860" t="s">
        <v>7159</v>
      </c>
      <c r="B1860" t="s">
        <v>7160</v>
      </c>
      <c r="C1860" t="s">
        <v>7161</v>
      </c>
      <c r="F1860" t="s">
        <v>9065</v>
      </c>
      <c r="G1860">
        <v>0.70160973072052002</v>
      </c>
    </row>
    <row r="1861" spans="1:7" x14ac:dyDescent="0.55000000000000004">
      <c r="A1861" t="s">
        <v>7162</v>
      </c>
      <c r="B1861" t="s">
        <v>7163</v>
      </c>
      <c r="C1861" t="s">
        <v>7164</v>
      </c>
      <c r="F1861" t="s">
        <v>9065</v>
      </c>
      <c r="G1861">
        <v>0.79615056514740001</v>
      </c>
    </row>
    <row r="1862" spans="1:7" x14ac:dyDescent="0.55000000000000004">
      <c r="A1862" t="s">
        <v>7168</v>
      </c>
      <c r="B1862" t="s">
        <v>7169</v>
      </c>
      <c r="C1862" t="s">
        <v>7170</v>
      </c>
      <c r="F1862" t="s">
        <v>9065</v>
      </c>
      <c r="G1862">
        <v>0.67210423946380604</v>
      </c>
    </row>
    <row r="1863" spans="1:7" x14ac:dyDescent="0.55000000000000004">
      <c r="A1863" t="s">
        <v>7174</v>
      </c>
      <c r="B1863" t="s">
        <v>7175</v>
      </c>
      <c r="C1863" t="s">
        <v>7176</v>
      </c>
      <c r="F1863" t="s">
        <v>9066</v>
      </c>
      <c r="G1863">
        <v>0.58496385812759399</v>
      </c>
    </row>
    <row r="1864" spans="1:7" x14ac:dyDescent="0.55000000000000004">
      <c r="A1864" t="s">
        <v>7177</v>
      </c>
      <c r="B1864" t="s">
        <v>7178</v>
      </c>
      <c r="C1864" t="s">
        <v>7179</v>
      </c>
      <c r="F1864" t="s">
        <v>9066</v>
      </c>
      <c r="G1864">
        <v>0.55264550447464</v>
      </c>
    </row>
    <row r="1865" spans="1:7" x14ac:dyDescent="0.55000000000000004">
      <c r="A1865" t="s">
        <v>7186</v>
      </c>
      <c r="B1865" t="s">
        <v>7187</v>
      </c>
      <c r="C1865" t="s">
        <v>7188</v>
      </c>
      <c r="F1865" t="s">
        <v>9067</v>
      </c>
      <c r="G1865">
        <v>0.14221836626529699</v>
      </c>
    </row>
    <row r="1866" spans="1:7" x14ac:dyDescent="0.55000000000000004">
      <c r="A1866" t="s">
        <v>7189</v>
      </c>
      <c r="B1866" t="s">
        <v>7190</v>
      </c>
      <c r="C1866" t="s">
        <v>7191</v>
      </c>
      <c r="F1866" t="s">
        <v>9065</v>
      </c>
      <c r="G1866">
        <v>0.69111269712448098</v>
      </c>
    </row>
    <row r="1867" spans="1:7" x14ac:dyDescent="0.55000000000000004">
      <c r="A1867" t="s">
        <v>7192</v>
      </c>
      <c r="B1867" t="s">
        <v>7193</v>
      </c>
      <c r="C1867" t="s">
        <v>7194</v>
      </c>
      <c r="F1867" t="s">
        <v>9067</v>
      </c>
      <c r="G1867">
        <v>0.43428310751915</v>
      </c>
    </row>
    <row r="1868" spans="1:7" x14ac:dyDescent="0.55000000000000004">
      <c r="A1868" t="s">
        <v>7195</v>
      </c>
      <c r="B1868" t="s">
        <v>7196</v>
      </c>
      <c r="C1868" t="s">
        <v>7197</v>
      </c>
      <c r="F1868" t="s">
        <v>9065</v>
      </c>
      <c r="G1868">
        <v>0.73838162422180198</v>
      </c>
    </row>
    <row r="1869" spans="1:7" x14ac:dyDescent="0.55000000000000004">
      <c r="A1869" t="s">
        <v>7198</v>
      </c>
      <c r="B1869" t="s">
        <v>7199</v>
      </c>
      <c r="C1869" t="s">
        <v>7200</v>
      </c>
      <c r="F1869" t="s">
        <v>9065</v>
      </c>
      <c r="G1869">
        <v>0.77674120664596602</v>
      </c>
    </row>
    <row r="1870" spans="1:7" x14ac:dyDescent="0.55000000000000004">
      <c r="A1870" t="s">
        <v>7201</v>
      </c>
      <c r="B1870" t="s">
        <v>7202</v>
      </c>
      <c r="C1870" t="s">
        <v>7203</v>
      </c>
      <c r="F1870" t="s">
        <v>9065</v>
      </c>
      <c r="G1870">
        <v>0.81097829341888406</v>
      </c>
    </row>
    <row r="1871" spans="1:7" x14ac:dyDescent="0.55000000000000004">
      <c r="A1871" t="s">
        <v>7204</v>
      </c>
      <c r="B1871" t="s">
        <v>7205</v>
      </c>
      <c r="C1871" t="s">
        <v>7206</v>
      </c>
      <c r="F1871" t="s">
        <v>9067</v>
      </c>
      <c r="G1871">
        <v>0.44970360398292503</v>
      </c>
    </row>
    <row r="1872" spans="1:7" x14ac:dyDescent="0.55000000000000004">
      <c r="A1872" t="s">
        <v>7210</v>
      </c>
      <c r="B1872" t="s">
        <v>7211</v>
      </c>
      <c r="C1872" t="s">
        <v>7212</v>
      </c>
      <c r="F1872" t="s">
        <v>9067</v>
      </c>
      <c r="G1872">
        <v>0.31901085376739502</v>
      </c>
    </row>
    <row r="1873" spans="1:7" x14ac:dyDescent="0.55000000000000004">
      <c r="A1873" t="s">
        <v>7216</v>
      </c>
      <c r="B1873" t="s">
        <v>7217</v>
      </c>
      <c r="C1873" t="s">
        <v>7218</v>
      </c>
      <c r="F1873" t="s">
        <v>9067</v>
      </c>
      <c r="G1873">
        <v>6.0184102505445501E-2</v>
      </c>
    </row>
    <row r="1874" spans="1:7" x14ac:dyDescent="0.55000000000000004">
      <c r="A1874" t="s">
        <v>7219</v>
      </c>
      <c r="B1874" t="s">
        <v>7220</v>
      </c>
      <c r="C1874" t="s">
        <v>7221</v>
      </c>
      <c r="F1874" t="s">
        <v>9065</v>
      </c>
      <c r="G1874">
        <v>0.72529935836792003</v>
      </c>
    </row>
    <row r="1875" spans="1:7" x14ac:dyDescent="0.55000000000000004">
      <c r="A1875" t="s">
        <v>7222</v>
      </c>
      <c r="B1875" t="s">
        <v>7223</v>
      </c>
      <c r="C1875" t="s">
        <v>7224</v>
      </c>
      <c r="F1875" t="s">
        <v>9067</v>
      </c>
      <c r="G1875">
        <v>0.11703859269619001</v>
      </c>
    </row>
    <row r="1876" spans="1:7" x14ac:dyDescent="0.55000000000000004">
      <c r="A1876" t="s">
        <v>7231</v>
      </c>
      <c r="B1876" t="s">
        <v>7232</v>
      </c>
      <c r="C1876" t="s">
        <v>7233</v>
      </c>
      <c r="F1876" t="s">
        <v>9065</v>
      </c>
      <c r="G1876">
        <v>0.96308869123458896</v>
      </c>
    </row>
    <row r="1877" spans="1:7" x14ac:dyDescent="0.55000000000000004">
      <c r="A1877" t="s">
        <v>7234</v>
      </c>
      <c r="B1877" t="s">
        <v>7235</v>
      </c>
      <c r="C1877" t="s">
        <v>7236</v>
      </c>
      <c r="F1877" t="s">
        <v>9066</v>
      </c>
      <c r="G1877">
        <v>0.55563884973526001</v>
      </c>
    </row>
    <row r="1878" spans="1:7" x14ac:dyDescent="0.55000000000000004">
      <c r="A1878" t="s">
        <v>7237</v>
      </c>
      <c r="B1878" t="s">
        <v>7238</v>
      </c>
      <c r="C1878" t="s">
        <v>7239</v>
      </c>
      <c r="F1878" t="s">
        <v>9065</v>
      </c>
      <c r="G1878">
        <v>0.67455011606216397</v>
      </c>
    </row>
    <row r="1879" spans="1:7" x14ac:dyDescent="0.55000000000000004">
      <c r="A1879" t="s">
        <v>7243</v>
      </c>
      <c r="B1879" t="s">
        <v>7244</v>
      </c>
      <c r="C1879" t="s">
        <v>7245</v>
      </c>
      <c r="F1879" t="s">
        <v>9067</v>
      </c>
      <c r="G1879">
        <v>0.421411693096161</v>
      </c>
    </row>
    <row r="1880" spans="1:7" x14ac:dyDescent="0.55000000000000004">
      <c r="A1880" t="s">
        <v>7246</v>
      </c>
      <c r="B1880" t="s">
        <v>7247</v>
      </c>
      <c r="C1880" t="s">
        <v>7248</v>
      </c>
      <c r="F1880" t="s">
        <v>9065</v>
      </c>
      <c r="G1880">
        <v>0.86173856258392301</v>
      </c>
    </row>
    <row r="1881" spans="1:7" x14ac:dyDescent="0.55000000000000004">
      <c r="A1881" t="s">
        <v>7249</v>
      </c>
      <c r="B1881" t="s">
        <v>7250</v>
      </c>
      <c r="C1881" t="s">
        <v>7251</v>
      </c>
      <c r="F1881" t="s">
        <v>9065</v>
      </c>
      <c r="G1881">
        <v>0.73614305257797197</v>
      </c>
    </row>
    <row r="1882" spans="1:7" x14ac:dyDescent="0.55000000000000004">
      <c r="A1882" t="s">
        <v>7255</v>
      </c>
      <c r="B1882" t="s">
        <v>7256</v>
      </c>
      <c r="C1882" t="s">
        <v>7257</v>
      </c>
      <c r="F1882" t="s">
        <v>9066</v>
      </c>
      <c r="G1882">
        <v>0.53439301252365101</v>
      </c>
    </row>
    <row r="1883" spans="1:7" x14ac:dyDescent="0.55000000000000004">
      <c r="A1883" t="s">
        <v>7258</v>
      </c>
      <c r="B1883" t="s">
        <v>7259</v>
      </c>
      <c r="C1883" t="s">
        <v>7260</v>
      </c>
      <c r="F1883" t="s">
        <v>9067</v>
      </c>
      <c r="G1883">
        <v>0.43902567028999301</v>
      </c>
    </row>
    <row r="1884" spans="1:7" x14ac:dyDescent="0.55000000000000004">
      <c r="A1884" t="s">
        <v>7261</v>
      </c>
      <c r="B1884" t="s">
        <v>7262</v>
      </c>
      <c r="C1884" t="s">
        <v>7263</v>
      </c>
      <c r="F1884" t="s">
        <v>9067</v>
      </c>
      <c r="G1884">
        <v>0.21850048005580899</v>
      </c>
    </row>
    <row r="1885" spans="1:7" x14ac:dyDescent="0.55000000000000004">
      <c r="A1885" t="s">
        <v>7264</v>
      </c>
      <c r="B1885" t="s">
        <v>7265</v>
      </c>
      <c r="C1885" t="s">
        <v>7266</v>
      </c>
      <c r="F1885" t="s">
        <v>9065</v>
      </c>
      <c r="G1885">
        <v>0.74964594841003396</v>
      </c>
    </row>
    <row r="1886" spans="1:7" x14ac:dyDescent="0.55000000000000004">
      <c r="A1886" t="s">
        <v>7267</v>
      </c>
      <c r="B1886" t="s">
        <v>7268</v>
      </c>
      <c r="C1886" t="s">
        <v>7269</v>
      </c>
      <c r="F1886" t="s">
        <v>9067</v>
      </c>
      <c r="G1886">
        <v>3.4083615988493E-2</v>
      </c>
    </row>
    <row r="1887" spans="1:7" x14ac:dyDescent="0.55000000000000004">
      <c r="A1887" t="s">
        <v>7273</v>
      </c>
      <c r="B1887" t="s">
        <v>7274</v>
      </c>
      <c r="C1887" t="s">
        <v>7275</v>
      </c>
      <c r="F1887" t="s">
        <v>9066</v>
      </c>
      <c r="G1887">
        <v>0.574645936489105</v>
      </c>
    </row>
    <row r="1888" spans="1:7" x14ac:dyDescent="0.55000000000000004">
      <c r="A1888" t="s">
        <v>7276</v>
      </c>
      <c r="B1888" t="s">
        <v>7277</v>
      </c>
      <c r="C1888" t="s">
        <v>7278</v>
      </c>
      <c r="F1888" t="s">
        <v>9066</v>
      </c>
      <c r="G1888">
        <v>0.59844499826431297</v>
      </c>
    </row>
    <row r="1889" spans="1:7" x14ac:dyDescent="0.55000000000000004">
      <c r="A1889" t="s">
        <v>7279</v>
      </c>
      <c r="B1889" t="s">
        <v>7280</v>
      </c>
      <c r="C1889" t="s">
        <v>7281</v>
      </c>
      <c r="F1889" t="s">
        <v>9066</v>
      </c>
      <c r="G1889">
        <v>0.54954856634140004</v>
      </c>
    </row>
    <row r="1890" spans="1:7" x14ac:dyDescent="0.55000000000000004">
      <c r="A1890" t="s">
        <v>7288</v>
      </c>
      <c r="B1890" t="s">
        <v>7289</v>
      </c>
      <c r="C1890" t="s">
        <v>7290</v>
      </c>
      <c r="F1890" t="s">
        <v>9065</v>
      </c>
      <c r="G1890">
        <v>0.62647265195846602</v>
      </c>
    </row>
    <row r="1891" spans="1:7" x14ac:dyDescent="0.55000000000000004">
      <c r="A1891" t="s">
        <v>7291</v>
      </c>
      <c r="B1891" t="s">
        <v>7292</v>
      </c>
      <c r="C1891" t="s">
        <v>7293</v>
      </c>
      <c r="F1891" t="s">
        <v>9065</v>
      </c>
      <c r="G1891">
        <v>0.74118214845657304</v>
      </c>
    </row>
    <row r="1892" spans="1:7" x14ac:dyDescent="0.55000000000000004">
      <c r="A1892" t="s">
        <v>7294</v>
      </c>
      <c r="B1892" t="s">
        <v>7295</v>
      </c>
      <c r="C1892" t="s">
        <v>7296</v>
      </c>
      <c r="F1892" t="s">
        <v>9065</v>
      </c>
      <c r="G1892">
        <v>0.66748362779617298</v>
      </c>
    </row>
    <row r="1893" spans="1:7" x14ac:dyDescent="0.55000000000000004">
      <c r="A1893" t="s">
        <v>7297</v>
      </c>
      <c r="B1893" t="s">
        <v>7298</v>
      </c>
      <c r="C1893" t="s">
        <v>7299</v>
      </c>
      <c r="F1893" t="s">
        <v>9065</v>
      </c>
      <c r="G1893">
        <v>0.67683339118957497</v>
      </c>
    </row>
    <row r="1894" spans="1:7" x14ac:dyDescent="0.55000000000000004">
      <c r="A1894" t="s">
        <v>7300</v>
      </c>
      <c r="B1894" t="s">
        <v>7301</v>
      </c>
      <c r="C1894" t="s">
        <v>7302</v>
      </c>
      <c r="F1894" t="s">
        <v>9065</v>
      </c>
      <c r="G1894">
        <v>0.66110008955001798</v>
      </c>
    </row>
    <row r="1895" spans="1:7" x14ac:dyDescent="0.55000000000000004">
      <c r="A1895" t="s">
        <v>7303</v>
      </c>
      <c r="B1895" t="s">
        <v>7304</v>
      </c>
      <c r="C1895" t="s">
        <v>7305</v>
      </c>
      <c r="F1895" t="s">
        <v>9065</v>
      </c>
      <c r="G1895">
        <v>0.80814409255981401</v>
      </c>
    </row>
    <row r="1896" spans="1:7" x14ac:dyDescent="0.55000000000000004">
      <c r="A1896" t="s">
        <v>7306</v>
      </c>
      <c r="B1896" t="s">
        <v>7307</v>
      </c>
      <c r="C1896" t="s">
        <v>7308</v>
      </c>
      <c r="F1896" t="s">
        <v>9065</v>
      </c>
      <c r="G1896">
        <v>0.68004065752029397</v>
      </c>
    </row>
    <row r="1897" spans="1:7" x14ac:dyDescent="0.55000000000000004">
      <c r="A1897" t="s">
        <v>7309</v>
      </c>
      <c r="B1897" t="s">
        <v>7310</v>
      </c>
      <c r="C1897" t="s">
        <v>7311</v>
      </c>
      <c r="F1897" t="s">
        <v>9067</v>
      </c>
      <c r="G1897">
        <v>0.39133763313293501</v>
      </c>
    </row>
    <row r="1898" spans="1:7" x14ac:dyDescent="0.55000000000000004">
      <c r="A1898" t="s">
        <v>7312</v>
      </c>
      <c r="B1898" t="s">
        <v>7313</v>
      </c>
      <c r="C1898" t="s">
        <v>7314</v>
      </c>
      <c r="F1898" t="s">
        <v>9067</v>
      </c>
      <c r="G1898">
        <v>0.30141010880470298</v>
      </c>
    </row>
    <row r="1899" spans="1:7" x14ac:dyDescent="0.55000000000000004">
      <c r="A1899" t="s">
        <v>7315</v>
      </c>
      <c r="B1899" t="s">
        <v>7316</v>
      </c>
      <c r="C1899" t="s">
        <v>7317</v>
      </c>
      <c r="F1899" t="s">
        <v>9065</v>
      </c>
      <c r="G1899">
        <v>0.73953700065612804</v>
      </c>
    </row>
    <row r="1900" spans="1:7" x14ac:dyDescent="0.55000000000000004">
      <c r="A1900" t="s">
        <v>7318</v>
      </c>
      <c r="B1900" t="s">
        <v>7304</v>
      </c>
      <c r="C1900" t="s">
        <v>7319</v>
      </c>
      <c r="F1900" t="s">
        <v>9065</v>
      </c>
      <c r="G1900">
        <v>0.669278264045715</v>
      </c>
    </row>
    <row r="1901" spans="1:7" x14ac:dyDescent="0.55000000000000004">
      <c r="A1901" t="s">
        <v>7320</v>
      </c>
      <c r="B1901" t="s">
        <v>7321</v>
      </c>
      <c r="C1901" t="s">
        <v>7322</v>
      </c>
      <c r="F1901" t="s">
        <v>9067</v>
      </c>
      <c r="G1901">
        <v>0.398821800947189</v>
      </c>
    </row>
    <row r="1902" spans="1:7" x14ac:dyDescent="0.55000000000000004">
      <c r="A1902" t="s">
        <v>7329</v>
      </c>
      <c r="B1902" t="s">
        <v>7330</v>
      </c>
      <c r="C1902" t="s">
        <v>7331</v>
      </c>
      <c r="F1902" t="s">
        <v>9067</v>
      </c>
      <c r="G1902">
        <v>0.44133314490318298</v>
      </c>
    </row>
    <row r="1903" spans="1:7" x14ac:dyDescent="0.55000000000000004">
      <c r="A1903" t="s">
        <v>7332</v>
      </c>
      <c r="B1903" t="s">
        <v>7333</v>
      </c>
      <c r="C1903" t="s">
        <v>7334</v>
      </c>
      <c r="F1903" t="s">
        <v>9065</v>
      </c>
      <c r="G1903">
        <v>0.64753222465515103</v>
      </c>
    </row>
    <row r="1904" spans="1:7" x14ac:dyDescent="0.55000000000000004">
      <c r="A1904" t="s">
        <v>7335</v>
      </c>
      <c r="B1904" t="s">
        <v>7336</v>
      </c>
      <c r="C1904" t="s">
        <v>7337</v>
      </c>
      <c r="F1904" t="s">
        <v>9067</v>
      </c>
      <c r="G1904">
        <v>0.200351387262344</v>
      </c>
    </row>
    <row r="1905" spans="1:7" x14ac:dyDescent="0.55000000000000004">
      <c r="A1905" t="s">
        <v>7338</v>
      </c>
      <c r="B1905" t="s">
        <v>7339</v>
      </c>
      <c r="C1905" t="s">
        <v>7340</v>
      </c>
      <c r="F1905" t="s">
        <v>9067</v>
      </c>
      <c r="G1905">
        <v>0.19815145432949099</v>
      </c>
    </row>
    <row r="1906" spans="1:7" x14ac:dyDescent="0.55000000000000004">
      <c r="A1906" t="s">
        <v>7341</v>
      </c>
      <c r="B1906" t="s">
        <v>7342</v>
      </c>
      <c r="C1906" t="s">
        <v>7343</v>
      </c>
      <c r="F1906" t="s">
        <v>9066</v>
      </c>
      <c r="G1906">
        <v>0.52098721265792802</v>
      </c>
    </row>
    <row r="1907" spans="1:7" x14ac:dyDescent="0.55000000000000004">
      <c r="A1907" t="s">
        <v>7344</v>
      </c>
      <c r="B1907" t="s">
        <v>7345</v>
      </c>
      <c r="C1907" t="s">
        <v>7346</v>
      </c>
      <c r="F1907" t="s">
        <v>9065</v>
      </c>
      <c r="G1907">
        <v>0.89188820123672496</v>
      </c>
    </row>
    <row r="1908" spans="1:7" x14ac:dyDescent="0.55000000000000004">
      <c r="A1908" t="s">
        <v>7347</v>
      </c>
      <c r="B1908" t="s">
        <v>7348</v>
      </c>
      <c r="C1908" t="s">
        <v>7349</v>
      </c>
      <c r="F1908" t="s">
        <v>9065</v>
      </c>
      <c r="G1908">
        <v>0.63653391599655196</v>
      </c>
    </row>
    <row r="1909" spans="1:7" x14ac:dyDescent="0.55000000000000004">
      <c r="A1909" t="s">
        <v>7350</v>
      </c>
      <c r="B1909" t="s">
        <v>7351</v>
      </c>
      <c r="C1909" t="s">
        <v>7352</v>
      </c>
      <c r="F1909" t="s">
        <v>9065</v>
      </c>
      <c r="G1909">
        <v>0.86595553159713701</v>
      </c>
    </row>
    <row r="1910" spans="1:7" x14ac:dyDescent="0.55000000000000004">
      <c r="A1910" t="s">
        <v>7353</v>
      </c>
      <c r="B1910" t="s">
        <v>7354</v>
      </c>
      <c r="C1910" t="s">
        <v>7355</v>
      </c>
      <c r="F1910" t="s">
        <v>9065</v>
      </c>
      <c r="G1910">
        <v>0.67350524663925204</v>
      </c>
    </row>
    <row r="1911" spans="1:7" x14ac:dyDescent="0.55000000000000004">
      <c r="A1911" t="s">
        <v>7356</v>
      </c>
      <c r="B1911" t="s">
        <v>7351</v>
      </c>
      <c r="C1911" t="s">
        <v>7357</v>
      </c>
      <c r="F1911" t="s">
        <v>9065</v>
      </c>
      <c r="G1911">
        <v>0.76799958944320701</v>
      </c>
    </row>
    <row r="1912" spans="1:7" x14ac:dyDescent="0.55000000000000004">
      <c r="A1912" t="s">
        <v>7358</v>
      </c>
      <c r="B1912" t="s">
        <v>7359</v>
      </c>
      <c r="C1912" t="s">
        <v>7360</v>
      </c>
      <c r="F1912" t="s">
        <v>9065</v>
      </c>
      <c r="G1912">
        <v>0.74667412042617798</v>
      </c>
    </row>
    <row r="1913" spans="1:7" x14ac:dyDescent="0.55000000000000004">
      <c r="A1913" t="s">
        <v>7361</v>
      </c>
      <c r="B1913" t="s">
        <v>7362</v>
      </c>
      <c r="C1913" t="s">
        <v>7363</v>
      </c>
      <c r="F1913" t="s">
        <v>9067</v>
      </c>
      <c r="G1913">
        <v>0.21574093401432001</v>
      </c>
    </row>
    <row r="1914" spans="1:7" x14ac:dyDescent="0.55000000000000004">
      <c r="A1914" t="s">
        <v>7364</v>
      </c>
      <c r="B1914" t="s">
        <v>7365</v>
      </c>
      <c r="C1914" t="s">
        <v>7366</v>
      </c>
      <c r="F1914" t="s">
        <v>9065</v>
      </c>
      <c r="G1914">
        <v>0.61260414123535201</v>
      </c>
    </row>
    <row r="1915" spans="1:7" x14ac:dyDescent="0.55000000000000004">
      <c r="A1915" t="s">
        <v>7367</v>
      </c>
      <c r="B1915" t="s">
        <v>7368</v>
      </c>
      <c r="C1915" t="s">
        <v>7369</v>
      </c>
      <c r="F1915" t="s">
        <v>9065</v>
      </c>
      <c r="G1915">
        <v>0.65070593357086204</v>
      </c>
    </row>
    <row r="1916" spans="1:7" x14ac:dyDescent="0.55000000000000004">
      <c r="A1916" t="s">
        <v>7370</v>
      </c>
      <c r="B1916" t="s">
        <v>7371</v>
      </c>
      <c r="C1916" t="s">
        <v>7372</v>
      </c>
      <c r="F1916" t="s">
        <v>9065</v>
      </c>
      <c r="G1916">
        <v>0.75865525007247903</v>
      </c>
    </row>
    <row r="1917" spans="1:7" x14ac:dyDescent="0.55000000000000004">
      <c r="A1917" t="s">
        <v>7373</v>
      </c>
      <c r="B1917" t="s">
        <v>7374</v>
      </c>
      <c r="C1917" t="s">
        <v>7375</v>
      </c>
      <c r="F1917" t="s">
        <v>9066</v>
      </c>
      <c r="G1917">
        <v>0.58434092998504605</v>
      </c>
    </row>
    <row r="1918" spans="1:7" x14ac:dyDescent="0.55000000000000004">
      <c r="A1918" t="s">
        <v>7376</v>
      </c>
      <c r="B1918" t="s">
        <v>7377</v>
      </c>
      <c r="C1918" t="s">
        <v>7378</v>
      </c>
      <c r="F1918" t="s">
        <v>9065</v>
      </c>
      <c r="G1918">
        <v>0.70634561777114901</v>
      </c>
    </row>
    <row r="1919" spans="1:7" x14ac:dyDescent="0.55000000000000004">
      <c r="A1919" t="s">
        <v>7379</v>
      </c>
      <c r="B1919" t="s">
        <v>7380</v>
      </c>
      <c r="C1919" t="s">
        <v>7381</v>
      </c>
      <c r="F1919" t="s">
        <v>9066</v>
      </c>
      <c r="G1919">
        <v>0.47739493846893299</v>
      </c>
    </row>
    <row r="1920" spans="1:7" x14ac:dyDescent="0.55000000000000004">
      <c r="A1920" t="s">
        <v>7382</v>
      </c>
      <c r="B1920" t="s">
        <v>7383</v>
      </c>
      <c r="C1920" t="s">
        <v>7384</v>
      </c>
      <c r="F1920" t="s">
        <v>9066</v>
      </c>
      <c r="G1920">
        <v>0.495160162448883</v>
      </c>
    </row>
    <row r="1921" spans="1:7" x14ac:dyDescent="0.55000000000000004">
      <c r="A1921" t="s">
        <v>7385</v>
      </c>
      <c r="B1921" t="s">
        <v>7386</v>
      </c>
      <c r="C1921" t="s">
        <v>7387</v>
      </c>
      <c r="F1921" t="s">
        <v>9065</v>
      </c>
      <c r="G1921">
        <v>0.77598589658737205</v>
      </c>
    </row>
    <row r="1922" spans="1:7" x14ac:dyDescent="0.55000000000000004">
      <c r="A1922" t="s">
        <v>7391</v>
      </c>
      <c r="B1922" t="s">
        <v>7392</v>
      </c>
      <c r="C1922" t="s">
        <v>7393</v>
      </c>
      <c r="F1922" t="s">
        <v>9065</v>
      </c>
      <c r="G1922">
        <v>0.64896017313003496</v>
      </c>
    </row>
    <row r="1923" spans="1:7" x14ac:dyDescent="0.55000000000000004">
      <c r="A1923" t="s">
        <v>7394</v>
      </c>
      <c r="B1923" t="s">
        <v>7395</v>
      </c>
      <c r="C1923" t="s">
        <v>7393</v>
      </c>
      <c r="F1923" t="s">
        <v>9065</v>
      </c>
      <c r="G1923">
        <v>0.65810269117355302</v>
      </c>
    </row>
    <row r="1924" spans="1:7" x14ac:dyDescent="0.55000000000000004">
      <c r="A1924" t="s">
        <v>7396</v>
      </c>
      <c r="B1924" t="s">
        <v>7397</v>
      </c>
      <c r="C1924" t="s">
        <v>7398</v>
      </c>
      <c r="F1924" t="s">
        <v>9065</v>
      </c>
      <c r="G1924">
        <v>0.81618738174438499</v>
      </c>
    </row>
    <row r="1925" spans="1:7" x14ac:dyDescent="0.55000000000000004">
      <c r="A1925" t="s">
        <v>7399</v>
      </c>
      <c r="B1925" t="s">
        <v>7400</v>
      </c>
      <c r="C1925" t="s">
        <v>7401</v>
      </c>
      <c r="F1925" t="s">
        <v>9066</v>
      </c>
      <c r="G1925">
        <v>0.51046067476272605</v>
      </c>
    </row>
    <row r="1926" spans="1:7" x14ac:dyDescent="0.55000000000000004">
      <c r="A1926" t="s">
        <v>7405</v>
      </c>
      <c r="B1926" t="s">
        <v>7406</v>
      </c>
      <c r="C1926" t="s">
        <v>7407</v>
      </c>
      <c r="F1926" t="s">
        <v>9065</v>
      </c>
      <c r="G1926">
        <v>0.65864264965057395</v>
      </c>
    </row>
    <row r="1927" spans="1:7" x14ac:dyDescent="0.55000000000000004">
      <c r="A1927" t="s">
        <v>7408</v>
      </c>
      <c r="B1927" t="s">
        <v>7409</v>
      </c>
      <c r="C1927" t="s">
        <v>7410</v>
      </c>
      <c r="F1927" t="s">
        <v>9065</v>
      </c>
      <c r="G1927">
        <v>0.66110008955001798</v>
      </c>
    </row>
    <row r="1928" spans="1:7" x14ac:dyDescent="0.55000000000000004">
      <c r="A1928" t="s">
        <v>7411</v>
      </c>
      <c r="B1928" t="s">
        <v>7412</v>
      </c>
      <c r="C1928" t="s">
        <v>7413</v>
      </c>
      <c r="F1928" t="s">
        <v>9065</v>
      </c>
      <c r="G1928">
        <v>0.89838999509811401</v>
      </c>
    </row>
    <row r="1929" spans="1:7" x14ac:dyDescent="0.55000000000000004">
      <c r="A1929" t="s">
        <v>7414</v>
      </c>
      <c r="B1929" t="s">
        <v>7415</v>
      </c>
      <c r="C1929" t="s">
        <v>7416</v>
      </c>
      <c r="F1929" t="s">
        <v>9065</v>
      </c>
      <c r="G1929">
        <v>0.77951180934905995</v>
      </c>
    </row>
    <row r="1930" spans="1:7" x14ac:dyDescent="0.55000000000000004">
      <c r="A1930" t="s">
        <v>7417</v>
      </c>
      <c r="B1930" t="s">
        <v>7418</v>
      </c>
      <c r="C1930" t="s">
        <v>7419</v>
      </c>
      <c r="F1930" t="s">
        <v>9065</v>
      </c>
      <c r="G1930">
        <v>0.66110008955001798</v>
      </c>
    </row>
    <row r="1931" spans="1:7" x14ac:dyDescent="0.55000000000000004">
      <c r="A1931" t="s">
        <v>7426</v>
      </c>
      <c r="B1931" t="s">
        <v>7427</v>
      </c>
      <c r="C1931" t="s">
        <v>7428</v>
      </c>
      <c r="F1931" t="s">
        <v>9065</v>
      </c>
      <c r="G1931">
        <v>0.66110008955001798</v>
      </c>
    </row>
    <row r="1932" spans="1:7" x14ac:dyDescent="0.55000000000000004">
      <c r="A1932" t="s">
        <v>7429</v>
      </c>
      <c r="B1932" t="s">
        <v>7430</v>
      </c>
      <c r="C1932" t="s">
        <v>7431</v>
      </c>
      <c r="F1932" t="s">
        <v>9066</v>
      </c>
      <c r="G1932">
        <v>0.59539836645126298</v>
      </c>
    </row>
    <row r="1933" spans="1:7" x14ac:dyDescent="0.55000000000000004">
      <c r="A1933" t="s">
        <v>7432</v>
      </c>
      <c r="B1933" t="s">
        <v>7433</v>
      </c>
      <c r="C1933" t="s">
        <v>7434</v>
      </c>
      <c r="F1933" t="s">
        <v>9065</v>
      </c>
      <c r="G1933">
        <v>0.62580770254135099</v>
      </c>
    </row>
    <row r="1934" spans="1:7" x14ac:dyDescent="0.55000000000000004">
      <c r="A1934" t="s">
        <v>7435</v>
      </c>
      <c r="B1934" t="s">
        <v>7436</v>
      </c>
      <c r="C1934" t="s">
        <v>7437</v>
      </c>
      <c r="F1934" t="s">
        <v>9065</v>
      </c>
      <c r="G1934">
        <v>0.66237884759902999</v>
      </c>
    </row>
    <row r="1935" spans="1:7" x14ac:dyDescent="0.55000000000000004">
      <c r="A1935" t="s">
        <v>7438</v>
      </c>
      <c r="B1935" t="s">
        <v>7439</v>
      </c>
      <c r="C1935" t="s">
        <v>7440</v>
      </c>
      <c r="F1935" t="s">
        <v>9065</v>
      </c>
      <c r="G1935">
        <v>0.89146924018859897</v>
      </c>
    </row>
    <row r="1936" spans="1:7" x14ac:dyDescent="0.55000000000000004">
      <c r="A1936" t="s">
        <v>7441</v>
      </c>
      <c r="B1936" t="s">
        <v>7442</v>
      </c>
      <c r="C1936" t="s">
        <v>7443</v>
      </c>
      <c r="F1936" t="s">
        <v>9065</v>
      </c>
      <c r="G1936">
        <v>0.82144618034362804</v>
      </c>
    </row>
    <row r="1937" spans="1:7" x14ac:dyDescent="0.55000000000000004">
      <c r="A1937" t="s">
        <v>7444</v>
      </c>
      <c r="B1937" t="s">
        <v>7445</v>
      </c>
      <c r="C1937" t="s">
        <v>7446</v>
      </c>
      <c r="F1937" t="s">
        <v>9065</v>
      </c>
      <c r="G1937">
        <v>0.86938869953155495</v>
      </c>
    </row>
    <row r="1938" spans="1:7" x14ac:dyDescent="0.55000000000000004">
      <c r="A1938" t="s">
        <v>7447</v>
      </c>
      <c r="B1938" t="s">
        <v>7448</v>
      </c>
      <c r="C1938" t="s">
        <v>7449</v>
      </c>
      <c r="F1938" t="s">
        <v>9065</v>
      </c>
      <c r="G1938">
        <v>0.60336309671402</v>
      </c>
    </row>
    <row r="1939" spans="1:7" x14ac:dyDescent="0.55000000000000004">
      <c r="A1939" t="s">
        <v>7450</v>
      </c>
      <c r="B1939" t="s">
        <v>7451</v>
      </c>
      <c r="C1939" t="s">
        <v>7452</v>
      </c>
      <c r="F1939" t="s">
        <v>9065</v>
      </c>
      <c r="G1939">
        <v>0.74368339776992798</v>
      </c>
    </row>
    <row r="1940" spans="1:7" x14ac:dyDescent="0.55000000000000004">
      <c r="A1940" t="s">
        <v>7453</v>
      </c>
      <c r="B1940" t="s">
        <v>7454</v>
      </c>
      <c r="C1940" t="s">
        <v>7455</v>
      </c>
      <c r="F1940" t="s">
        <v>9065</v>
      </c>
      <c r="G1940">
        <v>0.62835896015167203</v>
      </c>
    </row>
    <row r="1941" spans="1:7" x14ac:dyDescent="0.55000000000000004">
      <c r="A1941" t="s">
        <v>7456</v>
      </c>
      <c r="B1941" t="s">
        <v>7457</v>
      </c>
      <c r="C1941" t="s">
        <v>7458</v>
      </c>
      <c r="F1941" t="s">
        <v>9065</v>
      </c>
      <c r="G1941">
        <v>0.60040664672851596</v>
      </c>
    </row>
    <row r="1942" spans="1:7" x14ac:dyDescent="0.55000000000000004">
      <c r="A1942" t="s">
        <v>7465</v>
      </c>
      <c r="B1942" t="s">
        <v>7466</v>
      </c>
      <c r="C1942" t="s">
        <v>7467</v>
      </c>
      <c r="F1942" t="s">
        <v>9065</v>
      </c>
      <c r="G1942">
        <v>0.68085879087448098</v>
      </c>
    </row>
    <row r="1943" spans="1:7" x14ac:dyDescent="0.55000000000000004">
      <c r="A1943" t="s">
        <v>7471</v>
      </c>
      <c r="B1943" t="s">
        <v>7472</v>
      </c>
      <c r="C1943" t="s">
        <v>7473</v>
      </c>
      <c r="F1943" t="s">
        <v>9066</v>
      </c>
      <c r="G1943">
        <v>0.47978046536445601</v>
      </c>
    </row>
    <row r="1944" spans="1:7" x14ac:dyDescent="0.55000000000000004">
      <c r="A1944" t="s">
        <v>7477</v>
      </c>
      <c r="B1944" t="s">
        <v>7478</v>
      </c>
      <c r="C1944" t="s">
        <v>7479</v>
      </c>
      <c r="F1944" t="s">
        <v>9065</v>
      </c>
      <c r="G1944">
        <v>0.76786595582962003</v>
      </c>
    </row>
    <row r="1945" spans="1:7" x14ac:dyDescent="0.55000000000000004">
      <c r="A1945" t="s">
        <v>7482</v>
      </c>
      <c r="B1945" t="s">
        <v>7483</v>
      </c>
      <c r="C1945" t="s">
        <v>7484</v>
      </c>
      <c r="F1945" t="s">
        <v>9067</v>
      </c>
      <c r="G1945">
        <v>0.27832540869712802</v>
      </c>
    </row>
    <row r="1946" spans="1:7" x14ac:dyDescent="0.55000000000000004">
      <c r="A1946" t="s">
        <v>7485</v>
      </c>
      <c r="B1946" t="s">
        <v>7486</v>
      </c>
      <c r="C1946" t="s">
        <v>7487</v>
      </c>
      <c r="F1946" t="s">
        <v>9065</v>
      </c>
      <c r="G1946">
        <v>0.82523202896118197</v>
      </c>
    </row>
    <row r="1947" spans="1:7" x14ac:dyDescent="0.55000000000000004">
      <c r="A1947" t="s">
        <v>7488</v>
      </c>
      <c r="B1947" t="s">
        <v>7489</v>
      </c>
      <c r="C1947" t="s">
        <v>7490</v>
      </c>
      <c r="F1947" t="s">
        <v>9065</v>
      </c>
      <c r="G1947">
        <v>0.76107293367385898</v>
      </c>
    </row>
    <row r="1948" spans="1:7" x14ac:dyDescent="0.55000000000000004">
      <c r="A1948" t="s">
        <v>7491</v>
      </c>
      <c r="B1948" t="s">
        <v>7492</v>
      </c>
      <c r="C1948" t="s">
        <v>7493</v>
      </c>
      <c r="F1948" t="s">
        <v>9067</v>
      </c>
      <c r="G1948">
        <v>0.16933701932430301</v>
      </c>
    </row>
    <row r="1949" spans="1:7" x14ac:dyDescent="0.55000000000000004">
      <c r="A1949" t="s">
        <v>7494</v>
      </c>
      <c r="B1949" t="s">
        <v>7495</v>
      </c>
      <c r="C1949" t="s">
        <v>7496</v>
      </c>
      <c r="F1949" t="s">
        <v>9065</v>
      </c>
      <c r="G1949">
        <v>0.79477542638778698</v>
      </c>
    </row>
    <row r="1950" spans="1:7" x14ac:dyDescent="0.55000000000000004">
      <c r="A1950" t="s">
        <v>7497</v>
      </c>
      <c r="B1950" t="s">
        <v>7498</v>
      </c>
      <c r="C1950" t="s">
        <v>7499</v>
      </c>
      <c r="F1950" t="s">
        <v>9065</v>
      </c>
      <c r="G1950">
        <v>0.845409154891968</v>
      </c>
    </row>
    <row r="1951" spans="1:7" x14ac:dyDescent="0.55000000000000004">
      <c r="A1951" t="s">
        <v>7500</v>
      </c>
      <c r="B1951" t="s">
        <v>7501</v>
      </c>
      <c r="C1951" t="s">
        <v>7502</v>
      </c>
      <c r="F1951" t="s">
        <v>9067</v>
      </c>
      <c r="G1951">
        <v>5.6293610483408002E-2</v>
      </c>
    </row>
    <row r="1952" spans="1:7" x14ac:dyDescent="0.55000000000000004">
      <c r="A1952" t="s">
        <v>7503</v>
      </c>
      <c r="B1952" t="s">
        <v>7504</v>
      </c>
      <c r="C1952" t="s">
        <v>7505</v>
      </c>
      <c r="F1952" t="s">
        <v>9066</v>
      </c>
      <c r="G1952">
        <v>0.59360283613205</v>
      </c>
    </row>
    <row r="1953" spans="1:7" x14ac:dyDescent="0.55000000000000004">
      <c r="A1953" t="s">
        <v>7506</v>
      </c>
      <c r="B1953" t="s">
        <v>7507</v>
      </c>
      <c r="C1953" t="s">
        <v>7508</v>
      </c>
      <c r="F1953" t="s">
        <v>9066</v>
      </c>
      <c r="G1953">
        <v>0.51767015457153298</v>
      </c>
    </row>
    <row r="1954" spans="1:7" x14ac:dyDescent="0.55000000000000004">
      <c r="A1954" t="s">
        <v>7509</v>
      </c>
      <c r="B1954" t="s">
        <v>7510</v>
      </c>
      <c r="C1954" t="s">
        <v>7511</v>
      </c>
      <c r="F1954" t="s">
        <v>9065</v>
      </c>
      <c r="G1954">
        <v>0.74715447425842296</v>
      </c>
    </row>
    <row r="1955" spans="1:7" x14ac:dyDescent="0.55000000000000004">
      <c r="A1955" t="s">
        <v>7512</v>
      </c>
      <c r="B1955" t="s">
        <v>7513</v>
      </c>
      <c r="C1955" t="s">
        <v>7514</v>
      </c>
      <c r="F1955" t="s">
        <v>9066</v>
      </c>
      <c r="G1955">
        <v>0.57921612262725797</v>
      </c>
    </row>
    <row r="1956" spans="1:7" x14ac:dyDescent="0.55000000000000004">
      <c r="A1956" t="s">
        <v>7515</v>
      </c>
      <c r="B1956" t="s">
        <v>7516</v>
      </c>
      <c r="C1956" t="s">
        <v>7517</v>
      </c>
      <c r="F1956" t="s">
        <v>9066</v>
      </c>
      <c r="G1956">
        <v>0.53507637977600098</v>
      </c>
    </row>
    <row r="1957" spans="1:7" x14ac:dyDescent="0.55000000000000004">
      <c r="A1957" t="s">
        <v>7518</v>
      </c>
      <c r="B1957" t="s">
        <v>7519</v>
      </c>
      <c r="C1957" t="s">
        <v>7520</v>
      </c>
      <c r="F1957" t="s">
        <v>9065</v>
      </c>
      <c r="G1957">
        <v>0.66110008955001798</v>
      </c>
    </row>
    <row r="1958" spans="1:7" x14ac:dyDescent="0.55000000000000004">
      <c r="A1958" t="s">
        <v>7521</v>
      </c>
      <c r="B1958" t="s">
        <v>7522</v>
      </c>
      <c r="C1958" t="s">
        <v>7523</v>
      </c>
      <c r="F1958" t="s">
        <v>9065</v>
      </c>
      <c r="G1958">
        <v>0.90796333551406905</v>
      </c>
    </row>
    <row r="1959" spans="1:7" x14ac:dyDescent="0.55000000000000004">
      <c r="A1959" t="s">
        <v>7524</v>
      </c>
      <c r="B1959" t="s">
        <v>7525</v>
      </c>
      <c r="C1959" t="s">
        <v>7526</v>
      </c>
      <c r="F1959" t="s">
        <v>9065</v>
      </c>
      <c r="G1959">
        <v>0.61765033006668102</v>
      </c>
    </row>
    <row r="1960" spans="1:7" x14ac:dyDescent="0.55000000000000004">
      <c r="A1960" t="s">
        <v>7527</v>
      </c>
      <c r="B1960" t="s">
        <v>7528</v>
      </c>
      <c r="C1960" t="s">
        <v>7529</v>
      </c>
      <c r="F1960" t="s">
        <v>9065</v>
      </c>
      <c r="G1960">
        <v>0.82623761892318703</v>
      </c>
    </row>
    <row r="1961" spans="1:7" x14ac:dyDescent="0.55000000000000004">
      <c r="A1961" t="s">
        <v>7530</v>
      </c>
      <c r="B1961" t="s">
        <v>7531</v>
      </c>
      <c r="C1961" t="s">
        <v>7532</v>
      </c>
      <c r="F1961" t="s">
        <v>9067</v>
      </c>
      <c r="G1961">
        <v>0.35649850964546198</v>
      </c>
    </row>
    <row r="1962" spans="1:7" x14ac:dyDescent="0.55000000000000004">
      <c r="A1962" t="s">
        <v>7533</v>
      </c>
      <c r="B1962" t="s">
        <v>7534</v>
      </c>
      <c r="C1962" t="s">
        <v>7535</v>
      </c>
      <c r="F1962" t="s">
        <v>9065</v>
      </c>
      <c r="G1962">
        <v>0.61291795969009399</v>
      </c>
    </row>
    <row r="1963" spans="1:7" x14ac:dyDescent="0.55000000000000004">
      <c r="A1963" t="s">
        <v>7539</v>
      </c>
      <c r="B1963" t="s">
        <v>7540</v>
      </c>
      <c r="C1963" t="s">
        <v>7541</v>
      </c>
      <c r="F1963" t="s">
        <v>9066</v>
      </c>
      <c r="G1963">
        <v>0.49219456315040599</v>
      </c>
    </row>
    <row r="1964" spans="1:7" x14ac:dyDescent="0.55000000000000004">
      <c r="A1964" t="s">
        <v>7542</v>
      </c>
      <c r="B1964" t="s">
        <v>7543</v>
      </c>
      <c r="C1964" t="s">
        <v>7544</v>
      </c>
      <c r="F1964" t="s">
        <v>9065</v>
      </c>
      <c r="G1964">
        <v>0.79053252935409501</v>
      </c>
    </row>
    <row r="1965" spans="1:7" x14ac:dyDescent="0.55000000000000004">
      <c r="A1965" t="s">
        <v>7545</v>
      </c>
      <c r="B1965" t="s">
        <v>7546</v>
      </c>
      <c r="C1965" t="s">
        <v>7547</v>
      </c>
      <c r="F1965" t="s">
        <v>9065</v>
      </c>
      <c r="G1965">
        <v>0.83682048320770297</v>
      </c>
    </row>
    <row r="1966" spans="1:7" x14ac:dyDescent="0.55000000000000004">
      <c r="A1966" t="s">
        <v>7548</v>
      </c>
      <c r="B1966" t="s">
        <v>7549</v>
      </c>
      <c r="C1966" t="s">
        <v>7550</v>
      </c>
      <c r="F1966" t="s">
        <v>9065</v>
      </c>
      <c r="G1966">
        <v>0.73227554559707597</v>
      </c>
    </row>
    <row r="1967" spans="1:7" x14ac:dyDescent="0.55000000000000004">
      <c r="A1967" t="s">
        <v>7551</v>
      </c>
      <c r="B1967" t="s">
        <v>7552</v>
      </c>
      <c r="C1967" t="s">
        <v>7553</v>
      </c>
      <c r="F1967" t="s">
        <v>9065</v>
      </c>
      <c r="G1967">
        <v>0.73857468366622903</v>
      </c>
    </row>
    <row r="1968" spans="1:7" x14ac:dyDescent="0.55000000000000004">
      <c r="A1968" t="s">
        <v>7554</v>
      </c>
      <c r="B1968" t="s">
        <v>7555</v>
      </c>
      <c r="C1968" t="s">
        <v>7556</v>
      </c>
      <c r="F1968" t="s">
        <v>9065</v>
      </c>
      <c r="G1968">
        <v>0.723011493682861</v>
      </c>
    </row>
    <row r="1969" spans="1:7" x14ac:dyDescent="0.55000000000000004">
      <c r="A1969" t="s">
        <v>7559</v>
      </c>
      <c r="B1969" t="s">
        <v>7560</v>
      </c>
      <c r="C1969" t="s">
        <v>7561</v>
      </c>
      <c r="F1969" t="s">
        <v>9067</v>
      </c>
      <c r="G1969">
        <v>0.35569369792938199</v>
      </c>
    </row>
    <row r="1970" spans="1:7" x14ac:dyDescent="0.55000000000000004">
      <c r="A1970" t="s">
        <v>7562</v>
      </c>
      <c r="B1970" t="s">
        <v>7563</v>
      </c>
      <c r="C1970" t="s">
        <v>7564</v>
      </c>
      <c r="F1970" t="s">
        <v>9065</v>
      </c>
      <c r="G1970">
        <v>0.76441693305969205</v>
      </c>
    </row>
    <row r="1971" spans="1:7" x14ac:dyDescent="0.55000000000000004">
      <c r="A1971" t="s">
        <v>7565</v>
      </c>
      <c r="B1971" t="s">
        <v>7566</v>
      </c>
      <c r="C1971" t="s">
        <v>7567</v>
      </c>
      <c r="F1971" t="s">
        <v>9065</v>
      </c>
      <c r="G1971">
        <v>0.85690927505493197</v>
      </c>
    </row>
    <row r="1972" spans="1:7" x14ac:dyDescent="0.55000000000000004">
      <c r="A1972" t="s">
        <v>7568</v>
      </c>
      <c r="B1972" t="s">
        <v>7569</v>
      </c>
      <c r="C1972" t="s">
        <v>7570</v>
      </c>
      <c r="F1972" t="s">
        <v>9065</v>
      </c>
      <c r="G1972">
        <v>0.77223932743072499</v>
      </c>
    </row>
    <row r="1973" spans="1:7" x14ac:dyDescent="0.55000000000000004">
      <c r="A1973" t="s">
        <v>7571</v>
      </c>
      <c r="B1973" t="s">
        <v>7572</v>
      </c>
      <c r="C1973" t="s">
        <v>7573</v>
      </c>
      <c r="F1973" t="s">
        <v>9066</v>
      </c>
      <c r="G1973">
        <v>0.50579410791397095</v>
      </c>
    </row>
    <row r="1974" spans="1:7" x14ac:dyDescent="0.55000000000000004">
      <c r="A1974" t="s">
        <v>7574</v>
      </c>
      <c r="B1974" t="s">
        <v>7575</v>
      </c>
      <c r="C1974" t="s">
        <v>7576</v>
      </c>
      <c r="F1974" t="s">
        <v>9066</v>
      </c>
      <c r="G1974">
        <v>0.49159204959869401</v>
      </c>
    </row>
    <row r="1975" spans="1:7" x14ac:dyDescent="0.55000000000000004">
      <c r="A1975" t="s">
        <v>7577</v>
      </c>
      <c r="B1975" t="s">
        <v>7578</v>
      </c>
      <c r="C1975" t="s">
        <v>7579</v>
      </c>
      <c r="F1975" t="s">
        <v>9065</v>
      </c>
      <c r="G1975">
        <v>0.60442620515823398</v>
      </c>
    </row>
    <row r="1976" spans="1:7" x14ac:dyDescent="0.55000000000000004">
      <c r="A1976" t="s">
        <v>7580</v>
      </c>
      <c r="B1976" t="s">
        <v>7581</v>
      </c>
      <c r="C1976" t="s">
        <v>7582</v>
      </c>
      <c r="F1976" t="s">
        <v>9065</v>
      </c>
      <c r="G1976">
        <v>0.61428290605545</v>
      </c>
    </row>
    <row r="1977" spans="1:7" x14ac:dyDescent="0.55000000000000004">
      <c r="A1977" t="s">
        <v>7583</v>
      </c>
      <c r="B1977" t="s">
        <v>7584</v>
      </c>
      <c r="C1977" t="s">
        <v>7585</v>
      </c>
      <c r="F1977" t="s">
        <v>9065</v>
      </c>
      <c r="G1977">
        <v>0.71612411737442005</v>
      </c>
    </row>
    <row r="1978" spans="1:7" x14ac:dyDescent="0.55000000000000004">
      <c r="A1978" t="s">
        <v>7586</v>
      </c>
      <c r="B1978" t="s">
        <v>7587</v>
      </c>
      <c r="C1978" t="s">
        <v>7588</v>
      </c>
      <c r="F1978" t="s">
        <v>9065</v>
      </c>
      <c r="G1978">
        <v>0.61852705478668202</v>
      </c>
    </row>
    <row r="1979" spans="1:7" x14ac:dyDescent="0.55000000000000004">
      <c r="A1979" t="s">
        <v>7592</v>
      </c>
      <c r="B1979" t="s">
        <v>7593</v>
      </c>
      <c r="C1979" t="s">
        <v>7594</v>
      </c>
      <c r="F1979" t="s">
        <v>9066</v>
      </c>
      <c r="G1979">
        <v>0.46277934312820401</v>
      </c>
    </row>
    <row r="1980" spans="1:7" x14ac:dyDescent="0.55000000000000004">
      <c r="A1980" t="s">
        <v>7601</v>
      </c>
      <c r="B1980" t="s">
        <v>7602</v>
      </c>
      <c r="C1980" t="s">
        <v>7603</v>
      </c>
      <c r="F1980" t="s">
        <v>9065</v>
      </c>
      <c r="G1980">
        <v>0.61586451530456499</v>
      </c>
    </row>
    <row r="1981" spans="1:7" x14ac:dyDescent="0.55000000000000004">
      <c r="A1981" t="s">
        <v>7604</v>
      </c>
      <c r="B1981" t="s">
        <v>7605</v>
      </c>
      <c r="C1981" t="s">
        <v>7606</v>
      </c>
      <c r="F1981" t="s">
        <v>9065</v>
      </c>
      <c r="G1981">
        <v>0.62069636583328203</v>
      </c>
    </row>
    <row r="1982" spans="1:7" x14ac:dyDescent="0.55000000000000004">
      <c r="A1982" t="s">
        <v>7610</v>
      </c>
      <c r="B1982" t="s">
        <v>7611</v>
      </c>
      <c r="C1982" t="s">
        <v>7609</v>
      </c>
      <c r="F1982" t="s">
        <v>9065</v>
      </c>
      <c r="G1982">
        <v>0.87240904569625899</v>
      </c>
    </row>
    <row r="1983" spans="1:7" x14ac:dyDescent="0.55000000000000004">
      <c r="A1983" t="s">
        <v>7612</v>
      </c>
      <c r="B1983" t="s">
        <v>7613</v>
      </c>
      <c r="C1983" t="s">
        <v>7614</v>
      </c>
      <c r="F1983" t="s">
        <v>9065</v>
      </c>
      <c r="G1983">
        <v>0.78857916593551602</v>
      </c>
    </row>
    <row r="1984" spans="1:7" x14ac:dyDescent="0.55000000000000004">
      <c r="A1984" t="s">
        <v>7615</v>
      </c>
      <c r="B1984" t="s">
        <v>7616</v>
      </c>
      <c r="C1984" t="s">
        <v>7617</v>
      </c>
      <c r="F1984" t="s">
        <v>9065</v>
      </c>
      <c r="G1984">
        <v>0.65739548206329301</v>
      </c>
    </row>
    <row r="1985" spans="1:7" x14ac:dyDescent="0.55000000000000004">
      <c r="A1985" t="s">
        <v>7618</v>
      </c>
      <c r="B1985" t="s">
        <v>7619</v>
      </c>
      <c r="C1985" t="s">
        <v>7617</v>
      </c>
      <c r="F1985" t="s">
        <v>9065</v>
      </c>
      <c r="G1985">
        <v>0.87209653854370095</v>
      </c>
    </row>
    <row r="1986" spans="1:7" x14ac:dyDescent="0.55000000000000004">
      <c r="A1986" t="s">
        <v>7620</v>
      </c>
      <c r="B1986" t="s">
        <v>7621</v>
      </c>
      <c r="C1986" t="s">
        <v>7622</v>
      </c>
      <c r="F1986" t="s">
        <v>9065</v>
      </c>
      <c r="G1986">
        <v>0.89358562231063798</v>
      </c>
    </row>
    <row r="1987" spans="1:7" x14ac:dyDescent="0.55000000000000004">
      <c r="A1987" t="s">
        <v>7623</v>
      </c>
      <c r="B1987" t="s">
        <v>7624</v>
      </c>
      <c r="C1987" t="s">
        <v>7625</v>
      </c>
      <c r="F1987" t="s">
        <v>9065</v>
      </c>
      <c r="G1987">
        <v>0.79716539382934604</v>
      </c>
    </row>
    <row r="1988" spans="1:7" x14ac:dyDescent="0.55000000000000004">
      <c r="A1988" t="s">
        <v>7626</v>
      </c>
      <c r="B1988" t="s">
        <v>7627</v>
      </c>
      <c r="C1988" t="s">
        <v>7628</v>
      </c>
      <c r="F1988" t="s">
        <v>9067</v>
      </c>
      <c r="G1988">
        <v>0.37960463762283297</v>
      </c>
    </row>
    <row r="1989" spans="1:7" x14ac:dyDescent="0.55000000000000004">
      <c r="A1989" t="s">
        <v>7629</v>
      </c>
      <c r="B1989" t="s">
        <v>7630</v>
      </c>
      <c r="C1989" t="s">
        <v>7631</v>
      </c>
      <c r="F1989" t="s">
        <v>9066</v>
      </c>
      <c r="G1989">
        <v>0.518610179424286</v>
      </c>
    </row>
    <row r="1990" spans="1:7" x14ac:dyDescent="0.55000000000000004">
      <c r="A1990" t="s">
        <v>7632</v>
      </c>
      <c r="B1990" t="s">
        <v>7633</v>
      </c>
      <c r="C1990" t="s">
        <v>7634</v>
      </c>
      <c r="F1990" t="s">
        <v>9065</v>
      </c>
      <c r="G1990">
        <v>0.68085730075836204</v>
      </c>
    </row>
    <row r="1991" spans="1:7" x14ac:dyDescent="0.55000000000000004">
      <c r="A1991" t="s">
        <v>7635</v>
      </c>
      <c r="B1991" t="s">
        <v>7636</v>
      </c>
      <c r="C1991" t="s">
        <v>7637</v>
      </c>
      <c r="F1991" t="s">
        <v>9066</v>
      </c>
      <c r="G1991">
        <v>0.48134154081344599</v>
      </c>
    </row>
    <row r="1992" spans="1:7" x14ac:dyDescent="0.55000000000000004">
      <c r="A1992" t="s">
        <v>7641</v>
      </c>
      <c r="B1992" t="s">
        <v>7642</v>
      </c>
      <c r="C1992" t="s">
        <v>7643</v>
      </c>
      <c r="F1992" t="s">
        <v>9066</v>
      </c>
      <c r="G1992">
        <v>0.48597416281700101</v>
      </c>
    </row>
    <row r="1993" spans="1:7" x14ac:dyDescent="0.55000000000000004">
      <c r="A1993" t="s">
        <v>7644</v>
      </c>
      <c r="B1993" t="s">
        <v>7645</v>
      </c>
      <c r="C1993" t="s">
        <v>7646</v>
      </c>
      <c r="F1993" t="s">
        <v>9066</v>
      </c>
      <c r="G1993">
        <v>0.48534756898879999</v>
      </c>
    </row>
    <row r="1994" spans="1:7" x14ac:dyDescent="0.55000000000000004">
      <c r="A1994" t="s">
        <v>7650</v>
      </c>
      <c r="B1994" t="s">
        <v>7651</v>
      </c>
      <c r="C1994" t="s">
        <v>7652</v>
      </c>
      <c r="F1994" t="s">
        <v>9065</v>
      </c>
      <c r="G1994">
        <v>0.62786924839019798</v>
      </c>
    </row>
    <row r="1995" spans="1:7" x14ac:dyDescent="0.55000000000000004">
      <c r="A1995" t="s">
        <v>7653</v>
      </c>
      <c r="B1995" t="s">
        <v>7654</v>
      </c>
      <c r="C1995" t="s">
        <v>7655</v>
      </c>
      <c r="F1995" t="s">
        <v>9065</v>
      </c>
      <c r="G1995">
        <v>0.74200612306594804</v>
      </c>
    </row>
    <row r="1996" spans="1:7" x14ac:dyDescent="0.55000000000000004">
      <c r="A1996" t="s">
        <v>7656</v>
      </c>
      <c r="B1996" t="s">
        <v>7657</v>
      </c>
      <c r="C1996" t="s">
        <v>7658</v>
      </c>
      <c r="F1996" t="s">
        <v>9065</v>
      </c>
      <c r="G1996">
        <v>0.83784866333007801</v>
      </c>
    </row>
    <row r="1997" spans="1:7" x14ac:dyDescent="0.55000000000000004">
      <c r="A1997" t="s">
        <v>7659</v>
      </c>
      <c r="B1997" t="s">
        <v>7660</v>
      </c>
      <c r="C1997" t="s">
        <v>7661</v>
      </c>
      <c r="F1997" t="s">
        <v>9065</v>
      </c>
      <c r="G1997">
        <v>0.64873796701431297</v>
      </c>
    </row>
    <row r="1998" spans="1:7" x14ac:dyDescent="0.55000000000000004">
      <c r="A1998" t="s">
        <v>7662</v>
      </c>
      <c r="B1998" t="s">
        <v>7663</v>
      </c>
      <c r="C1998" t="s">
        <v>7664</v>
      </c>
      <c r="F1998" t="s">
        <v>9067</v>
      </c>
      <c r="G1998">
        <v>0.41958791017532299</v>
      </c>
    </row>
    <row r="1999" spans="1:7" x14ac:dyDescent="0.55000000000000004">
      <c r="A1999" t="s">
        <v>7665</v>
      </c>
      <c r="B1999" t="s">
        <v>7666</v>
      </c>
      <c r="C1999" t="s">
        <v>7667</v>
      </c>
      <c r="F1999" t="s">
        <v>9067</v>
      </c>
      <c r="G1999">
        <v>0.26119771599769598</v>
      </c>
    </row>
    <row r="2000" spans="1:7" x14ac:dyDescent="0.55000000000000004">
      <c r="A2000" t="s">
        <v>7668</v>
      </c>
      <c r="B2000" t="s">
        <v>7669</v>
      </c>
      <c r="C2000" t="s">
        <v>7670</v>
      </c>
      <c r="F2000" t="s">
        <v>9065</v>
      </c>
      <c r="G2000">
        <v>0.69661122560501099</v>
      </c>
    </row>
    <row r="2001" spans="1:7" x14ac:dyDescent="0.55000000000000004">
      <c r="A2001" t="s">
        <v>7671</v>
      </c>
      <c r="B2001" t="s">
        <v>7672</v>
      </c>
      <c r="C2001" t="s">
        <v>7673</v>
      </c>
      <c r="F2001" t="s">
        <v>9065</v>
      </c>
      <c r="G2001">
        <v>0.75522977113723799</v>
      </c>
    </row>
    <row r="2002" spans="1:7" x14ac:dyDescent="0.55000000000000004">
      <c r="A2002" t="s">
        <v>7680</v>
      </c>
      <c r="B2002" t="s">
        <v>7681</v>
      </c>
      <c r="C2002" t="s">
        <v>7682</v>
      </c>
      <c r="F2002" t="s">
        <v>9066</v>
      </c>
      <c r="G2002">
        <v>0.59723335504531905</v>
      </c>
    </row>
    <row r="2003" spans="1:7" x14ac:dyDescent="0.55000000000000004">
      <c r="A2003" t="s">
        <v>7683</v>
      </c>
      <c r="B2003" t="s">
        <v>7684</v>
      </c>
      <c r="C2003" t="s">
        <v>7685</v>
      </c>
      <c r="F2003" t="s">
        <v>9065</v>
      </c>
      <c r="G2003">
        <v>0.76178383827209495</v>
      </c>
    </row>
    <row r="2004" spans="1:7" x14ac:dyDescent="0.55000000000000004">
      <c r="A2004" t="s">
        <v>7686</v>
      </c>
      <c r="B2004" t="s">
        <v>7687</v>
      </c>
      <c r="C2004" t="s">
        <v>7688</v>
      </c>
      <c r="F2004" t="s">
        <v>9065</v>
      </c>
      <c r="G2004">
        <v>0.72570818662643399</v>
      </c>
    </row>
    <row r="2005" spans="1:7" x14ac:dyDescent="0.55000000000000004">
      <c r="A2005" t="s">
        <v>7695</v>
      </c>
      <c r="B2005" t="s">
        <v>7696</v>
      </c>
      <c r="C2005" t="s">
        <v>7697</v>
      </c>
      <c r="F2005" t="s">
        <v>9067</v>
      </c>
      <c r="G2005">
        <v>0.31073811650276201</v>
      </c>
    </row>
    <row r="2006" spans="1:7" x14ac:dyDescent="0.55000000000000004">
      <c r="A2006" t="s">
        <v>7698</v>
      </c>
      <c r="B2006" t="s">
        <v>7699</v>
      </c>
      <c r="C2006" t="s">
        <v>7700</v>
      </c>
      <c r="F2006" t="s">
        <v>9065</v>
      </c>
      <c r="G2006">
        <v>0.60589778423309304</v>
      </c>
    </row>
    <row r="2007" spans="1:7" x14ac:dyDescent="0.55000000000000004">
      <c r="A2007" t="s">
        <v>7701</v>
      </c>
      <c r="B2007" t="s">
        <v>7702</v>
      </c>
      <c r="C2007" t="s">
        <v>7703</v>
      </c>
      <c r="F2007" t="s">
        <v>9065</v>
      </c>
      <c r="G2007">
        <v>0.77415627241134599</v>
      </c>
    </row>
    <row r="2008" spans="1:7" x14ac:dyDescent="0.55000000000000004">
      <c r="A2008" t="s">
        <v>7704</v>
      </c>
      <c r="B2008" t="s">
        <v>7705</v>
      </c>
      <c r="C2008" t="s">
        <v>7706</v>
      </c>
      <c r="F2008" t="s">
        <v>9067</v>
      </c>
      <c r="G2008">
        <v>0.36679798364639299</v>
      </c>
    </row>
    <row r="2009" spans="1:7" x14ac:dyDescent="0.55000000000000004">
      <c r="A2009" t="s">
        <v>7707</v>
      </c>
      <c r="B2009" t="s">
        <v>7708</v>
      </c>
      <c r="C2009" t="s">
        <v>7709</v>
      </c>
      <c r="F2009" t="s">
        <v>9066</v>
      </c>
      <c r="G2009">
        <v>0.55175739526748702</v>
      </c>
    </row>
    <row r="2010" spans="1:7" x14ac:dyDescent="0.55000000000000004">
      <c r="A2010" t="s">
        <v>7713</v>
      </c>
      <c r="B2010" t="s">
        <v>7714</v>
      </c>
      <c r="C2010" t="s">
        <v>7715</v>
      </c>
      <c r="F2010" t="s">
        <v>9067</v>
      </c>
      <c r="G2010">
        <v>0.37572178244590798</v>
      </c>
    </row>
    <row r="2011" spans="1:7" x14ac:dyDescent="0.55000000000000004">
      <c r="A2011" t="s">
        <v>7716</v>
      </c>
      <c r="B2011" t="s">
        <v>7717</v>
      </c>
      <c r="C2011" t="s">
        <v>7718</v>
      </c>
      <c r="F2011" t="s">
        <v>9065</v>
      </c>
      <c r="G2011">
        <v>0.75800609588623002</v>
      </c>
    </row>
    <row r="2012" spans="1:7" x14ac:dyDescent="0.55000000000000004">
      <c r="A2012" t="s">
        <v>7719</v>
      </c>
      <c r="B2012" t="s">
        <v>7720</v>
      </c>
      <c r="C2012" t="s">
        <v>7721</v>
      </c>
      <c r="F2012" t="s">
        <v>9067</v>
      </c>
      <c r="G2012">
        <v>0.26601594686508201</v>
      </c>
    </row>
    <row r="2013" spans="1:7" x14ac:dyDescent="0.55000000000000004">
      <c r="A2013" t="s">
        <v>7722</v>
      </c>
      <c r="B2013" t="s">
        <v>7723</v>
      </c>
      <c r="C2013" t="s">
        <v>7724</v>
      </c>
      <c r="F2013" t="s">
        <v>9067</v>
      </c>
      <c r="G2013">
        <v>0.36617320775985701</v>
      </c>
    </row>
    <row r="2014" spans="1:7" x14ac:dyDescent="0.55000000000000004">
      <c r="A2014" t="s">
        <v>7725</v>
      </c>
      <c r="B2014" t="s">
        <v>7726</v>
      </c>
      <c r="C2014" t="s">
        <v>7727</v>
      </c>
      <c r="F2014" t="s">
        <v>9065</v>
      </c>
      <c r="G2014">
        <v>0.77462667226791404</v>
      </c>
    </row>
    <row r="2015" spans="1:7" x14ac:dyDescent="0.55000000000000004">
      <c r="A2015" t="s">
        <v>7731</v>
      </c>
      <c r="B2015" t="s">
        <v>7732</v>
      </c>
      <c r="C2015" t="s">
        <v>7733</v>
      </c>
      <c r="F2015" t="s">
        <v>9065</v>
      </c>
      <c r="G2015">
        <v>0.65248340368270896</v>
      </c>
    </row>
    <row r="2016" spans="1:7" x14ac:dyDescent="0.55000000000000004">
      <c r="A2016" t="s">
        <v>7734</v>
      </c>
      <c r="B2016" t="s">
        <v>7735</v>
      </c>
      <c r="C2016" t="s">
        <v>7736</v>
      </c>
      <c r="F2016" t="s">
        <v>9065</v>
      </c>
      <c r="G2016">
        <v>0.71089982986450195</v>
      </c>
    </row>
    <row r="2017" spans="1:8" x14ac:dyDescent="0.55000000000000004">
      <c r="A2017" t="s">
        <v>7737</v>
      </c>
      <c r="B2017" t="s">
        <v>7738</v>
      </c>
      <c r="C2017" t="s">
        <v>7739</v>
      </c>
      <c r="F2017" t="s">
        <v>9067</v>
      </c>
      <c r="G2017">
        <v>0.337573021650314</v>
      </c>
    </row>
    <row r="2018" spans="1:8" x14ac:dyDescent="0.55000000000000004">
      <c r="A2018" t="s">
        <v>7746</v>
      </c>
      <c r="B2018" t="s">
        <v>7747</v>
      </c>
      <c r="C2018" t="s">
        <v>7745</v>
      </c>
      <c r="F2018" t="s">
        <v>9066</v>
      </c>
      <c r="G2018">
        <v>0.57053548097610496</v>
      </c>
    </row>
    <row r="2019" spans="1:8" x14ac:dyDescent="0.55000000000000004">
      <c r="A2019" t="s">
        <v>7748</v>
      </c>
      <c r="B2019" t="s">
        <v>7749</v>
      </c>
      <c r="C2019" t="s">
        <v>7750</v>
      </c>
      <c r="F2019" t="s">
        <v>9066</v>
      </c>
      <c r="G2019">
        <v>0.55159163475036599</v>
      </c>
    </row>
    <row r="2020" spans="1:8" x14ac:dyDescent="0.55000000000000004">
      <c r="A2020" t="s">
        <v>7751</v>
      </c>
      <c r="B2020" t="s">
        <v>7752</v>
      </c>
      <c r="C2020" t="s">
        <v>7753</v>
      </c>
      <c r="F2020" t="s">
        <v>9065</v>
      </c>
      <c r="G2020">
        <v>0.776389479637146</v>
      </c>
    </row>
    <row r="2021" spans="1:8" x14ac:dyDescent="0.55000000000000004">
      <c r="A2021" t="s">
        <v>7760</v>
      </c>
      <c r="B2021" t="s">
        <v>7761</v>
      </c>
      <c r="C2021" t="s">
        <v>7762</v>
      </c>
      <c r="F2021" t="s">
        <v>9065</v>
      </c>
      <c r="G2021">
        <v>0.66110008955001798</v>
      </c>
    </row>
    <row r="2022" spans="1:8" x14ac:dyDescent="0.55000000000000004">
      <c r="A2022" t="s">
        <v>7763</v>
      </c>
      <c r="B2022" t="s">
        <v>7764</v>
      </c>
      <c r="C2022" t="s">
        <v>7765</v>
      </c>
      <c r="F2022" t="s">
        <v>9065</v>
      </c>
      <c r="G2022">
        <v>0.63769060373306297</v>
      </c>
    </row>
    <row r="2023" spans="1:8" x14ac:dyDescent="0.55000000000000004">
      <c r="A2023" t="s">
        <v>7766</v>
      </c>
      <c r="B2023" t="s">
        <v>7767</v>
      </c>
      <c r="C2023" t="s">
        <v>7768</v>
      </c>
      <c r="F2023" t="s">
        <v>9067</v>
      </c>
      <c r="G2023">
        <v>7.8742280602455098E-2</v>
      </c>
    </row>
    <row r="2024" spans="1:8" x14ac:dyDescent="0.55000000000000004">
      <c r="A2024" t="s">
        <v>7769</v>
      </c>
      <c r="B2024" t="s">
        <v>7770</v>
      </c>
      <c r="C2024" t="s">
        <v>7771</v>
      </c>
      <c r="F2024" t="s">
        <v>9066</v>
      </c>
      <c r="G2024">
        <v>0.59918159246444702</v>
      </c>
    </row>
    <row r="2025" spans="1:8" x14ac:dyDescent="0.55000000000000004">
      <c r="A2025" t="s">
        <v>7772</v>
      </c>
      <c r="B2025" t="s">
        <v>7773</v>
      </c>
      <c r="C2025" t="s">
        <v>7774</v>
      </c>
      <c r="F2025" t="s">
        <v>9065</v>
      </c>
      <c r="G2025">
        <v>0.67777818441391002</v>
      </c>
    </row>
    <row r="2026" spans="1:8" x14ac:dyDescent="0.55000000000000004">
      <c r="A2026" t="s">
        <v>7775</v>
      </c>
      <c r="B2026" t="s">
        <v>7776</v>
      </c>
      <c r="C2026" t="s">
        <v>7777</v>
      </c>
      <c r="F2026" t="s">
        <v>9065</v>
      </c>
      <c r="G2026">
        <v>0.75198513269424405</v>
      </c>
    </row>
    <row r="2027" spans="1:8" x14ac:dyDescent="0.55000000000000004">
      <c r="A2027" t="s">
        <v>7778</v>
      </c>
      <c r="B2027" t="s">
        <v>7779</v>
      </c>
      <c r="C2027" t="s">
        <v>7780</v>
      </c>
      <c r="F2027" t="s">
        <v>9065</v>
      </c>
      <c r="G2027">
        <v>0.75893646478652999</v>
      </c>
    </row>
    <row r="2028" spans="1:8" x14ac:dyDescent="0.55000000000000004">
      <c r="A2028" t="s">
        <v>7781</v>
      </c>
      <c r="B2028" t="s">
        <v>7782</v>
      </c>
      <c r="C2028" t="s">
        <v>7783</v>
      </c>
      <c r="F2028" t="s">
        <v>9067</v>
      </c>
      <c r="G2028">
        <v>0.42553758621215798</v>
      </c>
    </row>
    <row r="2029" spans="1:8" x14ac:dyDescent="0.55000000000000004">
      <c r="A2029" t="s">
        <v>7784</v>
      </c>
      <c r="B2029" t="s">
        <v>7785</v>
      </c>
      <c r="C2029" t="s">
        <v>7786</v>
      </c>
      <c r="F2029" t="s">
        <v>9065</v>
      </c>
      <c r="G2029">
        <v>0.75284975767135598</v>
      </c>
    </row>
    <row r="2030" spans="1:8" x14ac:dyDescent="0.55000000000000004">
      <c r="A2030" t="s">
        <v>7787</v>
      </c>
      <c r="B2030" t="s">
        <v>7788</v>
      </c>
      <c r="C2030" t="s">
        <v>7789</v>
      </c>
      <c r="F2030" t="s">
        <v>9067</v>
      </c>
      <c r="G2030">
        <v>0.14134725928306599</v>
      </c>
    </row>
    <row r="2031" spans="1:8" x14ac:dyDescent="0.55000000000000004">
      <c r="A2031" t="s">
        <v>7790</v>
      </c>
      <c r="B2031" t="s">
        <v>7791</v>
      </c>
      <c r="C2031" t="s">
        <v>7792</v>
      </c>
      <c r="F2031" t="s">
        <v>9065</v>
      </c>
      <c r="G2031">
        <v>0.77310520410537698</v>
      </c>
    </row>
    <row r="2032" spans="1:8" s="3" customFormat="1" x14ac:dyDescent="0.55000000000000004">
      <c r="A2032" s="3" t="s">
        <v>7793</v>
      </c>
      <c r="B2032" s="3" t="s">
        <v>7794</v>
      </c>
      <c r="C2032" s="3" t="s">
        <v>7795</v>
      </c>
      <c r="F2032" s="3" t="s">
        <v>9065</v>
      </c>
      <c r="G2032" s="3">
        <v>0.66110008955001798</v>
      </c>
      <c r="H2032" s="8"/>
    </row>
    <row r="2033" spans="1:8" x14ac:dyDescent="0.55000000000000004">
      <c r="A2033" t="s">
        <v>7796</v>
      </c>
      <c r="B2033" t="s">
        <v>7797</v>
      </c>
      <c r="C2033" t="s">
        <v>7798</v>
      </c>
      <c r="F2033" t="s">
        <v>9065</v>
      </c>
      <c r="G2033">
        <v>0.74510633945465099</v>
      </c>
    </row>
    <row r="2034" spans="1:8" x14ac:dyDescent="0.55000000000000004">
      <c r="A2034" t="s">
        <v>7799</v>
      </c>
      <c r="B2034" t="s">
        <v>7800</v>
      </c>
      <c r="C2034" t="s">
        <v>7801</v>
      </c>
      <c r="F2034" t="s">
        <v>9065</v>
      </c>
      <c r="G2034">
        <v>0.71330773830413796</v>
      </c>
    </row>
    <row r="2035" spans="1:8" x14ac:dyDescent="0.55000000000000004">
      <c r="A2035" t="s">
        <v>7805</v>
      </c>
      <c r="B2035" t="s">
        <v>7806</v>
      </c>
      <c r="C2035" t="s">
        <v>7807</v>
      </c>
      <c r="F2035" t="s">
        <v>9065</v>
      </c>
      <c r="G2035">
        <v>0.61360919475555398</v>
      </c>
    </row>
    <row r="2036" spans="1:8" x14ac:dyDescent="0.55000000000000004">
      <c r="A2036" t="s">
        <v>7808</v>
      </c>
      <c r="B2036" t="s">
        <v>7809</v>
      </c>
      <c r="C2036" t="s">
        <v>7810</v>
      </c>
      <c r="F2036" t="s">
        <v>9067</v>
      </c>
      <c r="G2036">
        <v>0.43648707866668701</v>
      </c>
    </row>
    <row r="2037" spans="1:8" x14ac:dyDescent="0.55000000000000004">
      <c r="A2037" t="s">
        <v>7811</v>
      </c>
      <c r="B2037" t="s">
        <v>7812</v>
      </c>
      <c r="C2037" t="s">
        <v>7813</v>
      </c>
      <c r="F2037" t="s">
        <v>9065</v>
      </c>
      <c r="G2037">
        <v>0.66523575782775901</v>
      </c>
    </row>
    <row r="2038" spans="1:8" x14ac:dyDescent="0.55000000000000004">
      <c r="A2038" t="s">
        <v>7814</v>
      </c>
      <c r="B2038" t="s">
        <v>7815</v>
      </c>
      <c r="C2038" t="s">
        <v>7816</v>
      </c>
      <c r="F2038" t="s">
        <v>9067</v>
      </c>
      <c r="G2038">
        <v>0.28244730830192599</v>
      </c>
    </row>
    <row r="2039" spans="1:8" x14ac:dyDescent="0.55000000000000004">
      <c r="A2039" t="s">
        <v>7817</v>
      </c>
      <c r="B2039" t="s">
        <v>7818</v>
      </c>
      <c r="C2039" t="s">
        <v>7819</v>
      </c>
      <c r="F2039" t="s">
        <v>9065</v>
      </c>
      <c r="G2039">
        <v>0.67769366502761796</v>
      </c>
    </row>
    <row r="2040" spans="1:8" x14ac:dyDescent="0.55000000000000004">
      <c r="A2040" t="s">
        <v>7826</v>
      </c>
      <c r="B2040" t="s">
        <v>7827</v>
      </c>
      <c r="C2040" t="s">
        <v>7828</v>
      </c>
      <c r="F2040" t="s">
        <v>9065</v>
      </c>
      <c r="G2040">
        <v>0.61528772115707397</v>
      </c>
    </row>
    <row r="2041" spans="1:8" x14ac:dyDescent="0.55000000000000004">
      <c r="A2041" t="s">
        <v>7829</v>
      </c>
      <c r="B2041" t="s">
        <v>7830</v>
      </c>
      <c r="C2041" t="s">
        <v>7831</v>
      </c>
      <c r="F2041" t="s">
        <v>9066</v>
      </c>
      <c r="G2041">
        <v>0.51436901092529297</v>
      </c>
    </row>
    <row r="2042" spans="1:8" x14ac:dyDescent="0.55000000000000004">
      <c r="A2042" t="s">
        <v>7832</v>
      </c>
      <c r="B2042" t="s">
        <v>7833</v>
      </c>
      <c r="C2042" t="s">
        <v>7834</v>
      </c>
      <c r="F2042" t="s">
        <v>9065</v>
      </c>
      <c r="G2042">
        <v>0.62698310613632202</v>
      </c>
    </row>
    <row r="2043" spans="1:8" x14ac:dyDescent="0.55000000000000004">
      <c r="A2043" t="s">
        <v>7835</v>
      </c>
      <c r="B2043" t="s">
        <v>7836</v>
      </c>
      <c r="C2043" t="s">
        <v>7837</v>
      </c>
      <c r="F2043" t="s">
        <v>9065</v>
      </c>
      <c r="G2043">
        <v>0.67038595676422097</v>
      </c>
    </row>
    <row r="2044" spans="1:8" x14ac:dyDescent="0.55000000000000004">
      <c r="A2044" t="s">
        <v>7838</v>
      </c>
      <c r="B2044" t="s">
        <v>7839</v>
      </c>
      <c r="C2044" t="s">
        <v>7840</v>
      </c>
      <c r="F2044" t="s">
        <v>9065</v>
      </c>
      <c r="G2044">
        <v>0.76596707105636597</v>
      </c>
    </row>
    <row r="2045" spans="1:8" x14ac:dyDescent="0.55000000000000004">
      <c r="A2045" t="s">
        <v>7841</v>
      </c>
      <c r="B2045" t="s">
        <v>7842</v>
      </c>
      <c r="C2045" t="s">
        <v>7843</v>
      </c>
      <c r="F2045" t="s">
        <v>9065</v>
      </c>
      <c r="G2045">
        <v>0.81788128614425704</v>
      </c>
    </row>
    <row r="2046" spans="1:8" x14ac:dyDescent="0.55000000000000004">
      <c r="A2046" t="s">
        <v>7844</v>
      </c>
      <c r="B2046" t="s">
        <v>7845</v>
      </c>
      <c r="C2046" t="s">
        <v>7846</v>
      </c>
      <c r="F2046" t="s">
        <v>9065</v>
      </c>
      <c r="G2046">
        <v>0.71695995330810502</v>
      </c>
    </row>
    <row r="2047" spans="1:8" x14ac:dyDescent="0.55000000000000004">
      <c r="A2047" t="s">
        <v>7850</v>
      </c>
      <c r="B2047" t="s">
        <v>7851</v>
      </c>
      <c r="C2047" t="s">
        <v>7852</v>
      </c>
      <c r="F2047" t="s">
        <v>9067</v>
      </c>
      <c r="G2047">
        <v>0.343704283237457</v>
      </c>
    </row>
    <row r="2048" spans="1:8" s="3" customFormat="1" x14ac:dyDescent="0.55000000000000004">
      <c r="A2048" s="3" t="s">
        <v>7853</v>
      </c>
      <c r="B2048" s="3" t="s">
        <v>7854</v>
      </c>
      <c r="C2048" s="3" t="s">
        <v>7855</v>
      </c>
      <c r="F2048" s="3" t="s">
        <v>9065</v>
      </c>
      <c r="G2048" s="3">
        <v>0.66110008955001798</v>
      </c>
      <c r="H2048" s="8"/>
    </row>
    <row r="2049" spans="1:7" x14ac:dyDescent="0.55000000000000004">
      <c r="A2049" t="s">
        <v>7856</v>
      </c>
      <c r="B2049" t="s">
        <v>7857</v>
      </c>
      <c r="C2049" t="s">
        <v>7858</v>
      </c>
      <c r="F2049" t="s">
        <v>9067</v>
      </c>
      <c r="G2049">
        <v>0.31990659236907998</v>
      </c>
    </row>
    <row r="2050" spans="1:7" x14ac:dyDescent="0.55000000000000004">
      <c r="A2050" t="s">
        <v>7859</v>
      </c>
      <c r="B2050" t="s">
        <v>7860</v>
      </c>
      <c r="C2050" t="s">
        <v>7861</v>
      </c>
      <c r="F2050" t="s">
        <v>9066</v>
      </c>
      <c r="G2050">
        <v>0.58043724298477195</v>
      </c>
    </row>
    <row r="2051" spans="1:7" x14ac:dyDescent="0.55000000000000004">
      <c r="A2051" t="s">
        <v>7865</v>
      </c>
      <c r="B2051" t="s">
        <v>7866</v>
      </c>
      <c r="C2051" t="s">
        <v>7867</v>
      </c>
      <c r="F2051" t="s">
        <v>9065</v>
      </c>
      <c r="G2051">
        <v>0.71648997068405196</v>
      </c>
    </row>
    <row r="2052" spans="1:7" x14ac:dyDescent="0.55000000000000004">
      <c r="A2052" t="s">
        <v>7868</v>
      </c>
      <c r="B2052" t="s">
        <v>7869</v>
      </c>
      <c r="C2052" t="s">
        <v>7870</v>
      </c>
      <c r="F2052" t="s">
        <v>9065</v>
      </c>
      <c r="G2052">
        <v>0.79300385713577304</v>
      </c>
    </row>
    <row r="2053" spans="1:7" x14ac:dyDescent="0.55000000000000004">
      <c r="A2053" t="s">
        <v>7871</v>
      </c>
      <c r="B2053" t="s">
        <v>7872</v>
      </c>
      <c r="C2053" t="s">
        <v>7873</v>
      </c>
      <c r="F2053" t="s">
        <v>9065</v>
      </c>
      <c r="G2053">
        <v>0.726246237754822</v>
      </c>
    </row>
    <row r="2054" spans="1:7" x14ac:dyDescent="0.55000000000000004">
      <c r="A2054" t="s">
        <v>7877</v>
      </c>
      <c r="B2054" t="s">
        <v>7878</v>
      </c>
      <c r="C2054" t="s">
        <v>7879</v>
      </c>
      <c r="F2054" t="s">
        <v>9065</v>
      </c>
      <c r="G2054">
        <v>0.85848015546798695</v>
      </c>
    </row>
    <row r="2055" spans="1:7" x14ac:dyDescent="0.55000000000000004">
      <c r="A2055" t="s">
        <v>7880</v>
      </c>
      <c r="B2055" t="s">
        <v>7881</v>
      </c>
      <c r="C2055" t="s">
        <v>7882</v>
      </c>
      <c r="F2055" t="s">
        <v>9066</v>
      </c>
      <c r="G2055">
        <v>0.552759349346161</v>
      </c>
    </row>
    <row r="2056" spans="1:7" x14ac:dyDescent="0.55000000000000004">
      <c r="A2056" t="s">
        <v>4425</v>
      </c>
      <c r="B2056" t="s">
        <v>7883</v>
      </c>
      <c r="C2056" t="s">
        <v>7884</v>
      </c>
      <c r="F2056" t="s">
        <v>9065</v>
      </c>
      <c r="G2056">
        <v>0.72432261705398604</v>
      </c>
    </row>
    <row r="2057" spans="1:7" x14ac:dyDescent="0.55000000000000004">
      <c r="A2057" t="s">
        <v>7885</v>
      </c>
      <c r="B2057" t="s">
        <v>7886</v>
      </c>
      <c r="C2057" t="s">
        <v>7887</v>
      </c>
      <c r="F2057" t="s">
        <v>9067</v>
      </c>
      <c r="G2057">
        <v>0.32257440686225902</v>
      </c>
    </row>
    <row r="2058" spans="1:7" x14ac:dyDescent="0.55000000000000004">
      <c r="A2058" t="s">
        <v>7888</v>
      </c>
      <c r="B2058" t="s">
        <v>7889</v>
      </c>
      <c r="C2058" t="s">
        <v>7890</v>
      </c>
      <c r="F2058" t="s">
        <v>9065</v>
      </c>
      <c r="G2058">
        <v>0.65490943193435702</v>
      </c>
    </row>
    <row r="2059" spans="1:7" x14ac:dyDescent="0.55000000000000004">
      <c r="A2059" t="s">
        <v>4571</v>
      </c>
      <c r="B2059" t="s">
        <v>7894</v>
      </c>
      <c r="C2059" t="s">
        <v>7895</v>
      </c>
      <c r="F2059" t="s">
        <v>9067</v>
      </c>
      <c r="G2059">
        <v>0.39847838878631597</v>
      </c>
    </row>
    <row r="2060" spans="1:7" x14ac:dyDescent="0.55000000000000004">
      <c r="A2060" t="s">
        <v>7896</v>
      </c>
      <c r="B2060" t="s">
        <v>7897</v>
      </c>
      <c r="C2060" t="s">
        <v>7898</v>
      </c>
      <c r="F2060" t="s">
        <v>9066</v>
      </c>
      <c r="G2060">
        <v>0.49136140942573497</v>
      </c>
    </row>
    <row r="2061" spans="1:7" x14ac:dyDescent="0.55000000000000004">
      <c r="A2061" t="s">
        <v>7899</v>
      </c>
      <c r="B2061" t="s">
        <v>7900</v>
      </c>
      <c r="C2061" t="s">
        <v>7901</v>
      </c>
      <c r="F2061" t="s">
        <v>9066</v>
      </c>
      <c r="G2061">
        <v>0.52187353372573897</v>
      </c>
    </row>
    <row r="2062" spans="1:7" x14ac:dyDescent="0.55000000000000004">
      <c r="A2062" t="s">
        <v>7902</v>
      </c>
      <c r="B2062" t="s">
        <v>7903</v>
      </c>
      <c r="C2062" t="s">
        <v>7904</v>
      </c>
      <c r="F2062" t="s">
        <v>9067</v>
      </c>
      <c r="G2062">
        <v>0.23463413119316101</v>
      </c>
    </row>
    <row r="2063" spans="1:7" x14ac:dyDescent="0.55000000000000004">
      <c r="A2063" t="s">
        <v>7905</v>
      </c>
      <c r="B2063" t="s">
        <v>7906</v>
      </c>
      <c r="C2063" t="s">
        <v>7907</v>
      </c>
      <c r="F2063" t="s">
        <v>9065</v>
      </c>
      <c r="G2063">
        <v>0.89061158895492598</v>
      </c>
    </row>
    <row r="2064" spans="1:7" x14ac:dyDescent="0.55000000000000004">
      <c r="A2064" t="s">
        <v>7908</v>
      </c>
      <c r="B2064" t="s">
        <v>7909</v>
      </c>
      <c r="C2064" t="s">
        <v>7910</v>
      </c>
      <c r="F2064" t="s">
        <v>9065</v>
      </c>
      <c r="G2064">
        <v>0.77321052551269498</v>
      </c>
    </row>
    <row r="2065" spans="1:8" x14ac:dyDescent="0.55000000000000004">
      <c r="A2065" t="s">
        <v>7911</v>
      </c>
      <c r="B2065" t="s">
        <v>7912</v>
      </c>
      <c r="C2065" t="s">
        <v>7913</v>
      </c>
      <c r="F2065" t="s">
        <v>9067</v>
      </c>
      <c r="G2065">
        <v>0.292916029691696</v>
      </c>
    </row>
    <row r="2066" spans="1:8" x14ac:dyDescent="0.55000000000000004">
      <c r="A2066" t="s">
        <v>7917</v>
      </c>
      <c r="B2066" t="s">
        <v>7918</v>
      </c>
      <c r="C2066" t="s">
        <v>7919</v>
      </c>
      <c r="F2066" t="s">
        <v>9065</v>
      </c>
      <c r="G2066">
        <v>0.71218752861022905</v>
      </c>
    </row>
    <row r="2067" spans="1:8" x14ac:dyDescent="0.55000000000000004">
      <c r="A2067" t="s">
        <v>7920</v>
      </c>
      <c r="B2067" t="s">
        <v>7921</v>
      </c>
      <c r="C2067" t="s">
        <v>7922</v>
      </c>
      <c r="F2067" t="s">
        <v>9065</v>
      </c>
      <c r="G2067">
        <v>0.94072228670120195</v>
      </c>
    </row>
    <row r="2068" spans="1:8" x14ac:dyDescent="0.55000000000000004">
      <c r="A2068" t="s">
        <v>7923</v>
      </c>
      <c r="B2068" t="s">
        <v>7924</v>
      </c>
      <c r="C2068" t="s">
        <v>7925</v>
      </c>
      <c r="F2068" t="s">
        <v>9065</v>
      </c>
      <c r="G2068">
        <v>0.82751399278640703</v>
      </c>
    </row>
    <row r="2069" spans="1:8" x14ac:dyDescent="0.55000000000000004">
      <c r="A2069" t="s">
        <v>7926</v>
      </c>
      <c r="B2069" t="s">
        <v>7927</v>
      </c>
      <c r="C2069" t="s">
        <v>7928</v>
      </c>
      <c r="F2069" t="s">
        <v>9065</v>
      </c>
      <c r="G2069">
        <v>0.72180503606796298</v>
      </c>
    </row>
    <row r="2070" spans="1:8" s="3" customFormat="1" x14ac:dyDescent="0.55000000000000004">
      <c r="A2070" s="3" t="s">
        <v>7929</v>
      </c>
      <c r="B2070" s="3" t="s">
        <v>7930</v>
      </c>
      <c r="C2070" s="3" t="s">
        <v>7931</v>
      </c>
      <c r="F2070" s="3" t="s">
        <v>9065</v>
      </c>
      <c r="G2070" s="3">
        <v>0.66110008955001798</v>
      </c>
      <c r="H2070" s="8"/>
    </row>
    <row r="2071" spans="1:8" x14ac:dyDescent="0.55000000000000004">
      <c r="A2071" t="s">
        <v>7932</v>
      </c>
      <c r="B2071" t="s">
        <v>7933</v>
      </c>
      <c r="C2071" t="s">
        <v>7934</v>
      </c>
      <c r="F2071" t="s">
        <v>9065</v>
      </c>
      <c r="G2071">
        <v>0.87404155731201205</v>
      </c>
    </row>
    <row r="2072" spans="1:8" x14ac:dyDescent="0.55000000000000004">
      <c r="A2072" t="s">
        <v>7935</v>
      </c>
      <c r="B2072" t="s">
        <v>7936</v>
      </c>
      <c r="C2072" t="s">
        <v>7937</v>
      </c>
      <c r="F2072" t="s">
        <v>9065</v>
      </c>
      <c r="G2072">
        <v>0.63966846466064498</v>
      </c>
    </row>
    <row r="2073" spans="1:8" x14ac:dyDescent="0.55000000000000004">
      <c r="A2073" t="s">
        <v>7938</v>
      </c>
      <c r="B2073" t="s">
        <v>7939</v>
      </c>
      <c r="C2073" t="s">
        <v>7940</v>
      </c>
      <c r="F2073" t="s">
        <v>9065</v>
      </c>
      <c r="G2073">
        <v>0.64297825098037698</v>
      </c>
    </row>
    <row r="2074" spans="1:8" x14ac:dyDescent="0.55000000000000004">
      <c r="A2074" t="s">
        <v>7950</v>
      </c>
      <c r="B2074" t="s">
        <v>7951</v>
      </c>
      <c r="C2074" t="s">
        <v>7952</v>
      </c>
      <c r="F2074" t="s">
        <v>9065</v>
      </c>
      <c r="G2074">
        <v>0.77896928787231401</v>
      </c>
    </row>
    <row r="2075" spans="1:8" x14ac:dyDescent="0.55000000000000004">
      <c r="A2075" t="s">
        <v>7953</v>
      </c>
      <c r="B2075" t="s">
        <v>7954</v>
      </c>
      <c r="C2075" t="s">
        <v>7955</v>
      </c>
      <c r="F2075" t="s">
        <v>9066</v>
      </c>
      <c r="G2075">
        <v>0.59019291400909402</v>
      </c>
    </row>
    <row r="2076" spans="1:8" x14ac:dyDescent="0.55000000000000004">
      <c r="A2076" t="s">
        <v>7962</v>
      </c>
      <c r="B2076" t="s">
        <v>7963</v>
      </c>
      <c r="C2076" t="s">
        <v>7964</v>
      </c>
      <c r="F2076" t="s">
        <v>9067</v>
      </c>
      <c r="G2076">
        <v>1.5943678095936799E-2</v>
      </c>
    </row>
    <row r="2077" spans="1:8" x14ac:dyDescent="0.55000000000000004">
      <c r="A2077" t="s">
        <v>7968</v>
      </c>
      <c r="B2077" t="s">
        <v>7969</v>
      </c>
      <c r="C2077" t="s">
        <v>7970</v>
      </c>
      <c r="F2077" t="s">
        <v>9065</v>
      </c>
      <c r="G2077">
        <v>0.86984771490097001</v>
      </c>
    </row>
    <row r="2078" spans="1:8" x14ac:dyDescent="0.55000000000000004">
      <c r="A2078" t="s">
        <v>7971</v>
      </c>
      <c r="B2078" t="s">
        <v>7972</v>
      </c>
      <c r="C2078" t="s">
        <v>7973</v>
      </c>
      <c r="F2078" t="s">
        <v>9067</v>
      </c>
      <c r="G2078">
        <v>0.343890070915222</v>
      </c>
    </row>
    <row r="2079" spans="1:8" x14ac:dyDescent="0.55000000000000004">
      <c r="A2079" t="s">
        <v>7974</v>
      </c>
      <c r="B2079" t="s">
        <v>7975</v>
      </c>
      <c r="C2079" t="s">
        <v>7976</v>
      </c>
      <c r="F2079" t="s">
        <v>9065</v>
      </c>
      <c r="G2079">
        <v>0.80127954483032204</v>
      </c>
    </row>
    <row r="2080" spans="1:8" x14ac:dyDescent="0.55000000000000004">
      <c r="A2080" t="s">
        <v>7977</v>
      </c>
      <c r="B2080" t="s">
        <v>7978</v>
      </c>
      <c r="C2080" t="s">
        <v>7979</v>
      </c>
      <c r="F2080" t="s">
        <v>9065</v>
      </c>
      <c r="G2080">
        <v>0.73390352725982699</v>
      </c>
    </row>
    <row r="2081" spans="1:7" x14ac:dyDescent="0.55000000000000004">
      <c r="A2081" t="s">
        <v>7980</v>
      </c>
      <c r="B2081" t="s">
        <v>7981</v>
      </c>
      <c r="C2081" t="s">
        <v>7982</v>
      </c>
      <c r="F2081" t="s">
        <v>9065</v>
      </c>
      <c r="G2081">
        <v>0.75324785709381104</v>
      </c>
    </row>
    <row r="2082" spans="1:7" x14ac:dyDescent="0.55000000000000004">
      <c r="A2082" t="s">
        <v>7983</v>
      </c>
      <c r="B2082" t="s">
        <v>7984</v>
      </c>
      <c r="C2082" t="s">
        <v>7985</v>
      </c>
      <c r="F2082" t="s">
        <v>9065</v>
      </c>
      <c r="G2082">
        <v>0.80033302307128895</v>
      </c>
    </row>
    <row r="2083" spans="1:7" x14ac:dyDescent="0.55000000000000004">
      <c r="A2083" t="s">
        <v>7986</v>
      </c>
      <c r="B2083" t="s">
        <v>7987</v>
      </c>
      <c r="C2083" t="s">
        <v>7988</v>
      </c>
      <c r="F2083" t="s">
        <v>9065</v>
      </c>
      <c r="G2083">
        <v>0.66363155841827404</v>
      </c>
    </row>
    <row r="2084" spans="1:7" x14ac:dyDescent="0.55000000000000004">
      <c r="A2084" t="s">
        <v>7989</v>
      </c>
      <c r="B2084" t="s">
        <v>7990</v>
      </c>
      <c r="C2084" t="s">
        <v>7991</v>
      </c>
      <c r="F2084" t="s">
        <v>9066</v>
      </c>
      <c r="G2084">
        <v>0.539617359638214</v>
      </c>
    </row>
    <row r="2085" spans="1:7" x14ac:dyDescent="0.55000000000000004">
      <c r="A2085" t="s">
        <v>7992</v>
      </c>
      <c r="B2085" t="s">
        <v>7993</v>
      </c>
      <c r="C2085" t="s">
        <v>7994</v>
      </c>
      <c r="F2085" t="s">
        <v>9065</v>
      </c>
      <c r="G2085">
        <v>0.677121222019196</v>
      </c>
    </row>
    <row r="2086" spans="1:7" x14ac:dyDescent="0.55000000000000004">
      <c r="A2086" t="s">
        <v>8001</v>
      </c>
      <c r="B2086" t="s">
        <v>8002</v>
      </c>
      <c r="C2086" t="s">
        <v>8003</v>
      </c>
      <c r="F2086" t="s">
        <v>9065</v>
      </c>
      <c r="G2086">
        <v>0.80700773000717196</v>
      </c>
    </row>
    <row r="2087" spans="1:7" x14ac:dyDescent="0.55000000000000004">
      <c r="A2087" t="s">
        <v>8004</v>
      </c>
      <c r="B2087" t="s">
        <v>8005</v>
      </c>
      <c r="C2087" t="s">
        <v>8006</v>
      </c>
      <c r="F2087" t="s">
        <v>9065</v>
      </c>
      <c r="G2087">
        <v>0.69134163856506303</v>
      </c>
    </row>
    <row r="2088" spans="1:7" x14ac:dyDescent="0.55000000000000004">
      <c r="A2088" t="s">
        <v>8007</v>
      </c>
      <c r="B2088" t="s">
        <v>8008</v>
      </c>
      <c r="C2088" t="s">
        <v>8009</v>
      </c>
      <c r="F2088" t="s">
        <v>9065</v>
      </c>
      <c r="G2088">
        <v>0.76191115379333496</v>
      </c>
    </row>
    <row r="2089" spans="1:7" x14ac:dyDescent="0.55000000000000004">
      <c r="A2089" t="s">
        <v>8010</v>
      </c>
      <c r="B2089" t="s">
        <v>8011</v>
      </c>
      <c r="C2089" t="s">
        <v>8012</v>
      </c>
      <c r="F2089" t="s">
        <v>9066</v>
      </c>
      <c r="G2089">
        <v>0.56446510553359996</v>
      </c>
    </row>
    <row r="2090" spans="1:7" x14ac:dyDescent="0.55000000000000004">
      <c r="A2090" t="s">
        <v>8013</v>
      </c>
      <c r="B2090" t="s">
        <v>8014</v>
      </c>
      <c r="C2090" t="s">
        <v>8015</v>
      </c>
      <c r="F2090" t="s">
        <v>9066</v>
      </c>
      <c r="G2090">
        <v>0.54220056533813499</v>
      </c>
    </row>
    <row r="2091" spans="1:7" x14ac:dyDescent="0.55000000000000004">
      <c r="A2091" t="s">
        <v>8016</v>
      </c>
      <c r="B2091" t="s">
        <v>8017</v>
      </c>
      <c r="C2091" t="s">
        <v>8018</v>
      </c>
      <c r="F2091" t="s">
        <v>9065</v>
      </c>
      <c r="G2091">
        <v>0.72603410482406605</v>
      </c>
    </row>
    <row r="2092" spans="1:7" x14ac:dyDescent="0.55000000000000004">
      <c r="A2092" t="s">
        <v>8021</v>
      </c>
      <c r="B2092" t="s">
        <v>8022</v>
      </c>
      <c r="C2092" t="s">
        <v>8023</v>
      </c>
      <c r="F2092" t="s">
        <v>9065</v>
      </c>
      <c r="G2092">
        <v>0.73180496692657504</v>
      </c>
    </row>
    <row r="2093" spans="1:7" x14ac:dyDescent="0.55000000000000004">
      <c r="A2093" t="s">
        <v>8024</v>
      </c>
      <c r="B2093" t="s">
        <v>8025</v>
      </c>
      <c r="C2093" t="s">
        <v>8026</v>
      </c>
      <c r="F2093" t="s">
        <v>9065</v>
      </c>
      <c r="G2093">
        <v>0.95284885168075595</v>
      </c>
    </row>
    <row r="2094" spans="1:7" x14ac:dyDescent="0.55000000000000004">
      <c r="A2094" t="s">
        <v>8027</v>
      </c>
      <c r="B2094" t="s">
        <v>8022</v>
      </c>
      <c r="C2094" t="s">
        <v>8028</v>
      </c>
      <c r="F2094" t="s">
        <v>9065</v>
      </c>
      <c r="G2094">
        <v>0.66764473915100098</v>
      </c>
    </row>
    <row r="2095" spans="1:7" x14ac:dyDescent="0.55000000000000004">
      <c r="A2095" t="s">
        <v>8029</v>
      </c>
      <c r="B2095" t="s">
        <v>8030</v>
      </c>
      <c r="C2095" t="s">
        <v>8031</v>
      </c>
      <c r="F2095" t="s">
        <v>9065</v>
      </c>
      <c r="G2095">
        <v>0.66110008955001798</v>
      </c>
    </row>
    <row r="2096" spans="1:7" x14ac:dyDescent="0.55000000000000004">
      <c r="A2096" t="s">
        <v>8032</v>
      </c>
      <c r="B2096" t="s">
        <v>8033</v>
      </c>
      <c r="C2096" t="s">
        <v>8034</v>
      </c>
      <c r="F2096" t="s">
        <v>9065</v>
      </c>
      <c r="G2096">
        <v>0.8127800822258</v>
      </c>
    </row>
    <row r="2097" spans="1:7" x14ac:dyDescent="0.55000000000000004">
      <c r="A2097" t="s">
        <v>8035</v>
      </c>
      <c r="B2097" t="s">
        <v>8036</v>
      </c>
      <c r="C2097" t="s">
        <v>8037</v>
      </c>
      <c r="F2097" t="s">
        <v>9067</v>
      </c>
      <c r="G2097">
        <v>5.9522010385990101E-2</v>
      </c>
    </row>
    <row r="2098" spans="1:7" x14ac:dyDescent="0.55000000000000004">
      <c r="A2098" t="s">
        <v>8038</v>
      </c>
      <c r="B2098" t="s">
        <v>8039</v>
      </c>
      <c r="C2098" t="s">
        <v>8037</v>
      </c>
      <c r="F2098" t="s">
        <v>9065</v>
      </c>
      <c r="G2098">
        <v>0.94140553474426303</v>
      </c>
    </row>
    <row r="2099" spans="1:7" x14ac:dyDescent="0.55000000000000004">
      <c r="A2099" t="s">
        <v>8046</v>
      </c>
      <c r="B2099" t="s">
        <v>8047</v>
      </c>
      <c r="C2099" t="s">
        <v>8048</v>
      </c>
      <c r="F2099" t="s">
        <v>9065</v>
      </c>
      <c r="G2099">
        <v>0.77844715118408203</v>
      </c>
    </row>
    <row r="2100" spans="1:7" x14ac:dyDescent="0.55000000000000004">
      <c r="A2100" t="s">
        <v>8049</v>
      </c>
      <c r="B2100" t="s">
        <v>8050</v>
      </c>
      <c r="C2100" t="s">
        <v>8051</v>
      </c>
      <c r="F2100" t="s">
        <v>9065</v>
      </c>
      <c r="G2100">
        <v>0.83324402570724498</v>
      </c>
    </row>
    <row r="2101" spans="1:7" x14ac:dyDescent="0.55000000000000004">
      <c r="A2101" t="s">
        <v>8052</v>
      </c>
      <c r="B2101" t="s">
        <v>8053</v>
      </c>
      <c r="C2101" t="s">
        <v>8054</v>
      </c>
      <c r="F2101" t="s">
        <v>9066</v>
      </c>
      <c r="G2101">
        <v>0.48279377818107599</v>
      </c>
    </row>
    <row r="2102" spans="1:7" x14ac:dyDescent="0.55000000000000004">
      <c r="A2102" t="s">
        <v>8055</v>
      </c>
      <c r="B2102" t="s">
        <v>8056</v>
      </c>
      <c r="C2102" t="s">
        <v>8057</v>
      </c>
      <c r="F2102" t="s">
        <v>9066</v>
      </c>
      <c r="G2102">
        <v>0.56400001049041704</v>
      </c>
    </row>
    <row r="2103" spans="1:7" x14ac:dyDescent="0.55000000000000004">
      <c r="A2103" t="s">
        <v>8058</v>
      </c>
      <c r="B2103" t="s">
        <v>8059</v>
      </c>
      <c r="C2103" t="s">
        <v>8060</v>
      </c>
      <c r="F2103" t="s">
        <v>9065</v>
      </c>
      <c r="G2103">
        <v>0.62156009674072299</v>
      </c>
    </row>
    <row r="2104" spans="1:7" x14ac:dyDescent="0.55000000000000004">
      <c r="A2104" t="s">
        <v>8064</v>
      </c>
      <c r="B2104" t="s">
        <v>8065</v>
      </c>
      <c r="C2104" t="s">
        <v>8066</v>
      </c>
      <c r="F2104" t="s">
        <v>9065</v>
      </c>
      <c r="G2104">
        <v>0.76474052667617798</v>
      </c>
    </row>
    <row r="2105" spans="1:7" x14ac:dyDescent="0.55000000000000004">
      <c r="A2105" t="s">
        <v>8067</v>
      </c>
      <c r="B2105" t="s">
        <v>8068</v>
      </c>
      <c r="C2105" t="s">
        <v>8069</v>
      </c>
      <c r="F2105" t="s">
        <v>9065</v>
      </c>
      <c r="G2105">
        <v>0.81104725599288896</v>
      </c>
    </row>
    <row r="2106" spans="1:7" x14ac:dyDescent="0.55000000000000004">
      <c r="A2106" t="s">
        <v>8070</v>
      </c>
      <c r="B2106" t="s">
        <v>8071</v>
      </c>
      <c r="C2106" t="s">
        <v>8072</v>
      </c>
      <c r="F2106" t="s">
        <v>9067</v>
      </c>
      <c r="G2106">
        <v>4.0788397192955003E-2</v>
      </c>
    </row>
    <row r="2107" spans="1:7" x14ac:dyDescent="0.55000000000000004">
      <c r="A2107" t="s">
        <v>8073</v>
      </c>
      <c r="B2107" t="s">
        <v>8074</v>
      </c>
      <c r="C2107" t="s">
        <v>8075</v>
      </c>
      <c r="F2107" t="s">
        <v>9066</v>
      </c>
      <c r="G2107">
        <v>0.56093961000442505</v>
      </c>
    </row>
    <row r="2108" spans="1:7" x14ac:dyDescent="0.55000000000000004">
      <c r="A2108" t="s">
        <v>8082</v>
      </c>
      <c r="B2108" t="s">
        <v>8083</v>
      </c>
      <c r="C2108" t="s">
        <v>8084</v>
      </c>
      <c r="F2108" t="s">
        <v>9065</v>
      </c>
      <c r="G2108">
        <v>0.763430416584015</v>
      </c>
    </row>
    <row r="2109" spans="1:7" x14ac:dyDescent="0.55000000000000004">
      <c r="A2109" t="s">
        <v>8085</v>
      </c>
      <c r="B2109" t="s">
        <v>8086</v>
      </c>
      <c r="C2109" t="s">
        <v>8087</v>
      </c>
      <c r="F2109" t="s">
        <v>9065</v>
      </c>
      <c r="G2109">
        <v>0.651750147342682</v>
      </c>
    </row>
    <row r="2110" spans="1:7" x14ac:dyDescent="0.55000000000000004">
      <c r="A2110" t="s">
        <v>8088</v>
      </c>
      <c r="B2110" t="s">
        <v>8089</v>
      </c>
      <c r="C2110" t="s">
        <v>8090</v>
      </c>
      <c r="F2110" t="s">
        <v>9065</v>
      </c>
      <c r="G2110">
        <v>0.80259054899215698</v>
      </c>
    </row>
    <row r="2111" spans="1:7" x14ac:dyDescent="0.55000000000000004">
      <c r="A2111" t="s">
        <v>8091</v>
      </c>
      <c r="B2111" t="s">
        <v>8092</v>
      </c>
      <c r="C2111" t="s">
        <v>8093</v>
      </c>
      <c r="F2111" t="s">
        <v>9065</v>
      </c>
      <c r="G2111">
        <v>0.85119140148162797</v>
      </c>
    </row>
    <row r="2112" spans="1:7" x14ac:dyDescent="0.55000000000000004">
      <c r="A2112" t="s">
        <v>8094</v>
      </c>
      <c r="B2112" t="s">
        <v>8095</v>
      </c>
      <c r="C2112" t="s">
        <v>8096</v>
      </c>
      <c r="F2112" t="s">
        <v>9067</v>
      </c>
      <c r="G2112">
        <v>0.39238345623016402</v>
      </c>
    </row>
    <row r="2113" spans="1:7" x14ac:dyDescent="0.55000000000000004">
      <c r="A2113" t="s">
        <v>8097</v>
      </c>
      <c r="B2113" t="s">
        <v>8098</v>
      </c>
      <c r="C2113" t="s">
        <v>8099</v>
      </c>
      <c r="F2113" t="s">
        <v>9065</v>
      </c>
      <c r="G2113">
        <v>0.85785627365112305</v>
      </c>
    </row>
    <row r="2114" spans="1:7" x14ac:dyDescent="0.55000000000000004">
      <c r="A2114" t="s">
        <v>8100</v>
      </c>
      <c r="B2114" t="s">
        <v>8101</v>
      </c>
      <c r="C2114" t="s">
        <v>8102</v>
      </c>
      <c r="F2114" t="s">
        <v>9066</v>
      </c>
      <c r="G2114">
        <v>0.53568124771118197</v>
      </c>
    </row>
    <row r="2115" spans="1:7" x14ac:dyDescent="0.55000000000000004">
      <c r="A2115" t="s">
        <v>8106</v>
      </c>
      <c r="B2115" t="s">
        <v>8107</v>
      </c>
      <c r="C2115" t="s">
        <v>8108</v>
      </c>
      <c r="F2115" t="s">
        <v>9066</v>
      </c>
      <c r="G2115">
        <v>0.53383070230483998</v>
      </c>
    </row>
    <row r="2116" spans="1:7" x14ac:dyDescent="0.55000000000000004">
      <c r="A2116" t="s">
        <v>8109</v>
      </c>
      <c r="B2116" t="s">
        <v>8110</v>
      </c>
      <c r="C2116" t="s">
        <v>8111</v>
      </c>
      <c r="F2116" t="s">
        <v>9065</v>
      </c>
      <c r="G2116">
        <v>0.72255527973175004</v>
      </c>
    </row>
    <row r="2117" spans="1:7" x14ac:dyDescent="0.55000000000000004">
      <c r="A2117" t="s">
        <v>8112</v>
      </c>
      <c r="B2117" t="s">
        <v>8113</v>
      </c>
      <c r="C2117" t="s">
        <v>8114</v>
      </c>
      <c r="F2117" t="s">
        <v>9066</v>
      </c>
      <c r="G2117">
        <v>0.53308802843093905</v>
      </c>
    </row>
    <row r="2118" spans="1:7" x14ac:dyDescent="0.55000000000000004">
      <c r="A2118" t="s">
        <v>8115</v>
      </c>
      <c r="B2118" t="s">
        <v>8116</v>
      </c>
      <c r="C2118" t="s">
        <v>8117</v>
      </c>
      <c r="F2118" t="s">
        <v>9066</v>
      </c>
      <c r="G2118">
        <v>0.48921877145767201</v>
      </c>
    </row>
    <row r="2119" spans="1:7" x14ac:dyDescent="0.55000000000000004">
      <c r="A2119" t="s">
        <v>8118</v>
      </c>
      <c r="B2119" t="s">
        <v>8119</v>
      </c>
      <c r="C2119" t="s">
        <v>8120</v>
      </c>
      <c r="F2119" t="s">
        <v>9065</v>
      </c>
      <c r="G2119">
        <v>0.66062027215957597</v>
      </c>
    </row>
    <row r="2120" spans="1:7" x14ac:dyDescent="0.55000000000000004">
      <c r="A2120" t="s">
        <v>8121</v>
      </c>
      <c r="B2120" t="s">
        <v>8122</v>
      </c>
      <c r="C2120" t="s">
        <v>8123</v>
      </c>
      <c r="F2120" t="s">
        <v>9065</v>
      </c>
      <c r="G2120">
        <v>0.63280564546585105</v>
      </c>
    </row>
    <row r="2121" spans="1:7" ht="14.1" customHeight="1" x14ac:dyDescent="0.55000000000000004">
      <c r="A2121" t="s">
        <v>8124</v>
      </c>
      <c r="B2121" t="s">
        <v>8125</v>
      </c>
      <c r="C2121" t="s">
        <v>8126</v>
      </c>
      <c r="F2121" t="s">
        <v>9065</v>
      </c>
      <c r="G2121">
        <v>0.66110008955001798</v>
      </c>
    </row>
    <row r="2122" spans="1:7" x14ac:dyDescent="0.55000000000000004">
      <c r="A2122" t="s">
        <v>8127</v>
      </c>
      <c r="B2122" t="s">
        <v>8128</v>
      </c>
      <c r="C2122" t="s">
        <v>8129</v>
      </c>
      <c r="F2122" t="s">
        <v>9067</v>
      </c>
      <c r="G2122">
        <v>0.27930712699890098</v>
      </c>
    </row>
    <row r="2123" spans="1:7" x14ac:dyDescent="0.55000000000000004">
      <c r="A2123" t="s">
        <v>8130</v>
      </c>
      <c r="B2123" t="s">
        <v>8131</v>
      </c>
      <c r="C2123" t="s">
        <v>8132</v>
      </c>
      <c r="F2123" t="s">
        <v>9065</v>
      </c>
      <c r="G2123">
        <v>0.66110008955001798</v>
      </c>
    </row>
    <row r="2124" spans="1:7" x14ac:dyDescent="0.55000000000000004">
      <c r="A2124" t="s">
        <v>8133</v>
      </c>
      <c r="B2124" t="s">
        <v>8134</v>
      </c>
      <c r="C2124" t="s">
        <v>8135</v>
      </c>
      <c r="F2124" t="s">
        <v>9065</v>
      </c>
      <c r="G2124">
        <v>0.75608021020889304</v>
      </c>
    </row>
    <row r="2125" spans="1:7" x14ac:dyDescent="0.55000000000000004">
      <c r="A2125" t="s">
        <v>8139</v>
      </c>
      <c r="B2125" t="s">
        <v>8140</v>
      </c>
      <c r="C2125" t="s">
        <v>8141</v>
      </c>
      <c r="F2125" t="s">
        <v>9066</v>
      </c>
      <c r="G2125">
        <v>0.59765732288360596</v>
      </c>
    </row>
    <row r="2126" spans="1:7" x14ac:dyDescent="0.55000000000000004">
      <c r="A2126" t="s">
        <v>8142</v>
      </c>
      <c r="B2126" t="s">
        <v>8143</v>
      </c>
      <c r="C2126" t="s">
        <v>8141</v>
      </c>
      <c r="F2126" t="s">
        <v>9067</v>
      </c>
      <c r="G2126">
        <v>5.84984049201012E-2</v>
      </c>
    </row>
    <row r="2127" spans="1:7" x14ac:dyDescent="0.55000000000000004">
      <c r="A2127" t="s">
        <v>8144</v>
      </c>
      <c r="B2127" t="s">
        <v>8145</v>
      </c>
      <c r="C2127" t="s">
        <v>8146</v>
      </c>
      <c r="F2127" t="s">
        <v>9065</v>
      </c>
      <c r="G2127">
        <v>0.71949946880340598</v>
      </c>
    </row>
    <row r="2128" spans="1:7" x14ac:dyDescent="0.55000000000000004">
      <c r="A2128" t="s">
        <v>8147</v>
      </c>
      <c r="B2128" t="s">
        <v>8148</v>
      </c>
      <c r="C2128" t="s">
        <v>8149</v>
      </c>
      <c r="F2128" t="s">
        <v>9065</v>
      </c>
      <c r="G2128">
        <v>0.76594048738479603</v>
      </c>
    </row>
    <row r="2129" spans="1:7" x14ac:dyDescent="0.55000000000000004">
      <c r="A2129" t="s">
        <v>8150</v>
      </c>
      <c r="B2129" t="s">
        <v>8151</v>
      </c>
      <c r="C2129" t="s">
        <v>8152</v>
      </c>
      <c r="F2129" t="s">
        <v>9065</v>
      </c>
      <c r="G2129">
        <v>0.66363155841827404</v>
      </c>
    </row>
    <row r="2130" spans="1:7" x14ac:dyDescent="0.55000000000000004">
      <c r="A2130" t="s">
        <v>8153</v>
      </c>
      <c r="B2130" t="s">
        <v>8154</v>
      </c>
      <c r="C2130" t="s">
        <v>8155</v>
      </c>
      <c r="F2130" t="s">
        <v>9067</v>
      </c>
      <c r="G2130">
        <v>0.38163226842880199</v>
      </c>
    </row>
    <row r="2131" spans="1:7" x14ac:dyDescent="0.55000000000000004">
      <c r="A2131" t="s">
        <v>8156</v>
      </c>
      <c r="B2131" t="s">
        <v>8157</v>
      </c>
      <c r="C2131" t="s">
        <v>8158</v>
      </c>
      <c r="F2131" t="s">
        <v>9067</v>
      </c>
      <c r="G2131">
        <v>0.26861771941184998</v>
      </c>
    </row>
    <row r="2132" spans="1:7" x14ac:dyDescent="0.55000000000000004">
      <c r="A2132" t="s">
        <v>8159</v>
      </c>
      <c r="B2132" t="s">
        <v>8160</v>
      </c>
      <c r="C2132" t="s">
        <v>8161</v>
      </c>
      <c r="F2132" t="s">
        <v>9065</v>
      </c>
      <c r="G2132">
        <v>0.77412760257720903</v>
      </c>
    </row>
    <row r="2133" spans="1:7" x14ac:dyDescent="0.55000000000000004">
      <c r="A2133" t="s">
        <v>8162</v>
      </c>
      <c r="B2133" t="s">
        <v>8163</v>
      </c>
      <c r="C2133" t="s">
        <v>8164</v>
      </c>
      <c r="F2133" t="s">
        <v>9065</v>
      </c>
      <c r="G2133">
        <v>0.66110008955001798</v>
      </c>
    </row>
    <row r="2134" spans="1:7" x14ac:dyDescent="0.55000000000000004">
      <c r="A2134" t="s">
        <v>8165</v>
      </c>
      <c r="B2134" t="s">
        <v>8166</v>
      </c>
      <c r="C2134" t="s">
        <v>8167</v>
      </c>
      <c r="F2134" t="s">
        <v>9065</v>
      </c>
      <c r="G2134">
        <v>0.68732088804244995</v>
      </c>
    </row>
    <row r="2135" spans="1:7" x14ac:dyDescent="0.55000000000000004">
      <c r="A2135" t="s">
        <v>8173</v>
      </c>
      <c r="B2135" t="s">
        <v>8174</v>
      </c>
      <c r="C2135" t="s">
        <v>8175</v>
      </c>
      <c r="F2135" t="s">
        <v>9065</v>
      </c>
      <c r="G2135">
        <v>0.68589228391647294</v>
      </c>
    </row>
    <row r="2136" spans="1:7" x14ac:dyDescent="0.55000000000000004">
      <c r="A2136" t="s">
        <v>8176</v>
      </c>
      <c r="B2136" t="s">
        <v>8177</v>
      </c>
      <c r="C2136" t="s">
        <v>8175</v>
      </c>
      <c r="F2136" t="s">
        <v>9065</v>
      </c>
      <c r="G2136">
        <v>0.91433179378509499</v>
      </c>
    </row>
    <row r="2137" spans="1:7" x14ac:dyDescent="0.55000000000000004">
      <c r="A2137" t="s">
        <v>8178</v>
      </c>
      <c r="B2137" t="s">
        <v>8179</v>
      </c>
      <c r="C2137" t="s">
        <v>8180</v>
      </c>
      <c r="F2137" t="s">
        <v>9066</v>
      </c>
      <c r="G2137">
        <v>0.57651174068450906</v>
      </c>
    </row>
    <row r="2138" spans="1:7" x14ac:dyDescent="0.55000000000000004">
      <c r="A2138" t="s">
        <v>8184</v>
      </c>
      <c r="B2138" t="s">
        <v>8185</v>
      </c>
      <c r="C2138" t="s">
        <v>8186</v>
      </c>
      <c r="F2138" t="s">
        <v>9066</v>
      </c>
      <c r="G2138">
        <v>0.59851998090743996</v>
      </c>
    </row>
    <row r="2139" spans="1:7" x14ac:dyDescent="0.55000000000000004">
      <c r="A2139" t="s">
        <v>8187</v>
      </c>
      <c r="B2139" t="s">
        <v>8188</v>
      </c>
      <c r="C2139" t="s">
        <v>8189</v>
      </c>
      <c r="F2139" t="s">
        <v>9065</v>
      </c>
      <c r="G2139">
        <v>0.61165648698806796</v>
      </c>
    </row>
    <row r="2140" spans="1:7" x14ac:dyDescent="0.55000000000000004">
      <c r="A2140" t="s">
        <v>8190</v>
      </c>
      <c r="B2140" t="s">
        <v>8191</v>
      </c>
      <c r="C2140" t="s">
        <v>8192</v>
      </c>
      <c r="F2140" t="s">
        <v>9065</v>
      </c>
      <c r="G2140">
        <v>0.66110008955001798</v>
      </c>
    </row>
    <row r="2141" spans="1:7" x14ac:dyDescent="0.55000000000000004">
      <c r="A2141" t="s">
        <v>8193</v>
      </c>
      <c r="B2141" t="s">
        <v>8194</v>
      </c>
      <c r="C2141" t="s">
        <v>8195</v>
      </c>
      <c r="F2141" t="s">
        <v>9065</v>
      </c>
      <c r="G2141">
        <v>0.78029507398605302</v>
      </c>
    </row>
    <row r="2142" spans="1:7" x14ac:dyDescent="0.55000000000000004">
      <c r="A2142" t="s">
        <v>8196</v>
      </c>
      <c r="B2142" t="s">
        <v>8197</v>
      </c>
      <c r="C2142" t="s">
        <v>8198</v>
      </c>
      <c r="F2142" t="s">
        <v>9067</v>
      </c>
      <c r="G2142">
        <v>6.8406507372856099E-2</v>
      </c>
    </row>
    <row r="2143" spans="1:7" x14ac:dyDescent="0.55000000000000004">
      <c r="A2143" t="s">
        <v>8199</v>
      </c>
      <c r="B2143" t="s">
        <v>8200</v>
      </c>
      <c r="C2143" t="s">
        <v>8201</v>
      </c>
      <c r="F2143" t="s">
        <v>9065</v>
      </c>
      <c r="G2143">
        <v>0.70759308338165305</v>
      </c>
    </row>
    <row r="2144" spans="1:7" x14ac:dyDescent="0.55000000000000004">
      <c r="A2144" t="s">
        <v>8202</v>
      </c>
      <c r="B2144" t="s">
        <v>8203</v>
      </c>
      <c r="C2144" t="s">
        <v>8204</v>
      </c>
      <c r="F2144" t="s">
        <v>9066</v>
      </c>
      <c r="G2144">
        <v>0.47273558378219599</v>
      </c>
    </row>
    <row r="2145" spans="1:7" x14ac:dyDescent="0.55000000000000004">
      <c r="A2145" t="s">
        <v>8205</v>
      </c>
      <c r="B2145" t="s">
        <v>8206</v>
      </c>
      <c r="C2145" t="s">
        <v>8207</v>
      </c>
      <c r="F2145" t="s">
        <v>9066</v>
      </c>
      <c r="G2145">
        <v>0.54146528244018599</v>
      </c>
    </row>
    <row r="2146" spans="1:7" x14ac:dyDescent="0.55000000000000004">
      <c r="A2146" t="s">
        <v>8208</v>
      </c>
      <c r="B2146" t="s">
        <v>8209</v>
      </c>
      <c r="C2146" t="s">
        <v>8210</v>
      </c>
      <c r="F2146" t="s">
        <v>9065</v>
      </c>
      <c r="G2146">
        <v>0.76013952493667603</v>
      </c>
    </row>
    <row r="2147" spans="1:7" x14ac:dyDescent="0.55000000000000004">
      <c r="A2147" t="s">
        <v>8211</v>
      </c>
      <c r="B2147" t="s">
        <v>8212</v>
      </c>
      <c r="C2147" t="s">
        <v>8213</v>
      </c>
      <c r="F2147" t="s">
        <v>9065</v>
      </c>
      <c r="G2147">
        <v>0.736644387245178</v>
      </c>
    </row>
    <row r="2148" spans="1:7" x14ac:dyDescent="0.55000000000000004">
      <c r="A2148" t="s">
        <v>8214</v>
      </c>
      <c r="B2148" t="s">
        <v>8215</v>
      </c>
      <c r="C2148" t="s">
        <v>8216</v>
      </c>
      <c r="F2148" t="s">
        <v>9065</v>
      </c>
      <c r="G2148">
        <v>0.66110008955001798</v>
      </c>
    </row>
    <row r="2149" spans="1:7" x14ac:dyDescent="0.55000000000000004">
      <c r="A2149" t="s">
        <v>8217</v>
      </c>
      <c r="B2149" t="s">
        <v>8218</v>
      </c>
      <c r="C2149" t="s">
        <v>8219</v>
      </c>
      <c r="F2149" t="s">
        <v>9067</v>
      </c>
      <c r="G2149">
        <v>0.2095947265625</v>
      </c>
    </row>
    <row r="2150" spans="1:7" x14ac:dyDescent="0.55000000000000004">
      <c r="A2150" t="s">
        <v>8220</v>
      </c>
      <c r="B2150" t="s">
        <v>8221</v>
      </c>
      <c r="C2150" t="s">
        <v>8222</v>
      </c>
      <c r="F2150" t="s">
        <v>9065</v>
      </c>
      <c r="G2150">
        <v>0.64693462848663297</v>
      </c>
    </row>
    <row r="2151" spans="1:7" x14ac:dyDescent="0.55000000000000004">
      <c r="A2151" t="s">
        <v>8228</v>
      </c>
      <c r="B2151" t="s">
        <v>8229</v>
      </c>
      <c r="C2151" t="s">
        <v>8230</v>
      </c>
      <c r="F2151" t="s">
        <v>9065</v>
      </c>
      <c r="G2151">
        <v>0.65409886837005604</v>
      </c>
    </row>
    <row r="2152" spans="1:7" x14ac:dyDescent="0.55000000000000004">
      <c r="A2152" t="s">
        <v>8231</v>
      </c>
      <c r="B2152" t="s">
        <v>8232</v>
      </c>
      <c r="C2152" t="s">
        <v>8233</v>
      </c>
      <c r="F2152" t="s">
        <v>9066</v>
      </c>
      <c r="G2152">
        <v>0.56368827819824197</v>
      </c>
    </row>
    <row r="2153" spans="1:7" x14ac:dyDescent="0.55000000000000004">
      <c r="A2153" t="s">
        <v>8234</v>
      </c>
      <c r="B2153" t="s">
        <v>8235</v>
      </c>
      <c r="C2153" t="s">
        <v>8233</v>
      </c>
      <c r="F2153" t="s">
        <v>9065</v>
      </c>
      <c r="G2153">
        <v>0.79110413789749101</v>
      </c>
    </row>
    <row r="2154" spans="1:7" x14ac:dyDescent="0.55000000000000004">
      <c r="A2154" t="s">
        <v>8236</v>
      </c>
      <c r="B2154" t="s">
        <v>8237</v>
      </c>
      <c r="C2154" t="s">
        <v>8238</v>
      </c>
      <c r="F2154" t="s">
        <v>9065</v>
      </c>
      <c r="G2154">
        <v>0.69964152574539196</v>
      </c>
    </row>
    <row r="2155" spans="1:7" x14ac:dyDescent="0.55000000000000004">
      <c r="A2155" t="s">
        <v>8239</v>
      </c>
      <c r="B2155" t="s">
        <v>8240</v>
      </c>
      <c r="C2155" t="s">
        <v>8241</v>
      </c>
      <c r="F2155" t="s">
        <v>9066</v>
      </c>
      <c r="G2155">
        <v>0.56341189146041903</v>
      </c>
    </row>
    <row r="2156" spans="1:7" x14ac:dyDescent="0.55000000000000004">
      <c r="A2156" t="s">
        <v>8242</v>
      </c>
      <c r="B2156" t="s">
        <v>8243</v>
      </c>
      <c r="C2156" t="s">
        <v>8244</v>
      </c>
      <c r="F2156" t="s">
        <v>9065</v>
      </c>
      <c r="G2156">
        <v>0.94858282804489102</v>
      </c>
    </row>
    <row r="2157" spans="1:7" x14ac:dyDescent="0.55000000000000004">
      <c r="A2157" t="s">
        <v>8245</v>
      </c>
      <c r="B2157" t="s">
        <v>8246</v>
      </c>
      <c r="C2157" t="s">
        <v>8247</v>
      </c>
      <c r="F2157" t="s">
        <v>9065</v>
      </c>
      <c r="G2157">
        <v>0.61844122409820601</v>
      </c>
    </row>
    <row r="2158" spans="1:7" x14ac:dyDescent="0.55000000000000004">
      <c r="A2158" t="s">
        <v>8250</v>
      </c>
      <c r="B2158" t="s">
        <v>8251</v>
      </c>
      <c r="C2158" t="s">
        <v>8252</v>
      </c>
      <c r="F2158" t="s">
        <v>9065</v>
      </c>
      <c r="G2158">
        <v>0.97337335348129295</v>
      </c>
    </row>
    <row r="2159" spans="1:7" x14ac:dyDescent="0.55000000000000004">
      <c r="A2159" t="s">
        <v>8253</v>
      </c>
      <c r="B2159" t="s">
        <v>8254</v>
      </c>
      <c r="C2159" t="s">
        <v>8255</v>
      </c>
      <c r="F2159" t="s">
        <v>9066</v>
      </c>
      <c r="G2159">
        <v>0.56276029348373402</v>
      </c>
    </row>
    <row r="2160" spans="1:7" x14ac:dyDescent="0.55000000000000004">
      <c r="A2160" t="s">
        <v>8256</v>
      </c>
      <c r="B2160" t="s">
        <v>8257</v>
      </c>
      <c r="C2160" t="s">
        <v>8258</v>
      </c>
      <c r="F2160" t="s">
        <v>9066</v>
      </c>
      <c r="G2160">
        <v>0.55409115552902199</v>
      </c>
    </row>
    <row r="2161" spans="1:8" x14ac:dyDescent="0.55000000000000004">
      <c r="A2161" t="s">
        <v>8259</v>
      </c>
      <c r="B2161" t="s">
        <v>8260</v>
      </c>
      <c r="C2161" t="s">
        <v>8261</v>
      </c>
      <c r="F2161" t="s">
        <v>9065</v>
      </c>
      <c r="G2161">
        <v>0.79381531476974498</v>
      </c>
    </row>
    <row r="2162" spans="1:8" x14ac:dyDescent="0.55000000000000004">
      <c r="A2162" t="s">
        <v>8262</v>
      </c>
      <c r="B2162" t="s">
        <v>8263</v>
      </c>
      <c r="C2162" t="s">
        <v>8264</v>
      </c>
      <c r="F2162" t="s">
        <v>9065</v>
      </c>
      <c r="G2162">
        <v>0.64948534965515103</v>
      </c>
    </row>
    <row r="2163" spans="1:8" x14ac:dyDescent="0.55000000000000004">
      <c r="A2163" t="s">
        <v>8268</v>
      </c>
      <c r="B2163" t="s">
        <v>8269</v>
      </c>
      <c r="C2163" t="s">
        <v>8270</v>
      </c>
      <c r="F2163" t="s">
        <v>9065</v>
      </c>
      <c r="G2163">
        <v>0.84639996290206898</v>
      </c>
    </row>
    <row r="2164" spans="1:8" x14ac:dyDescent="0.55000000000000004">
      <c r="A2164" t="s">
        <v>8271</v>
      </c>
      <c r="B2164" t="s">
        <v>8272</v>
      </c>
      <c r="C2164" t="s">
        <v>8270</v>
      </c>
      <c r="F2164" t="s">
        <v>9065</v>
      </c>
      <c r="G2164">
        <v>0.77718394994735696</v>
      </c>
    </row>
    <row r="2165" spans="1:8" x14ac:dyDescent="0.55000000000000004">
      <c r="A2165" t="s">
        <v>8273</v>
      </c>
      <c r="B2165" t="s">
        <v>8274</v>
      </c>
      <c r="C2165" t="s">
        <v>8275</v>
      </c>
      <c r="F2165" t="s">
        <v>9066</v>
      </c>
      <c r="G2165">
        <v>0.51568531990051303</v>
      </c>
    </row>
    <row r="2166" spans="1:8" x14ac:dyDescent="0.55000000000000004">
      <c r="A2166" t="s">
        <v>8276</v>
      </c>
      <c r="B2166" t="s">
        <v>8277</v>
      </c>
      <c r="C2166" t="s">
        <v>8278</v>
      </c>
      <c r="F2166" t="s">
        <v>9065</v>
      </c>
      <c r="G2166">
        <v>0.62773287296295199</v>
      </c>
    </row>
    <row r="2167" spans="1:8" x14ac:dyDescent="0.55000000000000004">
      <c r="A2167" t="s">
        <v>8279</v>
      </c>
      <c r="B2167" t="s">
        <v>8280</v>
      </c>
      <c r="C2167" t="s">
        <v>8281</v>
      </c>
      <c r="F2167" t="s">
        <v>9065</v>
      </c>
      <c r="G2167">
        <v>0.76357173919677701</v>
      </c>
    </row>
    <row r="2168" spans="1:8" x14ac:dyDescent="0.55000000000000004">
      <c r="A2168" t="s">
        <v>8282</v>
      </c>
      <c r="B2168" t="s">
        <v>8283</v>
      </c>
      <c r="C2168" t="s">
        <v>8284</v>
      </c>
      <c r="F2168" t="s">
        <v>9065</v>
      </c>
      <c r="G2168">
        <v>0.63509827852249101</v>
      </c>
    </row>
    <row r="2169" spans="1:8" x14ac:dyDescent="0.55000000000000004">
      <c r="A2169" t="s">
        <v>8285</v>
      </c>
      <c r="B2169" t="s">
        <v>8286</v>
      </c>
      <c r="C2169" t="s">
        <v>8287</v>
      </c>
      <c r="F2169" t="s">
        <v>9066</v>
      </c>
      <c r="G2169">
        <v>0.57517462968826305</v>
      </c>
    </row>
    <row r="2170" spans="1:8" x14ac:dyDescent="0.55000000000000004">
      <c r="A2170" t="s">
        <v>8288</v>
      </c>
      <c r="B2170" t="s">
        <v>8289</v>
      </c>
      <c r="C2170" t="s">
        <v>8290</v>
      </c>
      <c r="F2170" t="s">
        <v>9067</v>
      </c>
      <c r="G2170">
        <v>0.42404660582542397</v>
      </c>
    </row>
    <row r="2171" spans="1:8" x14ac:dyDescent="0.55000000000000004">
      <c r="A2171" t="s">
        <v>8291</v>
      </c>
      <c r="B2171" t="s">
        <v>8292</v>
      </c>
      <c r="C2171" t="s">
        <v>8293</v>
      </c>
      <c r="F2171" t="s">
        <v>9065</v>
      </c>
      <c r="G2171">
        <v>0.88981062173843395</v>
      </c>
    </row>
    <row r="2172" spans="1:8" s="3" customFormat="1" x14ac:dyDescent="0.55000000000000004">
      <c r="A2172" s="3" t="s">
        <v>8300</v>
      </c>
      <c r="B2172" s="3" t="s">
        <v>8301</v>
      </c>
      <c r="C2172" s="3" t="s">
        <v>8299</v>
      </c>
      <c r="F2172" s="3" t="s">
        <v>9065</v>
      </c>
      <c r="G2172" s="3">
        <v>0.75324785709381104</v>
      </c>
      <c r="H2172" s="8"/>
    </row>
    <row r="2173" spans="1:8" x14ac:dyDescent="0.55000000000000004">
      <c r="A2173" t="s">
        <v>8302</v>
      </c>
      <c r="B2173" t="s">
        <v>8303</v>
      </c>
      <c r="C2173" t="s">
        <v>8304</v>
      </c>
      <c r="F2173" t="s">
        <v>9065</v>
      </c>
      <c r="G2173">
        <v>0.60048550367355302</v>
      </c>
    </row>
    <row r="2174" spans="1:8" x14ac:dyDescent="0.55000000000000004">
      <c r="A2174" t="s">
        <v>8308</v>
      </c>
      <c r="B2174" t="s">
        <v>8309</v>
      </c>
      <c r="C2174" t="s">
        <v>8310</v>
      </c>
      <c r="F2174" t="s">
        <v>9065</v>
      </c>
      <c r="G2174">
        <v>0.85734492540359497</v>
      </c>
    </row>
    <row r="2175" spans="1:8" x14ac:dyDescent="0.55000000000000004">
      <c r="A2175" t="s">
        <v>8311</v>
      </c>
      <c r="B2175" t="s">
        <v>8312</v>
      </c>
      <c r="C2175" t="s">
        <v>8313</v>
      </c>
      <c r="F2175" t="s">
        <v>9065</v>
      </c>
      <c r="G2175">
        <v>0.76032078266143799</v>
      </c>
    </row>
    <row r="2176" spans="1:8" x14ac:dyDescent="0.55000000000000004">
      <c r="A2176" t="s">
        <v>8314</v>
      </c>
      <c r="B2176" t="s">
        <v>8315</v>
      </c>
      <c r="C2176" t="s">
        <v>8316</v>
      </c>
      <c r="F2176" t="s">
        <v>9065</v>
      </c>
      <c r="G2176">
        <v>0.65088468790054299</v>
      </c>
    </row>
    <row r="2177" spans="1:8" x14ac:dyDescent="0.55000000000000004">
      <c r="A2177" t="s">
        <v>8317</v>
      </c>
      <c r="B2177" t="s">
        <v>8318</v>
      </c>
      <c r="C2177" t="s">
        <v>8319</v>
      </c>
      <c r="F2177" t="s">
        <v>9067</v>
      </c>
      <c r="G2177">
        <v>9.8628379404544803E-2</v>
      </c>
    </row>
    <row r="2178" spans="1:8" x14ac:dyDescent="0.55000000000000004">
      <c r="A2178" t="s">
        <v>8326</v>
      </c>
      <c r="B2178" t="s">
        <v>8327</v>
      </c>
      <c r="C2178" t="s">
        <v>8328</v>
      </c>
      <c r="F2178" t="s">
        <v>9065</v>
      </c>
      <c r="G2178">
        <v>0.89795011281967196</v>
      </c>
    </row>
    <row r="2179" spans="1:8" x14ac:dyDescent="0.55000000000000004">
      <c r="A2179" t="s">
        <v>8329</v>
      </c>
      <c r="B2179" t="s">
        <v>8330</v>
      </c>
      <c r="C2179" t="s">
        <v>8328</v>
      </c>
      <c r="F2179" t="s">
        <v>9067</v>
      </c>
      <c r="G2179">
        <v>2.3758986964821802E-2</v>
      </c>
    </row>
    <row r="2180" spans="1:8" x14ac:dyDescent="0.55000000000000004">
      <c r="A2180" t="s">
        <v>8331</v>
      </c>
      <c r="B2180" t="s">
        <v>8332</v>
      </c>
      <c r="C2180" t="s">
        <v>8328</v>
      </c>
      <c r="F2180" t="s">
        <v>9065</v>
      </c>
      <c r="G2180">
        <v>0.61411768198013295</v>
      </c>
    </row>
    <row r="2181" spans="1:8" x14ac:dyDescent="0.55000000000000004">
      <c r="A2181" t="s">
        <v>8333</v>
      </c>
      <c r="B2181" t="s">
        <v>8334</v>
      </c>
      <c r="C2181" t="s">
        <v>8335</v>
      </c>
      <c r="F2181" t="s">
        <v>9065</v>
      </c>
      <c r="G2181">
        <v>0.66592276096344005</v>
      </c>
    </row>
    <row r="2182" spans="1:8" s="3" customFormat="1" x14ac:dyDescent="0.55000000000000004">
      <c r="A2182" s="3" t="s">
        <v>8336</v>
      </c>
      <c r="B2182" s="3" t="s">
        <v>8337</v>
      </c>
      <c r="C2182" s="3" t="s">
        <v>8338</v>
      </c>
      <c r="F2182" s="3" t="s">
        <v>9065</v>
      </c>
      <c r="G2182" s="3">
        <v>0.66110008955001798</v>
      </c>
      <c r="H2182" s="8"/>
    </row>
    <row r="2183" spans="1:8" x14ac:dyDescent="0.55000000000000004">
      <c r="A2183" t="s">
        <v>8339</v>
      </c>
      <c r="B2183" t="s">
        <v>8340</v>
      </c>
      <c r="C2183" t="s">
        <v>8341</v>
      </c>
      <c r="F2183" t="s">
        <v>9065</v>
      </c>
      <c r="G2183">
        <v>0.68481647968292203</v>
      </c>
    </row>
    <row r="2184" spans="1:8" x14ac:dyDescent="0.55000000000000004">
      <c r="A2184" t="s">
        <v>8342</v>
      </c>
      <c r="B2184" t="s">
        <v>8343</v>
      </c>
      <c r="C2184" t="s">
        <v>8344</v>
      </c>
      <c r="F2184" t="s">
        <v>9066</v>
      </c>
      <c r="G2184">
        <v>0.46401038765907299</v>
      </c>
    </row>
    <row r="2185" spans="1:8" x14ac:dyDescent="0.55000000000000004">
      <c r="A2185" t="s">
        <v>8345</v>
      </c>
      <c r="B2185" t="s">
        <v>8346</v>
      </c>
      <c r="C2185" t="s">
        <v>8347</v>
      </c>
      <c r="F2185" t="s">
        <v>9065</v>
      </c>
      <c r="G2185">
        <v>0.70926719903945901</v>
      </c>
    </row>
    <row r="2186" spans="1:8" x14ac:dyDescent="0.55000000000000004">
      <c r="A2186" t="s">
        <v>8348</v>
      </c>
      <c r="B2186" t="s">
        <v>8349</v>
      </c>
      <c r="C2186" t="s">
        <v>8350</v>
      </c>
      <c r="F2186" t="s">
        <v>9067</v>
      </c>
      <c r="G2186">
        <v>0.19128313660621599</v>
      </c>
    </row>
    <row r="2187" spans="1:8" x14ac:dyDescent="0.55000000000000004">
      <c r="A2187" t="s">
        <v>8351</v>
      </c>
      <c r="B2187" t="s">
        <v>8352</v>
      </c>
      <c r="C2187" t="s">
        <v>8353</v>
      </c>
      <c r="F2187" t="s">
        <v>9065</v>
      </c>
      <c r="G2187">
        <v>0.642436683177948</v>
      </c>
    </row>
    <row r="2188" spans="1:8" x14ac:dyDescent="0.55000000000000004">
      <c r="A2188" t="s">
        <v>8357</v>
      </c>
      <c r="B2188" t="s">
        <v>8358</v>
      </c>
      <c r="C2188" t="s">
        <v>8359</v>
      </c>
      <c r="F2188" t="s">
        <v>9067</v>
      </c>
      <c r="G2188">
        <v>0.24978065490722701</v>
      </c>
    </row>
    <row r="2189" spans="1:8" x14ac:dyDescent="0.55000000000000004">
      <c r="A2189" t="s">
        <v>8360</v>
      </c>
      <c r="B2189" t="s">
        <v>8361</v>
      </c>
      <c r="C2189" t="s">
        <v>8362</v>
      </c>
      <c r="F2189" t="s">
        <v>9065</v>
      </c>
      <c r="G2189">
        <v>0.80350643396377597</v>
      </c>
    </row>
    <row r="2190" spans="1:8" s="3" customFormat="1" x14ac:dyDescent="0.55000000000000004">
      <c r="A2190" s="3" t="s">
        <v>8363</v>
      </c>
      <c r="B2190" s="3" t="s">
        <v>8364</v>
      </c>
      <c r="C2190" s="3" t="s">
        <v>8365</v>
      </c>
      <c r="F2190" s="3" t="s">
        <v>9065</v>
      </c>
      <c r="G2190" s="3">
        <v>0.60083538293838501</v>
      </c>
      <c r="H2190" s="8"/>
    </row>
    <row r="2191" spans="1:8" x14ac:dyDescent="0.55000000000000004">
      <c r="A2191" t="s">
        <v>8366</v>
      </c>
      <c r="B2191" t="s">
        <v>8367</v>
      </c>
      <c r="C2191" t="s">
        <v>8368</v>
      </c>
      <c r="F2191" t="s">
        <v>9066</v>
      </c>
      <c r="G2191">
        <v>0.56176328659057595</v>
      </c>
    </row>
    <row r="2192" spans="1:8" x14ac:dyDescent="0.55000000000000004">
      <c r="A2192" t="s">
        <v>8372</v>
      </c>
      <c r="B2192" t="s">
        <v>8373</v>
      </c>
      <c r="C2192" t="s">
        <v>8374</v>
      </c>
      <c r="F2192" t="s">
        <v>9067</v>
      </c>
      <c r="G2192">
        <v>0.18615071475505801</v>
      </c>
    </row>
    <row r="2193" spans="1:7" x14ac:dyDescent="0.55000000000000004">
      <c r="A2193" t="s">
        <v>8375</v>
      </c>
      <c r="B2193" t="s">
        <v>8376</v>
      </c>
      <c r="C2193" t="s">
        <v>8377</v>
      </c>
      <c r="F2193" t="s">
        <v>9067</v>
      </c>
      <c r="G2193">
        <v>0.26665103435516402</v>
      </c>
    </row>
    <row r="2194" spans="1:7" x14ac:dyDescent="0.55000000000000004">
      <c r="A2194" t="s">
        <v>8378</v>
      </c>
      <c r="B2194" t="s">
        <v>8379</v>
      </c>
      <c r="C2194" t="s">
        <v>8380</v>
      </c>
      <c r="F2194" t="s">
        <v>9065</v>
      </c>
      <c r="G2194">
        <v>0.61644244194030795</v>
      </c>
    </row>
    <row r="2195" spans="1:7" x14ac:dyDescent="0.55000000000000004">
      <c r="A2195" t="s">
        <v>8381</v>
      </c>
      <c r="B2195" t="s">
        <v>8382</v>
      </c>
      <c r="C2195" t="s">
        <v>8383</v>
      </c>
      <c r="F2195" t="s">
        <v>9066</v>
      </c>
      <c r="G2195">
        <v>0.58757591247558605</v>
      </c>
    </row>
    <row r="2196" spans="1:7" x14ac:dyDescent="0.55000000000000004">
      <c r="A2196" t="s">
        <v>8384</v>
      </c>
      <c r="B2196" t="s">
        <v>8385</v>
      </c>
      <c r="C2196" t="s">
        <v>8386</v>
      </c>
      <c r="F2196" t="s">
        <v>9065</v>
      </c>
      <c r="G2196">
        <v>0.823716640472412</v>
      </c>
    </row>
    <row r="2197" spans="1:7" x14ac:dyDescent="0.55000000000000004">
      <c r="A2197" t="s">
        <v>8387</v>
      </c>
      <c r="B2197" t="s">
        <v>8388</v>
      </c>
      <c r="C2197" t="s">
        <v>8389</v>
      </c>
      <c r="F2197" t="s">
        <v>9065</v>
      </c>
      <c r="G2197">
        <v>0.66110008955001798</v>
      </c>
    </row>
    <row r="2198" spans="1:7" x14ac:dyDescent="0.55000000000000004">
      <c r="A2198" t="s">
        <v>8393</v>
      </c>
      <c r="B2198" t="s">
        <v>8394</v>
      </c>
      <c r="C2198" t="s">
        <v>8395</v>
      </c>
      <c r="F2198" t="s">
        <v>9065</v>
      </c>
      <c r="G2198">
        <v>0.74743711948394798</v>
      </c>
    </row>
    <row r="2199" spans="1:7" x14ac:dyDescent="0.55000000000000004">
      <c r="A2199" t="s">
        <v>8396</v>
      </c>
      <c r="B2199" t="s">
        <v>8397</v>
      </c>
      <c r="C2199" t="s">
        <v>8395</v>
      </c>
      <c r="F2199" t="s">
        <v>9065</v>
      </c>
      <c r="G2199">
        <v>0.74477463960647605</v>
      </c>
    </row>
    <row r="2200" spans="1:7" x14ac:dyDescent="0.55000000000000004">
      <c r="A2200" t="s">
        <v>8398</v>
      </c>
      <c r="B2200" t="s">
        <v>8399</v>
      </c>
      <c r="C2200" t="s">
        <v>8400</v>
      </c>
      <c r="F2200" t="s">
        <v>9067</v>
      </c>
      <c r="G2200">
        <v>0.26815670728683499</v>
      </c>
    </row>
    <row r="2201" spans="1:7" x14ac:dyDescent="0.55000000000000004">
      <c r="A2201" t="s">
        <v>8404</v>
      </c>
      <c r="B2201" t="s">
        <v>8405</v>
      </c>
      <c r="C2201" t="s">
        <v>8406</v>
      </c>
      <c r="F2201" t="s">
        <v>9065</v>
      </c>
      <c r="G2201">
        <v>0.648617744445801</v>
      </c>
    </row>
    <row r="2202" spans="1:7" x14ac:dyDescent="0.55000000000000004">
      <c r="A2202" t="s">
        <v>8407</v>
      </c>
      <c r="B2202" t="s">
        <v>8408</v>
      </c>
      <c r="C2202" t="s">
        <v>8409</v>
      </c>
      <c r="F2202" t="s">
        <v>9065</v>
      </c>
      <c r="G2202">
        <v>0.779679834842682</v>
      </c>
    </row>
    <row r="2203" spans="1:7" x14ac:dyDescent="0.55000000000000004">
      <c r="A2203" t="s">
        <v>8413</v>
      </c>
      <c r="B2203" t="s">
        <v>8414</v>
      </c>
      <c r="C2203" t="s">
        <v>8415</v>
      </c>
      <c r="F2203" t="s">
        <v>9065</v>
      </c>
      <c r="G2203">
        <v>0.68782925605773904</v>
      </c>
    </row>
    <row r="2204" spans="1:7" x14ac:dyDescent="0.55000000000000004">
      <c r="A2204" t="s">
        <v>8416</v>
      </c>
      <c r="B2204" t="s">
        <v>8417</v>
      </c>
      <c r="C2204" t="s">
        <v>8418</v>
      </c>
      <c r="F2204" t="s">
        <v>9065</v>
      </c>
      <c r="G2204">
        <v>0.69976180791854903</v>
      </c>
    </row>
    <row r="2205" spans="1:7" x14ac:dyDescent="0.55000000000000004">
      <c r="A2205" t="s">
        <v>8419</v>
      </c>
      <c r="B2205" t="s">
        <v>8420</v>
      </c>
      <c r="C2205" t="s">
        <v>8421</v>
      </c>
      <c r="F2205" t="s">
        <v>9065</v>
      </c>
      <c r="G2205">
        <v>0.94156479835510298</v>
      </c>
    </row>
    <row r="2206" spans="1:7" x14ac:dyDescent="0.55000000000000004">
      <c r="A2206" t="s">
        <v>8422</v>
      </c>
      <c r="B2206" t="s">
        <v>8423</v>
      </c>
      <c r="C2206" t="s">
        <v>8424</v>
      </c>
      <c r="F2206" t="s">
        <v>9066</v>
      </c>
      <c r="G2206">
        <v>0.57967782020568803</v>
      </c>
    </row>
    <row r="2207" spans="1:7" x14ac:dyDescent="0.55000000000000004">
      <c r="A2207" t="s">
        <v>8425</v>
      </c>
      <c r="B2207" t="s">
        <v>8426</v>
      </c>
      <c r="C2207" t="s">
        <v>8427</v>
      </c>
      <c r="F2207" t="s">
        <v>9067</v>
      </c>
      <c r="G2207">
        <v>0.41144117712974498</v>
      </c>
    </row>
    <row r="2208" spans="1:7" x14ac:dyDescent="0.55000000000000004">
      <c r="A2208" t="s">
        <v>8428</v>
      </c>
      <c r="B2208" t="s">
        <v>8429</v>
      </c>
      <c r="C2208" t="s">
        <v>8430</v>
      </c>
      <c r="F2208" t="s">
        <v>9066</v>
      </c>
      <c r="G2208">
        <v>0.458461374044418</v>
      </c>
    </row>
    <row r="2209" spans="1:7" x14ac:dyDescent="0.55000000000000004">
      <c r="A2209" t="s">
        <v>8431</v>
      </c>
      <c r="B2209" t="s">
        <v>8432</v>
      </c>
      <c r="C2209" t="s">
        <v>8433</v>
      </c>
      <c r="F2209" t="s">
        <v>9065</v>
      </c>
      <c r="G2209">
        <v>0.90957552194595304</v>
      </c>
    </row>
    <row r="2210" spans="1:7" x14ac:dyDescent="0.55000000000000004">
      <c r="A2210" t="s">
        <v>8434</v>
      </c>
      <c r="B2210" t="s">
        <v>8435</v>
      </c>
      <c r="C2210" t="s">
        <v>8436</v>
      </c>
      <c r="F2210" t="s">
        <v>9065</v>
      </c>
      <c r="G2210">
        <v>0.71748834848403897</v>
      </c>
    </row>
    <row r="2211" spans="1:7" x14ac:dyDescent="0.55000000000000004">
      <c r="A2211" t="s">
        <v>8437</v>
      </c>
      <c r="B2211" t="s">
        <v>8438</v>
      </c>
      <c r="C2211" t="s">
        <v>8439</v>
      </c>
      <c r="F2211" t="s">
        <v>9065</v>
      </c>
      <c r="G2211">
        <v>0.66492950916290305</v>
      </c>
    </row>
    <row r="2212" spans="1:7" x14ac:dyDescent="0.55000000000000004">
      <c r="A2212" t="s">
        <v>8440</v>
      </c>
      <c r="B2212" t="s">
        <v>8441</v>
      </c>
      <c r="C2212" t="s">
        <v>8442</v>
      </c>
      <c r="F2212" t="s">
        <v>9065</v>
      </c>
      <c r="G2212">
        <v>0.666661977767944</v>
      </c>
    </row>
    <row r="2213" spans="1:7" x14ac:dyDescent="0.55000000000000004">
      <c r="A2213" t="s">
        <v>8443</v>
      </c>
      <c r="B2213" t="s">
        <v>4432</v>
      </c>
      <c r="C2213" t="s">
        <v>8444</v>
      </c>
      <c r="F2213" t="s">
        <v>9065</v>
      </c>
      <c r="G2213">
        <v>0.76766860485076904</v>
      </c>
    </row>
    <row r="2214" spans="1:7" x14ac:dyDescent="0.55000000000000004">
      <c r="A2214" t="s">
        <v>8451</v>
      </c>
      <c r="B2214" t="s">
        <v>8452</v>
      </c>
      <c r="C2214" t="s">
        <v>8453</v>
      </c>
      <c r="F2214" t="s">
        <v>9065</v>
      </c>
      <c r="G2214">
        <v>0.61150223016738903</v>
      </c>
    </row>
    <row r="2215" spans="1:7" x14ac:dyDescent="0.55000000000000004">
      <c r="A2215" t="s">
        <v>8454</v>
      </c>
      <c r="B2215" t="s">
        <v>8455</v>
      </c>
      <c r="C2215" t="s">
        <v>8456</v>
      </c>
      <c r="F2215" t="s">
        <v>9065</v>
      </c>
      <c r="G2215">
        <v>0.83342647552490201</v>
      </c>
    </row>
    <row r="2216" spans="1:7" x14ac:dyDescent="0.55000000000000004">
      <c r="A2216" t="s">
        <v>8457</v>
      </c>
      <c r="B2216" t="s">
        <v>8458</v>
      </c>
      <c r="C2216" t="s">
        <v>8459</v>
      </c>
      <c r="F2216" t="s">
        <v>9065</v>
      </c>
      <c r="G2216">
        <v>0.72759336233139005</v>
      </c>
    </row>
    <row r="2217" spans="1:7" x14ac:dyDescent="0.55000000000000004">
      <c r="A2217" t="s">
        <v>8460</v>
      </c>
      <c r="B2217" t="s">
        <v>8461</v>
      </c>
      <c r="C2217" t="s">
        <v>8462</v>
      </c>
      <c r="F2217" t="s">
        <v>9065</v>
      </c>
      <c r="G2217">
        <v>0.79106169939041104</v>
      </c>
    </row>
    <row r="2218" spans="1:7" x14ac:dyDescent="0.55000000000000004">
      <c r="A2218" t="s">
        <v>8463</v>
      </c>
      <c r="B2218" t="s">
        <v>8464</v>
      </c>
      <c r="C2218" t="s">
        <v>8465</v>
      </c>
      <c r="F2218" t="s">
        <v>9065</v>
      </c>
      <c r="G2218">
        <v>0.76151484251022294</v>
      </c>
    </row>
    <row r="2219" spans="1:7" x14ac:dyDescent="0.55000000000000004">
      <c r="A2219" t="s">
        <v>8466</v>
      </c>
      <c r="B2219" t="s">
        <v>8467</v>
      </c>
      <c r="C2219" t="s">
        <v>8468</v>
      </c>
      <c r="F2219" t="s">
        <v>9065</v>
      </c>
      <c r="G2219">
        <v>0.61331838369369496</v>
      </c>
    </row>
    <row r="2220" spans="1:7" x14ac:dyDescent="0.55000000000000004">
      <c r="A2220" t="s">
        <v>8469</v>
      </c>
      <c r="B2220" t="s">
        <v>512</v>
      </c>
      <c r="C2220" t="s">
        <v>8470</v>
      </c>
      <c r="F2220" t="s">
        <v>9067</v>
      </c>
      <c r="G2220">
        <v>2.7120122686028501E-2</v>
      </c>
    </row>
    <row r="2221" spans="1:7" x14ac:dyDescent="0.55000000000000004">
      <c r="A2221" t="s">
        <v>8473</v>
      </c>
      <c r="B2221" t="s">
        <v>8474</v>
      </c>
      <c r="C2221" t="s">
        <v>8475</v>
      </c>
      <c r="F2221" t="s">
        <v>9067</v>
      </c>
      <c r="G2221">
        <v>0.17252185940742501</v>
      </c>
    </row>
    <row r="2222" spans="1:7" x14ac:dyDescent="0.55000000000000004">
      <c r="A2222" t="s">
        <v>8476</v>
      </c>
      <c r="B2222" t="s">
        <v>8477</v>
      </c>
      <c r="C2222" t="s">
        <v>8478</v>
      </c>
      <c r="F2222" t="s">
        <v>9066</v>
      </c>
      <c r="G2222">
        <v>0.54319852590560902</v>
      </c>
    </row>
    <row r="2223" spans="1:7" x14ac:dyDescent="0.55000000000000004">
      <c r="A2223" t="s">
        <v>8479</v>
      </c>
      <c r="B2223" t="s">
        <v>8480</v>
      </c>
      <c r="C2223" t="s">
        <v>8481</v>
      </c>
      <c r="F2223" t="s">
        <v>9067</v>
      </c>
      <c r="G2223">
        <v>0.43188595771789601</v>
      </c>
    </row>
    <row r="2224" spans="1:7" x14ac:dyDescent="0.55000000000000004">
      <c r="A2224" t="s">
        <v>8482</v>
      </c>
      <c r="B2224" t="s">
        <v>8483</v>
      </c>
      <c r="C2224" t="s">
        <v>8484</v>
      </c>
      <c r="F2224" t="s">
        <v>9066</v>
      </c>
      <c r="G2224">
        <v>0.55269771814346302</v>
      </c>
    </row>
    <row r="2225" spans="1:8" x14ac:dyDescent="0.55000000000000004">
      <c r="A2225" t="s">
        <v>8485</v>
      </c>
      <c r="B2225" t="s">
        <v>8486</v>
      </c>
      <c r="C2225" t="s">
        <v>8487</v>
      </c>
      <c r="F2225" t="s">
        <v>9066</v>
      </c>
      <c r="G2225">
        <v>0.576490998268127</v>
      </c>
    </row>
    <row r="2226" spans="1:8" x14ac:dyDescent="0.55000000000000004">
      <c r="A2226" t="s">
        <v>8488</v>
      </c>
      <c r="B2226" t="s">
        <v>8489</v>
      </c>
      <c r="C2226" t="s">
        <v>8490</v>
      </c>
      <c r="F2226" t="s">
        <v>9065</v>
      </c>
      <c r="G2226">
        <v>0.77602016925811801</v>
      </c>
    </row>
    <row r="2227" spans="1:8" x14ac:dyDescent="0.55000000000000004">
      <c r="A2227" t="s">
        <v>8491</v>
      </c>
      <c r="B2227" t="s">
        <v>8492</v>
      </c>
      <c r="C2227" t="s">
        <v>8493</v>
      </c>
      <c r="F2227" t="s">
        <v>9066</v>
      </c>
      <c r="G2227">
        <v>0.53786289691925004</v>
      </c>
    </row>
    <row r="2228" spans="1:8" x14ac:dyDescent="0.55000000000000004">
      <c r="A2228" t="s">
        <v>8494</v>
      </c>
      <c r="B2228" t="s">
        <v>8495</v>
      </c>
      <c r="C2228" t="s">
        <v>8493</v>
      </c>
      <c r="F2228" t="s">
        <v>9067</v>
      </c>
      <c r="G2228">
        <v>3.0930679291486698E-2</v>
      </c>
    </row>
    <row r="2229" spans="1:8" x14ac:dyDescent="0.55000000000000004">
      <c r="A2229" t="s">
        <v>8496</v>
      </c>
      <c r="B2229" t="s">
        <v>8497</v>
      </c>
      <c r="C2229" t="s">
        <v>8498</v>
      </c>
      <c r="F2229" t="s">
        <v>9065</v>
      </c>
      <c r="G2229">
        <v>0.816034495830536</v>
      </c>
    </row>
    <row r="2230" spans="1:8" x14ac:dyDescent="0.55000000000000004">
      <c r="A2230" t="s">
        <v>8499</v>
      </c>
      <c r="B2230" t="s">
        <v>8122</v>
      </c>
      <c r="C2230" t="s">
        <v>8500</v>
      </c>
      <c r="F2230" t="s">
        <v>9067</v>
      </c>
      <c r="G2230">
        <v>0.40023872256278997</v>
      </c>
    </row>
    <row r="2231" spans="1:8" x14ac:dyDescent="0.55000000000000004">
      <c r="A2231" t="s">
        <v>8501</v>
      </c>
      <c r="B2231" t="s">
        <v>8502</v>
      </c>
      <c r="C2231" t="s">
        <v>8503</v>
      </c>
      <c r="F2231" t="s">
        <v>9065</v>
      </c>
      <c r="G2231">
        <v>0.80212098360061601</v>
      </c>
    </row>
    <row r="2232" spans="1:8" x14ac:dyDescent="0.55000000000000004">
      <c r="A2232" t="s">
        <v>8504</v>
      </c>
      <c r="B2232" t="s">
        <v>8505</v>
      </c>
      <c r="C2232" t="s">
        <v>8506</v>
      </c>
      <c r="F2232" t="s">
        <v>9066</v>
      </c>
      <c r="G2232">
        <v>0.474237680435181</v>
      </c>
    </row>
    <row r="2233" spans="1:8" s="3" customFormat="1" x14ac:dyDescent="0.55000000000000004">
      <c r="A2233" s="3" t="s">
        <v>7300</v>
      </c>
      <c r="B2233" s="3" t="s">
        <v>8512</v>
      </c>
      <c r="C2233" s="3" t="s">
        <v>8513</v>
      </c>
      <c r="F2233" s="3" t="s">
        <v>9065</v>
      </c>
      <c r="G2233" s="3">
        <v>0.66110008955001798</v>
      </c>
      <c r="H2233" s="8"/>
    </row>
    <row r="2234" spans="1:8" x14ac:dyDescent="0.55000000000000004">
      <c r="A2234" t="s">
        <v>8514</v>
      </c>
      <c r="B2234" t="s">
        <v>8515</v>
      </c>
      <c r="C2234" t="s">
        <v>8516</v>
      </c>
      <c r="F2234" t="s">
        <v>9065</v>
      </c>
      <c r="G2234">
        <v>0.81343340873718295</v>
      </c>
    </row>
    <row r="2235" spans="1:8" x14ac:dyDescent="0.55000000000000004">
      <c r="A2235" t="s">
        <v>8517</v>
      </c>
      <c r="B2235" t="s">
        <v>8518</v>
      </c>
      <c r="C2235" t="s">
        <v>8519</v>
      </c>
      <c r="F2235" t="s">
        <v>9065</v>
      </c>
      <c r="G2235">
        <v>0.76339095830917403</v>
      </c>
    </row>
    <row r="2236" spans="1:8" x14ac:dyDescent="0.55000000000000004">
      <c r="A2236" t="s">
        <v>8520</v>
      </c>
      <c r="B2236" t="s">
        <v>8521</v>
      </c>
      <c r="C2236" t="s">
        <v>8522</v>
      </c>
      <c r="F2236" t="s">
        <v>9065</v>
      </c>
      <c r="G2236">
        <v>0.84692847728729204</v>
      </c>
    </row>
    <row r="2237" spans="1:8" x14ac:dyDescent="0.55000000000000004">
      <c r="A2237" t="s">
        <v>8523</v>
      </c>
      <c r="B2237" t="s">
        <v>8524</v>
      </c>
      <c r="C2237" t="s">
        <v>8525</v>
      </c>
      <c r="F2237" t="s">
        <v>9065</v>
      </c>
      <c r="G2237">
        <v>0.75480532646179199</v>
      </c>
    </row>
    <row r="2238" spans="1:8" x14ac:dyDescent="0.55000000000000004">
      <c r="A2238" t="s">
        <v>8526</v>
      </c>
      <c r="B2238" t="s">
        <v>8527</v>
      </c>
      <c r="C2238" t="s">
        <v>8528</v>
      </c>
      <c r="F2238" t="s">
        <v>9065</v>
      </c>
      <c r="G2238">
        <v>0.744789719581604</v>
      </c>
    </row>
    <row r="2239" spans="1:8" x14ac:dyDescent="0.55000000000000004">
      <c r="A2239" t="s">
        <v>8529</v>
      </c>
      <c r="B2239" t="s">
        <v>8530</v>
      </c>
      <c r="C2239" t="s">
        <v>8531</v>
      </c>
      <c r="F2239" t="s">
        <v>9066</v>
      </c>
      <c r="G2239">
        <v>0.52614510059356701</v>
      </c>
    </row>
    <row r="2240" spans="1:8" x14ac:dyDescent="0.55000000000000004">
      <c r="A2240" t="s">
        <v>8532</v>
      </c>
      <c r="B2240" t="s">
        <v>8533</v>
      </c>
      <c r="C2240" t="s">
        <v>8534</v>
      </c>
      <c r="F2240" t="s">
        <v>9065</v>
      </c>
      <c r="G2240">
        <v>0.84762912988662698</v>
      </c>
    </row>
    <row r="2241" spans="1:7" x14ac:dyDescent="0.55000000000000004">
      <c r="A2241" t="s">
        <v>8535</v>
      </c>
      <c r="B2241" t="s">
        <v>8536</v>
      </c>
      <c r="C2241" t="s">
        <v>8537</v>
      </c>
      <c r="F2241" t="s">
        <v>9067</v>
      </c>
      <c r="G2241">
        <v>0.43292421102523798</v>
      </c>
    </row>
    <row r="2242" spans="1:7" x14ac:dyDescent="0.55000000000000004">
      <c r="A2242" t="s">
        <v>8538</v>
      </c>
      <c r="B2242" t="s">
        <v>8539</v>
      </c>
      <c r="C2242" t="s">
        <v>8540</v>
      </c>
      <c r="F2242" t="s">
        <v>9067</v>
      </c>
      <c r="G2242">
        <v>0.33076086640357999</v>
      </c>
    </row>
    <row r="2243" spans="1:7" x14ac:dyDescent="0.55000000000000004">
      <c r="A2243" t="s">
        <v>8541</v>
      </c>
      <c r="B2243" t="s">
        <v>8542</v>
      </c>
      <c r="C2243" t="s">
        <v>8543</v>
      </c>
      <c r="F2243" t="s">
        <v>9066</v>
      </c>
      <c r="G2243">
        <v>0.58228278160095204</v>
      </c>
    </row>
    <row r="2244" spans="1:7" x14ac:dyDescent="0.55000000000000004">
      <c r="A2244" t="s">
        <v>8544</v>
      </c>
      <c r="B2244" t="s">
        <v>8545</v>
      </c>
      <c r="C2244" t="s">
        <v>8546</v>
      </c>
      <c r="F2244" t="s">
        <v>9065</v>
      </c>
      <c r="G2244">
        <v>0.76847910881042503</v>
      </c>
    </row>
    <row r="2245" spans="1:7" x14ac:dyDescent="0.55000000000000004">
      <c r="A2245" t="s">
        <v>8547</v>
      </c>
      <c r="B2245" t="s">
        <v>8548</v>
      </c>
      <c r="C2245" t="s">
        <v>8546</v>
      </c>
      <c r="F2245" t="s">
        <v>9065</v>
      </c>
      <c r="G2245">
        <v>0.90253919363021895</v>
      </c>
    </row>
    <row r="2246" spans="1:7" x14ac:dyDescent="0.55000000000000004">
      <c r="A2246" t="s">
        <v>8549</v>
      </c>
      <c r="B2246" t="s">
        <v>8550</v>
      </c>
      <c r="C2246" t="s">
        <v>8551</v>
      </c>
      <c r="F2246" t="s">
        <v>9065</v>
      </c>
      <c r="G2246">
        <v>0.69446510076522805</v>
      </c>
    </row>
    <row r="2247" spans="1:7" x14ac:dyDescent="0.55000000000000004">
      <c r="A2247" t="s">
        <v>8552</v>
      </c>
      <c r="B2247" t="s">
        <v>8553</v>
      </c>
      <c r="C2247" t="s">
        <v>8554</v>
      </c>
      <c r="F2247" t="s">
        <v>9065</v>
      </c>
      <c r="G2247">
        <v>0.67909610271453902</v>
      </c>
    </row>
    <row r="2248" spans="1:7" x14ac:dyDescent="0.55000000000000004">
      <c r="A2248" t="s">
        <v>8555</v>
      </c>
      <c r="B2248" t="s">
        <v>8556</v>
      </c>
      <c r="C2248" t="s">
        <v>8557</v>
      </c>
      <c r="F2248" t="s">
        <v>9065</v>
      </c>
      <c r="G2248">
        <v>0.60673910379409801</v>
      </c>
    </row>
    <row r="2249" spans="1:7" x14ac:dyDescent="0.55000000000000004">
      <c r="A2249" t="s">
        <v>8558</v>
      </c>
      <c r="B2249" t="s">
        <v>8559</v>
      </c>
      <c r="C2249" t="s">
        <v>8560</v>
      </c>
      <c r="F2249" t="s">
        <v>9065</v>
      </c>
      <c r="G2249">
        <v>0.88545304536819502</v>
      </c>
    </row>
    <row r="2250" spans="1:7" x14ac:dyDescent="0.55000000000000004">
      <c r="A2250" t="s">
        <v>8561</v>
      </c>
      <c r="B2250" t="s">
        <v>8562</v>
      </c>
      <c r="C2250" t="s">
        <v>8563</v>
      </c>
      <c r="F2250" t="s">
        <v>9067</v>
      </c>
      <c r="G2250">
        <v>1.7062341794371601E-2</v>
      </c>
    </row>
    <row r="2251" spans="1:7" x14ac:dyDescent="0.55000000000000004">
      <c r="A2251" t="s">
        <v>8564</v>
      </c>
      <c r="B2251" t="s">
        <v>8565</v>
      </c>
      <c r="C2251" t="s">
        <v>8563</v>
      </c>
      <c r="F2251" t="s">
        <v>9066</v>
      </c>
      <c r="G2251">
        <v>0.592853784561157</v>
      </c>
    </row>
    <row r="2252" spans="1:7" x14ac:dyDescent="0.55000000000000004">
      <c r="A2252" t="s">
        <v>8566</v>
      </c>
      <c r="B2252" t="s">
        <v>8567</v>
      </c>
      <c r="C2252" t="s">
        <v>8568</v>
      </c>
      <c r="F2252" t="s">
        <v>9067</v>
      </c>
      <c r="G2252">
        <v>0.433299750089645</v>
      </c>
    </row>
    <row r="2253" spans="1:7" x14ac:dyDescent="0.55000000000000004">
      <c r="A2253" t="s">
        <v>8569</v>
      </c>
      <c r="B2253" t="s">
        <v>8570</v>
      </c>
      <c r="C2253" t="s">
        <v>8571</v>
      </c>
      <c r="F2253" t="s">
        <v>9065</v>
      </c>
      <c r="G2253">
        <v>0.84512019157409701</v>
      </c>
    </row>
    <row r="2254" spans="1:7" x14ac:dyDescent="0.55000000000000004">
      <c r="A2254" t="s">
        <v>8575</v>
      </c>
      <c r="B2254" t="s">
        <v>8576</v>
      </c>
      <c r="C2254" t="s">
        <v>8577</v>
      </c>
      <c r="F2254" t="s">
        <v>9066</v>
      </c>
      <c r="G2254">
        <v>0.45709133148193398</v>
      </c>
    </row>
    <row r="2255" spans="1:7" x14ac:dyDescent="0.55000000000000004">
      <c r="A2255" t="s">
        <v>8578</v>
      </c>
      <c r="B2255" t="s">
        <v>8579</v>
      </c>
      <c r="C2255" t="s">
        <v>8580</v>
      </c>
      <c r="F2255" t="s">
        <v>9065</v>
      </c>
      <c r="G2255">
        <v>0.72646123170852706</v>
      </c>
    </row>
    <row r="2256" spans="1:7" x14ac:dyDescent="0.55000000000000004">
      <c r="A2256" t="s">
        <v>8581</v>
      </c>
      <c r="B2256" t="s">
        <v>8582</v>
      </c>
      <c r="C2256" t="s">
        <v>8583</v>
      </c>
      <c r="F2256" t="s">
        <v>9065</v>
      </c>
      <c r="G2256">
        <v>0.730979204177856</v>
      </c>
    </row>
    <row r="2257" spans="1:7" x14ac:dyDescent="0.55000000000000004">
      <c r="A2257" t="s">
        <v>8584</v>
      </c>
      <c r="B2257" t="s">
        <v>8585</v>
      </c>
      <c r="C2257" t="s">
        <v>8583</v>
      </c>
      <c r="F2257" t="s">
        <v>9065</v>
      </c>
      <c r="G2257">
        <v>0.75055837631225597</v>
      </c>
    </row>
    <row r="2258" spans="1:7" x14ac:dyDescent="0.55000000000000004">
      <c r="A2258" t="s">
        <v>8586</v>
      </c>
      <c r="B2258" t="s">
        <v>8587</v>
      </c>
      <c r="C2258" t="s">
        <v>8588</v>
      </c>
      <c r="F2258" t="s">
        <v>9067</v>
      </c>
      <c r="G2258">
        <v>0.25597840547561601</v>
      </c>
    </row>
    <row r="2259" spans="1:7" x14ac:dyDescent="0.55000000000000004">
      <c r="A2259" t="s">
        <v>8589</v>
      </c>
      <c r="B2259" t="s">
        <v>8590</v>
      </c>
      <c r="C2259" t="s">
        <v>8591</v>
      </c>
      <c r="F2259" t="s">
        <v>9067</v>
      </c>
      <c r="G2259">
        <v>1.4597455039620399E-2</v>
      </c>
    </row>
    <row r="2260" spans="1:7" x14ac:dyDescent="0.55000000000000004">
      <c r="A2260" t="s">
        <v>8595</v>
      </c>
      <c r="B2260" t="s">
        <v>8596</v>
      </c>
      <c r="C2260" t="s">
        <v>8594</v>
      </c>
      <c r="F2260" t="s">
        <v>9067</v>
      </c>
      <c r="G2260">
        <v>0.22015462815761599</v>
      </c>
    </row>
    <row r="2261" spans="1:7" x14ac:dyDescent="0.55000000000000004">
      <c r="A2261" t="s">
        <v>8597</v>
      </c>
      <c r="B2261" t="s">
        <v>8598</v>
      </c>
      <c r="C2261" t="s">
        <v>8599</v>
      </c>
      <c r="F2261" t="s">
        <v>9067</v>
      </c>
      <c r="G2261">
        <v>0.41597929596900901</v>
      </c>
    </row>
    <row r="2262" spans="1:7" x14ac:dyDescent="0.55000000000000004">
      <c r="A2262" t="s">
        <v>8600</v>
      </c>
      <c r="B2262" t="s">
        <v>8601</v>
      </c>
      <c r="C2262" t="s">
        <v>8602</v>
      </c>
      <c r="F2262" t="s">
        <v>9067</v>
      </c>
      <c r="G2262">
        <v>0.27088555693626398</v>
      </c>
    </row>
    <row r="2263" spans="1:7" x14ac:dyDescent="0.55000000000000004">
      <c r="A2263" t="s">
        <v>8603</v>
      </c>
      <c r="B2263" t="s">
        <v>8604</v>
      </c>
      <c r="C2263" t="s">
        <v>8605</v>
      </c>
      <c r="F2263" t="s">
        <v>9065</v>
      </c>
      <c r="G2263">
        <v>0.67350524663925204</v>
      </c>
    </row>
    <row r="2264" spans="1:7" x14ac:dyDescent="0.55000000000000004">
      <c r="A2264" t="s">
        <v>8606</v>
      </c>
      <c r="B2264" t="s">
        <v>8607</v>
      </c>
      <c r="C2264" t="s">
        <v>8608</v>
      </c>
      <c r="F2264" t="s">
        <v>9066</v>
      </c>
      <c r="G2264">
        <v>0.46108788251876798</v>
      </c>
    </row>
    <row r="2265" spans="1:7" x14ac:dyDescent="0.55000000000000004">
      <c r="A2265" t="s">
        <v>8609</v>
      </c>
      <c r="B2265" t="s">
        <v>8610</v>
      </c>
      <c r="C2265" t="s">
        <v>8611</v>
      </c>
      <c r="F2265" t="s">
        <v>9067</v>
      </c>
      <c r="G2265">
        <v>7.3484122753143297E-2</v>
      </c>
    </row>
    <row r="2266" spans="1:7" x14ac:dyDescent="0.55000000000000004">
      <c r="A2266" t="s">
        <v>8612</v>
      </c>
      <c r="B2266" t="s">
        <v>8613</v>
      </c>
      <c r="C2266" t="s">
        <v>8614</v>
      </c>
      <c r="F2266" t="s">
        <v>9066</v>
      </c>
      <c r="G2266">
        <v>0.543010413646698</v>
      </c>
    </row>
    <row r="2267" spans="1:7" x14ac:dyDescent="0.55000000000000004">
      <c r="A2267" t="s">
        <v>8615</v>
      </c>
      <c r="B2267" t="s">
        <v>8616</v>
      </c>
      <c r="C2267" t="s">
        <v>8617</v>
      </c>
      <c r="F2267" t="s">
        <v>9065</v>
      </c>
      <c r="G2267">
        <v>0.66987001895904497</v>
      </c>
    </row>
    <row r="2268" spans="1:7" x14ac:dyDescent="0.55000000000000004">
      <c r="A2268" t="s">
        <v>8618</v>
      </c>
      <c r="B2268" t="s">
        <v>8619</v>
      </c>
      <c r="C2268" t="s">
        <v>8620</v>
      </c>
      <c r="F2268" t="s">
        <v>9067</v>
      </c>
      <c r="G2268">
        <v>0.25372090935707098</v>
      </c>
    </row>
    <row r="2269" spans="1:7" x14ac:dyDescent="0.55000000000000004">
      <c r="A2269" t="s">
        <v>8621</v>
      </c>
      <c r="B2269" t="s">
        <v>8607</v>
      </c>
      <c r="C2269" t="s">
        <v>8622</v>
      </c>
      <c r="F2269" t="s">
        <v>9065</v>
      </c>
      <c r="G2269">
        <v>0.70321798324585005</v>
      </c>
    </row>
    <row r="2270" spans="1:7" x14ac:dyDescent="0.55000000000000004">
      <c r="A2270" t="s">
        <v>8623</v>
      </c>
      <c r="B2270" t="s">
        <v>8624</v>
      </c>
      <c r="C2270" t="s">
        <v>8625</v>
      </c>
      <c r="F2270" t="s">
        <v>9065</v>
      </c>
      <c r="G2270">
        <v>0.60356336832046498</v>
      </c>
    </row>
    <row r="2271" spans="1:7" x14ac:dyDescent="0.55000000000000004">
      <c r="A2271" t="s">
        <v>8626</v>
      </c>
      <c r="B2271" t="s">
        <v>8627</v>
      </c>
      <c r="C2271" t="s">
        <v>8628</v>
      </c>
      <c r="F2271" t="s">
        <v>9065</v>
      </c>
      <c r="G2271">
        <v>0.73209977149963401</v>
      </c>
    </row>
    <row r="2272" spans="1:7" x14ac:dyDescent="0.55000000000000004">
      <c r="A2272" t="s">
        <v>8629</v>
      </c>
      <c r="B2272" t="s">
        <v>8630</v>
      </c>
      <c r="C2272" t="s">
        <v>8631</v>
      </c>
      <c r="F2272" t="s">
        <v>9065</v>
      </c>
      <c r="G2272">
        <v>0.62377399206161499</v>
      </c>
    </row>
    <row r="2273" spans="1:8" x14ac:dyDescent="0.55000000000000004">
      <c r="A2273" t="s">
        <v>8632</v>
      </c>
      <c r="B2273" t="s">
        <v>8633</v>
      </c>
      <c r="C2273" t="s">
        <v>8634</v>
      </c>
      <c r="F2273" t="s">
        <v>9067</v>
      </c>
      <c r="G2273">
        <v>0.38214597105979897</v>
      </c>
    </row>
    <row r="2274" spans="1:8" x14ac:dyDescent="0.55000000000000004">
      <c r="A2274" t="s">
        <v>8635</v>
      </c>
      <c r="B2274" t="s">
        <v>8636</v>
      </c>
      <c r="C2274" t="s">
        <v>8637</v>
      </c>
      <c r="F2274" t="s">
        <v>9065</v>
      </c>
      <c r="G2274">
        <v>0.72604358196258501</v>
      </c>
    </row>
    <row r="2275" spans="1:8" x14ac:dyDescent="0.55000000000000004">
      <c r="A2275" t="s">
        <v>8638</v>
      </c>
      <c r="B2275" t="s">
        <v>8639</v>
      </c>
      <c r="C2275" t="s">
        <v>8640</v>
      </c>
      <c r="F2275" t="s">
        <v>9065</v>
      </c>
      <c r="G2275">
        <v>0.83874547481536899</v>
      </c>
    </row>
    <row r="2276" spans="1:8" s="3" customFormat="1" x14ac:dyDescent="0.55000000000000004">
      <c r="A2276" s="3" t="s">
        <v>8641</v>
      </c>
      <c r="B2276" s="3" t="s">
        <v>8642</v>
      </c>
      <c r="C2276" s="3" t="s">
        <v>8643</v>
      </c>
      <c r="F2276" s="3" t="s">
        <v>9065</v>
      </c>
      <c r="G2276" s="3">
        <v>0.66110008955001798</v>
      </c>
      <c r="H2276" s="8"/>
    </row>
    <row r="2277" spans="1:8" x14ac:dyDescent="0.55000000000000004">
      <c r="A2277" t="s">
        <v>8644</v>
      </c>
      <c r="B2277" t="s">
        <v>8645</v>
      </c>
      <c r="C2277" t="s">
        <v>8646</v>
      </c>
      <c r="F2277" t="s">
        <v>9067</v>
      </c>
      <c r="G2277">
        <v>0.17870506644249001</v>
      </c>
    </row>
    <row r="2278" spans="1:8" x14ac:dyDescent="0.55000000000000004">
      <c r="A2278" t="s">
        <v>8647</v>
      </c>
      <c r="B2278" t="s">
        <v>8648</v>
      </c>
      <c r="C2278" t="s">
        <v>8649</v>
      </c>
      <c r="F2278" t="s">
        <v>9067</v>
      </c>
      <c r="G2278">
        <v>0.23829694092273701</v>
      </c>
    </row>
    <row r="2279" spans="1:8" x14ac:dyDescent="0.55000000000000004">
      <c r="A2279" t="s">
        <v>8650</v>
      </c>
      <c r="B2279" t="s">
        <v>8651</v>
      </c>
      <c r="C2279" t="s">
        <v>8652</v>
      </c>
      <c r="F2279" t="s">
        <v>9065</v>
      </c>
      <c r="G2279">
        <v>0.82368159294128396</v>
      </c>
    </row>
    <row r="2280" spans="1:8" s="3" customFormat="1" x14ac:dyDescent="0.55000000000000004">
      <c r="A2280" s="3" t="s">
        <v>8659</v>
      </c>
      <c r="B2280" s="3" t="s">
        <v>8660</v>
      </c>
      <c r="C2280" s="3" t="s">
        <v>8661</v>
      </c>
      <c r="F2280" s="3" t="s">
        <v>9066</v>
      </c>
      <c r="G2280" s="3">
        <v>0.45317837595939597</v>
      </c>
      <c r="H2280" s="8"/>
    </row>
    <row r="2281" spans="1:8" x14ac:dyDescent="0.55000000000000004">
      <c r="A2281" t="s">
        <v>8662</v>
      </c>
      <c r="B2281" t="s">
        <v>8663</v>
      </c>
      <c r="C2281" t="s">
        <v>8664</v>
      </c>
      <c r="F2281" t="s">
        <v>9065</v>
      </c>
      <c r="G2281">
        <v>0.74304348230361905</v>
      </c>
    </row>
    <row r="2282" spans="1:8" x14ac:dyDescent="0.55000000000000004">
      <c r="A2282" t="s">
        <v>8665</v>
      </c>
      <c r="B2282" t="s">
        <v>8666</v>
      </c>
      <c r="C2282" t="s">
        <v>8667</v>
      </c>
      <c r="F2282" t="s">
        <v>9065</v>
      </c>
      <c r="G2282">
        <v>0.81874400377273604</v>
      </c>
    </row>
    <row r="2283" spans="1:8" x14ac:dyDescent="0.55000000000000004">
      <c r="A2283" t="s">
        <v>8668</v>
      </c>
      <c r="B2283" t="s">
        <v>8669</v>
      </c>
      <c r="C2283" t="s">
        <v>8670</v>
      </c>
      <c r="F2283" t="s">
        <v>9065</v>
      </c>
      <c r="G2283">
        <v>0.84522247314453103</v>
      </c>
    </row>
    <row r="2284" spans="1:8" x14ac:dyDescent="0.55000000000000004">
      <c r="A2284" t="s">
        <v>8674</v>
      </c>
      <c r="B2284" t="s">
        <v>8675</v>
      </c>
      <c r="C2284" t="s">
        <v>8676</v>
      </c>
      <c r="F2284" t="s">
        <v>9065</v>
      </c>
      <c r="G2284">
        <v>0.73280012607574496</v>
      </c>
    </row>
    <row r="2285" spans="1:8" x14ac:dyDescent="0.55000000000000004">
      <c r="A2285" t="s">
        <v>8677</v>
      </c>
      <c r="B2285" t="s">
        <v>8678</v>
      </c>
      <c r="C2285" t="s">
        <v>8679</v>
      </c>
      <c r="F2285" t="s">
        <v>9066</v>
      </c>
      <c r="G2285">
        <v>0.51782292127609297</v>
      </c>
    </row>
    <row r="2286" spans="1:8" x14ac:dyDescent="0.55000000000000004">
      <c r="A2286" t="s">
        <v>8683</v>
      </c>
      <c r="B2286" t="s">
        <v>8684</v>
      </c>
      <c r="C2286" t="s">
        <v>8685</v>
      </c>
      <c r="F2286" t="s">
        <v>9065</v>
      </c>
      <c r="G2286">
        <v>0.80165868997573897</v>
      </c>
    </row>
    <row r="2287" spans="1:8" x14ac:dyDescent="0.55000000000000004">
      <c r="A2287" t="s">
        <v>8686</v>
      </c>
      <c r="B2287" t="s">
        <v>8687</v>
      </c>
      <c r="C2287" t="s">
        <v>8688</v>
      </c>
      <c r="F2287" t="s">
        <v>9067</v>
      </c>
      <c r="G2287">
        <v>0.16758134961128199</v>
      </c>
    </row>
    <row r="2288" spans="1:8" x14ac:dyDescent="0.55000000000000004">
      <c r="A2288" t="s">
        <v>8689</v>
      </c>
      <c r="B2288" t="s">
        <v>8690</v>
      </c>
      <c r="C2288" t="s">
        <v>8691</v>
      </c>
      <c r="F2288" t="s">
        <v>9066</v>
      </c>
      <c r="G2288">
        <v>0.53711110353469804</v>
      </c>
    </row>
    <row r="2289" spans="1:7" x14ac:dyDescent="0.55000000000000004">
      <c r="A2289" t="s">
        <v>8692</v>
      </c>
      <c r="B2289" t="s">
        <v>8693</v>
      </c>
      <c r="C2289" t="s">
        <v>8694</v>
      </c>
      <c r="F2289" t="s">
        <v>9065</v>
      </c>
      <c r="G2289">
        <v>0.65332359075546298</v>
      </c>
    </row>
    <row r="2290" spans="1:7" x14ac:dyDescent="0.55000000000000004">
      <c r="A2290" t="s">
        <v>8695</v>
      </c>
      <c r="B2290" t="s">
        <v>8696</v>
      </c>
      <c r="C2290" t="s">
        <v>8697</v>
      </c>
      <c r="F2290" t="s">
        <v>9067</v>
      </c>
      <c r="G2290">
        <v>0.44416871666908297</v>
      </c>
    </row>
    <row r="2291" spans="1:7" x14ac:dyDescent="0.55000000000000004">
      <c r="A2291" t="s">
        <v>8698</v>
      </c>
      <c r="B2291" t="s">
        <v>8699</v>
      </c>
      <c r="C2291" t="s">
        <v>8700</v>
      </c>
      <c r="F2291" t="s">
        <v>9066</v>
      </c>
      <c r="G2291">
        <v>0.48626920580864003</v>
      </c>
    </row>
    <row r="2292" spans="1:7" x14ac:dyDescent="0.55000000000000004">
      <c r="A2292" t="s">
        <v>8387</v>
      </c>
      <c r="B2292" t="s">
        <v>8701</v>
      </c>
      <c r="C2292" t="s">
        <v>8702</v>
      </c>
      <c r="F2292" t="s">
        <v>9065</v>
      </c>
      <c r="G2292">
        <v>0.66110008955001798</v>
      </c>
    </row>
    <row r="2293" spans="1:7" x14ac:dyDescent="0.55000000000000004">
      <c r="A2293" t="s">
        <v>8706</v>
      </c>
      <c r="B2293" t="s">
        <v>8707</v>
      </c>
      <c r="C2293" t="s">
        <v>8708</v>
      </c>
      <c r="F2293" t="s">
        <v>9065</v>
      </c>
      <c r="G2293">
        <v>0.94528990983963002</v>
      </c>
    </row>
    <row r="2294" spans="1:7" x14ac:dyDescent="0.55000000000000004">
      <c r="A2294" t="s">
        <v>8709</v>
      </c>
      <c r="B2294" t="s">
        <v>8710</v>
      </c>
      <c r="C2294" t="s">
        <v>8711</v>
      </c>
      <c r="F2294" t="s">
        <v>9065</v>
      </c>
      <c r="G2294">
        <v>0.83806037902831998</v>
      </c>
    </row>
    <row r="2295" spans="1:7" x14ac:dyDescent="0.55000000000000004">
      <c r="A2295" t="s">
        <v>8712</v>
      </c>
      <c r="B2295" t="s">
        <v>8713</v>
      </c>
      <c r="C2295" t="s">
        <v>8714</v>
      </c>
      <c r="F2295" t="s">
        <v>9065</v>
      </c>
      <c r="G2295">
        <v>0.94016706943511996</v>
      </c>
    </row>
    <row r="2296" spans="1:7" x14ac:dyDescent="0.55000000000000004">
      <c r="A2296" t="s">
        <v>8715</v>
      </c>
      <c r="B2296" t="s">
        <v>8716</v>
      </c>
      <c r="C2296" t="s">
        <v>8717</v>
      </c>
      <c r="F2296" t="s">
        <v>9066</v>
      </c>
      <c r="G2296">
        <v>0.53572249412536599</v>
      </c>
    </row>
    <row r="2297" spans="1:7" x14ac:dyDescent="0.55000000000000004">
      <c r="A2297" t="s">
        <v>8718</v>
      </c>
      <c r="B2297" t="s">
        <v>8719</v>
      </c>
      <c r="C2297" t="s">
        <v>8720</v>
      </c>
      <c r="F2297" t="s">
        <v>9067</v>
      </c>
      <c r="G2297">
        <v>0.11375473439693499</v>
      </c>
    </row>
    <row r="2298" spans="1:7" x14ac:dyDescent="0.55000000000000004">
      <c r="A2298" t="s">
        <v>8721</v>
      </c>
      <c r="B2298" t="s">
        <v>8710</v>
      </c>
      <c r="C2298" t="s">
        <v>8722</v>
      </c>
      <c r="F2298" t="s">
        <v>9065</v>
      </c>
      <c r="G2298">
        <v>0.66110008955001798</v>
      </c>
    </row>
    <row r="2299" spans="1:7" x14ac:dyDescent="0.55000000000000004">
      <c r="A2299" t="s">
        <v>8723</v>
      </c>
      <c r="B2299" t="s">
        <v>8724</v>
      </c>
      <c r="C2299" t="s">
        <v>8725</v>
      </c>
      <c r="F2299" t="s">
        <v>9065</v>
      </c>
      <c r="G2299">
        <v>0.63235878944396995</v>
      </c>
    </row>
    <row r="2300" spans="1:7" x14ac:dyDescent="0.55000000000000004">
      <c r="A2300" t="s">
        <v>8726</v>
      </c>
      <c r="B2300" t="s">
        <v>8727</v>
      </c>
      <c r="C2300" t="s">
        <v>8728</v>
      </c>
      <c r="F2300" t="s">
        <v>9065</v>
      </c>
      <c r="G2300">
        <v>0.74539953470230103</v>
      </c>
    </row>
    <row r="2301" spans="1:7" x14ac:dyDescent="0.55000000000000004">
      <c r="A2301" t="s">
        <v>8729</v>
      </c>
      <c r="B2301" t="s">
        <v>8730</v>
      </c>
      <c r="C2301" t="s">
        <v>8731</v>
      </c>
      <c r="F2301" t="s">
        <v>9066</v>
      </c>
      <c r="G2301">
        <v>0.59723228216171298</v>
      </c>
    </row>
    <row r="2302" spans="1:7" x14ac:dyDescent="0.55000000000000004">
      <c r="A2302" t="s">
        <v>8732</v>
      </c>
      <c r="B2302" t="s">
        <v>8733</v>
      </c>
      <c r="C2302" t="s">
        <v>8734</v>
      </c>
      <c r="F2302" t="s">
        <v>9066</v>
      </c>
      <c r="G2302">
        <v>0.59723228216171298</v>
      </c>
    </row>
    <row r="2303" spans="1:7" x14ac:dyDescent="0.55000000000000004">
      <c r="A2303" t="s">
        <v>8735</v>
      </c>
      <c r="B2303" t="s">
        <v>8736</v>
      </c>
      <c r="C2303" t="s">
        <v>8737</v>
      </c>
      <c r="F2303" t="s">
        <v>9066</v>
      </c>
      <c r="G2303">
        <v>0.54854565858840898</v>
      </c>
    </row>
    <row r="2304" spans="1:7" x14ac:dyDescent="0.55000000000000004">
      <c r="A2304" t="s">
        <v>8738</v>
      </c>
      <c r="B2304" t="s">
        <v>8739</v>
      </c>
      <c r="C2304" t="s">
        <v>8740</v>
      </c>
      <c r="F2304" t="s">
        <v>9065</v>
      </c>
      <c r="G2304">
        <v>0.66110008955001798</v>
      </c>
    </row>
    <row r="2305" spans="1:7" x14ac:dyDescent="0.55000000000000004">
      <c r="A2305" t="s">
        <v>8741</v>
      </c>
      <c r="B2305" t="s">
        <v>8742</v>
      </c>
      <c r="C2305" t="s">
        <v>8743</v>
      </c>
      <c r="F2305" t="s">
        <v>9065</v>
      </c>
      <c r="G2305">
        <v>0.61896824836731001</v>
      </c>
    </row>
    <row r="2306" spans="1:7" x14ac:dyDescent="0.55000000000000004">
      <c r="A2306" t="s">
        <v>8744</v>
      </c>
      <c r="B2306" t="s">
        <v>8745</v>
      </c>
      <c r="C2306" t="s">
        <v>8746</v>
      </c>
      <c r="F2306" t="s">
        <v>9065</v>
      </c>
      <c r="G2306">
        <v>0.66110008955001798</v>
      </c>
    </row>
    <row r="2307" spans="1:7" x14ac:dyDescent="0.55000000000000004">
      <c r="A2307" t="s">
        <v>8747</v>
      </c>
      <c r="B2307" t="s">
        <v>8748</v>
      </c>
      <c r="C2307" t="s">
        <v>8749</v>
      </c>
      <c r="F2307" t="s">
        <v>9065</v>
      </c>
      <c r="G2307">
        <v>0.626636922359467</v>
      </c>
    </row>
    <row r="2308" spans="1:7" x14ac:dyDescent="0.55000000000000004">
      <c r="A2308" t="s">
        <v>8750</v>
      </c>
      <c r="B2308" t="s">
        <v>8751</v>
      </c>
      <c r="C2308" t="s">
        <v>8752</v>
      </c>
      <c r="F2308" t="s">
        <v>9065</v>
      </c>
      <c r="G2308">
        <v>0.69838321208953902</v>
      </c>
    </row>
    <row r="2309" spans="1:7" x14ac:dyDescent="0.55000000000000004">
      <c r="A2309" t="s">
        <v>8753</v>
      </c>
      <c r="B2309" t="s">
        <v>8754</v>
      </c>
      <c r="C2309" t="s">
        <v>8755</v>
      </c>
      <c r="F2309" t="s">
        <v>9067</v>
      </c>
      <c r="G2309">
        <v>0.27259245514869701</v>
      </c>
    </row>
    <row r="2310" spans="1:7" x14ac:dyDescent="0.55000000000000004">
      <c r="A2310" t="s">
        <v>8759</v>
      </c>
      <c r="B2310" t="s">
        <v>8760</v>
      </c>
      <c r="C2310" t="s">
        <v>8761</v>
      </c>
      <c r="F2310" t="s">
        <v>9065</v>
      </c>
      <c r="G2310">
        <v>0.72928607463836703</v>
      </c>
    </row>
    <row r="2311" spans="1:7" x14ac:dyDescent="0.55000000000000004">
      <c r="A2311" t="s">
        <v>8765</v>
      </c>
      <c r="B2311" t="s">
        <v>8766</v>
      </c>
      <c r="C2311" t="s">
        <v>8767</v>
      </c>
      <c r="F2311" t="s">
        <v>9067</v>
      </c>
      <c r="G2311">
        <v>6.3005857169628102E-2</v>
      </c>
    </row>
    <row r="2312" spans="1:7" x14ac:dyDescent="0.55000000000000004">
      <c r="A2312" t="s">
        <v>8768</v>
      </c>
      <c r="B2312" t="s">
        <v>8769</v>
      </c>
      <c r="C2312" t="s">
        <v>8770</v>
      </c>
      <c r="F2312" t="s">
        <v>9067</v>
      </c>
      <c r="G2312">
        <v>0.154220640659332</v>
      </c>
    </row>
    <row r="2313" spans="1:7" x14ac:dyDescent="0.55000000000000004">
      <c r="A2313" t="s">
        <v>8776</v>
      </c>
      <c r="B2313" t="s">
        <v>8777</v>
      </c>
      <c r="C2313" t="s">
        <v>8778</v>
      </c>
      <c r="F2313" t="s">
        <v>9065</v>
      </c>
      <c r="G2313">
        <v>0.82081413269043002</v>
      </c>
    </row>
    <row r="2314" spans="1:7" x14ac:dyDescent="0.55000000000000004">
      <c r="A2314" t="s">
        <v>8782</v>
      </c>
      <c r="B2314" t="s">
        <v>8783</v>
      </c>
      <c r="C2314" t="s">
        <v>8784</v>
      </c>
      <c r="F2314" t="s">
        <v>9065</v>
      </c>
      <c r="G2314">
        <v>0.62379854917526201</v>
      </c>
    </row>
    <row r="2315" spans="1:7" x14ac:dyDescent="0.55000000000000004">
      <c r="A2315" t="s">
        <v>8785</v>
      </c>
      <c r="B2315" t="s">
        <v>8786</v>
      </c>
      <c r="C2315" t="s">
        <v>8787</v>
      </c>
      <c r="F2315" t="s">
        <v>9067</v>
      </c>
      <c r="G2315">
        <v>0.38171955943107599</v>
      </c>
    </row>
    <row r="2316" spans="1:7" x14ac:dyDescent="0.55000000000000004">
      <c r="A2316" t="s">
        <v>8788</v>
      </c>
      <c r="B2316" t="s">
        <v>8789</v>
      </c>
      <c r="C2316" t="s">
        <v>8790</v>
      </c>
      <c r="F2316" t="s">
        <v>9065</v>
      </c>
      <c r="G2316">
        <v>0.64408683776855502</v>
      </c>
    </row>
    <row r="2317" spans="1:7" x14ac:dyDescent="0.55000000000000004">
      <c r="A2317" t="s">
        <v>8791</v>
      </c>
      <c r="B2317" t="s">
        <v>8792</v>
      </c>
      <c r="C2317" t="s">
        <v>8793</v>
      </c>
      <c r="F2317" t="s">
        <v>9065</v>
      </c>
      <c r="G2317">
        <v>0.61648982763290405</v>
      </c>
    </row>
    <row r="2318" spans="1:7" x14ac:dyDescent="0.55000000000000004">
      <c r="A2318" t="s">
        <v>8794</v>
      </c>
      <c r="B2318" t="s">
        <v>8795</v>
      </c>
      <c r="C2318" t="s">
        <v>8796</v>
      </c>
      <c r="F2318" t="s">
        <v>9067</v>
      </c>
      <c r="G2318">
        <v>0.28606435656547502</v>
      </c>
    </row>
    <row r="2319" spans="1:7" x14ac:dyDescent="0.55000000000000004">
      <c r="A2319" t="s">
        <v>8800</v>
      </c>
      <c r="B2319" t="s">
        <v>8801</v>
      </c>
      <c r="C2319" t="s">
        <v>8802</v>
      </c>
      <c r="F2319" t="s">
        <v>9065</v>
      </c>
      <c r="G2319">
        <v>0.95406609773635898</v>
      </c>
    </row>
    <row r="2320" spans="1:7" x14ac:dyDescent="0.55000000000000004">
      <c r="A2320" t="s">
        <v>8803</v>
      </c>
      <c r="B2320" t="s">
        <v>8804</v>
      </c>
      <c r="C2320" t="s">
        <v>8805</v>
      </c>
      <c r="F2320" t="s">
        <v>9066</v>
      </c>
      <c r="G2320">
        <v>0.58427071571350098</v>
      </c>
    </row>
    <row r="2321" spans="1:8" s="5" customFormat="1" x14ac:dyDescent="0.55000000000000004">
      <c r="A2321" s="5" t="s">
        <v>8806</v>
      </c>
      <c r="B2321" s="5" t="s">
        <v>8807</v>
      </c>
      <c r="C2321" s="5" t="s">
        <v>8808</v>
      </c>
      <c r="F2321" s="5" t="s">
        <v>9067</v>
      </c>
      <c r="G2321" s="5">
        <v>0.33073475956916798</v>
      </c>
      <c r="H2321" s="10"/>
    </row>
    <row r="2322" spans="1:8" x14ac:dyDescent="0.55000000000000004">
      <c r="A2322" t="s">
        <v>8812</v>
      </c>
      <c r="B2322" t="s">
        <v>8813</v>
      </c>
      <c r="C2322" t="s">
        <v>8814</v>
      </c>
      <c r="F2322" t="s">
        <v>9067</v>
      </c>
      <c r="G2322">
        <v>8.5787907242775005E-2</v>
      </c>
    </row>
    <row r="2323" spans="1:8" x14ac:dyDescent="0.55000000000000004">
      <c r="A2323" t="s">
        <v>8815</v>
      </c>
      <c r="B2323" t="s">
        <v>8816</v>
      </c>
      <c r="C2323" t="s">
        <v>8817</v>
      </c>
      <c r="F2323" t="s">
        <v>9066</v>
      </c>
      <c r="G2323">
        <v>0.49289533495902998</v>
      </c>
    </row>
    <row r="2324" spans="1:8" x14ac:dyDescent="0.55000000000000004">
      <c r="A2324" t="s">
        <v>8818</v>
      </c>
      <c r="B2324" t="s">
        <v>8819</v>
      </c>
      <c r="C2324" t="s">
        <v>8820</v>
      </c>
      <c r="F2324" t="s">
        <v>9065</v>
      </c>
      <c r="G2324">
        <v>0.70339065790176403</v>
      </c>
    </row>
    <row r="2325" spans="1:8" x14ac:dyDescent="0.55000000000000004">
      <c r="A2325" t="s">
        <v>8821</v>
      </c>
      <c r="B2325" t="s">
        <v>8822</v>
      </c>
      <c r="C2325" t="s">
        <v>8820</v>
      </c>
      <c r="F2325" t="s">
        <v>9065</v>
      </c>
      <c r="G2325">
        <v>0.67376774549484297</v>
      </c>
    </row>
    <row r="2326" spans="1:8" x14ac:dyDescent="0.55000000000000004">
      <c r="A2326" t="s">
        <v>8823</v>
      </c>
      <c r="B2326" t="s">
        <v>8824</v>
      </c>
      <c r="C2326" t="s">
        <v>8825</v>
      </c>
      <c r="F2326" t="s">
        <v>9067</v>
      </c>
      <c r="G2326">
        <v>0.21483251452446001</v>
      </c>
    </row>
    <row r="2327" spans="1:8" x14ac:dyDescent="0.55000000000000004">
      <c r="A2327" t="s">
        <v>8826</v>
      </c>
      <c r="B2327" t="s">
        <v>8827</v>
      </c>
      <c r="C2327" t="s">
        <v>8828</v>
      </c>
      <c r="F2327" t="s">
        <v>9066</v>
      </c>
      <c r="G2327">
        <v>0.52199339866638195</v>
      </c>
    </row>
    <row r="2328" spans="1:8" x14ac:dyDescent="0.55000000000000004">
      <c r="A2328" t="s">
        <v>8829</v>
      </c>
      <c r="B2328" t="s">
        <v>8830</v>
      </c>
      <c r="C2328" t="s">
        <v>8831</v>
      </c>
      <c r="F2328" t="s">
        <v>9065</v>
      </c>
      <c r="G2328">
        <v>0.72314894199371305</v>
      </c>
    </row>
    <row r="2329" spans="1:8" x14ac:dyDescent="0.55000000000000004">
      <c r="A2329" t="s">
        <v>8832</v>
      </c>
      <c r="B2329" t="s">
        <v>8833</v>
      </c>
      <c r="C2329" t="s">
        <v>8834</v>
      </c>
      <c r="F2329" t="s">
        <v>9065</v>
      </c>
      <c r="G2329">
        <v>0.72943091392517101</v>
      </c>
    </row>
    <row r="2330" spans="1:8" x14ac:dyDescent="0.55000000000000004">
      <c r="A2330" t="s">
        <v>8835</v>
      </c>
      <c r="B2330" t="s">
        <v>8836</v>
      </c>
      <c r="C2330" t="s">
        <v>8837</v>
      </c>
      <c r="F2330" t="s">
        <v>9067</v>
      </c>
      <c r="G2330">
        <v>0.17277504503727001</v>
      </c>
    </row>
    <row r="2331" spans="1:8" x14ac:dyDescent="0.55000000000000004">
      <c r="A2331" t="s">
        <v>8838</v>
      </c>
      <c r="B2331" t="s">
        <v>8839</v>
      </c>
      <c r="C2331" t="s">
        <v>8840</v>
      </c>
      <c r="F2331" t="s">
        <v>9065</v>
      </c>
      <c r="G2331">
        <v>0.85346168279647805</v>
      </c>
    </row>
    <row r="2332" spans="1:8" x14ac:dyDescent="0.55000000000000004">
      <c r="A2332" t="s">
        <v>8844</v>
      </c>
      <c r="B2332" t="s">
        <v>1435</v>
      </c>
      <c r="C2332" t="s">
        <v>8845</v>
      </c>
      <c r="F2332" t="s">
        <v>9065</v>
      </c>
      <c r="G2332">
        <v>0.72294723987579301</v>
      </c>
    </row>
    <row r="2333" spans="1:8" x14ac:dyDescent="0.55000000000000004">
      <c r="A2333" t="s">
        <v>8846</v>
      </c>
      <c r="B2333" t="s">
        <v>8847</v>
      </c>
      <c r="C2333" t="s">
        <v>8848</v>
      </c>
      <c r="F2333" t="s">
        <v>9067</v>
      </c>
      <c r="G2333">
        <v>0.38341784477233898</v>
      </c>
    </row>
    <row r="2334" spans="1:8" x14ac:dyDescent="0.55000000000000004">
      <c r="A2334" t="s">
        <v>8852</v>
      </c>
      <c r="B2334" t="s">
        <v>8853</v>
      </c>
      <c r="C2334" t="s">
        <v>8854</v>
      </c>
      <c r="F2334" t="s">
        <v>9067</v>
      </c>
      <c r="G2334">
        <v>0.223208323121071</v>
      </c>
    </row>
    <row r="2335" spans="1:8" x14ac:dyDescent="0.55000000000000004">
      <c r="A2335" t="s">
        <v>8861</v>
      </c>
      <c r="B2335" t="s">
        <v>8862</v>
      </c>
      <c r="C2335" t="s">
        <v>8863</v>
      </c>
      <c r="F2335" t="s">
        <v>9065</v>
      </c>
      <c r="G2335">
        <v>0.769583940505981</v>
      </c>
    </row>
    <row r="2336" spans="1:8" x14ac:dyDescent="0.55000000000000004">
      <c r="A2336" t="s">
        <v>8864</v>
      </c>
      <c r="B2336" t="s">
        <v>8865</v>
      </c>
      <c r="C2336" t="s">
        <v>8866</v>
      </c>
      <c r="F2336" t="s">
        <v>9065</v>
      </c>
      <c r="G2336">
        <v>0.71705234050750699</v>
      </c>
    </row>
    <row r="2337" spans="1:8" x14ac:dyDescent="0.55000000000000004">
      <c r="A2337" t="s">
        <v>8867</v>
      </c>
      <c r="B2337" t="s">
        <v>8868</v>
      </c>
      <c r="C2337" t="s">
        <v>8869</v>
      </c>
      <c r="F2337" t="s">
        <v>9066</v>
      </c>
      <c r="G2337">
        <v>0.54073131084442105</v>
      </c>
    </row>
    <row r="2338" spans="1:8" x14ac:dyDescent="0.55000000000000004">
      <c r="A2338" t="s">
        <v>8873</v>
      </c>
      <c r="B2338" t="s">
        <v>8874</v>
      </c>
      <c r="C2338" t="s">
        <v>8875</v>
      </c>
      <c r="F2338" t="s">
        <v>9065</v>
      </c>
      <c r="G2338">
        <v>0.84953248500823997</v>
      </c>
    </row>
    <row r="2339" spans="1:8" x14ac:dyDescent="0.55000000000000004">
      <c r="A2339" t="s">
        <v>8876</v>
      </c>
      <c r="B2339" t="s">
        <v>8877</v>
      </c>
      <c r="C2339" t="s">
        <v>8878</v>
      </c>
      <c r="F2339" t="s">
        <v>9066</v>
      </c>
      <c r="G2339">
        <v>0.56335091590881303</v>
      </c>
    </row>
    <row r="2340" spans="1:8" x14ac:dyDescent="0.55000000000000004">
      <c r="A2340" t="s">
        <v>8879</v>
      </c>
      <c r="B2340" t="s">
        <v>8880</v>
      </c>
      <c r="C2340" t="s">
        <v>8881</v>
      </c>
      <c r="F2340" t="s">
        <v>9065</v>
      </c>
      <c r="G2340">
        <v>0.66110008955001798</v>
      </c>
    </row>
    <row r="2341" spans="1:8" x14ac:dyDescent="0.55000000000000004">
      <c r="A2341" t="s">
        <v>8882</v>
      </c>
      <c r="B2341" t="s">
        <v>8883</v>
      </c>
      <c r="C2341" t="s">
        <v>8884</v>
      </c>
      <c r="F2341" t="s">
        <v>9065</v>
      </c>
      <c r="G2341">
        <v>0.87088084220886197</v>
      </c>
    </row>
    <row r="2342" spans="1:8" x14ac:dyDescent="0.55000000000000004">
      <c r="A2342" t="s">
        <v>8888</v>
      </c>
      <c r="B2342" t="s">
        <v>8889</v>
      </c>
      <c r="C2342" t="s">
        <v>8890</v>
      </c>
      <c r="F2342" t="s">
        <v>9065</v>
      </c>
      <c r="G2342">
        <v>0.65928405523300204</v>
      </c>
    </row>
    <row r="2343" spans="1:8" s="3" customFormat="1" x14ac:dyDescent="0.55000000000000004">
      <c r="A2343" s="3" t="s">
        <v>8891</v>
      </c>
      <c r="B2343" s="3" t="s">
        <v>8892</v>
      </c>
      <c r="C2343" s="3" t="s">
        <v>8893</v>
      </c>
      <c r="F2343" s="3" t="s">
        <v>9065</v>
      </c>
      <c r="G2343" s="3">
        <v>0.64164221286773704</v>
      </c>
      <c r="H2343" s="8"/>
    </row>
    <row r="2344" spans="1:8" x14ac:dyDescent="0.55000000000000004">
      <c r="A2344" t="s">
        <v>8897</v>
      </c>
      <c r="B2344" t="s">
        <v>8898</v>
      </c>
      <c r="C2344" t="s">
        <v>8899</v>
      </c>
      <c r="F2344" t="s">
        <v>9065</v>
      </c>
      <c r="G2344">
        <v>0.67467015981674205</v>
      </c>
    </row>
    <row r="2345" spans="1:8" x14ac:dyDescent="0.55000000000000004">
      <c r="A2345" t="s">
        <v>8900</v>
      </c>
      <c r="B2345" t="s">
        <v>8901</v>
      </c>
      <c r="C2345" t="s">
        <v>8902</v>
      </c>
      <c r="F2345" t="s">
        <v>9066</v>
      </c>
      <c r="G2345">
        <v>0.55328845977783203</v>
      </c>
    </row>
    <row r="2346" spans="1:8" x14ac:dyDescent="0.55000000000000004">
      <c r="A2346" t="s">
        <v>8903</v>
      </c>
      <c r="B2346" t="s">
        <v>8904</v>
      </c>
      <c r="C2346" t="s">
        <v>8905</v>
      </c>
      <c r="F2346" t="s">
        <v>9065</v>
      </c>
      <c r="G2346">
        <v>0.69952303171157804</v>
      </c>
    </row>
    <row r="2347" spans="1:8" x14ac:dyDescent="0.55000000000000004">
      <c r="A2347" t="s">
        <v>8906</v>
      </c>
      <c r="B2347" t="s">
        <v>8907</v>
      </c>
      <c r="C2347" t="s">
        <v>8908</v>
      </c>
      <c r="F2347" t="s">
        <v>9065</v>
      </c>
      <c r="G2347">
        <v>0.77491950988769498</v>
      </c>
    </row>
    <row r="2348" spans="1:8" x14ac:dyDescent="0.55000000000000004">
      <c r="A2348" t="s">
        <v>8912</v>
      </c>
      <c r="B2348" t="s">
        <v>8913</v>
      </c>
      <c r="C2348" t="s">
        <v>8914</v>
      </c>
      <c r="F2348" t="s">
        <v>9067</v>
      </c>
      <c r="G2348">
        <v>0.28625318408012401</v>
      </c>
    </row>
    <row r="2349" spans="1:8" x14ac:dyDescent="0.55000000000000004">
      <c r="A2349" t="s">
        <v>8915</v>
      </c>
      <c r="B2349" t="s">
        <v>8916</v>
      </c>
      <c r="C2349" t="s">
        <v>8917</v>
      </c>
      <c r="F2349" t="s">
        <v>9066</v>
      </c>
      <c r="G2349">
        <v>0.57796519994735696</v>
      </c>
    </row>
    <row r="2350" spans="1:8" x14ac:dyDescent="0.55000000000000004">
      <c r="A2350" t="s">
        <v>8918</v>
      </c>
      <c r="B2350" t="s">
        <v>8919</v>
      </c>
      <c r="C2350" t="s">
        <v>8920</v>
      </c>
      <c r="F2350" t="s">
        <v>9065</v>
      </c>
      <c r="G2350">
        <v>0.86746978759765603</v>
      </c>
    </row>
    <row r="2351" spans="1:8" x14ac:dyDescent="0.55000000000000004">
      <c r="A2351" t="s">
        <v>8921</v>
      </c>
      <c r="B2351" t="s">
        <v>8518</v>
      </c>
      <c r="C2351" t="s">
        <v>8922</v>
      </c>
      <c r="F2351" t="s">
        <v>9065</v>
      </c>
      <c r="G2351">
        <v>0.76739382743835405</v>
      </c>
    </row>
    <row r="2352" spans="1:8" x14ac:dyDescent="0.55000000000000004">
      <c r="A2352" t="s">
        <v>8923</v>
      </c>
      <c r="B2352" t="s">
        <v>8924</v>
      </c>
      <c r="C2352" t="s">
        <v>8925</v>
      </c>
      <c r="F2352" t="s">
        <v>9067</v>
      </c>
      <c r="G2352">
        <v>0.4281185567379</v>
      </c>
    </row>
    <row r="2353" spans="1:7" x14ac:dyDescent="0.55000000000000004">
      <c r="A2353" t="s">
        <v>8926</v>
      </c>
      <c r="B2353" t="s">
        <v>8927</v>
      </c>
      <c r="C2353" t="s">
        <v>8928</v>
      </c>
      <c r="F2353" t="s">
        <v>9065</v>
      </c>
      <c r="G2353">
        <v>0.65380859375</v>
      </c>
    </row>
    <row r="2354" spans="1:7" x14ac:dyDescent="0.55000000000000004">
      <c r="A2354" t="s">
        <v>8929</v>
      </c>
      <c r="B2354" t="s">
        <v>8930</v>
      </c>
      <c r="C2354" t="s">
        <v>8931</v>
      </c>
      <c r="F2354" t="s">
        <v>9067</v>
      </c>
      <c r="G2354">
        <v>5.8873083442449597E-2</v>
      </c>
    </row>
    <row r="2355" spans="1:7" x14ac:dyDescent="0.55000000000000004">
      <c r="A2355" t="s">
        <v>8935</v>
      </c>
      <c r="B2355" t="s">
        <v>8936</v>
      </c>
      <c r="C2355" t="s">
        <v>8937</v>
      </c>
      <c r="F2355" t="s">
        <v>9067</v>
      </c>
      <c r="G2355">
        <v>0.400469750165939</v>
      </c>
    </row>
    <row r="2356" spans="1:7" x14ac:dyDescent="0.55000000000000004">
      <c r="A2356" t="s">
        <v>8938</v>
      </c>
      <c r="B2356" t="s">
        <v>8939</v>
      </c>
      <c r="C2356" t="s">
        <v>8940</v>
      </c>
      <c r="F2356" t="s">
        <v>9065</v>
      </c>
      <c r="G2356">
        <v>0.66110008955001798</v>
      </c>
    </row>
    <row r="2357" spans="1:7" x14ac:dyDescent="0.55000000000000004">
      <c r="A2357" t="s">
        <v>8941</v>
      </c>
      <c r="B2357" t="s">
        <v>8942</v>
      </c>
      <c r="C2357" t="s">
        <v>8943</v>
      </c>
      <c r="F2357" t="s">
        <v>9066</v>
      </c>
      <c r="G2357">
        <v>0.46553337574005099</v>
      </c>
    </row>
    <row r="2358" spans="1:7" x14ac:dyDescent="0.55000000000000004">
      <c r="A2358" t="s">
        <v>8950</v>
      </c>
      <c r="B2358" t="s">
        <v>8951</v>
      </c>
      <c r="C2358" t="s">
        <v>8952</v>
      </c>
      <c r="F2358" t="s">
        <v>9065</v>
      </c>
      <c r="G2358">
        <v>0.77077108621597301</v>
      </c>
    </row>
    <row r="2359" spans="1:7" x14ac:dyDescent="0.55000000000000004">
      <c r="A2359" t="s">
        <v>8953</v>
      </c>
      <c r="B2359" t="s">
        <v>8954</v>
      </c>
      <c r="C2359" t="s">
        <v>8955</v>
      </c>
      <c r="F2359" t="s">
        <v>9065</v>
      </c>
      <c r="G2359">
        <v>0.63564807176589999</v>
      </c>
    </row>
    <row r="2360" spans="1:7" x14ac:dyDescent="0.55000000000000004">
      <c r="A2360" t="s">
        <v>8956</v>
      </c>
      <c r="B2360" t="s">
        <v>8957</v>
      </c>
      <c r="C2360" t="s">
        <v>8958</v>
      </c>
      <c r="F2360" t="s">
        <v>9065</v>
      </c>
      <c r="G2360">
        <v>0.68820405006408703</v>
      </c>
    </row>
    <row r="2361" spans="1:7" x14ac:dyDescent="0.55000000000000004">
      <c r="A2361" t="s">
        <v>8959</v>
      </c>
      <c r="B2361" t="s">
        <v>8960</v>
      </c>
      <c r="C2361" t="s">
        <v>8961</v>
      </c>
      <c r="F2361" t="s">
        <v>9065</v>
      </c>
      <c r="G2361">
        <v>0.97030264139175404</v>
      </c>
    </row>
    <row r="2362" spans="1:7" x14ac:dyDescent="0.55000000000000004">
      <c r="A2362" t="s">
        <v>8962</v>
      </c>
      <c r="B2362" t="s">
        <v>8963</v>
      </c>
      <c r="C2362" t="s">
        <v>8964</v>
      </c>
      <c r="F2362" t="s">
        <v>9065</v>
      </c>
      <c r="G2362">
        <v>0.81934493780136097</v>
      </c>
    </row>
    <row r="2363" spans="1:7" x14ac:dyDescent="0.55000000000000004">
      <c r="A2363" t="s">
        <v>8965</v>
      </c>
      <c r="B2363" t="s">
        <v>8966</v>
      </c>
      <c r="C2363" t="s">
        <v>8967</v>
      </c>
      <c r="F2363" t="s">
        <v>9065</v>
      </c>
      <c r="G2363">
        <v>0.73362547159194902</v>
      </c>
    </row>
    <row r="2364" spans="1:7" x14ac:dyDescent="0.55000000000000004">
      <c r="A2364" t="s">
        <v>8970</v>
      </c>
      <c r="B2364" t="s">
        <v>8971</v>
      </c>
      <c r="C2364" t="s">
        <v>8972</v>
      </c>
      <c r="F2364" t="s">
        <v>9065</v>
      </c>
      <c r="G2364">
        <v>0.605449378490448</v>
      </c>
    </row>
    <row r="2365" spans="1:7" x14ac:dyDescent="0.55000000000000004">
      <c r="A2365" t="s">
        <v>8973</v>
      </c>
      <c r="B2365" t="s">
        <v>8974</v>
      </c>
      <c r="C2365" t="s">
        <v>8972</v>
      </c>
      <c r="F2365" t="s">
        <v>9065</v>
      </c>
      <c r="G2365">
        <v>0.78899091482162498</v>
      </c>
    </row>
    <row r="2366" spans="1:7" x14ac:dyDescent="0.55000000000000004">
      <c r="A2366" t="s">
        <v>8975</v>
      </c>
      <c r="B2366" t="s">
        <v>8976</v>
      </c>
      <c r="C2366" t="s">
        <v>8977</v>
      </c>
      <c r="F2366" t="s">
        <v>9065</v>
      </c>
      <c r="G2366">
        <v>0.73450785875320401</v>
      </c>
    </row>
    <row r="2367" spans="1:7" x14ac:dyDescent="0.55000000000000004">
      <c r="A2367" t="s">
        <v>8978</v>
      </c>
      <c r="B2367" t="s">
        <v>8954</v>
      </c>
      <c r="C2367" t="s">
        <v>8979</v>
      </c>
      <c r="F2367" t="s">
        <v>9067</v>
      </c>
      <c r="G2367">
        <v>0.15241280198097201</v>
      </c>
    </row>
    <row r="2368" spans="1:7" x14ac:dyDescent="0.55000000000000004">
      <c r="A2368" t="s">
        <v>8980</v>
      </c>
      <c r="B2368" t="s">
        <v>8981</v>
      </c>
      <c r="C2368" t="s">
        <v>8982</v>
      </c>
      <c r="F2368" t="s">
        <v>9065</v>
      </c>
      <c r="G2368">
        <v>0.69845813512802102</v>
      </c>
    </row>
    <row r="2369" spans="1:8" s="3" customFormat="1" x14ac:dyDescent="0.55000000000000004">
      <c r="A2369" s="3" t="s">
        <v>8986</v>
      </c>
      <c r="B2369" s="3" t="s">
        <v>8987</v>
      </c>
      <c r="C2369" s="3" t="s">
        <v>8988</v>
      </c>
      <c r="F2369" s="3" t="s">
        <v>9065</v>
      </c>
      <c r="G2369" s="3">
        <v>0.78910821676254295</v>
      </c>
      <c r="H2369" s="8"/>
    </row>
    <row r="2370" spans="1:8" x14ac:dyDescent="0.55000000000000004">
      <c r="A2370" t="s">
        <v>8989</v>
      </c>
      <c r="B2370" t="s">
        <v>8990</v>
      </c>
      <c r="C2370" t="s">
        <v>8991</v>
      </c>
      <c r="F2370" t="s">
        <v>9065</v>
      </c>
      <c r="G2370">
        <v>0.67419970035553001</v>
      </c>
    </row>
    <row r="2371" spans="1:8" x14ac:dyDescent="0.55000000000000004">
      <c r="A2371" t="s">
        <v>8992</v>
      </c>
      <c r="B2371" t="s">
        <v>8993</v>
      </c>
      <c r="C2371" t="s">
        <v>8994</v>
      </c>
      <c r="F2371" t="s">
        <v>9066</v>
      </c>
      <c r="G2371">
        <v>0.58515214920043901</v>
      </c>
    </row>
    <row r="2372" spans="1:8" x14ac:dyDescent="0.55000000000000004">
      <c r="A2372" t="s">
        <v>8995</v>
      </c>
      <c r="B2372" t="s">
        <v>8996</v>
      </c>
      <c r="C2372" t="s">
        <v>8997</v>
      </c>
      <c r="F2372" t="s">
        <v>9065</v>
      </c>
      <c r="G2372">
        <v>0.74560308456420898</v>
      </c>
    </row>
    <row r="2373" spans="1:8" x14ac:dyDescent="0.55000000000000004">
      <c r="A2373" t="s">
        <v>8998</v>
      </c>
      <c r="B2373" t="s">
        <v>8999</v>
      </c>
      <c r="C2373" t="s">
        <v>9000</v>
      </c>
      <c r="F2373" t="s">
        <v>9066</v>
      </c>
      <c r="G2373">
        <v>0.53292161226272605</v>
      </c>
    </row>
    <row r="2374" spans="1:8" x14ac:dyDescent="0.55000000000000004">
      <c r="A2374" t="s">
        <v>9001</v>
      </c>
      <c r="B2374" t="s">
        <v>9002</v>
      </c>
      <c r="C2374" t="s">
        <v>9003</v>
      </c>
      <c r="F2374" t="s">
        <v>9065</v>
      </c>
      <c r="G2374">
        <v>0.76677054166793801</v>
      </c>
    </row>
    <row r="2375" spans="1:8" x14ac:dyDescent="0.55000000000000004">
      <c r="A2375" t="s">
        <v>9004</v>
      </c>
      <c r="B2375" t="s">
        <v>9005</v>
      </c>
      <c r="C2375" t="s">
        <v>9006</v>
      </c>
      <c r="F2375" t="s">
        <v>9065</v>
      </c>
      <c r="G2375">
        <v>0.84953248500823997</v>
      </c>
    </row>
    <row r="2376" spans="1:8" x14ac:dyDescent="0.55000000000000004">
      <c r="A2376" t="s">
        <v>9007</v>
      </c>
      <c r="B2376" t="s">
        <v>9008</v>
      </c>
      <c r="C2376" t="s">
        <v>9009</v>
      </c>
      <c r="F2376" t="s">
        <v>9065</v>
      </c>
      <c r="G2376">
        <v>0.777887523174286</v>
      </c>
    </row>
    <row r="2377" spans="1:8" x14ac:dyDescent="0.55000000000000004">
      <c r="A2377" t="s">
        <v>9010</v>
      </c>
      <c r="B2377" t="s">
        <v>9011</v>
      </c>
      <c r="C2377" t="s">
        <v>9012</v>
      </c>
      <c r="F2377" t="s">
        <v>9065</v>
      </c>
      <c r="G2377">
        <v>0.88592153787612904</v>
      </c>
    </row>
    <row r="2378" spans="1:8" x14ac:dyDescent="0.55000000000000004">
      <c r="A2378" t="s">
        <v>9013</v>
      </c>
      <c r="B2378" t="s">
        <v>9014</v>
      </c>
      <c r="C2378" t="s">
        <v>9015</v>
      </c>
      <c r="F2378" t="s">
        <v>9065</v>
      </c>
      <c r="G2378">
        <v>0.64613103866577104</v>
      </c>
    </row>
    <row r="2379" spans="1:8" x14ac:dyDescent="0.55000000000000004">
      <c r="A2379" t="s">
        <v>9016</v>
      </c>
      <c r="B2379" t="s">
        <v>9017</v>
      </c>
      <c r="C2379" t="s">
        <v>9018</v>
      </c>
      <c r="F2379" t="s">
        <v>9065</v>
      </c>
      <c r="G2379">
        <v>0.659218609333038</v>
      </c>
    </row>
    <row r="2380" spans="1:8" x14ac:dyDescent="0.55000000000000004">
      <c r="A2380" t="s">
        <v>9019</v>
      </c>
      <c r="B2380" t="s">
        <v>9020</v>
      </c>
      <c r="C2380" t="s">
        <v>9021</v>
      </c>
      <c r="F2380" t="s">
        <v>9065</v>
      </c>
      <c r="G2380">
        <v>0.65928745269775402</v>
      </c>
    </row>
    <row r="2381" spans="1:8" x14ac:dyDescent="0.55000000000000004">
      <c r="A2381" t="s">
        <v>9022</v>
      </c>
      <c r="B2381" t="s">
        <v>9023</v>
      </c>
      <c r="C2381" t="s">
        <v>9024</v>
      </c>
      <c r="F2381" t="s">
        <v>9066</v>
      </c>
      <c r="G2381">
        <v>0.48784720897674599</v>
      </c>
    </row>
    <row r="2382" spans="1:8" x14ac:dyDescent="0.55000000000000004">
      <c r="A2382" t="s">
        <v>9025</v>
      </c>
      <c r="B2382" t="s">
        <v>9026</v>
      </c>
      <c r="C2382" t="s">
        <v>9027</v>
      </c>
      <c r="F2382" t="s">
        <v>9065</v>
      </c>
      <c r="G2382">
        <v>0.62773305177688599</v>
      </c>
    </row>
    <row r="2383" spans="1:8" x14ac:dyDescent="0.55000000000000004">
      <c r="A2383" t="s">
        <v>9028</v>
      </c>
      <c r="B2383" t="s">
        <v>9029</v>
      </c>
      <c r="C2383" t="s">
        <v>9030</v>
      </c>
      <c r="F2383" t="s">
        <v>9065</v>
      </c>
      <c r="G2383">
        <v>0.93992555141448997</v>
      </c>
    </row>
    <row r="2384" spans="1:8" x14ac:dyDescent="0.55000000000000004">
      <c r="A2384" t="s">
        <v>9031</v>
      </c>
      <c r="B2384" t="s">
        <v>9032</v>
      </c>
      <c r="C2384" t="s">
        <v>9033</v>
      </c>
      <c r="F2384" t="s">
        <v>9065</v>
      </c>
      <c r="G2384">
        <v>0.684672951698303</v>
      </c>
    </row>
    <row r="2385" spans="1:7" x14ac:dyDescent="0.55000000000000004">
      <c r="A2385" t="s">
        <v>9034</v>
      </c>
      <c r="B2385" t="s">
        <v>9026</v>
      </c>
      <c r="C2385" t="s">
        <v>9035</v>
      </c>
      <c r="F2385" t="s">
        <v>9065</v>
      </c>
      <c r="G2385">
        <v>0.78115671873092696</v>
      </c>
    </row>
    <row r="2386" spans="1:7" x14ac:dyDescent="0.55000000000000004">
      <c r="A2386" t="s">
        <v>9036</v>
      </c>
      <c r="B2386" t="s">
        <v>9037</v>
      </c>
      <c r="C2386" t="s">
        <v>9038</v>
      </c>
      <c r="F2386" t="s">
        <v>9065</v>
      </c>
      <c r="G2386">
        <v>0.62053400278091397</v>
      </c>
    </row>
    <row r="2387" spans="1:7" x14ac:dyDescent="0.55000000000000004">
      <c r="A2387" t="s">
        <v>9039</v>
      </c>
      <c r="B2387" t="s">
        <v>9040</v>
      </c>
      <c r="C2387" t="s">
        <v>9041</v>
      </c>
      <c r="F2387" t="s">
        <v>9066</v>
      </c>
      <c r="G2387">
        <v>0.56060063838958696</v>
      </c>
    </row>
    <row r="2388" spans="1:7" x14ac:dyDescent="0.55000000000000004">
      <c r="A2388" t="s">
        <v>9042</v>
      </c>
      <c r="B2388" t="s">
        <v>9043</v>
      </c>
      <c r="C2388" t="s">
        <v>9044</v>
      </c>
      <c r="F2388" t="s">
        <v>9065</v>
      </c>
      <c r="G2388">
        <v>0.72218257188796997</v>
      </c>
    </row>
    <row r="2389" spans="1:7" x14ac:dyDescent="0.55000000000000004">
      <c r="A2389" t="s">
        <v>9045</v>
      </c>
      <c r="B2389" t="s">
        <v>9046</v>
      </c>
      <c r="C2389" t="s">
        <v>9047</v>
      </c>
      <c r="F2389" t="s">
        <v>9065</v>
      </c>
      <c r="G2389">
        <v>0.85313487052917503</v>
      </c>
    </row>
    <row r="2390" spans="1:7" x14ac:dyDescent="0.55000000000000004">
      <c r="A2390" t="s">
        <v>9048</v>
      </c>
      <c r="B2390" t="s">
        <v>9049</v>
      </c>
      <c r="C2390" t="s">
        <v>9050</v>
      </c>
      <c r="F2390" t="s">
        <v>9065</v>
      </c>
      <c r="G2390">
        <v>0.748840391635895</v>
      </c>
    </row>
    <row r="2391" spans="1:7" x14ac:dyDescent="0.55000000000000004">
      <c r="A2391" t="s">
        <v>9051</v>
      </c>
      <c r="B2391" t="s">
        <v>9052</v>
      </c>
      <c r="C2391" t="s">
        <v>9050</v>
      </c>
      <c r="F2391" t="s">
        <v>9065</v>
      </c>
      <c r="G2391">
        <v>0.76692026853561401</v>
      </c>
    </row>
    <row r="2392" spans="1:7" x14ac:dyDescent="0.55000000000000004">
      <c r="A2392" t="s">
        <v>9053</v>
      </c>
      <c r="B2392" t="s">
        <v>9054</v>
      </c>
      <c r="C2392" t="s">
        <v>9055</v>
      </c>
      <c r="F2392" t="s">
        <v>9065</v>
      </c>
      <c r="G2392">
        <v>0.75843596458435103</v>
      </c>
    </row>
    <row r="2393" spans="1:7" x14ac:dyDescent="0.55000000000000004">
      <c r="A2393" t="s">
        <v>9056</v>
      </c>
      <c r="B2393" t="s">
        <v>9057</v>
      </c>
      <c r="C2393" t="s">
        <v>9058</v>
      </c>
      <c r="F2393" t="s">
        <v>9065</v>
      </c>
      <c r="G2393">
        <v>0.66110008955001798</v>
      </c>
    </row>
    <row r="2394" spans="1:7" x14ac:dyDescent="0.55000000000000004">
      <c r="A2394" t="s">
        <v>9059</v>
      </c>
      <c r="B2394" t="s">
        <v>9060</v>
      </c>
      <c r="C2394" t="s">
        <v>9061</v>
      </c>
      <c r="F2394" t="s">
        <v>9065</v>
      </c>
      <c r="G2394">
        <v>0.748840391635895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17B5D-E6E8-40F5-82AB-590D9D198BF2}">
  <sheetPr filterMode="1"/>
  <dimension ref="A1:AF2361"/>
  <sheetViews>
    <sheetView tabSelected="1" topLeftCell="A1162" zoomScaleNormal="100" workbookViewId="0">
      <selection activeCell="A538" sqref="A538"/>
    </sheetView>
  </sheetViews>
  <sheetFormatPr defaultRowHeight="14.4" x14ac:dyDescent="0.55000000000000004"/>
  <cols>
    <col min="1" max="1" width="4.9453125" customWidth="1"/>
    <col min="2" max="2" width="10.578125" customWidth="1"/>
    <col min="3" max="3" width="10.83984375" customWidth="1"/>
    <col min="4" max="4" width="76.1015625" customWidth="1"/>
    <col min="6" max="6" width="10" customWidth="1"/>
    <col min="7" max="7" width="2.734375" customWidth="1"/>
    <col min="8" max="8" width="6.26171875" customWidth="1"/>
    <col min="10" max="10" width="10.41796875" customWidth="1"/>
    <col min="14" max="14" width="12.3125" customWidth="1"/>
    <col min="15" max="15" width="14.47265625" customWidth="1"/>
    <col min="16" max="16" width="14.7890625" customWidth="1"/>
    <col min="17" max="17" width="13.734375" customWidth="1"/>
  </cols>
  <sheetData>
    <row r="1" spans="1:32" x14ac:dyDescent="0.55000000000000004">
      <c r="A1" s="13"/>
      <c r="B1" s="13" t="s">
        <v>9108</v>
      </c>
      <c r="C1" s="13" t="s">
        <v>9063</v>
      </c>
      <c r="D1" s="13" t="s">
        <v>9062</v>
      </c>
      <c r="E1" s="13" t="s">
        <v>9064</v>
      </c>
      <c r="F1" s="13" t="s">
        <v>9079</v>
      </c>
      <c r="G1" s="13" t="s">
        <v>0</v>
      </c>
      <c r="H1" s="13" t="s">
        <v>1</v>
      </c>
      <c r="I1" s="13" t="s">
        <v>9138</v>
      </c>
      <c r="O1" t="s">
        <v>9132</v>
      </c>
      <c r="P1" t="s">
        <v>9133</v>
      </c>
      <c r="Q1" t="s">
        <v>9134</v>
      </c>
      <c r="R1" t="s">
        <v>9127</v>
      </c>
      <c r="U1" t="s">
        <v>9125</v>
      </c>
      <c r="V1" t="s">
        <v>9074</v>
      </c>
      <c r="W1" t="s">
        <v>9072</v>
      </c>
      <c r="X1" t="s">
        <v>9071</v>
      </c>
      <c r="Y1" t="s">
        <v>9127</v>
      </c>
      <c r="AC1" s="13" t="s">
        <v>9063</v>
      </c>
    </row>
    <row r="2" spans="1:32" hidden="1" x14ac:dyDescent="0.55000000000000004">
      <c r="C2" t="s">
        <v>9065</v>
      </c>
      <c r="D2" t="s">
        <v>2</v>
      </c>
      <c r="E2">
        <v>0.65786713361740101</v>
      </c>
      <c r="F2" t="s">
        <v>9083</v>
      </c>
      <c r="G2" t="s">
        <v>3</v>
      </c>
      <c r="H2" t="s">
        <v>4</v>
      </c>
      <c r="I2">
        <f>LEN(D2)-LEN(SUBSTITUTE(D2," ",""))+1</f>
        <v>10</v>
      </c>
      <c r="N2" t="s">
        <v>9135</v>
      </c>
      <c r="O2">
        <f>COUNTIF(M2:M2358, "G")</f>
        <v>15</v>
      </c>
      <c r="P2">
        <f>COUNTIF(M2:M2358, "A")</f>
        <v>24</v>
      </c>
      <c r="Q2">
        <f>COUNTIF(M2:M2358, "B")</f>
        <v>14</v>
      </c>
      <c r="R2">
        <f>O2+P2+Q2</f>
        <v>53</v>
      </c>
      <c r="U2" t="s">
        <v>9080</v>
      </c>
      <c r="V2">
        <v>554</v>
      </c>
      <c r="W2">
        <v>155</v>
      </c>
      <c r="X2">
        <v>121</v>
      </c>
      <c r="Y2">
        <f>(V2+W2+X2)</f>
        <v>830</v>
      </c>
      <c r="AC2" t="s">
        <v>9065</v>
      </c>
    </row>
    <row r="3" spans="1:32" x14ac:dyDescent="0.55000000000000004">
      <c r="A3" s="3"/>
      <c r="B3" t="s">
        <v>9089</v>
      </c>
      <c r="C3" s="3" t="s">
        <v>9065</v>
      </c>
      <c r="D3" s="3" t="s">
        <v>11</v>
      </c>
      <c r="E3" s="3">
        <v>0.61033040285110496</v>
      </c>
      <c r="F3" t="s">
        <v>9080</v>
      </c>
      <c r="G3" s="3" t="s">
        <v>12</v>
      </c>
      <c r="H3" s="3" t="s">
        <v>13</v>
      </c>
      <c r="I3">
        <f>LEN(D3)-LEN(SUBSTITUTE(D3," ",""))+1</f>
        <v>3</v>
      </c>
      <c r="L3" t="s">
        <v>9128</v>
      </c>
      <c r="M3" t="str">
        <f t="shared" ref="M3:M66" si="0">IF(AND(C3="positive", L3="NE"), "A", IF(AND(C3="positive", L3="NEU"), "B", IF(AND(C3="negative", L3="PO"), "C", IF(AND(C3="negative", L3="NEU"), "D", IF(AND(C3="neutral", L3="PO"), "E", IF(AND(C3="neutral", L3="NE"), "F", IF(AND(C3="positive", L3="PO"), "G",IF(AND(C3="negative", L3="Ne"), "H",IF(AND(C3="neutral", L3="NEU"), "I",)))))))))</f>
        <v>A</v>
      </c>
      <c r="N3" t="s">
        <v>9136</v>
      </c>
      <c r="O3">
        <f>COUNTIF(M2:M2359, "C")</f>
        <v>92</v>
      </c>
      <c r="P3">
        <f>COUNTIF(M2:M2359, "H")</f>
        <v>1</v>
      </c>
      <c r="Q3">
        <f>COUNTIF(M2:M2359, "D")</f>
        <v>11</v>
      </c>
      <c r="R3">
        <f t="shared" ref="R3:R5" si="1">O3+P3+Q3</f>
        <v>104</v>
      </c>
      <c r="U3" t="s">
        <v>9081</v>
      </c>
      <c r="V3">
        <v>189</v>
      </c>
      <c r="W3">
        <v>136</v>
      </c>
      <c r="X3">
        <v>78</v>
      </c>
      <c r="Y3">
        <f t="shared" ref="Y3:Y10" si="2">(V3+W3+X3)</f>
        <v>403</v>
      </c>
      <c r="AC3" s="3" t="s">
        <v>9065</v>
      </c>
      <c r="AD3" t="s">
        <v>9128</v>
      </c>
    </row>
    <row r="4" spans="1:32" hidden="1" x14ac:dyDescent="0.55000000000000004">
      <c r="C4" t="s">
        <v>9066</v>
      </c>
      <c r="D4" t="s">
        <v>9070</v>
      </c>
      <c r="E4">
        <v>0.47416582703590399</v>
      </c>
      <c r="F4" t="s">
        <v>9081</v>
      </c>
      <c r="G4" t="s">
        <v>15</v>
      </c>
      <c r="H4" t="s">
        <v>16</v>
      </c>
      <c r="I4">
        <f t="shared" ref="I4:I67" si="3">LEN(D4)-LEN(SUBSTITUTE(D4," ",""))+1</f>
        <v>10</v>
      </c>
      <c r="M4">
        <f t="shared" si="0"/>
        <v>0</v>
      </c>
      <c r="N4" t="s">
        <v>9137</v>
      </c>
      <c r="O4">
        <f>COUNTIF(M2:M2360, "E")</f>
        <v>53</v>
      </c>
      <c r="P4">
        <f>COUNTIF(M2:M2360, "F")</f>
        <v>13</v>
      </c>
      <c r="Q4">
        <f>COUNTIF(M2:M2360, "I")</f>
        <v>1</v>
      </c>
      <c r="R4">
        <f t="shared" si="1"/>
        <v>67</v>
      </c>
      <c r="U4" t="s">
        <v>9082</v>
      </c>
      <c r="V4">
        <v>224</v>
      </c>
      <c r="W4">
        <v>55</v>
      </c>
      <c r="X4">
        <v>80</v>
      </c>
      <c r="Y4">
        <f t="shared" si="2"/>
        <v>359</v>
      </c>
      <c r="AC4" t="s">
        <v>9066</v>
      </c>
    </row>
    <row r="5" spans="1:32" hidden="1" x14ac:dyDescent="0.55000000000000004">
      <c r="C5" t="s">
        <v>9065</v>
      </c>
      <c r="D5" t="s">
        <v>17</v>
      </c>
      <c r="E5">
        <v>0.74465960264205899</v>
      </c>
      <c r="F5" t="s">
        <v>9082</v>
      </c>
      <c r="G5" t="s">
        <v>18</v>
      </c>
      <c r="H5" t="s">
        <v>19</v>
      </c>
      <c r="I5">
        <f t="shared" si="3"/>
        <v>4</v>
      </c>
      <c r="M5">
        <f t="shared" si="0"/>
        <v>0</v>
      </c>
      <c r="N5" t="s">
        <v>9127</v>
      </c>
      <c r="O5">
        <f>O2+O3+O4</f>
        <v>160</v>
      </c>
      <c r="P5">
        <f t="shared" ref="P5:Q5" si="4">P2+P3+P4</f>
        <v>38</v>
      </c>
      <c r="Q5">
        <f t="shared" si="4"/>
        <v>26</v>
      </c>
      <c r="R5">
        <f t="shared" si="1"/>
        <v>224</v>
      </c>
      <c r="U5" t="s">
        <v>9088</v>
      </c>
      <c r="V5">
        <v>8</v>
      </c>
      <c r="W5">
        <v>4</v>
      </c>
      <c r="X5">
        <v>1</v>
      </c>
      <c r="Y5">
        <f t="shared" si="2"/>
        <v>13</v>
      </c>
      <c r="AC5" t="s">
        <v>9065</v>
      </c>
    </row>
    <row r="6" spans="1:32" hidden="1" x14ac:dyDescent="0.55000000000000004">
      <c r="C6" t="s">
        <v>9065</v>
      </c>
      <c r="D6" t="s">
        <v>20</v>
      </c>
      <c r="E6">
        <v>0.63051080703735396</v>
      </c>
      <c r="F6" t="s">
        <v>9081</v>
      </c>
      <c r="G6" t="s">
        <v>21</v>
      </c>
      <c r="H6" t="s">
        <v>22</v>
      </c>
      <c r="I6">
        <f t="shared" si="3"/>
        <v>8</v>
      </c>
      <c r="M6">
        <f t="shared" si="0"/>
        <v>0</v>
      </c>
      <c r="U6" t="s">
        <v>9083</v>
      </c>
      <c r="V6">
        <v>81</v>
      </c>
      <c r="W6">
        <v>20</v>
      </c>
      <c r="X6">
        <v>11</v>
      </c>
      <c r="Y6">
        <f t="shared" si="2"/>
        <v>112</v>
      </c>
      <c r="AC6" t="s">
        <v>9065</v>
      </c>
    </row>
    <row r="7" spans="1:32" hidden="1" x14ac:dyDescent="0.55000000000000004">
      <c r="C7" t="s">
        <v>9065</v>
      </c>
      <c r="D7" t="s">
        <v>23</v>
      </c>
      <c r="E7">
        <v>0.64948529005050704</v>
      </c>
      <c r="F7" t="s">
        <v>9081</v>
      </c>
      <c r="G7" t="s">
        <v>24</v>
      </c>
      <c r="H7" t="s">
        <v>25</v>
      </c>
      <c r="I7">
        <f t="shared" si="3"/>
        <v>3</v>
      </c>
      <c r="M7">
        <f t="shared" si="0"/>
        <v>0</v>
      </c>
      <c r="U7" t="s">
        <v>9084</v>
      </c>
      <c r="V7">
        <v>9</v>
      </c>
      <c r="W7">
        <v>6</v>
      </c>
      <c r="X7">
        <v>4</v>
      </c>
      <c r="Y7">
        <f t="shared" si="2"/>
        <v>19</v>
      </c>
      <c r="AC7" t="s">
        <v>9065</v>
      </c>
    </row>
    <row r="8" spans="1:32" s="11" customFormat="1" x14ac:dyDescent="0.55000000000000004">
      <c r="A8" s="11" t="s">
        <v>9168</v>
      </c>
      <c r="B8" s="11" t="s">
        <v>9089</v>
      </c>
      <c r="C8" s="13" t="s">
        <v>9065</v>
      </c>
      <c r="D8" s="13" t="s">
        <v>26</v>
      </c>
      <c r="E8" s="13">
        <v>0.61649906635284402</v>
      </c>
      <c r="F8" s="13" t="s">
        <v>9084</v>
      </c>
      <c r="G8" s="13" t="s">
        <v>27</v>
      </c>
      <c r="H8" s="13" t="s">
        <v>28</v>
      </c>
      <c r="I8">
        <f t="shared" si="3"/>
        <v>21</v>
      </c>
      <c r="J8" s="13"/>
      <c r="K8" s="13"/>
      <c r="L8" s="13" t="s">
        <v>9129</v>
      </c>
      <c r="M8" t="str">
        <f t="shared" si="0"/>
        <v>B</v>
      </c>
      <c r="N8" s="13"/>
      <c r="O8" s="13"/>
      <c r="P8" s="13"/>
      <c r="Q8" s="13"/>
      <c r="R8" s="13"/>
      <c r="S8" s="13"/>
      <c r="T8" s="13"/>
      <c r="U8" s="13" t="s">
        <v>9087</v>
      </c>
      <c r="V8" s="13">
        <v>1</v>
      </c>
      <c r="W8" s="13">
        <v>3</v>
      </c>
      <c r="X8" s="13">
        <v>1</v>
      </c>
      <c r="Y8">
        <f t="shared" si="2"/>
        <v>5</v>
      </c>
      <c r="Z8" s="13"/>
      <c r="AA8" s="13"/>
      <c r="AB8" s="13"/>
      <c r="AC8" s="13" t="s">
        <v>9065</v>
      </c>
      <c r="AD8" s="13" t="s">
        <v>9129</v>
      </c>
    </row>
    <row r="9" spans="1:32" hidden="1" x14ac:dyDescent="0.55000000000000004">
      <c r="C9" t="s">
        <v>9065</v>
      </c>
      <c r="D9" t="s">
        <v>29</v>
      </c>
      <c r="E9">
        <v>0.714377641677856</v>
      </c>
      <c r="F9" t="s">
        <v>9081</v>
      </c>
      <c r="G9" t="s">
        <v>30</v>
      </c>
      <c r="H9" t="s">
        <v>31</v>
      </c>
      <c r="I9">
        <f t="shared" si="3"/>
        <v>10</v>
      </c>
      <c r="K9" s="13"/>
      <c r="L9" s="13"/>
      <c r="M9">
        <f t="shared" si="0"/>
        <v>0</v>
      </c>
      <c r="N9" s="13"/>
      <c r="O9" s="13"/>
      <c r="P9" s="13"/>
      <c r="Q9" s="13"/>
      <c r="R9" s="13"/>
      <c r="S9" s="13"/>
      <c r="T9" s="13"/>
      <c r="U9" s="13" t="s">
        <v>9107</v>
      </c>
      <c r="V9" s="13">
        <v>382</v>
      </c>
      <c r="W9" s="13">
        <v>126</v>
      </c>
      <c r="X9" s="13">
        <v>108</v>
      </c>
      <c r="Y9">
        <f t="shared" si="2"/>
        <v>616</v>
      </c>
      <c r="Z9" s="13"/>
      <c r="AA9" s="13"/>
      <c r="AB9" s="13"/>
      <c r="AC9" t="s">
        <v>9065</v>
      </c>
      <c r="AD9" s="13"/>
    </row>
    <row r="10" spans="1:32" hidden="1" x14ac:dyDescent="0.55000000000000004">
      <c r="C10" t="s">
        <v>9065</v>
      </c>
      <c r="D10" t="s">
        <v>32</v>
      </c>
      <c r="E10">
        <v>0.68328392505645796</v>
      </c>
      <c r="F10" t="s">
        <v>9083</v>
      </c>
      <c r="G10" t="s">
        <v>33</v>
      </c>
      <c r="H10" t="s">
        <v>34</v>
      </c>
      <c r="I10">
        <f t="shared" si="3"/>
        <v>4</v>
      </c>
      <c r="K10" s="13"/>
      <c r="L10" s="13"/>
      <c r="M10">
        <f t="shared" si="0"/>
        <v>0</v>
      </c>
      <c r="N10" s="13"/>
      <c r="O10" s="13"/>
      <c r="P10" s="13"/>
      <c r="Q10" s="13"/>
      <c r="R10" s="13"/>
      <c r="S10" s="13"/>
      <c r="T10" s="13"/>
      <c r="U10" s="13" t="s">
        <v>9126</v>
      </c>
      <c r="V10" s="13">
        <f>SUM(V2:V9)</f>
        <v>1448</v>
      </c>
      <c r="W10" s="13">
        <f t="shared" ref="W10:X10" si="5">SUM(W2:W9)</f>
        <v>505</v>
      </c>
      <c r="X10" s="13">
        <f t="shared" si="5"/>
        <v>404</v>
      </c>
      <c r="Y10">
        <f t="shared" si="2"/>
        <v>2357</v>
      </c>
      <c r="Z10" s="13"/>
      <c r="AA10" s="13"/>
      <c r="AB10" s="13"/>
      <c r="AC10" t="s">
        <v>9065</v>
      </c>
      <c r="AD10" s="13"/>
    </row>
    <row r="11" spans="1:32" s="11" customFormat="1" hidden="1" x14ac:dyDescent="0.55000000000000004">
      <c r="B11" s="11" t="s">
        <v>9089</v>
      </c>
      <c r="C11" s="11" t="s">
        <v>9066</v>
      </c>
      <c r="D11" s="11" t="s">
        <v>35</v>
      </c>
      <c r="E11" s="11">
        <v>0.59033811092376698</v>
      </c>
      <c r="F11" s="11" t="s">
        <v>9080</v>
      </c>
      <c r="G11" s="11" t="s">
        <v>36</v>
      </c>
      <c r="H11" s="11" t="s">
        <v>37</v>
      </c>
      <c r="I11">
        <f t="shared" si="3"/>
        <v>9</v>
      </c>
      <c r="K11" s="13"/>
      <c r="L11" s="13" t="s">
        <v>9128</v>
      </c>
      <c r="M11" t="str">
        <f t="shared" si="0"/>
        <v>F</v>
      </c>
      <c r="N11" s="13"/>
      <c r="O11" s="13"/>
      <c r="P11" s="13"/>
      <c r="Q11" s="13"/>
      <c r="R11" s="13"/>
      <c r="S11" s="13"/>
      <c r="T11" s="13"/>
      <c r="U11" s="13"/>
      <c r="V11" s="13"/>
      <c r="W11" s="13"/>
      <c r="X11" s="13"/>
      <c r="Y11" s="13"/>
      <c r="Z11" s="13"/>
      <c r="AA11" s="13"/>
      <c r="AB11" s="13"/>
      <c r="AC11" s="11" t="s">
        <v>9066</v>
      </c>
      <c r="AD11" s="13" t="s">
        <v>9128</v>
      </c>
    </row>
    <row r="12" spans="1:32" hidden="1" x14ac:dyDescent="0.55000000000000004">
      <c r="C12" t="s">
        <v>9067</v>
      </c>
      <c r="D12" t="s">
        <v>38</v>
      </c>
      <c r="E12">
        <v>0.20681779086589799</v>
      </c>
      <c r="F12" t="s">
        <v>9080</v>
      </c>
      <c r="G12" t="s">
        <v>39</v>
      </c>
      <c r="H12" t="s">
        <v>40</v>
      </c>
      <c r="I12">
        <f t="shared" si="3"/>
        <v>11</v>
      </c>
      <c r="K12" s="13"/>
      <c r="L12" s="13"/>
      <c r="M12">
        <f t="shared" si="0"/>
        <v>0</v>
      </c>
      <c r="N12" s="13"/>
      <c r="O12" s="13"/>
      <c r="P12" s="13"/>
      <c r="Q12" s="13"/>
      <c r="R12" s="13"/>
      <c r="S12" s="13"/>
      <c r="T12" s="13"/>
      <c r="U12" t="s">
        <v>9080</v>
      </c>
      <c r="V12" t="s">
        <v>9081</v>
      </c>
      <c r="W12" t="s">
        <v>9082</v>
      </c>
      <c r="X12" t="s">
        <v>9088</v>
      </c>
      <c r="Y12" t="s">
        <v>9084</v>
      </c>
      <c r="Z12" t="s">
        <v>9083</v>
      </c>
      <c r="AA12" t="s">
        <v>9087</v>
      </c>
      <c r="AB12" t="s">
        <v>9107</v>
      </c>
      <c r="AC12" t="s">
        <v>9067</v>
      </c>
      <c r="AD12" s="13"/>
    </row>
    <row r="13" spans="1:32" s="12" customFormat="1" hidden="1" x14ac:dyDescent="0.55000000000000004">
      <c r="A13" s="13"/>
      <c r="B13" s="13" t="s">
        <v>9089</v>
      </c>
      <c r="C13" s="13" t="s">
        <v>9066</v>
      </c>
      <c r="D13" s="13" t="s">
        <v>9076</v>
      </c>
      <c r="E13" s="13">
        <v>0.54091942310333296</v>
      </c>
      <c r="F13" s="13" t="s">
        <v>9083</v>
      </c>
      <c r="G13" s="13" t="s">
        <v>42</v>
      </c>
      <c r="H13" s="13" t="s">
        <v>43</v>
      </c>
      <c r="I13">
        <f t="shared" si="3"/>
        <v>30</v>
      </c>
      <c r="J13" s="13"/>
      <c r="K13" s="13"/>
      <c r="L13" s="13" t="s">
        <v>9130</v>
      </c>
      <c r="M13" t="str">
        <f t="shared" si="0"/>
        <v>E</v>
      </c>
      <c r="N13" s="13"/>
      <c r="O13" s="13"/>
      <c r="P13" s="13"/>
      <c r="Q13" s="13"/>
      <c r="R13" s="13"/>
      <c r="S13" s="13"/>
      <c r="T13" s="13"/>
      <c r="U13">
        <f>COUNTIF(F2:F2358, "A")</f>
        <v>830</v>
      </c>
      <c r="V13">
        <f>COUNTIF(F2:F2358, "B")</f>
        <v>403</v>
      </c>
      <c r="W13">
        <f>COUNTIF(F2:F2358, "C")</f>
        <v>359</v>
      </c>
      <c r="X13">
        <f>COUNTIF(F2:F2358, "A+B")</f>
        <v>13</v>
      </c>
      <c r="Y13">
        <f>COUNTIF(F2:F2358, "B+C")</f>
        <v>19</v>
      </c>
      <c r="Z13">
        <f>COUNTIF(F2:F2358, "A+C")</f>
        <v>112</v>
      </c>
      <c r="AA13">
        <f>COUNTIF(F2:F2358, "A+B+C")</f>
        <v>5</v>
      </c>
      <c r="AB13">
        <f>COUNTIF(F2:F2358, "NONE")</f>
        <v>586</v>
      </c>
      <c r="AC13" s="13" t="s">
        <v>9066</v>
      </c>
      <c r="AD13" s="13" t="s">
        <v>9130</v>
      </c>
    </row>
    <row r="14" spans="1:32" x14ac:dyDescent="0.55000000000000004">
      <c r="A14" t="s">
        <v>9168</v>
      </c>
      <c r="B14" t="s">
        <v>9089</v>
      </c>
      <c r="C14" t="s">
        <v>9065</v>
      </c>
      <c r="D14" t="s">
        <v>9077</v>
      </c>
      <c r="E14">
        <v>0.89686554670333896</v>
      </c>
      <c r="F14" t="s">
        <v>9083</v>
      </c>
      <c r="G14" t="s">
        <v>45</v>
      </c>
      <c r="H14" t="s">
        <v>48</v>
      </c>
      <c r="I14">
        <f t="shared" si="3"/>
        <v>30</v>
      </c>
      <c r="K14" s="13"/>
      <c r="L14" s="13" t="s">
        <v>9130</v>
      </c>
      <c r="M14" t="str">
        <f>IF(AND(C14="positive", L14="NE"), "A", IF(AND(C14="positive", L14="NEU"), "B", IF(AND(C14="negative", L14="PO"), "C", IF(AND(C14="negative", L14="NEU"), "D", IF(AND(C14="neutral", L14="PO"), "E", IF(AND(C14="neutral", L14="NE"), "F", IF(AND(C14="positive", L14="PO"), "G",IF(AND(C14="negative", L14="Ne"), "H",IF(AND(C14="neutral", L14="NEU"), "I",)))))))))</f>
        <v>G</v>
      </c>
      <c r="N14" s="13"/>
      <c r="O14" s="13"/>
      <c r="P14" s="13"/>
      <c r="Q14" s="13"/>
      <c r="R14" s="13"/>
      <c r="S14" s="13"/>
      <c r="T14" s="13"/>
      <c r="AC14" t="s">
        <v>9065</v>
      </c>
      <c r="AD14" s="13" t="s">
        <v>9130</v>
      </c>
    </row>
    <row r="15" spans="1:32" hidden="1" x14ac:dyDescent="0.55000000000000004">
      <c r="C15" t="s">
        <v>9065</v>
      </c>
      <c r="D15" t="s">
        <v>49</v>
      </c>
      <c r="E15">
        <v>0.79590368270874001</v>
      </c>
      <c r="F15" t="s">
        <v>9080</v>
      </c>
      <c r="G15" t="s">
        <v>50</v>
      </c>
      <c r="H15" t="s">
        <v>51</v>
      </c>
      <c r="I15">
        <f t="shared" si="3"/>
        <v>19</v>
      </c>
      <c r="K15" s="13"/>
      <c r="L15" s="13"/>
      <c r="M15">
        <f t="shared" si="0"/>
        <v>0</v>
      </c>
      <c r="N15" s="13"/>
      <c r="O15" s="13"/>
      <c r="P15" s="13"/>
      <c r="Q15" s="13"/>
      <c r="R15" s="13"/>
      <c r="S15" s="13"/>
      <c r="T15" s="13"/>
      <c r="U15" t="s">
        <v>9074</v>
      </c>
      <c r="V15" t="s">
        <v>9072</v>
      </c>
      <c r="W15" t="s">
        <v>9071</v>
      </c>
      <c r="AC15" t="s">
        <v>9065</v>
      </c>
      <c r="AD15" s="13"/>
    </row>
    <row r="16" spans="1:32" s="11" customFormat="1" x14ac:dyDescent="0.55000000000000004">
      <c r="B16" s="11" t="s">
        <v>9089</v>
      </c>
      <c r="C16" s="11" t="s">
        <v>9065</v>
      </c>
      <c r="D16" s="11" t="s">
        <v>52</v>
      </c>
      <c r="E16" s="11">
        <v>0.739152312278748</v>
      </c>
      <c r="F16" s="11" t="s">
        <v>9080</v>
      </c>
      <c r="G16" s="11" t="s">
        <v>53</v>
      </c>
      <c r="H16" s="11" t="s">
        <v>54</v>
      </c>
      <c r="I16">
        <f t="shared" si="3"/>
        <v>5</v>
      </c>
      <c r="K16" s="13"/>
      <c r="L16" s="13" t="s">
        <v>9129</v>
      </c>
      <c r="M16" t="str">
        <f t="shared" si="0"/>
        <v>B</v>
      </c>
      <c r="N16" s="13"/>
      <c r="O16" s="13"/>
      <c r="P16" s="13"/>
      <c r="Q16" s="13"/>
      <c r="R16" s="13"/>
      <c r="S16" s="13"/>
      <c r="T16" s="13"/>
      <c r="U16">
        <f>COUNTIF(C2:C2358, "positive")</f>
        <v>1448</v>
      </c>
      <c r="V16">
        <f>COUNTIF(C2:C2358, "negative")</f>
        <v>505</v>
      </c>
      <c r="W16">
        <f>COUNTIF(C2:C2358, "neutral")</f>
        <v>404</v>
      </c>
      <c r="X16"/>
      <c r="Y16"/>
      <c r="Z16"/>
      <c r="AA16"/>
      <c r="AB16"/>
      <c r="AC16" s="11" t="s">
        <v>9065</v>
      </c>
      <c r="AD16" s="13" t="s">
        <v>9129</v>
      </c>
      <c r="AE16" s="13"/>
      <c r="AF16" s="13"/>
    </row>
    <row r="17" spans="1:32" s="13" customFormat="1" hidden="1" x14ac:dyDescent="0.55000000000000004">
      <c r="C17" s="13" t="s">
        <v>9066</v>
      </c>
      <c r="D17" s="13" t="s">
        <v>61</v>
      </c>
      <c r="E17" s="13">
        <v>0.47397097945213301</v>
      </c>
      <c r="F17" s="13" t="s">
        <v>9080</v>
      </c>
      <c r="G17" s="13" t="s">
        <v>62</v>
      </c>
      <c r="H17" s="13" t="s">
        <v>63</v>
      </c>
      <c r="I17">
        <f t="shared" si="3"/>
        <v>6</v>
      </c>
      <c r="M17">
        <f t="shared" si="0"/>
        <v>0</v>
      </c>
      <c r="U17" t="s">
        <v>9112</v>
      </c>
      <c r="V17"/>
      <c r="W17" t="s">
        <v>9164</v>
      </c>
      <c r="X17"/>
      <c r="Y17" t="s">
        <v>9165</v>
      </c>
      <c r="Z17"/>
      <c r="AA17" t="s">
        <v>9166</v>
      </c>
      <c r="AB17"/>
      <c r="AC17" s="13" t="s">
        <v>9066</v>
      </c>
    </row>
    <row r="18" spans="1:32" hidden="1" x14ac:dyDescent="0.55000000000000004">
      <c r="C18" t="s">
        <v>9066</v>
      </c>
      <c r="D18" t="s">
        <v>70</v>
      </c>
      <c r="E18">
        <v>0.535059034824371</v>
      </c>
      <c r="F18" t="s">
        <v>9085</v>
      </c>
      <c r="G18" t="s">
        <v>71</v>
      </c>
      <c r="H18" t="s">
        <v>72</v>
      </c>
      <c r="I18">
        <f t="shared" si="3"/>
        <v>4</v>
      </c>
      <c r="K18" s="13"/>
      <c r="L18" s="13"/>
      <c r="M18">
        <f t="shared" si="0"/>
        <v>0</v>
      </c>
      <c r="N18" s="13"/>
      <c r="O18" s="13"/>
      <c r="P18" s="13"/>
      <c r="Q18" s="13"/>
      <c r="R18" s="13"/>
      <c r="S18" s="13"/>
      <c r="T18" s="13"/>
      <c r="U18">
        <f>COUNTIF(B2:B2358, "P")</f>
        <v>226</v>
      </c>
      <c r="W18">
        <f>COUNTIFS(C:C, "positive", B:B, "P")</f>
        <v>53</v>
      </c>
      <c r="Y18">
        <f>COUNTIFS(C:C, "negative", B:B, "P")</f>
        <v>105</v>
      </c>
      <c r="AA18">
        <f>COUNTIFS(C:C, "neutral", B:B, "P")</f>
        <v>68</v>
      </c>
      <c r="AC18" t="s">
        <v>9066</v>
      </c>
      <c r="AD18" s="13"/>
      <c r="AE18" s="13"/>
      <c r="AF18" s="13"/>
    </row>
    <row r="19" spans="1:32" x14ac:dyDescent="0.55000000000000004">
      <c r="A19" t="s">
        <v>9168</v>
      </c>
      <c r="B19" t="s">
        <v>9089</v>
      </c>
      <c r="C19" t="s">
        <v>9065</v>
      </c>
      <c r="D19" t="s">
        <v>9078</v>
      </c>
      <c r="E19">
        <v>0.60240912437438998</v>
      </c>
      <c r="F19" t="s">
        <v>9080</v>
      </c>
      <c r="G19" t="s">
        <v>74</v>
      </c>
      <c r="H19" t="s">
        <v>75</v>
      </c>
      <c r="I19">
        <f t="shared" si="3"/>
        <v>16</v>
      </c>
      <c r="K19" s="13"/>
      <c r="L19" s="13" t="s">
        <v>9130</v>
      </c>
      <c r="M19" t="str">
        <f t="shared" si="0"/>
        <v>G</v>
      </c>
      <c r="N19" s="13"/>
      <c r="O19" s="13"/>
      <c r="P19" s="13"/>
      <c r="Q19" s="13"/>
      <c r="R19" s="13"/>
      <c r="S19" s="13"/>
      <c r="T19" s="13"/>
      <c r="U19" s="13"/>
      <c r="V19" s="13"/>
      <c r="W19" s="13"/>
      <c r="X19" s="13"/>
      <c r="Y19" s="13"/>
      <c r="Z19" s="13"/>
      <c r="AA19" s="13"/>
      <c r="AB19" s="13"/>
      <c r="AC19" t="s">
        <v>9065</v>
      </c>
      <c r="AD19" s="13" t="s">
        <v>9130</v>
      </c>
      <c r="AE19" s="13"/>
      <c r="AF19" s="13"/>
    </row>
    <row r="20" spans="1:32" hidden="1" x14ac:dyDescent="0.55000000000000004">
      <c r="C20" t="s">
        <v>9065</v>
      </c>
      <c r="D20" t="s">
        <v>79</v>
      </c>
      <c r="E20">
        <v>0.76039505004882801</v>
      </c>
      <c r="F20" t="s">
        <v>9085</v>
      </c>
      <c r="G20" t="s">
        <v>80</v>
      </c>
      <c r="H20" t="s">
        <v>81</v>
      </c>
      <c r="I20">
        <f t="shared" si="3"/>
        <v>6</v>
      </c>
      <c r="K20" s="13"/>
      <c r="L20" s="13"/>
      <c r="M20">
        <f t="shared" si="0"/>
        <v>0</v>
      </c>
      <c r="N20" s="13"/>
      <c r="O20" s="13"/>
      <c r="P20" s="13"/>
      <c r="Q20" s="13"/>
      <c r="R20" s="13"/>
      <c r="S20" s="13"/>
      <c r="T20" s="13"/>
      <c r="U20" s="13"/>
      <c r="V20" s="13"/>
      <c r="W20" s="13"/>
      <c r="X20" s="13"/>
      <c r="Y20" s="13"/>
      <c r="Z20" s="13"/>
      <c r="AA20" s="13"/>
      <c r="AB20" s="13"/>
      <c r="AC20" t="s">
        <v>9065</v>
      </c>
      <c r="AD20" s="13"/>
      <c r="AE20" s="13"/>
      <c r="AF20" s="13"/>
    </row>
    <row r="21" spans="1:32" hidden="1" x14ac:dyDescent="0.55000000000000004">
      <c r="A21" t="s">
        <v>9109</v>
      </c>
      <c r="C21" t="s">
        <v>9066</v>
      </c>
      <c r="D21" t="s">
        <v>82</v>
      </c>
      <c r="E21">
        <v>0.522741258144379</v>
      </c>
      <c r="F21" t="s">
        <v>9080</v>
      </c>
      <c r="G21" t="s">
        <v>83</v>
      </c>
      <c r="H21" t="s">
        <v>84</v>
      </c>
      <c r="I21">
        <f t="shared" si="3"/>
        <v>3</v>
      </c>
      <c r="K21" s="13"/>
      <c r="L21" s="13"/>
      <c r="M21">
        <f t="shared" si="0"/>
        <v>0</v>
      </c>
      <c r="N21" s="13"/>
      <c r="O21" s="13"/>
      <c r="P21" s="13"/>
      <c r="Q21" s="13"/>
      <c r="R21" s="13"/>
      <c r="S21" s="13"/>
      <c r="T21" s="13"/>
      <c r="U21" s="13"/>
      <c r="V21" s="13"/>
      <c r="W21" s="13"/>
      <c r="X21" s="13"/>
      <c r="Y21" s="13"/>
      <c r="Z21" s="13"/>
      <c r="AA21" s="13"/>
      <c r="AB21" s="13"/>
      <c r="AC21" t="s">
        <v>9066</v>
      </c>
      <c r="AD21" s="13"/>
      <c r="AE21" s="13"/>
      <c r="AF21" s="13"/>
    </row>
    <row r="22" spans="1:32" hidden="1" x14ac:dyDescent="0.55000000000000004">
      <c r="C22" t="s">
        <v>9065</v>
      </c>
      <c r="D22" t="s">
        <v>88</v>
      </c>
      <c r="E22">
        <v>0.68267226219177202</v>
      </c>
      <c r="F22" t="s">
        <v>9080</v>
      </c>
      <c r="G22" t="s">
        <v>89</v>
      </c>
      <c r="H22" t="s">
        <v>90</v>
      </c>
      <c r="I22">
        <f t="shared" si="3"/>
        <v>9</v>
      </c>
      <c r="K22" s="13"/>
      <c r="L22" s="13"/>
      <c r="M22">
        <f t="shared" si="0"/>
        <v>0</v>
      </c>
      <c r="N22" s="13"/>
      <c r="O22" s="13"/>
      <c r="P22" s="13"/>
      <c r="Q22" s="13"/>
      <c r="R22" s="13"/>
      <c r="S22" s="13"/>
      <c r="T22" s="13"/>
      <c r="U22" s="13"/>
      <c r="V22" s="13"/>
      <c r="W22" s="13"/>
      <c r="X22" s="13"/>
      <c r="Y22" s="13"/>
      <c r="Z22" s="13"/>
      <c r="AA22" s="13"/>
      <c r="AB22" s="13"/>
      <c r="AC22" t="s">
        <v>9065</v>
      </c>
      <c r="AD22" s="13"/>
      <c r="AE22" s="13"/>
      <c r="AF22" s="13"/>
    </row>
    <row r="23" spans="1:32" s="11" customFormat="1" hidden="1" x14ac:dyDescent="0.55000000000000004">
      <c r="A23" s="13" t="s">
        <v>9168</v>
      </c>
      <c r="B23" s="13" t="s">
        <v>9089</v>
      </c>
      <c r="C23" s="13" t="s">
        <v>9067</v>
      </c>
      <c r="D23" s="13" t="s">
        <v>94</v>
      </c>
      <c r="E23" s="13">
        <v>0.33316349983215299</v>
      </c>
      <c r="F23" s="13" t="s">
        <v>9086</v>
      </c>
      <c r="G23" s="13" t="s">
        <v>95</v>
      </c>
      <c r="H23" s="13" t="s">
        <v>96</v>
      </c>
      <c r="I23">
        <f t="shared" si="3"/>
        <v>15</v>
      </c>
      <c r="K23" s="13"/>
      <c r="L23" s="13" t="s">
        <v>9129</v>
      </c>
      <c r="M23" t="str">
        <f t="shared" si="0"/>
        <v>D</v>
      </c>
      <c r="N23" s="13"/>
      <c r="O23" s="13"/>
      <c r="P23" s="13"/>
      <c r="Q23" s="13"/>
      <c r="R23" s="13"/>
      <c r="S23" s="13"/>
      <c r="T23" s="13"/>
      <c r="U23" s="13"/>
      <c r="V23" s="13"/>
      <c r="W23" s="13"/>
      <c r="X23" s="13"/>
      <c r="Y23" s="13"/>
      <c r="Z23" s="13"/>
      <c r="AA23" s="13"/>
      <c r="AB23" s="13"/>
      <c r="AC23" s="13" t="s">
        <v>9067</v>
      </c>
      <c r="AD23" s="13" t="s">
        <v>9129</v>
      </c>
      <c r="AE23" s="13"/>
      <c r="AF23" s="13"/>
    </row>
    <row r="24" spans="1:32" hidden="1" x14ac:dyDescent="0.55000000000000004">
      <c r="C24" t="s">
        <v>9065</v>
      </c>
      <c r="D24" t="s">
        <v>97</v>
      </c>
      <c r="E24">
        <v>0.78892552852630604</v>
      </c>
      <c r="F24" t="s">
        <v>9080</v>
      </c>
      <c r="G24" t="s">
        <v>98</v>
      </c>
      <c r="H24" t="s">
        <v>99</v>
      </c>
      <c r="I24">
        <f t="shared" si="3"/>
        <v>6</v>
      </c>
      <c r="M24">
        <f t="shared" si="0"/>
        <v>0</v>
      </c>
      <c r="AC24" t="s">
        <v>9065</v>
      </c>
    </row>
    <row r="25" spans="1:32" hidden="1" x14ac:dyDescent="0.55000000000000004">
      <c r="C25" t="s">
        <v>9067</v>
      </c>
      <c r="D25" t="s">
        <v>100</v>
      </c>
      <c r="E25">
        <v>0.40749490261077898</v>
      </c>
      <c r="F25" t="s">
        <v>9082</v>
      </c>
      <c r="G25" t="s">
        <v>101</v>
      </c>
      <c r="H25" t="s">
        <v>102</v>
      </c>
      <c r="I25">
        <f t="shared" si="3"/>
        <v>10</v>
      </c>
      <c r="M25">
        <f t="shared" si="0"/>
        <v>0</v>
      </c>
      <c r="AC25" t="s">
        <v>9067</v>
      </c>
    </row>
    <row r="26" spans="1:32" hidden="1" x14ac:dyDescent="0.55000000000000004">
      <c r="C26" t="s">
        <v>9065</v>
      </c>
      <c r="D26" t="s">
        <v>106</v>
      </c>
      <c r="E26">
        <v>0.76021558046340898</v>
      </c>
      <c r="F26" t="s">
        <v>9080</v>
      </c>
      <c r="G26" t="s">
        <v>107</v>
      </c>
      <c r="H26" t="s">
        <v>108</v>
      </c>
      <c r="I26">
        <f t="shared" si="3"/>
        <v>1</v>
      </c>
      <c r="M26">
        <f t="shared" si="0"/>
        <v>0</v>
      </c>
      <c r="AC26" t="s">
        <v>9065</v>
      </c>
    </row>
    <row r="27" spans="1:32" hidden="1" x14ac:dyDescent="0.55000000000000004">
      <c r="A27" t="s">
        <v>9109</v>
      </c>
      <c r="C27" t="s">
        <v>9065</v>
      </c>
      <c r="D27" t="s">
        <v>82</v>
      </c>
      <c r="E27">
        <v>0.67390125989913896</v>
      </c>
      <c r="F27" t="s">
        <v>9080</v>
      </c>
      <c r="G27" t="s">
        <v>110</v>
      </c>
      <c r="H27" t="s">
        <v>111</v>
      </c>
      <c r="I27">
        <f t="shared" si="3"/>
        <v>3</v>
      </c>
      <c r="M27">
        <f t="shared" si="0"/>
        <v>0</v>
      </c>
      <c r="AC27" t="s">
        <v>9065</v>
      </c>
    </row>
    <row r="28" spans="1:32" hidden="1" x14ac:dyDescent="0.55000000000000004">
      <c r="C28" t="s">
        <v>9065</v>
      </c>
      <c r="D28" t="s">
        <v>112</v>
      </c>
      <c r="E28">
        <v>0.88397979736328103</v>
      </c>
      <c r="F28" t="s">
        <v>9080</v>
      </c>
      <c r="G28" t="s">
        <v>113</v>
      </c>
      <c r="H28" t="s">
        <v>114</v>
      </c>
      <c r="I28">
        <f t="shared" si="3"/>
        <v>4</v>
      </c>
      <c r="M28">
        <f t="shared" si="0"/>
        <v>0</v>
      </c>
      <c r="AC28" t="s">
        <v>9065</v>
      </c>
    </row>
    <row r="29" spans="1:32" hidden="1" x14ac:dyDescent="0.55000000000000004">
      <c r="C29" t="s">
        <v>9065</v>
      </c>
      <c r="D29" t="s">
        <v>115</v>
      </c>
      <c r="E29">
        <v>0.76587289571762096</v>
      </c>
      <c r="F29" t="s">
        <v>9080</v>
      </c>
      <c r="G29" t="s">
        <v>116</v>
      </c>
      <c r="H29" t="s">
        <v>117</v>
      </c>
      <c r="I29">
        <f t="shared" si="3"/>
        <v>7</v>
      </c>
      <c r="M29">
        <f t="shared" si="0"/>
        <v>0</v>
      </c>
      <c r="AC29" t="s">
        <v>9065</v>
      </c>
    </row>
    <row r="30" spans="1:32" hidden="1" x14ac:dyDescent="0.55000000000000004">
      <c r="C30" t="s">
        <v>9065</v>
      </c>
      <c r="D30" t="s">
        <v>118</v>
      </c>
      <c r="E30">
        <v>0.76021558046340898</v>
      </c>
      <c r="F30" t="s">
        <v>9080</v>
      </c>
      <c r="G30" t="s">
        <v>119</v>
      </c>
      <c r="H30" t="s">
        <v>120</v>
      </c>
      <c r="I30">
        <f t="shared" si="3"/>
        <v>1</v>
      </c>
      <c r="M30">
        <f t="shared" si="0"/>
        <v>0</v>
      </c>
      <c r="AC30" t="s">
        <v>9065</v>
      </c>
    </row>
    <row r="31" spans="1:32" hidden="1" x14ac:dyDescent="0.55000000000000004">
      <c r="C31" t="s">
        <v>9065</v>
      </c>
      <c r="D31" t="s">
        <v>127</v>
      </c>
      <c r="E31">
        <v>0.614399433135986</v>
      </c>
      <c r="F31" t="s">
        <v>9080</v>
      </c>
      <c r="G31" t="s">
        <v>128</v>
      </c>
      <c r="H31" t="s">
        <v>129</v>
      </c>
      <c r="I31">
        <f t="shared" si="3"/>
        <v>6</v>
      </c>
      <c r="M31">
        <f t="shared" si="0"/>
        <v>0</v>
      </c>
      <c r="AC31" t="s">
        <v>9065</v>
      </c>
    </row>
    <row r="32" spans="1:32" ht="86.4" hidden="1" x14ac:dyDescent="0.55000000000000004">
      <c r="C32" t="s">
        <v>9066</v>
      </c>
      <c r="D32" s="14" t="s">
        <v>130</v>
      </c>
      <c r="E32">
        <v>0.59536749124527</v>
      </c>
      <c r="F32" t="s">
        <v>9085</v>
      </c>
      <c r="G32" t="s">
        <v>131</v>
      </c>
      <c r="H32" t="s">
        <v>132</v>
      </c>
      <c r="I32">
        <f t="shared" si="3"/>
        <v>29</v>
      </c>
      <c r="M32">
        <f t="shared" si="0"/>
        <v>0</v>
      </c>
      <c r="AC32" t="s">
        <v>9066</v>
      </c>
    </row>
    <row r="33" spans="1:30" hidden="1" x14ac:dyDescent="0.55000000000000004">
      <c r="C33" t="s">
        <v>9065</v>
      </c>
      <c r="D33" t="s">
        <v>133</v>
      </c>
      <c r="E33">
        <v>0.64156115055084195</v>
      </c>
      <c r="F33" t="s">
        <v>9080</v>
      </c>
      <c r="G33" t="s">
        <v>134</v>
      </c>
      <c r="H33" t="s">
        <v>135</v>
      </c>
      <c r="I33">
        <f t="shared" si="3"/>
        <v>19</v>
      </c>
      <c r="M33">
        <f t="shared" si="0"/>
        <v>0</v>
      </c>
      <c r="AC33" t="s">
        <v>9065</v>
      </c>
    </row>
    <row r="34" spans="1:30" ht="72" hidden="1" x14ac:dyDescent="0.55000000000000004">
      <c r="C34" t="s">
        <v>9065</v>
      </c>
      <c r="D34" s="14" t="s">
        <v>139</v>
      </c>
      <c r="E34">
        <v>0.68436801433563199</v>
      </c>
      <c r="F34" t="s">
        <v>9080</v>
      </c>
      <c r="G34" t="s">
        <v>140</v>
      </c>
      <c r="H34" t="s">
        <v>141</v>
      </c>
      <c r="I34">
        <f t="shared" si="3"/>
        <v>11</v>
      </c>
      <c r="M34">
        <f t="shared" si="0"/>
        <v>0</v>
      </c>
      <c r="AC34" t="s">
        <v>9065</v>
      </c>
    </row>
    <row r="35" spans="1:30" hidden="1" x14ac:dyDescent="0.55000000000000004">
      <c r="C35" t="s">
        <v>9065</v>
      </c>
      <c r="D35" t="s">
        <v>142</v>
      </c>
      <c r="E35">
        <v>0.704789578914642</v>
      </c>
      <c r="F35" t="s">
        <v>9082</v>
      </c>
      <c r="G35" t="s">
        <v>143</v>
      </c>
      <c r="H35" t="s">
        <v>144</v>
      </c>
      <c r="I35">
        <f t="shared" si="3"/>
        <v>3</v>
      </c>
      <c r="M35">
        <f t="shared" si="0"/>
        <v>0</v>
      </c>
      <c r="AC35" t="s">
        <v>9065</v>
      </c>
    </row>
    <row r="36" spans="1:30" hidden="1" x14ac:dyDescent="0.55000000000000004">
      <c r="C36" t="s">
        <v>9066</v>
      </c>
      <c r="D36" t="s">
        <v>145</v>
      </c>
      <c r="E36">
        <v>0.451396703720093</v>
      </c>
      <c r="F36" t="s">
        <v>9085</v>
      </c>
      <c r="G36" t="s">
        <v>146</v>
      </c>
      <c r="H36" t="s">
        <v>147</v>
      </c>
      <c r="I36">
        <f t="shared" si="3"/>
        <v>15</v>
      </c>
      <c r="M36">
        <f t="shared" si="0"/>
        <v>0</v>
      </c>
      <c r="AC36" t="s">
        <v>9066</v>
      </c>
    </row>
    <row r="37" spans="1:30" x14ac:dyDescent="0.55000000000000004">
      <c r="A37" t="s">
        <v>9121</v>
      </c>
      <c r="B37" s="16" t="s">
        <v>9089</v>
      </c>
      <c r="C37" t="s">
        <v>9065</v>
      </c>
      <c r="D37" t="s">
        <v>150</v>
      </c>
      <c r="E37">
        <v>0.63485807180404696</v>
      </c>
      <c r="F37" t="s">
        <v>9082</v>
      </c>
      <c r="G37" t="s">
        <v>151</v>
      </c>
      <c r="H37" t="s">
        <v>152</v>
      </c>
      <c r="I37">
        <f t="shared" si="3"/>
        <v>7</v>
      </c>
      <c r="L37" t="s">
        <v>9129</v>
      </c>
      <c r="M37" t="str">
        <f t="shared" si="0"/>
        <v>B</v>
      </c>
      <c r="AC37" t="s">
        <v>9065</v>
      </c>
      <c r="AD37" t="s">
        <v>9129</v>
      </c>
    </row>
    <row r="38" spans="1:30" hidden="1" x14ac:dyDescent="0.55000000000000004">
      <c r="C38" t="s">
        <v>9065</v>
      </c>
      <c r="D38" t="s">
        <v>155</v>
      </c>
      <c r="E38">
        <v>0.74040859937667802</v>
      </c>
      <c r="F38" t="s">
        <v>9085</v>
      </c>
      <c r="G38" t="s">
        <v>156</v>
      </c>
      <c r="H38" t="s">
        <v>157</v>
      </c>
      <c r="I38">
        <f t="shared" si="3"/>
        <v>16</v>
      </c>
      <c r="M38">
        <f t="shared" si="0"/>
        <v>0</v>
      </c>
      <c r="AC38" t="s">
        <v>9065</v>
      </c>
    </row>
    <row r="39" spans="1:30" hidden="1" x14ac:dyDescent="0.55000000000000004">
      <c r="C39" t="s">
        <v>9065</v>
      </c>
      <c r="D39" t="s">
        <v>161</v>
      </c>
      <c r="E39">
        <v>0.60610502958297696</v>
      </c>
      <c r="F39" t="s">
        <v>9082</v>
      </c>
      <c r="G39" t="s">
        <v>162</v>
      </c>
      <c r="H39" t="s">
        <v>163</v>
      </c>
      <c r="I39">
        <f t="shared" si="3"/>
        <v>10</v>
      </c>
      <c r="M39">
        <f t="shared" si="0"/>
        <v>0</v>
      </c>
      <c r="AC39" t="s">
        <v>9065</v>
      </c>
    </row>
    <row r="40" spans="1:30" hidden="1" x14ac:dyDescent="0.55000000000000004">
      <c r="C40" t="s">
        <v>9066</v>
      </c>
      <c r="D40" t="s">
        <v>167</v>
      </c>
      <c r="E40">
        <v>0.52429842948913596</v>
      </c>
      <c r="F40" t="s">
        <v>9082</v>
      </c>
      <c r="G40" t="s">
        <v>168</v>
      </c>
      <c r="H40" t="s">
        <v>169</v>
      </c>
      <c r="I40">
        <f t="shared" si="3"/>
        <v>16</v>
      </c>
      <c r="M40">
        <f t="shared" si="0"/>
        <v>0</v>
      </c>
      <c r="AC40" t="s">
        <v>9066</v>
      </c>
    </row>
    <row r="41" spans="1:30" hidden="1" x14ac:dyDescent="0.55000000000000004">
      <c r="C41" t="s">
        <v>9065</v>
      </c>
      <c r="D41" t="s">
        <v>173</v>
      </c>
      <c r="E41">
        <v>0.72921907901763905</v>
      </c>
      <c r="F41" t="s">
        <v>9085</v>
      </c>
      <c r="G41" t="s">
        <v>174</v>
      </c>
      <c r="H41" t="s">
        <v>175</v>
      </c>
      <c r="I41">
        <f t="shared" si="3"/>
        <v>8</v>
      </c>
      <c r="M41">
        <f t="shared" si="0"/>
        <v>0</v>
      </c>
      <c r="AC41" t="s">
        <v>9065</v>
      </c>
    </row>
    <row r="42" spans="1:30" hidden="1" x14ac:dyDescent="0.55000000000000004">
      <c r="C42" t="s">
        <v>9066</v>
      </c>
      <c r="D42" t="s">
        <v>176</v>
      </c>
      <c r="E42">
        <v>0.46469268202781699</v>
      </c>
      <c r="F42" t="s">
        <v>9080</v>
      </c>
      <c r="G42" t="s">
        <v>177</v>
      </c>
      <c r="H42" t="s">
        <v>178</v>
      </c>
      <c r="I42">
        <f t="shared" si="3"/>
        <v>7</v>
      </c>
      <c r="M42">
        <f t="shared" si="0"/>
        <v>0</v>
      </c>
      <c r="AC42" t="s">
        <v>9066</v>
      </c>
    </row>
    <row r="43" spans="1:30" hidden="1" x14ac:dyDescent="0.55000000000000004">
      <c r="C43" t="s">
        <v>9067</v>
      </c>
      <c r="D43" t="s">
        <v>179</v>
      </c>
      <c r="E43">
        <v>0.10448682308197001</v>
      </c>
      <c r="F43" t="s">
        <v>9081</v>
      </c>
      <c r="G43" t="s">
        <v>180</v>
      </c>
      <c r="H43" t="s">
        <v>181</v>
      </c>
      <c r="I43">
        <f t="shared" si="3"/>
        <v>19</v>
      </c>
      <c r="M43">
        <f t="shared" si="0"/>
        <v>0</v>
      </c>
      <c r="AC43" t="s">
        <v>9067</v>
      </c>
    </row>
    <row r="44" spans="1:30" hidden="1" x14ac:dyDescent="0.55000000000000004">
      <c r="C44" t="s">
        <v>9065</v>
      </c>
      <c r="D44" t="s">
        <v>182</v>
      </c>
      <c r="E44">
        <v>0.76210230588912997</v>
      </c>
      <c r="F44" t="s">
        <v>9080</v>
      </c>
      <c r="G44" t="s">
        <v>183</v>
      </c>
      <c r="H44" t="s">
        <v>184</v>
      </c>
      <c r="I44">
        <f t="shared" si="3"/>
        <v>6</v>
      </c>
      <c r="M44">
        <f t="shared" si="0"/>
        <v>0</v>
      </c>
      <c r="AC44" t="s">
        <v>9065</v>
      </c>
    </row>
    <row r="45" spans="1:30" ht="43.2" hidden="1" x14ac:dyDescent="0.55000000000000004">
      <c r="C45" t="s">
        <v>9065</v>
      </c>
      <c r="D45" s="14" t="s">
        <v>185</v>
      </c>
      <c r="E45">
        <v>0.68002921342849698</v>
      </c>
      <c r="F45" t="s">
        <v>9085</v>
      </c>
      <c r="G45" t="s">
        <v>186</v>
      </c>
      <c r="H45" t="s">
        <v>187</v>
      </c>
      <c r="I45">
        <f t="shared" si="3"/>
        <v>3</v>
      </c>
      <c r="M45">
        <f t="shared" si="0"/>
        <v>0</v>
      </c>
      <c r="AC45" t="s">
        <v>9065</v>
      </c>
    </row>
    <row r="46" spans="1:30" x14ac:dyDescent="0.55000000000000004">
      <c r="A46" s="13"/>
      <c r="B46" s="13" t="s">
        <v>9089</v>
      </c>
      <c r="C46" s="13" t="s">
        <v>9065</v>
      </c>
      <c r="D46" s="13" t="s">
        <v>188</v>
      </c>
      <c r="E46" s="13">
        <v>0.66873794794082597</v>
      </c>
      <c r="F46" s="13" t="s">
        <v>9086</v>
      </c>
      <c r="G46" s="13" t="s">
        <v>189</v>
      </c>
      <c r="H46" s="13" t="s">
        <v>190</v>
      </c>
      <c r="I46">
        <f t="shared" si="3"/>
        <v>3</v>
      </c>
      <c r="L46" t="s">
        <v>9129</v>
      </c>
      <c r="M46" t="str">
        <f t="shared" si="0"/>
        <v>B</v>
      </c>
      <c r="AC46" s="13" t="s">
        <v>9065</v>
      </c>
      <c r="AD46" t="s">
        <v>9129</v>
      </c>
    </row>
    <row r="47" spans="1:30" hidden="1" x14ac:dyDescent="0.55000000000000004">
      <c r="C47" t="s">
        <v>9067</v>
      </c>
      <c r="D47" t="s">
        <v>191</v>
      </c>
      <c r="E47">
        <v>5.8434527367353398E-2</v>
      </c>
      <c r="F47" t="s">
        <v>9083</v>
      </c>
      <c r="G47" t="s">
        <v>192</v>
      </c>
      <c r="H47" t="s">
        <v>193</v>
      </c>
      <c r="I47">
        <f t="shared" si="3"/>
        <v>39</v>
      </c>
      <c r="M47">
        <f t="shared" si="0"/>
        <v>0</v>
      </c>
      <c r="AC47" t="s">
        <v>9067</v>
      </c>
    </row>
    <row r="48" spans="1:30" hidden="1" x14ac:dyDescent="0.55000000000000004">
      <c r="C48" t="s">
        <v>9066</v>
      </c>
      <c r="D48" t="s">
        <v>194</v>
      </c>
      <c r="E48">
        <v>0.49720561504364003</v>
      </c>
      <c r="F48" t="s">
        <v>9085</v>
      </c>
      <c r="G48" t="s">
        <v>195</v>
      </c>
      <c r="H48" t="s">
        <v>196</v>
      </c>
      <c r="I48">
        <f t="shared" si="3"/>
        <v>6</v>
      </c>
      <c r="M48">
        <f t="shared" si="0"/>
        <v>0</v>
      </c>
      <c r="AC48" t="s">
        <v>9066</v>
      </c>
    </row>
    <row r="49" spans="1:30" hidden="1" x14ac:dyDescent="0.55000000000000004">
      <c r="C49" t="s">
        <v>9067</v>
      </c>
      <c r="D49" t="s">
        <v>200</v>
      </c>
      <c r="E49">
        <v>0.20874598622322099</v>
      </c>
      <c r="F49" t="s">
        <v>9081</v>
      </c>
      <c r="G49" t="s">
        <v>201</v>
      </c>
      <c r="H49" t="s">
        <v>202</v>
      </c>
      <c r="I49">
        <f t="shared" si="3"/>
        <v>33</v>
      </c>
      <c r="M49">
        <f t="shared" si="0"/>
        <v>0</v>
      </c>
      <c r="AC49" t="s">
        <v>9067</v>
      </c>
    </row>
    <row r="50" spans="1:30" hidden="1" x14ac:dyDescent="0.55000000000000004">
      <c r="A50" t="s">
        <v>9115</v>
      </c>
      <c r="B50" t="s">
        <v>9089</v>
      </c>
      <c r="C50" t="s">
        <v>9066</v>
      </c>
      <c r="D50" t="s">
        <v>212</v>
      </c>
      <c r="E50">
        <v>0.47910007834434498</v>
      </c>
      <c r="F50" t="s">
        <v>9080</v>
      </c>
      <c r="G50" t="s">
        <v>213</v>
      </c>
      <c r="H50" t="s">
        <v>214</v>
      </c>
      <c r="I50">
        <f t="shared" si="3"/>
        <v>6</v>
      </c>
      <c r="L50" t="s">
        <v>9130</v>
      </c>
      <c r="M50" t="str">
        <f t="shared" si="0"/>
        <v>E</v>
      </c>
      <c r="O50" t="s">
        <v>9074</v>
      </c>
      <c r="P50" s="19">
        <f>COUNTIFS(B:B, "P", C:C, "positive")</f>
        <v>53</v>
      </c>
      <c r="AC50" t="s">
        <v>9066</v>
      </c>
      <c r="AD50" t="s">
        <v>9130</v>
      </c>
    </row>
    <row r="51" spans="1:30" hidden="1" x14ac:dyDescent="0.55000000000000004">
      <c r="A51" s="16" t="s">
        <v>9122</v>
      </c>
      <c r="B51" s="16" t="s">
        <v>9089</v>
      </c>
      <c r="C51" s="13" t="s">
        <v>9067</v>
      </c>
      <c r="D51" s="13" t="s">
        <v>215</v>
      </c>
      <c r="E51" s="13">
        <v>0.43747556209564198</v>
      </c>
      <c r="F51" s="13" t="s">
        <v>9082</v>
      </c>
      <c r="G51" t="s">
        <v>216</v>
      </c>
      <c r="H51" t="s">
        <v>217</v>
      </c>
      <c r="I51">
        <f t="shared" si="3"/>
        <v>10</v>
      </c>
      <c r="L51" t="s">
        <v>9130</v>
      </c>
      <c r="M51" t="str">
        <f t="shared" si="0"/>
        <v>C</v>
      </c>
      <c r="O51" t="s">
        <v>9067</v>
      </c>
      <c r="P51" s="19">
        <f>COUNTIFS(B:B, "P", C:C, "negative")</f>
        <v>105</v>
      </c>
      <c r="AC51" s="13" t="s">
        <v>9067</v>
      </c>
      <c r="AD51" t="s">
        <v>9130</v>
      </c>
    </row>
    <row r="52" spans="1:30" hidden="1" x14ac:dyDescent="0.55000000000000004">
      <c r="C52" t="s">
        <v>9065</v>
      </c>
      <c r="D52" t="s">
        <v>224</v>
      </c>
      <c r="E52">
        <v>0.63259381055831898</v>
      </c>
      <c r="F52" t="s">
        <v>9080</v>
      </c>
      <c r="G52" t="s">
        <v>225</v>
      </c>
      <c r="H52" t="s">
        <v>226</v>
      </c>
      <c r="I52">
        <f t="shared" si="3"/>
        <v>11</v>
      </c>
      <c r="M52">
        <f t="shared" si="0"/>
        <v>0</v>
      </c>
      <c r="AC52" t="s">
        <v>9065</v>
      </c>
    </row>
    <row r="53" spans="1:30" hidden="1" x14ac:dyDescent="0.55000000000000004">
      <c r="C53" t="s">
        <v>9067</v>
      </c>
      <c r="D53" t="s">
        <v>227</v>
      </c>
      <c r="E53">
        <v>0.42368504405021701</v>
      </c>
      <c r="F53" t="s">
        <v>9080</v>
      </c>
      <c r="G53" t="s">
        <v>228</v>
      </c>
      <c r="H53" t="s">
        <v>229</v>
      </c>
      <c r="I53">
        <f t="shared" si="3"/>
        <v>6</v>
      </c>
      <c r="M53">
        <f t="shared" si="0"/>
        <v>0</v>
      </c>
      <c r="AC53" t="s">
        <v>9067</v>
      </c>
    </row>
    <row r="54" spans="1:30" hidden="1" x14ac:dyDescent="0.55000000000000004">
      <c r="C54" t="s">
        <v>9066</v>
      </c>
      <c r="D54" t="s">
        <v>230</v>
      </c>
      <c r="E54">
        <v>0.50118863582611095</v>
      </c>
      <c r="F54" t="s">
        <v>9080</v>
      </c>
      <c r="G54" t="s">
        <v>231</v>
      </c>
      <c r="H54" t="s">
        <v>232</v>
      </c>
      <c r="I54">
        <f t="shared" si="3"/>
        <v>8</v>
      </c>
      <c r="M54">
        <f t="shared" si="0"/>
        <v>0</v>
      </c>
      <c r="AC54" t="s">
        <v>9066</v>
      </c>
    </row>
    <row r="55" spans="1:30" hidden="1" x14ac:dyDescent="0.55000000000000004">
      <c r="C55" t="s">
        <v>9066</v>
      </c>
      <c r="D55" t="s">
        <v>233</v>
      </c>
      <c r="E55">
        <v>0.57643425464630105</v>
      </c>
      <c r="F55" t="s">
        <v>9085</v>
      </c>
      <c r="G55" t="s">
        <v>9</v>
      </c>
      <c r="H55" t="s">
        <v>234</v>
      </c>
      <c r="I55">
        <f t="shared" si="3"/>
        <v>18</v>
      </c>
      <c r="M55">
        <f t="shared" si="0"/>
        <v>0</v>
      </c>
      <c r="AC55" t="s">
        <v>9066</v>
      </c>
    </row>
    <row r="56" spans="1:30" x14ac:dyDescent="0.55000000000000004">
      <c r="A56" s="13"/>
      <c r="B56" s="13" t="s">
        <v>9089</v>
      </c>
      <c r="C56" s="13" t="s">
        <v>9065</v>
      </c>
      <c r="D56" s="13" t="s">
        <v>235</v>
      </c>
      <c r="E56" s="13">
        <v>0.64801967144012496</v>
      </c>
      <c r="F56" s="13" t="s">
        <v>9086</v>
      </c>
      <c r="G56" s="13" t="s">
        <v>236</v>
      </c>
      <c r="H56" s="13" t="s">
        <v>237</v>
      </c>
      <c r="I56">
        <f t="shared" si="3"/>
        <v>2</v>
      </c>
      <c r="L56" t="s">
        <v>9129</v>
      </c>
      <c r="M56" t="str">
        <f t="shared" si="0"/>
        <v>B</v>
      </c>
      <c r="O56" t="s">
        <v>9066</v>
      </c>
      <c r="P56" s="19">
        <f>COUNTIFS(B:B, "P", C:C, "neutral")</f>
        <v>68</v>
      </c>
      <c r="AC56" s="13" t="s">
        <v>9065</v>
      </c>
      <c r="AD56" t="s">
        <v>9129</v>
      </c>
    </row>
    <row r="57" spans="1:30" hidden="1" x14ac:dyDescent="0.55000000000000004">
      <c r="C57" t="s">
        <v>9065</v>
      </c>
      <c r="D57" t="s">
        <v>238</v>
      </c>
      <c r="E57">
        <v>0.82622492313384999</v>
      </c>
      <c r="F57" t="s">
        <v>9081</v>
      </c>
      <c r="G57" t="s">
        <v>239</v>
      </c>
      <c r="H57" t="s">
        <v>240</v>
      </c>
      <c r="I57">
        <f t="shared" si="3"/>
        <v>29</v>
      </c>
      <c r="M57">
        <f t="shared" si="0"/>
        <v>0</v>
      </c>
      <c r="AC57" t="s">
        <v>9065</v>
      </c>
    </row>
    <row r="58" spans="1:30" hidden="1" x14ac:dyDescent="0.55000000000000004">
      <c r="C58" t="s">
        <v>9065</v>
      </c>
      <c r="D58" t="s">
        <v>241</v>
      </c>
      <c r="E58">
        <v>0.71791756153106701</v>
      </c>
      <c r="F58" t="s">
        <v>9080</v>
      </c>
      <c r="G58" t="s">
        <v>242</v>
      </c>
      <c r="H58" t="s">
        <v>243</v>
      </c>
      <c r="I58">
        <f t="shared" si="3"/>
        <v>7</v>
      </c>
      <c r="M58">
        <f t="shared" si="0"/>
        <v>0</v>
      </c>
      <c r="AC58" t="s">
        <v>9065</v>
      </c>
    </row>
    <row r="59" spans="1:30" hidden="1" x14ac:dyDescent="0.55000000000000004">
      <c r="C59" t="s">
        <v>9065</v>
      </c>
      <c r="D59" t="s">
        <v>244</v>
      </c>
      <c r="E59">
        <v>0.654932200908661</v>
      </c>
      <c r="F59" t="s">
        <v>9080</v>
      </c>
      <c r="G59" t="s">
        <v>245</v>
      </c>
      <c r="H59" t="s">
        <v>246</v>
      </c>
      <c r="I59">
        <f t="shared" si="3"/>
        <v>18</v>
      </c>
      <c r="M59">
        <f t="shared" si="0"/>
        <v>0</v>
      </c>
      <c r="AC59" t="s">
        <v>9065</v>
      </c>
    </row>
    <row r="60" spans="1:30" x14ac:dyDescent="0.55000000000000004">
      <c r="A60" t="s">
        <v>9168</v>
      </c>
      <c r="B60" t="s">
        <v>9089</v>
      </c>
      <c r="C60" t="s">
        <v>9065</v>
      </c>
      <c r="D60" t="s">
        <v>258</v>
      </c>
      <c r="E60">
        <v>0.75229734182357799</v>
      </c>
      <c r="F60" t="s">
        <v>9080</v>
      </c>
      <c r="G60" t="s">
        <v>259</v>
      </c>
      <c r="H60" t="s">
        <v>260</v>
      </c>
      <c r="I60">
        <f t="shared" si="3"/>
        <v>9</v>
      </c>
      <c r="L60" t="s">
        <v>9130</v>
      </c>
      <c r="M60" t="str">
        <f t="shared" si="0"/>
        <v>G</v>
      </c>
      <c r="AC60" t="s">
        <v>9065</v>
      </c>
      <c r="AD60" t="s">
        <v>9130</v>
      </c>
    </row>
    <row r="61" spans="1:30" hidden="1" x14ac:dyDescent="0.55000000000000004">
      <c r="B61" t="s">
        <v>9089</v>
      </c>
      <c r="C61" t="s">
        <v>9066</v>
      </c>
      <c r="D61" t="s">
        <v>9091</v>
      </c>
      <c r="E61">
        <v>0.48465022444724998</v>
      </c>
      <c r="F61" t="s">
        <v>9080</v>
      </c>
      <c r="G61" t="s">
        <v>262</v>
      </c>
      <c r="H61" t="s">
        <v>263</v>
      </c>
      <c r="I61">
        <f t="shared" si="3"/>
        <v>14</v>
      </c>
      <c r="L61" t="s">
        <v>9130</v>
      </c>
      <c r="M61" t="str">
        <f t="shared" si="0"/>
        <v>E</v>
      </c>
      <c r="O61" t="s">
        <v>9074</v>
      </c>
      <c r="P61" t="s">
        <v>9072</v>
      </c>
      <c r="Q61" t="s">
        <v>9071</v>
      </c>
      <c r="AC61" t="s">
        <v>9066</v>
      </c>
      <c r="AD61" t="s">
        <v>9130</v>
      </c>
    </row>
    <row r="62" spans="1:30" hidden="1" x14ac:dyDescent="0.55000000000000004">
      <c r="C62" t="s">
        <v>9066</v>
      </c>
      <c r="D62" t="s">
        <v>264</v>
      </c>
      <c r="E62">
        <v>0.45570406317710899</v>
      </c>
      <c r="F62" t="s">
        <v>9085</v>
      </c>
      <c r="G62" t="s">
        <v>265</v>
      </c>
      <c r="H62" t="s">
        <v>266</v>
      </c>
      <c r="I62">
        <f t="shared" si="3"/>
        <v>8</v>
      </c>
      <c r="M62">
        <f t="shared" si="0"/>
        <v>0</v>
      </c>
      <c r="AC62" t="s">
        <v>9066</v>
      </c>
    </row>
    <row r="63" spans="1:30" hidden="1" x14ac:dyDescent="0.55000000000000004">
      <c r="C63" t="s">
        <v>9065</v>
      </c>
      <c r="D63" t="s">
        <v>267</v>
      </c>
      <c r="E63">
        <v>0.90950524806976296</v>
      </c>
      <c r="F63" t="s">
        <v>9080</v>
      </c>
      <c r="G63" t="s">
        <v>268</v>
      </c>
      <c r="H63" t="s">
        <v>269</v>
      </c>
      <c r="I63">
        <f t="shared" si="3"/>
        <v>25</v>
      </c>
      <c r="M63">
        <f t="shared" si="0"/>
        <v>0</v>
      </c>
      <c r="AC63" t="s">
        <v>9065</v>
      </c>
    </row>
    <row r="64" spans="1:30" hidden="1" x14ac:dyDescent="0.55000000000000004">
      <c r="C64" t="s">
        <v>9065</v>
      </c>
      <c r="D64" t="s">
        <v>270</v>
      </c>
      <c r="E64">
        <v>0.72475326061248802</v>
      </c>
      <c r="F64" t="s">
        <v>9080</v>
      </c>
      <c r="G64" t="s">
        <v>271</v>
      </c>
      <c r="H64" t="s">
        <v>272</v>
      </c>
      <c r="I64">
        <f t="shared" si="3"/>
        <v>3</v>
      </c>
      <c r="M64">
        <f t="shared" si="0"/>
        <v>0</v>
      </c>
      <c r="AC64" t="s">
        <v>9065</v>
      </c>
    </row>
    <row r="65" spans="1:30" hidden="1" x14ac:dyDescent="0.55000000000000004">
      <c r="C65" t="s">
        <v>9065</v>
      </c>
      <c r="D65" t="s">
        <v>276</v>
      </c>
      <c r="E65">
        <v>0.62920337915420499</v>
      </c>
      <c r="F65" t="s">
        <v>9081</v>
      </c>
      <c r="G65" t="s">
        <v>277</v>
      </c>
      <c r="H65" t="s">
        <v>278</v>
      </c>
      <c r="I65">
        <f t="shared" si="3"/>
        <v>16</v>
      </c>
      <c r="M65">
        <f t="shared" si="0"/>
        <v>0</v>
      </c>
      <c r="AC65" t="s">
        <v>9065</v>
      </c>
    </row>
    <row r="66" spans="1:30" hidden="1" x14ac:dyDescent="0.55000000000000004">
      <c r="C66" t="s">
        <v>9065</v>
      </c>
      <c r="D66" t="s">
        <v>285</v>
      </c>
      <c r="E66">
        <v>0.84351038932800304</v>
      </c>
      <c r="F66" t="s">
        <v>9080</v>
      </c>
      <c r="G66" t="s">
        <v>286</v>
      </c>
      <c r="H66" t="s">
        <v>287</v>
      </c>
      <c r="I66">
        <f t="shared" si="3"/>
        <v>4</v>
      </c>
      <c r="M66">
        <f t="shared" si="0"/>
        <v>0</v>
      </c>
      <c r="AC66" t="s">
        <v>9065</v>
      </c>
    </row>
    <row r="67" spans="1:30" hidden="1" x14ac:dyDescent="0.55000000000000004">
      <c r="C67" t="s">
        <v>9065</v>
      </c>
      <c r="D67" t="s">
        <v>288</v>
      </c>
      <c r="E67">
        <v>0.61259424686431896</v>
      </c>
      <c r="F67" t="s">
        <v>9080</v>
      </c>
      <c r="G67" t="s">
        <v>289</v>
      </c>
      <c r="H67" t="s">
        <v>290</v>
      </c>
      <c r="I67">
        <f t="shared" si="3"/>
        <v>10</v>
      </c>
      <c r="M67">
        <f t="shared" ref="M67:M130" si="6">IF(AND(C67="positive", L67="NE"), "A", IF(AND(C67="positive", L67="NEU"), "B", IF(AND(C67="negative", L67="PO"), "C", IF(AND(C67="negative", L67="NEU"), "D", IF(AND(C67="neutral", L67="PO"), "E", IF(AND(C67="neutral", L67="NE"), "F", IF(AND(C67="positive", L67="PO"), "G",IF(AND(C67="negative", L67="Ne"), "H",IF(AND(C67="neutral", L67="NEU"), "I",)))))))))</f>
        <v>0</v>
      </c>
      <c r="AC67" t="s">
        <v>9065</v>
      </c>
    </row>
    <row r="68" spans="1:30" hidden="1" x14ac:dyDescent="0.55000000000000004">
      <c r="C68" t="s">
        <v>9065</v>
      </c>
      <c r="D68" t="s">
        <v>291</v>
      </c>
      <c r="E68">
        <v>0.60285931825637795</v>
      </c>
      <c r="F68" t="s">
        <v>9085</v>
      </c>
      <c r="G68" t="s">
        <v>292</v>
      </c>
      <c r="H68" t="s">
        <v>293</v>
      </c>
      <c r="I68">
        <f t="shared" ref="I68:I131" si="7">LEN(D68)-LEN(SUBSTITUTE(D68," ",""))+1</f>
        <v>11</v>
      </c>
      <c r="M68">
        <f t="shared" si="6"/>
        <v>0</v>
      </c>
      <c r="AC68" t="s">
        <v>9065</v>
      </c>
    </row>
    <row r="69" spans="1:30" hidden="1" x14ac:dyDescent="0.55000000000000004">
      <c r="A69" t="s">
        <v>9168</v>
      </c>
      <c r="B69" t="s">
        <v>9089</v>
      </c>
      <c r="C69" t="s">
        <v>9067</v>
      </c>
      <c r="D69" t="s">
        <v>297</v>
      </c>
      <c r="E69">
        <v>3.1719945371150998E-2</v>
      </c>
      <c r="F69" t="s">
        <v>9080</v>
      </c>
      <c r="G69" t="s">
        <v>298</v>
      </c>
      <c r="H69" t="s">
        <v>299</v>
      </c>
      <c r="I69">
        <f t="shared" si="7"/>
        <v>18</v>
      </c>
      <c r="L69" t="s">
        <v>9130</v>
      </c>
      <c r="M69" t="str">
        <f t="shared" si="6"/>
        <v>C</v>
      </c>
      <c r="N69" t="s">
        <v>9080</v>
      </c>
      <c r="AC69" t="s">
        <v>9067</v>
      </c>
      <c r="AD69" t="s">
        <v>9130</v>
      </c>
    </row>
    <row r="70" spans="1:30" hidden="1" x14ac:dyDescent="0.55000000000000004">
      <c r="C70" t="s">
        <v>9065</v>
      </c>
      <c r="D70" t="s">
        <v>300</v>
      </c>
      <c r="E70">
        <v>0.80368226766586304</v>
      </c>
      <c r="F70" t="s">
        <v>9085</v>
      </c>
      <c r="G70" t="s">
        <v>301</v>
      </c>
      <c r="H70" t="s">
        <v>302</v>
      </c>
      <c r="I70">
        <f t="shared" si="7"/>
        <v>12</v>
      </c>
      <c r="M70">
        <f t="shared" si="6"/>
        <v>0</v>
      </c>
      <c r="AC70" t="s">
        <v>9065</v>
      </c>
    </row>
    <row r="71" spans="1:30" hidden="1" x14ac:dyDescent="0.55000000000000004">
      <c r="C71" t="s">
        <v>9065</v>
      </c>
      <c r="D71" t="s">
        <v>303</v>
      </c>
      <c r="E71">
        <v>0.81984293460845903</v>
      </c>
      <c r="F71" t="s">
        <v>9080</v>
      </c>
      <c r="G71" t="s">
        <v>304</v>
      </c>
      <c r="H71" t="s">
        <v>305</v>
      </c>
      <c r="I71">
        <f t="shared" si="7"/>
        <v>7</v>
      </c>
      <c r="M71">
        <f t="shared" si="6"/>
        <v>0</v>
      </c>
      <c r="AC71" t="s">
        <v>9065</v>
      </c>
    </row>
    <row r="72" spans="1:30" x14ac:dyDescent="0.55000000000000004">
      <c r="A72" t="s">
        <v>9116</v>
      </c>
      <c r="B72" t="s">
        <v>9089</v>
      </c>
      <c r="C72" t="s">
        <v>9065</v>
      </c>
      <c r="D72" t="s">
        <v>9090</v>
      </c>
      <c r="E72">
        <v>0.64011067152023304</v>
      </c>
      <c r="F72" t="s">
        <v>9081</v>
      </c>
      <c r="G72" t="s">
        <v>307</v>
      </c>
      <c r="H72" t="s">
        <v>308</v>
      </c>
      <c r="I72">
        <f t="shared" si="7"/>
        <v>30</v>
      </c>
      <c r="L72" t="s">
        <v>9128</v>
      </c>
      <c r="M72" t="str">
        <f t="shared" si="6"/>
        <v>A</v>
      </c>
      <c r="N72" t="s">
        <v>9081</v>
      </c>
      <c r="AC72" t="s">
        <v>9065</v>
      </c>
      <c r="AD72" t="s">
        <v>9128</v>
      </c>
    </row>
    <row r="73" spans="1:30" hidden="1" x14ac:dyDescent="0.55000000000000004">
      <c r="C73" t="s">
        <v>9065</v>
      </c>
      <c r="D73" t="s">
        <v>309</v>
      </c>
      <c r="E73">
        <v>0.615639388561249</v>
      </c>
      <c r="F73" t="s">
        <v>9085</v>
      </c>
      <c r="G73" t="s">
        <v>310</v>
      </c>
      <c r="H73" t="s">
        <v>311</v>
      </c>
      <c r="I73">
        <f t="shared" si="7"/>
        <v>4</v>
      </c>
      <c r="M73">
        <f t="shared" si="6"/>
        <v>0</v>
      </c>
      <c r="AC73" t="s">
        <v>9065</v>
      </c>
    </row>
    <row r="74" spans="1:30" hidden="1" x14ac:dyDescent="0.55000000000000004">
      <c r="C74" t="s">
        <v>9065</v>
      </c>
      <c r="D74" t="s">
        <v>312</v>
      </c>
      <c r="E74">
        <v>0.84837412834167503</v>
      </c>
      <c r="F74" t="s">
        <v>9080</v>
      </c>
      <c r="G74" t="s">
        <v>313</v>
      </c>
      <c r="H74" t="s">
        <v>314</v>
      </c>
      <c r="I74">
        <f t="shared" si="7"/>
        <v>4</v>
      </c>
      <c r="M74">
        <f t="shared" si="6"/>
        <v>0</v>
      </c>
      <c r="AC74" t="s">
        <v>9065</v>
      </c>
    </row>
    <row r="75" spans="1:30" hidden="1" x14ac:dyDescent="0.55000000000000004">
      <c r="C75" t="s">
        <v>9065</v>
      </c>
      <c r="D75" t="s">
        <v>315</v>
      </c>
      <c r="E75">
        <v>0.70591413974761996</v>
      </c>
      <c r="F75" t="s">
        <v>9085</v>
      </c>
      <c r="G75" t="s">
        <v>316</v>
      </c>
      <c r="H75" t="s">
        <v>317</v>
      </c>
      <c r="I75">
        <f t="shared" si="7"/>
        <v>13</v>
      </c>
      <c r="M75">
        <f t="shared" si="6"/>
        <v>0</v>
      </c>
      <c r="AC75" t="s">
        <v>9065</v>
      </c>
    </row>
    <row r="76" spans="1:30" hidden="1" x14ac:dyDescent="0.55000000000000004">
      <c r="C76" t="s">
        <v>9065</v>
      </c>
      <c r="D76" t="s">
        <v>321</v>
      </c>
      <c r="E76">
        <v>0.68020290136337302</v>
      </c>
      <c r="F76" t="s">
        <v>9083</v>
      </c>
      <c r="G76" t="s">
        <v>322</v>
      </c>
      <c r="H76" t="s">
        <v>323</v>
      </c>
      <c r="I76">
        <f t="shared" si="7"/>
        <v>16</v>
      </c>
      <c r="M76">
        <f t="shared" si="6"/>
        <v>0</v>
      </c>
      <c r="AC76" t="s">
        <v>9065</v>
      </c>
    </row>
    <row r="77" spans="1:30" x14ac:dyDescent="0.55000000000000004">
      <c r="B77" t="s">
        <v>9089</v>
      </c>
      <c r="C77" t="s">
        <v>9065</v>
      </c>
      <c r="D77" t="s">
        <v>324</v>
      </c>
      <c r="E77">
        <v>0.64225244522094704</v>
      </c>
      <c r="F77" t="s">
        <v>9081</v>
      </c>
      <c r="G77" t="s">
        <v>325</v>
      </c>
      <c r="H77" t="s">
        <v>326</v>
      </c>
      <c r="I77">
        <f t="shared" si="7"/>
        <v>11</v>
      </c>
      <c r="L77" t="s">
        <v>9128</v>
      </c>
      <c r="M77" t="str">
        <f t="shared" si="6"/>
        <v>A</v>
      </c>
      <c r="N77" t="s">
        <v>9082</v>
      </c>
      <c r="AC77" t="s">
        <v>9065</v>
      </c>
      <c r="AD77" t="s">
        <v>9128</v>
      </c>
    </row>
    <row r="78" spans="1:30" hidden="1" x14ac:dyDescent="0.55000000000000004">
      <c r="C78" t="s">
        <v>9065</v>
      </c>
      <c r="D78" t="s">
        <v>327</v>
      </c>
      <c r="E78">
        <v>0.687441825866699</v>
      </c>
      <c r="F78" t="s">
        <v>9085</v>
      </c>
      <c r="G78" t="s">
        <v>9</v>
      </c>
      <c r="H78" t="s">
        <v>328</v>
      </c>
      <c r="I78">
        <f t="shared" si="7"/>
        <v>6</v>
      </c>
      <c r="M78">
        <f t="shared" si="6"/>
        <v>0</v>
      </c>
      <c r="AC78" t="s">
        <v>9065</v>
      </c>
    </row>
    <row r="79" spans="1:30" hidden="1" x14ac:dyDescent="0.55000000000000004">
      <c r="C79" t="s">
        <v>9065</v>
      </c>
      <c r="D79" t="s">
        <v>332</v>
      </c>
      <c r="E79">
        <v>0.62889766693115201</v>
      </c>
      <c r="F79" t="s">
        <v>9081</v>
      </c>
      <c r="G79" t="s">
        <v>333</v>
      </c>
      <c r="H79" t="s">
        <v>334</v>
      </c>
      <c r="I79">
        <f t="shared" si="7"/>
        <v>17</v>
      </c>
      <c r="M79">
        <f t="shared" si="6"/>
        <v>0</v>
      </c>
      <c r="AC79" t="s">
        <v>9065</v>
      </c>
    </row>
    <row r="80" spans="1:30" hidden="1" x14ac:dyDescent="0.55000000000000004">
      <c r="C80" t="s">
        <v>9065</v>
      </c>
      <c r="D80" t="s">
        <v>335</v>
      </c>
      <c r="E80">
        <v>0.87834060192108199</v>
      </c>
      <c r="F80" t="s">
        <v>9085</v>
      </c>
      <c r="G80" t="s">
        <v>336</v>
      </c>
      <c r="H80" t="s">
        <v>337</v>
      </c>
      <c r="I80">
        <f t="shared" si="7"/>
        <v>12</v>
      </c>
      <c r="M80">
        <f t="shared" si="6"/>
        <v>0</v>
      </c>
      <c r="AC80" t="s">
        <v>9065</v>
      </c>
    </row>
    <row r="81" spans="1:30" hidden="1" x14ac:dyDescent="0.55000000000000004">
      <c r="C81" t="s">
        <v>9065</v>
      </c>
      <c r="D81" t="s">
        <v>338</v>
      </c>
      <c r="E81">
        <v>0.624994516372681</v>
      </c>
      <c r="F81" t="s">
        <v>9081</v>
      </c>
      <c r="G81" t="s">
        <v>339</v>
      </c>
      <c r="H81" t="s">
        <v>340</v>
      </c>
      <c r="I81">
        <f t="shared" si="7"/>
        <v>19</v>
      </c>
      <c r="M81">
        <f t="shared" si="6"/>
        <v>0</v>
      </c>
      <c r="AC81" t="s">
        <v>9065</v>
      </c>
    </row>
    <row r="82" spans="1:30" hidden="1" x14ac:dyDescent="0.55000000000000004">
      <c r="B82" t="s">
        <v>9089</v>
      </c>
      <c r="C82" t="s">
        <v>9066</v>
      </c>
      <c r="D82" t="s">
        <v>9139</v>
      </c>
      <c r="E82">
        <v>0.56402969360351596</v>
      </c>
      <c r="F82" t="s">
        <v>9081</v>
      </c>
      <c r="G82" t="s">
        <v>348</v>
      </c>
      <c r="H82" t="s">
        <v>349</v>
      </c>
      <c r="I82">
        <f t="shared" si="7"/>
        <v>12</v>
      </c>
      <c r="M82">
        <f t="shared" si="6"/>
        <v>0</v>
      </c>
      <c r="N82" t="s">
        <v>9088</v>
      </c>
      <c r="AC82" t="s">
        <v>9066</v>
      </c>
    </row>
    <row r="83" spans="1:30" hidden="1" x14ac:dyDescent="0.55000000000000004">
      <c r="B83" t="s">
        <v>9089</v>
      </c>
      <c r="C83" t="s">
        <v>9067</v>
      </c>
      <c r="D83" t="s">
        <v>350</v>
      </c>
      <c r="E83">
        <v>0.31048753857612599</v>
      </c>
      <c r="F83" t="s">
        <v>9080</v>
      </c>
      <c r="G83" t="s">
        <v>351</v>
      </c>
      <c r="H83" t="s">
        <v>352</v>
      </c>
      <c r="I83">
        <f t="shared" si="7"/>
        <v>8</v>
      </c>
      <c r="M83">
        <f t="shared" si="6"/>
        <v>0</v>
      </c>
      <c r="N83" t="s">
        <v>9083</v>
      </c>
      <c r="AC83" t="s">
        <v>9067</v>
      </c>
    </row>
    <row r="84" spans="1:30" hidden="1" x14ac:dyDescent="0.55000000000000004">
      <c r="C84" t="s">
        <v>9065</v>
      </c>
      <c r="D84" t="s">
        <v>353</v>
      </c>
      <c r="E84">
        <v>0.84928900003433205</v>
      </c>
      <c r="F84" t="s">
        <v>9082</v>
      </c>
      <c r="G84" t="s">
        <v>354</v>
      </c>
      <c r="H84" t="s">
        <v>355</v>
      </c>
      <c r="I84">
        <f t="shared" si="7"/>
        <v>5</v>
      </c>
      <c r="M84">
        <f t="shared" si="6"/>
        <v>0</v>
      </c>
      <c r="AC84" t="s">
        <v>9065</v>
      </c>
    </row>
    <row r="85" spans="1:30" hidden="1" x14ac:dyDescent="0.55000000000000004">
      <c r="A85" t="s">
        <v>9120</v>
      </c>
      <c r="B85" t="s">
        <v>9089</v>
      </c>
      <c r="C85" t="s">
        <v>9067</v>
      </c>
      <c r="D85" t="s">
        <v>9092</v>
      </c>
      <c r="E85">
        <v>0.43090310692787198</v>
      </c>
      <c r="F85" t="s">
        <v>9082</v>
      </c>
      <c r="G85" t="s">
        <v>357</v>
      </c>
      <c r="H85" t="s">
        <v>358</v>
      </c>
      <c r="I85">
        <f t="shared" si="7"/>
        <v>25</v>
      </c>
      <c r="L85" t="s">
        <v>9130</v>
      </c>
      <c r="M85" t="str">
        <f t="shared" si="6"/>
        <v>C</v>
      </c>
      <c r="N85" t="s">
        <v>9084</v>
      </c>
      <c r="AC85" t="s">
        <v>9067</v>
      </c>
      <c r="AD85" t="s">
        <v>9130</v>
      </c>
    </row>
    <row r="86" spans="1:30" x14ac:dyDescent="0.55000000000000004">
      <c r="A86" s="3" t="s">
        <v>9115</v>
      </c>
      <c r="B86" t="s">
        <v>9089</v>
      </c>
      <c r="C86" s="3" t="s">
        <v>9065</v>
      </c>
      <c r="D86" s="3" t="s">
        <v>359</v>
      </c>
      <c r="E86" s="3">
        <v>0.60580462217330899</v>
      </c>
      <c r="F86" t="s">
        <v>9081</v>
      </c>
      <c r="G86" s="3" t="s">
        <v>360</v>
      </c>
      <c r="H86" s="3" t="s">
        <v>361</v>
      </c>
      <c r="I86">
        <f t="shared" si="7"/>
        <v>13</v>
      </c>
      <c r="L86" t="s">
        <v>9130</v>
      </c>
      <c r="M86" t="str">
        <f t="shared" si="6"/>
        <v>G</v>
      </c>
      <c r="N86" t="s">
        <v>9087</v>
      </c>
      <c r="AC86" s="3" t="s">
        <v>9065</v>
      </c>
      <c r="AD86" t="s">
        <v>9130</v>
      </c>
    </row>
    <row r="87" spans="1:30" hidden="1" x14ac:dyDescent="0.55000000000000004">
      <c r="C87" t="s">
        <v>9065</v>
      </c>
      <c r="D87" t="s">
        <v>362</v>
      </c>
      <c r="E87">
        <v>0.82474088668823198</v>
      </c>
      <c r="F87" t="s">
        <v>9080</v>
      </c>
      <c r="G87" t="s">
        <v>363</v>
      </c>
      <c r="H87" t="s">
        <v>364</v>
      </c>
      <c r="I87">
        <f t="shared" si="7"/>
        <v>3</v>
      </c>
      <c r="M87">
        <f t="shared" si="6"/>
        <v>0</v>
      </c>
      <c r="AC87" t="s">
        <v>9065</v>
      </c>
    </row>
    <row r="88" spans="1:30" hidden="1" x14ac:dyDescent="0.55000000000000004">
      <c r="C88" t="s">
        <v>9065</v>
      </c>
      <c r="D88" t="s">
        <v>368</v>
      </c>
      <c r="E88">
        <v>0.76236414909362804</v>
      </c>
      <c r="F88" t="s">
        <v>9085</v>
      </c>
      <c r="G88" t="s">
        <v>369</v>
      </c>
      <c r="H88" t="s">
        <v>370</v>
      </c>
      <c r="I88">
        <f t="shared" si="7"/>
        <v>7</v>
      </c>
      <c r="M88">
        <f t="shared" si="6"/>
        <v>0</v>
      </c>
      <c r="AC88" t="s">
        <v>9065</v>
      </c>
    </row>
    <row r="89" spans="1:30" hidden="1" x14ac:dyDescent="0.55000000000000004">
      <c r="C89" t="s">
        <v>9066</v>
      </c>
      <c r="D89" t="s">
        <v>371</v>
      </c>
      <c r="E89">
        <v>0.50794368982315097</v>
      </c>
      <c r="F89" t="s">
        <v>9085</v>
      </c>
      <c r="G89" t="s">
        <v>372</v>
      </c>
      <c r="H89" t="s">
        <v>373</v>
      </c>
      <c r="I89">
        <f t="shared" si="7"/>
        <v>6</v>
      </c>
      <c r="M89">
        <f t="shared" si="6"/>
        <v>0</v>
      </c>
      <c r="AC89" t="s">
        <v>9066</v>
      </c>
    </row>
    <row r="90" spans="1:30" hidden="1" x14ac:dyDescent="0.55000000000000004">
      <c r="C90" t="s">
        <v>9066</v>
      </c>
      <c r="D90" t="s">
        <v>377</v>
      </c>
      <c r="E90">
        <v>0.585005223751068</v>
      </c>
      <c r="F90" t="s">
        <v>9085</v>
      </c>
      <c r="G90" t="s">
        <v>45</v>
      </c>
      <c r="H90" t="s">
        <v>378</v>
      </c>
      <c r="I90">
        <f t="shared" si="7"/>
        <v>9</v>
      </c>
      <c r="M90">
        <f t="shared" si="6"/>
        <v>0</v>
      </c>
      <c r="AC90" t="s">
        <v>9066</v>
      </c>
    </row>
    <row r="91" spans="1:30" hidden="1" x14ac:dyDescent="0.55000000000000004">
      <c r="C91" t="s">
        <v>9065</v>
      </c>
      <c r="D91" t="s">
        <v>379</v>
      </c>
      <c r="E91">
        <v>0.66110008955001798</v>
      </c>
      <c r="F91" t="s">
        <v>9080</v>
      </c>
      <c r="G91" t="s">
        <v>380</v>
      </c>
      <c r="H91" t="s">
        <v>381</v>
      </c>
      <c r="I91">
        <f t="shared" si="7"/>
        <v>1</v>
      </c>
      <c r="M91">
        <f t="shared" si="6"/>
        <v>0</v>
      </c>
      <c r="AC91" t="s">
        <v>9065</v>
      </c>
    </row>
    <row r="92" spans="1:30" hidden="1" x14ac:dyDescent="0.55000000000000004">
      <c r="C92" t="s">
        <v>9066</v>
      </c>
      <c r="D92" t="s">
        <v>382</v>
      </c>
      <c r="E92">
        <v>0.52327024936676003</v>
      </c>
      <c r="F92" t="s">
        <v>9080</v>
      </c>
      <c r="G92" t="s">
        <v>383</v>
      </c>
      <c r="H92" t="s">
        <v>384</v>
      </c>
      <c r="I92">
        <f t="shared" si="7"/>
        <v>25</v>
      </c>
      <c r="M92">
        <f t="shared" si="6"/>
        <v>0</v>
      </c>
      <c r="AC92" t="s">
        <v>9066</v>
      </c>
    </row>
    <row r="93" spans="1:30" hidden="1" x14ac:dyDescent="0.55000000000000004">
      <c r="C93" t="s">
        <v>9065</v>
      </c>
      <c r="D93" t="s">
        <v>385</v>
      </c>
      <c r="E93">
        <v>0.801355600357056</v>
      </c>
      <c r="F93" t="s">
        <v>9085</v>
      </c>
      <c r="G93" t="s">
        <v>386</v>
      </c>
      <c r="H93" t="s">
        <v>387</v>
      </c>
      <c r="I93">
        <f t="shared" si="7"/>
        <v>9</v>
      </c>
      <c r="M93">
        <f t="shared" si="6"/>
        <v>0</v>
      </c>
      <c r="AC93" t="s">
        <v>9065</v>
      </c>
    </row>
    <row r="94" spans="1:30" hidden="1" x14ac:dyDescent="0.55000000000000004">
      <c r="C94" t="s">
        <v>9065</v>
      </c>
      <c r="D94" t="s">
        <v>388</v>
      </c>
      <c r="E94">
        <v>0.73479998111724898</v>
      </c>
      <c r="F94" t="s">
        <v>9085</v>
      </c>
      <c r="G94" t="s">
        <v>389</v>
      </c>
      <c r="H94" t="s">
        <v>390</v>
      </c>
      <c r="I94">
        <f t="shared" si="7"/>
        <v>8</v>
      </c>
      <c r="M94">
        <f t="shared" si="6"/>
        <v>0</v>
      </c>
      <c r="AC94" t="s">
        <v>9065</v>
      </c>
    </row>
    <row r="95" spans="1:30" hidden="1" x14ac:dyDescent="0.55000000000000004">
      <c r="C95" t="s">
        <v>9065</v>
      </c>
      <c r="D95" t="s">
        <v>397</v>
      </c>
      <c r="E95">
        <v>0.67459309101104703</v>
      </c>
      <c r="F95" t="s">
        <v>9081</v>
      </c>
      <c r="G95" t="s">
        <v>398</v>
      </c>
      <c r="H95" t="s">
        <v>399</v>
      </c>
      <c r="I95">
        <f t="shared" si="7"/>
        <v>13</v>
      </c>
      <c r="M95">
        <f t="shared" si="6"/>
        <v>0</v>
      </c>
      <c r="AC95" t="s">
        <v>9065</v>
      </c>
    </row>
    <row r="96" spans="1:30" x14ac:dyDescent="0.55000000000000004">
      <c r="A96" s="13"/>
      <c r="B96" s="13" t="s">
        <v>9089</v>
      </c>
      <c r="C96" s="13" t="s">
        <v>9065</v>
      </c>
      <c r="D96" s="13" t="s">
        <v>400</v>
      </c>
      <c r="E96" s="13">
        <v>0.686526119709015</v>
      </c>
      <c r="F96" s="13" t="s">
        <v>9086</v>
      </c>
      <c r="G96" s="13" t="s">
        <v>401</v>
      </c>
      <c r="H96" s="13" t="s">
        <v>402</v>
      </c>
      <c r="I96">
        <f t="shared" si="7"/>
        <v>17</v>
      </c>
      <c r="L96" t="s">
        <v>9129</v>
      </c>
      <c r="M96" t="str">
        <f t="shared" si="6"/>
        <v>B</v>
      </c>
      <c r="AC96" s="13" t="s">
        <v>9065</v>
      </c>
      <c r="AD96" t="s">
        <v>9129</v>
      </c>
    </row>
    <row r="97" spans="1:30" hidden="1" x14ac:dyDescent="0.55000000000000004">
      <c r="C97" t="s">
        <v>9065</v>
      </c>
      <c r="D97" t="s">
        <v>403</v>
      </c>
      <c r="E97">
        <v>0.75150132179260298</v>
      </c>
      <c r="F97" t="s">
        <v>9080</v>
      </c>
      <c r="G97" t="s">
        <v>404</v>
      </c>
      <c r="H97" t="s">
        <v>405</v>
      </c>
      <c r="I97">
        <f t="shared" si="7"/>
        <v>11</v>
      </c>
      <c r="M97">
        <f t="shared" si="6"/>
        <v>0</v>
      </c>
      <c r="AC97" t="s">
        <v>9065</v>
      </c>
    </row>
    <row r="98" spans="1:30" hidden="1" x14ac:dyDescent="0.55000000000000004">
      <c r="C98" t="s">
        <v>9065</v>
      </c>
      <c r="D98" t="s">
        <v>406</v>
      </c>
      <c r="E98">
        <v>0.70975869894027699</v>
      </c>
      <c r="F98" t="s">
        <v>9085</v>
      </c>
      <c r="G98" t="s">
        <v>407</v>
      </c>
      <c r="H98" t="s">
        <v>408</v>
      </c>
      <c r="I98">
        <f t="shared" si="7"/>
        <v>9</v>
      </c>
      <c r="M98">
        <f t="shared" si="6"/>
        <v>0</v>
      </c>
      <c r="AC98" t="s">
        <v>9065</v>
      </c>
    </row>
    <row r="99" spans="1:30" x14ac:dyDescent="0.55000000000000004">
      <c r="A99" s="13"/>
      <c r="B99" s="13" t="s">
        <v>9089</v>
      </c>
      <c r="C99" s="13" t="s">
        <v>9065</v>
      </c>
      <c r="D99" s="13" t="s">
        <v>412</v>
      </c>
      <c r="E99" s="13">
        <v>0.69187253713607799</v>
      </c>
      <c r="F99" s="13" t="s">
        <v>9086</v>
      </c>
      <c r="G99" s="13" t="s">
        <v>413</v>
      </c>
      <c r="H99" s="13" t="s">
        <v>414</v>
      </c>
      <c r="I99">
        <f t="shared" si="7"/>
        <v>8</v>
      </c>
      <c r="L99" t="s">
        <v>9128</v>
      </c>
      <c r="M99" t="str">
        <f t="shared" si="6"/>
        <v>A</v>
      </c>
      <c r="AC99" s="13" t="s">
        <v>9065</v>
      </c>
      <c r="AD99" t="s">
        <v>9128</v>
      </c>
    </row>
    <row r="100" spans="1:30" hidden="1" x14ac:dyDescent="0.55000000000000004">
      <c r="A100" s="3" t="s">
        <v>9120</v>
      </c>
      <c r="B100" t="s">
        <v>9089</v>
      </c>
      <c r="C100" s="3" t="s">
        <v>9067</v>
      </c>
      <c r="D100" s="3" t="s">
        <v>415</v>
      </c>
      <c r="E100" s="3">
        <v>0.24221362173557301</v>
      </c>
      <c r="F100" t="s">
        <v>9082</v>
      </c>
      <c r="G100" s="3" t="s">
        <v>416</v>
      </c>
      <c r="H100" s="3" t="s">
        <v>417</v>
      </c>
      <c r="I100">
        <f t="shared" si="7"/>
        <v>25</v>
      </c>
      <c r="L100" t="s">
        <v>9130</v>
      </c>
      <c r="M100" t="str">
        <f t="shared" si="6"/>
        <v>C</v>
      </c>
      <c r="AC100" s="3" t="s">
        <v>9067</v>
      </c>
      <c r="AD100" t="s">
        <v>9130</v>
      </c>
    </row>
    <row r="101" spans="1:30" hidden="1" x14ac:dyDescent="0.55000000000000004">
      <c r="C101" t="s">
        <v>9067</v>
      </c>
      <c r="D101" t="s">
        <v>418</v>
      </c>
      <c r="E101">
        <v>0.15697181224823001</v>
      </c>
      <c r="F101" t="s">
        <v>9085</v>
      </c>
      <c r="G101" t="s">
        <v>419</v>
      </c>
      <c r="H101" t="s">
        <v>420</v>
      </c>
      <c r="I101">
        <f t="shared" si="7"/>
        <v>15</v>
      </c>
      <c r="M101">
        <f t="shared" si="6"/>
        <v>0</v>
      </c>
      <c r="AC101" t="s">
        <v>9067</v>
      </c>
    </row>
    <row r="102" spans="1:30" hidden="1" x14ac:dyDescent="0.55000000000000004">
      <c r="C102" t="s">
        <v>9065</v>
      </c>
      <c r="D102" t="s">
        <v>424</v>
      </c>
      <c r="E102">
        <v>0.77913254499435403</v>
      </c>
      <c r="F102" t="s">
        <v>9082</v>
      </c>
      <c r="G102" t="s">
        <v>425</v>
      </c>
      <c r="H102" t="s">
        <v>426</v>
      </c>
      <c r="I102">
        <f t="shared" si="7"/>
        <v>21</v>
      </c>
      <c r="M102">
        <f t="shared" si="6"/>
        <v>0</v>
      </c>
      <c r="AC102" t="s">
        <v>9065</v>
      </c>
    </row>
    <row r="103" spans="1:30" hidden="1" x14ac:dyDescent="0.55000000000000004">
      <c r="C103" t="s">
        <v>9067</v>
      </c>
      <c r="D103" t="s">
        <v>427</v>
      </c>
      <c r="E103">
        <v>0.27187126874923701</v>
      </c>
      <c r="F103" t="s">
        <v>9082</v>
      </c>
      <c r="G103" t="s">
        <v>428</v>
      </c>
      <c r="H103" t="s">
        <v>429</v>
      </c>
      <c r="I103">
        <f t="shared" si="7"/>
        <v>10</v>
      </c>
      <c r="M103">
        <f t="shared" si="6"/>
        <v>0</v>
      </c>
      <c r="AC103" t="s">
        <v>9067</v>
      </c>
    </row>
    <row r="104" spans="1:30" hidden="1" x14ac:dyDescent="0.55000000000000004">
      <c r="C104" t="s">
        <v>9065</v>
      </c>
      <c r="D104" t="s">
        <v>435</v>
      </c>
      <c r="E104">
        <v>0.94083714485168501</v>
      </c>
      <c r="F104" t="s">
        <v>9082</v>
      </c>
      <c r="G104" t="s">
        <v>436</v>
      </c>
      <c r="H104" t="s">
        <v>437</v>
      </c>
      <c r="I104">
        <f t="shared" si="7"/>
        <v>10</v>
      </c>
      <c r="M104">
        <f t="shared" si="6"/>
        <v>0</v>
      </c>
      <c r="AC104" t="s">
        <v>9065</v>
      </c>
    </row>
    <row r="105" spans="1:30" hidden="1" x14ac:dyDescent="0.55000000000000004">
      <c r="C105" t="s">
        <v>9067</v>
      </c>
      <c r="D105" t="s">
        <v>438</v>
      </c>
      <c r="E105">
        <v>0.26880687475204501</v>
      </c>
      <c r="F105" t="s">
        <v>9081</v>
      </c>
      <c r="G105" t="s">
        <v>439</v>
      </c>
      <c r="H105" t="s">
        <v>440</v>
      </c>
      <c r="I105">
        <f t="shared" si="7"/>
        <v>21</v>
      </c>
      <c r="M105">
        <f t="shared" si="6"/>
        <v>0</v>
      </c>
      <c r="AC105" t="s">
        <v>9067</v>
      </c>
    </row>
    <row r="106" spans="1:30" hidden="1" x14ac:dyDescent="0.55000000000000004">
      <c r="C106" t="s">
        <v>9066</v>
      </c>
      <c r="D106" t="s">
        <v>441</v>
      </c>
      <c r="E106">
        <v>0.59498685598373402</v>
      </c>
      <c r="F106" t="s">
        <v>9085</v>
      </c>
      <c r="G106" t="s">
        <v>442</v>
      </c>
      <c r="H106" t="s">
        <v>443</v>
      </c>
      <c r="I106">
        <f t="shared" si="7"/>
        <v>7</v>
      </c>
      <c r="M106">
        <f t="shared" si="6"/>
        <v>0</v>
      </c>
      <c r="AC106" t="s">
        <v>9066</v>
      </c>
    </row>
    <row r="107" spans="1:30" x14ac:dyDescent="0.55000000000000004">
      <c r="B107" t="s">
        <v>9089</v>
      </c>
      <c r="C107" t="s">
        <v>9065</v>
      </c>
      <c r="D107" t="s">
        <v>444</v>
      </c>
      <c r="E107">
        <v>0.66110008955001798</v>
      </c>
      <c r="F107" t="s">
        <v>9086</v>
      </c>
      <c r="G107" t="s">
        <v>445</v>
      </c>
      <c r="H107" t="s">
        <v>446</v>
      </c>
      <c r="I107">
        <f t="shared" si="7"/>
        <v>2</v>
      </c>
      <c r="L107" t="s">
        <v>9129</v>
      </c>
      <c r="M107" t="str">
        <f t="shared" si="6"/>
        <v>B</v>
      </c>
      <c r="AC107" t="s">
        <v>9065</v>
      </c>
      <c r="AD107" t="s">
        <v>9129</v>
      </c>
    </row>
    <row r="108" spans="1:30" hidden="1" x14ac:dyDescent="0.55000000000000004">
      <c r="C108" t="s">
        <v>9065</v>
      </c>
      <c r="D108" t="s">
        <v>447</v>
      </c>
      <c r="E108">
        <v>0.77345484495162997</v>
      </c>
      <c r="F108" t="s">
        <v>9085</v>
      </c>
      <c r="G108" t="s">
        <v>448</v>
      </c>
      <c r="H108" t="s">
        <v>449</v>
      </c>
      <c r="I108">
        <f t="shared" si="7"/>
        <v>8</v>
      </c>
      <c r="M108">
        <f t="shared" si="6"/>
        <v>0</v>
      </c>
      <c r="AC108" t="s">
        <v>9065</v>
      </c>
    </row>
    <row r="109" spans="1:30" hidden="1" x14ac:dyDescent="0.55000000000000004">
      <c r="C109" t="s">
        <v>9067</v>
      </c>
      <c r="D109" t="s">
        <v>450</v>
      </c>
      <c r="E109">
        <v>0.260582774877548</v>
      </c>
      <c r="F109" t="s">
        <v>9083</v>
      </c>
      <c r="G109" t="s">
        <v>451</v>
      </c>
      <c r="H109" t="s">
        <v>452</v>
      </c>
      <c r="I109">
        <f t="shared" si="7"/>
        <v>24</v>
      </c>
      <c r="M109">
        <f t="shared" si="6"/>
        <v>0</v>
      </c>
      <c r="AC109" t="s">
        <v>9067</v>
      </c>
    </row>
    <row r="110" spans="1:30" hidden="1" x14ac:dyDescent="0.55000000000000004">
      <c r="A110" t="s">
        <v>9115</v>
      </c>
      <c r="B110" t="s">
        <v>9089</v>
      </c>
      <c r="C110" t="s">
        <v>9066</v>
      </c>
      <c r="D110" t="s">
        <v>456</v>
      </c>
      <c r="E110">
        <v>0.58875423669815097</v>
      </c>
      <c r="F110" t="s">
        <v>9080</v>
      </c>
      <c r="G110" t="s">
        <v>457</v>
      </c>
      <c r="H110" t="s">
        <v>458</v>
      </c>
      <c r="I110">
        <f t="shared" si="7"/>
        <v>3</v>
      </c>
      <c r="L110" t="s">
        <v>9130</v>
      </c>
      <c r="M110" t="str">
        <f t="shared" si="6"/>
        <v>E</v>
      </c>
      <c r="AC110" t="s">
        <v>9066</v>
      </c>
      <c r="AD110" t="s">
        <v>9130</v>
      </c>
    </row>
    <row r="111" spans="1:30" hidden="1" x14ac:dyDescent="0.55000000000000004">
      <c r="C111" t="s">
        <v>9067</v>
      </c>
      <c r="D111" t="s">
        <v>459</v>
      </c>
      <c r="E111">
        <v>0.41566869616508501</v>
      </c>
      <c r="F111" t="s">
        <v>9085</v>
      </c>
      <c r="G111" t="s">
        <v>460</v>
      </c>
      <c r="H111" t="s">
        <v>461</v>
      </c>
      <c r="I111">
        <f t="shared" si="7"/>
        <v>10</v>
      </c>
      <c r="M111">
        <f t="shared" si="6"/>
        <v>0</v>
      </c>
      <c r="AC111" t="s">
        <v>9067</v>
      </c>
    </row>
    <row r="112" spans="1:30" hidden="1" x14ac:dyDescent="0.55000000000000004">
      <c r="C112" t="s">
        <v>9065</v>
      </c>
      <c r="D112" t="s">
        <v>462</v>
      </c>
      <c r="E112">
        <v>0.74839299917221103</v>
      </c>
      <c r="F112" t="s">
        <v>9085</v>
      </c>
      <c r="G112" t="s">
        <v>407</v>
      </c>
      <c r="H112" t="s">
        <v>463</v>
      </c>
      <c r="I112">
        <f t="shared" si="7"/>
        <v>8</v>
      </c>
      <c r="M112">
        <f t="shared" si="6"/>
        <v>0</v>
      </c>
      <c r="AC112" t="s">
        <v>9065</v>
      </c>
    </row>
    <row r="113" spans="1:30" x14ac:dyDescent="0.55000000000000004">
      <c r="A113" s="3"/>
      <c r="B113" t="s">
        <v>9089</v>
      </c>
      <c r="C113" s="13" t="s">
        <v>9065</v>
      </c>
      <c r="D113" s="13" t="s">
        <v>464</v>
      </c>
      <c r="E113" s="13">
        <v>0.97987926006317105</v>
      </c>
      <c r="F113" s="13" t="s">
        <v>9084</v>
      </c>
      <c r="G113" s="13" t="s">
        <v>465</v>
      </c>
      <c r="H113" s="13" t="s">
        <v>466</v>
      </c>
      <c r="I113">
        <f t="shared" si="7"/>
        <v>33</v>
      </c>
      <c r="J113" s="13"/>
      <c r="L113" t="s">
        <v>9129</v>
      </c>
      <c r="M113" t="str">
        <f t="shared" si="6"/>
        <v>B</v>
      </c>
      <c r="AC113" s="13" t="s">
        <v>9065</v>
      </c>
      <c r="AD113" t="s">
        <v>9129</v>
      </c>
    </row>
    <row r="114" spans="1:30" hidden="1" x14ac:dyDescent="0.55000000000000004">
      <c r="A114" s="13"/>
      <c r="B114" s="13" t="s">
        <v>9089</v>
      </c>
      <c r="C114" s="13" t="s">
        <v>9067</v>
      </c>
      <c r="D114" s="13" t="s">
        <v>467</v>
      </c>
      <c r="E114" s="13">
        <v>0.36437141895294201</v>
      </c>
      <c r="F114" s="13" t="s">
        <v>9086</v>
      </c>
      <c r="G114" s="13" t="s">
        <v>468</v>
      </c>
      <c r="H114" s="13" t="s">
        <v>469</v>
      </c>
      <c r="I114">
        <f t="shared" si="7"/>
        <v>8</v>
      </c>
      <c r="L114" t="s">
        <v>9129</v>
      </c>
      <c r="M114" t="str">
        <f t="shared" si="6"/>
        <v>D</v>
      </c>
      <c r="AC114" s="13" t="s">
        <v>9067</v>
      </c>
      <c r="AD114" t="s">
        <v>9129</v>
      </c>
    </row>
    <row r="115" spans="1:30" hidden="1" x14ac:dyDescent="0.55000000000000004">
      <c r="C115" t="s">
        <v>9067</v>
      </c>
      <c r="D115" t="s">
        <v>470</v>
      </c>
      <c r="E115">
        <v>0.39831244945526101</v>
      </c>
      <c r="F115" t="s">
        <v>9085</v>
      </c>
      <c r="G115" t="s">
        <v>471</v>
      </c>
      <c r="H115" t="s">
        <v>472</v>
      </c>
      <c r="I115">
        <f t="shared" si="7"/>
        <v>10</v>
      </c>
      <c r="M115">
        <f t="shared" si="6"/>
        <v>0</v>
      </c>
      <c r="AC115" t="s">
        <v>9067</v>
      </c>
    </row>
    <row r="116" spans="1:30" hidden="1" x14ac:dyDescent="0.55000000000000004">
      <c r="C116" t="s">
        <v>9066</v>
      </c>
      <c r="D116" t="s">
        <v>479</v>
      </c>
      <c r="E116">
        <v>0.59152132272720304</v>
      </c>
      <c r="F116" t="s">
        <v>9085</v>
      </c>
      <c r="G116" t="s">
        <v>480</v>
      </c>
      <c r="H116" t="s">
        <v>481</v>
      </c>
      <c r="I116">
        <f t="shared" si="7"/>
        <v>3</v>
      </c>
      <c r="M116">
        <f t="shared" si="6"/>
        <v>0</v>
      </c>
      <c r="AC116" t="s">
        <v>9066</v>
      </c>
    </row>
    <row r="117" spans="1:30" hidden="1" x14ac:dyDescent="0.55000000000000004">
      <c r="C117" t="s">
        <v>9067</v>
      </c>
      <c r="D117" t="s">
        <v>482</v>
      </c>
      <c r="E117">
        <v>4.1627824306488002E-2</v>
      </c>
      <c r="F117" t="s">
        <v>9081</v>
      </c>
      <c r="G117" t="s">
        <v>483</v>
      </c>
      <c r="H117" t="s">
        <v>484</v>
      </c>
      <c r="I117">
        <f t="shared" si="7"/>
        <v>18</v>
      </c>
      <c r="M117">
        <f t="shared" si="6"/>
        <v>0</v>
      </c>
      <c r="AC117" t="s">
        <v>9067</v>
      </c>
    </row>
    <row r="118" spans="1:30" hidden="1" x14ac:dyDescent="0.55000000000000004">
      <c r="C118" t="s">
        <v>9066</v>
      </c>
      <c r="D118" t="s">
        <v>490</v>
      </c>
      <c r="E118">
        <v>0.475155919790268</v>
      </c>
      <c r="F118" t="s">
        <v>9080</v>
      </c>
      <c r="G118" t="s">
        <v>491</v>
      </c>
      <c r="H118" t="s">
        <v>492</v>
      </c>
      <c r="I118">
        <f t="shared" si="7"/>
        <v>7</v>
      </c>
      <c r="M118">
        <f t="shared" si="6"/>
        <v>0</v>
      </c>
      <c r="AC118" t="s">
        <v>9066</v>
      </c>
    </row>
    <row r="119" spans="1:30" hidden="1" x14ac:dyDescent="0.55000000000000004">
      <c r="A119" t="s">
        <v>9123</v>
      </c>
      <c r="B119" t="s">
        <v>9089</v>
      </c>
      <c r="C119" t="s">
        <v>9066</v>
      </c>
      <c r="D119" t="s">
        <v>496</v>
      </c>
      <c r="E119">
        <v>0.55276352167129505</v>
      </c>
      <c r="F119" t="s">
        <v>9082</v>
      </c>
      <c r="G119" t="s">
        <v>497</v>
      </c>
      <c r="H119" t="s">
        <v>498</v>
      </c>
      <c r="I119">
        <f t="shared" si="7"/>
        <v>14</v>
      </c>
      <c r="L119" t="s">
        <v>9130</v>
      </c>
      <c r="M119" t="str">
        <f t="shared" si="6"/>
        <v>E</v>
      </c>
      <c r="AC119" t="s">
        <v>9066</v>
      </c>
      <c r="AD119" t="s">
        <v>9130</v>
      </c>
    </row>
    <row r="120" spans="1:30" hidden="1" x14ac:dyDescent="0.55000000000000004">
      <c r="C120" t="s">
        <v>9065</v>
      </c>
      <c r="D120" t="s">
        <v>499</v>
      </c>
      <c r="E120">
        <v>0.63231492042541504</v>
      </c>
      <c r="F120" t="s">
        <v>9081</v>
      </c>
      <c r="G120" t="s">
        <v>500</v>
      </c>
      <c r="H120" t="s">
        <v>501</v>
      </c>
      <c r="I120">
        <f t="shared" si="7"/>
        <v>10</v>
      </c>
      <c r="M120">
        <f t="shared" si="6"/>
        <v>0</v>
      </c>
      <c r="AC120" t="s">
        <v>9065</v>
      </c>
    </row>
    <row r="121" spans="1:30" hidden="1" x14ac:dyDescent="0.55000000000000004">
      <c r="C121" t="s">
        <v>9065</v>
      </c>
      <c r="D121" t="s">
        <v>505</v>
      </c>
      <c r="E121">
        <v>0.66150099039077803</v>
      </c>
      <c r="F121" t="s">
        <v>9080</v>
      </c>
      <c r="G121" t="s">
        <v>506</v>
      </c>
      <c r="H121" t="s">
        <v>507</v>
      </c>
      <c r="I121">
        <f t="shared" si="7"/>
        <v>13</v>
      </c>
      <c r="M121">
        <f t="shared" si="6"/>
        <v>0</v>
      </c>
      <c r="AC121" t="s">
        <v>9065</v>
      </c>
    </row>
    <row r="122" spans="1:30" hidden="1" x14ac:dyDescent="0.55000000000000004">
      <c r="C122" t="s">
        <v>9065</v>
      </c>
      <c r="D122" t="s">
        <v>508</v>
      </c>
      <c r="E122">
        <v>0.94623744487762496</v>
      </c>
      <c r="F122" t="s">
        <v>9080</v>
      </c>
      <c r="G122" t="s">
        <v>509</v>
      </c>
      <c r="H122" t="s">
        <v>510</v>
      </c>
      <c r="I122">
        <f t="shared" si="7"/>
        <v>16</v>
      </c>
      <c r="M122">
        <f t="shared" si="6"/>
        <v>0</v>
      </c>
      <c r="AC122" t="s">
        <v>9065</v>
      </c>
    </row>
    <row r="123" spans="1:30" hidden="1" x14ac:dyDescent="0.55000000000000004">
      <c r="C123" t="s">
        <v>9067</v>
      </c>
      <c r="D123" t="s">
        <v>514</v>
      </c>
      <c r="E123">
        <v>0.35852721333503701</v>
      </c>
      <c r="F123" t="s">
        <v>9085</v>
      </c>
      <c r="G123" t="s">
        <v>515</v>
      </c>
      <c r="H123" t="s">
        <v>516</v>
      </c>
      <c r="I123">
        <f t="shared" si="7"/>
        <v>11</v>
      </c>
      <c r="M123">
        <f t="shared" si="6"/>
        <v>0</v>
      </c>
      <c r="AC123" t="s">
        <v>9067</v>
      </c>
    </row>
    <row r="124" spans="1:30" hidden="1" x14ac:dyDescent="0.55000000000000004">
      <c r="C124" t="s">
        <v>9065</v>
      </c>
      <c r="D124" t="s">
        <v>517</v>
      </c>
      <c r="E124">
        <v>0.90636605024337802</v>
      </c>
      <c r="F124" t="s">
        <v>9082</v>
      </c>
      <c r="G124" t="s">
        <v>518</v>
      </c>
      <c r="H124" t="s">
        <v>519</v>
      </c>
      <c r="I124">
        <f t="shared" si="7"/>
        <v>11</v>
      </c>
      <c r="M124">
        <f t="shared" si="6"/>
        <v>0</v>
      </c>
      <c r="AC124" t="s">
        <v>9065</v>
      </c>
    </row>
    <row r="125" spans="1:30" hidden="1" x14ac:dyDescent="0.55000000000000004">
      <c r="C125" t="s">
        <v>9067</v>
      </c>
      <c r="D125" t="s">
        <v>520</v>
      </c>
      <c r="E125">
        <v>0.15670754015445701</v>
      </c>
      <c r="F125" t="s">
        <v>9081</v>
      </c>
      <c r="G125" t="s">
        <v>521</v>
      </c>
      <c r="H125" t="s">
        <v>522</v>
      </c>
      <c r="I125">
        <f t="shared" si="7"/>
        <v>12</v>
      </c>
      <c r="M125">
        <f t="shared" si="6"/>
        <v>0</v>
      </c>
      <c r="AC125" t="s">
        <v>9067</v>
      </c>
    </row>
    <row r="126" spans="1:30" hidden="1" x14ac:dyDescent="0.55000000000000004">
      <c r="C126" t="s">
        <v>9065</v>
      </c>
      <c r="D126" t="s">
        <v>523</v>
      </c>
      <c r="E126">
        <v>0.85778367519378695</v>
      </c>
      <c r="F126" t="s">
        <v>9083</v>
      </c>
      <c r="G126" t="s">
        <v>524</v>
      </c>
      <c r="H126" t="s">
        <v>525</v>
      </c>
      <c r="I126">
        <f t="shared" si="7"/>
        <v>25</v>
      </c>
      <c r="M126">
        <f t="shared" si="6"/>
        <v>0</v>
      </c>
      <c r="AC126" t="s">
        <v>9065</v>
      </c>
    </row>
    <row r="127" spans="1:30" hidden="1" x14ac:dyDescent="0.55000000000000004">
      <c r="C127" t="s">
        <v>9066</v>
      </c>
      <c r="D127" t="s">
        <v>526</v>
      </c>
      <c r="E127">
        <v>0.56767618656158403</v>
      </c>
      <c r="F127" t="s">
        <v>9080</v>
      </c>
      <c r="G127" t="s">
        <v>527</v>
      </c>
      <c r="H127" t="s">
        <v>528</v>
      </c>
      <c r="I127">
        <f t="shared" si="7"/>
        <v>10</v>
      </c>
      <c r="M127">
        <f t="shared" si="6"/>
        <v>0</v>
      </c>
      <c r="AC127" t="s">
        <v>9066</v>
      </c>
    </row>
    <row r="128" spans="1:30" hidden="1" x14ac:dyDescent="0.55000000000000004">
      <c r="C128" t="s">
        <v>9065</v>
      </c>
      <c r="D128" t="s">
        <v>529</v>
      </c>
      <c r="E128">
        <v>0.79913824796676602</v>
      </c>
      <c r="F128" t="s">
        <v>9080</v>
      </c>
      <c r="G128" t="s">
        <v>530</v>
      </c>
      <c r="H128" t="s">
        <v>531</v>
      </c>
      <c r="I128">
        <f t="shared" si="7"/>
        <v>9</v>
      </c>
      <c r="M128">
        <f t="shared" si="6"/>
        <v>0</v>
      </c>
      <c r="AC128" t="s">
        <v>9065</v>
      </c>
    </row>
    <row r="129" spans="1:30" hidden="1" x14ac:dyDescent="0.55000000000000004">
      <c r="A129" t="s">
        <v>9168</v>
      </c>
      <c r="B129" t="s">
        <v>9089</v>
      </c>
      <c r="C129" t="s">
        <v>9067</v>
      </c>
      <c r="D129" t="s">
        <v>532</v>
      </c>
      <c r="E129">
        <v>0.29754179716110202</v>
      </c>
      <c r="F129" s="15" t="s">
        <v>9080</v>
      </c>
      <c r="G129" t="s">
        <v>533</v>
      </c>
      <c r="H129" t="s">
        <v>534</v>
      </c>
      <c r="I129">
        <f t="shared" si="7"/>
        <v>6</v>
      </c>
      <c r="L129" t="s">
        <v>9130</v>
      </c>
      <c r="M129" t="str">
        <f t="shared" si="6"/>
        <v>C</v>
      </c>
      <c r="AC129" t="s">
        <v>9067</v>
      </c>
      <c r="AD129" t="s">
        <v>9130</v>
      </c>
    </row>
    <row r="130" spans="1:30" hidden="1" x14ac:dyDescent="0.55000000000000004">
      <c r="C130" t="s">
        <v>9065</v>
      </c>
      <c r="D130" t="s">
        <v>535</v>
      </c>
      <c r="E130">
        <v>0.66201376914978005</v>
      </c>
      <c r="F130" s="15" t="s">
        <v>9081</v>
      </c>
      <c r="G130" t="s">
        <v>536</v>
      </c>
      <c r="H130" t="s">
        <v>537</v>
      </c>
      <c r="I130">
        <f t="shared" si="7"/>
        <v>11</v>
      </c>
      <c r="M130">
        <f t="shared" si="6"/>
        <v>0</v>
      </c>
      <c r="AC130" t="s">
        <v>9065</v>
      </c>
    </row>
    <row r="131" spans="1:30" hidden="1" x14ac:dyDescent="0.55000000000000004">
      <c r="C131" t="s">
        <v>9065</v>
      </c>
      <c r="D131" t="s">
        <v>538</v>
      </c>
      <c r="E131">
        <v>0.63151949644088701</v>
      </c>
      <c r="F131" s="15" t="s">
        <v>9080</v>
      </c>
      <c r="G131" t="s">
        <v>539</v>
      </c>
      <c r="H131" t="s">
        <v>540</v>
      </c>
      <c r="I131">
        <f t="shared" si="7"/>
        <v>20</v>
      </c>
      <c r="M131">
        <f t="shared" ref="M131:M194" si="8">IF(AND(C131="positive", L131="NE"), "A", IF(AND(C131="positive", L131="NEU"), "B", IF(AND(C131="negative", L131="PO"), "C", IF(AND(C131="negative", L131="NEU"), "D", IF(AND(C131="neutral", L131="PO"), "E", IF(AND(C131="neutral", L131="NE"), "F", IF(AND(C131="positive", L131="PO"), "G",IF(AND(C131="negative", L131="Ne"), "H",IF(AND(C131="neutral", L131="NEU"), "I",)))))))))</f>
        <v>0</v>
      </c>
      <c r="AC131" t="s">
        <v>9065</v>
      </c>
    </row>
    <row r="132" spans="1:30" hidden="1" x14ac:dyDescent="0.55000000000000004">
      <c r="C132" t="s">
        <v>9067</v>
      </c>
      <c r="D132" t="s">
        <v>541</v>
      </c>
      <c r="E132">
        <v>0.352493315935135</v>
      </c>
      <c r="F132" s="15" t="s">
        <v>9080</v>
      </c>
      <c r="G132" t="s">
        <v>542</v>
      </c>
      <c r="H132" t="s">
        <v>543</v>
      </c>
      <c r="I132">
        <f t="shared" ref="I132:I195" si="9">LEN(D132)-LEN(SUBSTITUTE(D132," ",""))+1</f>
        <v>25</v>
      </c>
      <c r="M132">
        <f t="shared" si="8"/>
        <v>0</v>
      </c>
      <c r="AC132" t="s">
        <v>9067</v>
      </c>
    </row>
    <row r="133" spans="1:30" hidden="1" x14ac:dyDescent="0.55000000000000004">
      <c r="C133" t="s">
        <v>9067</v>
      </c>
      <c r="D133" t="s">
        <v>544</v>
      </c>
      <c r="E133">
        <v>0.31506526470184298</v>
      </c>
      <c r="F133" s="15" t="s">
        <v>9082</v>
      </c>
      <c r="G133" t="s">
        <v>545</v>
      </c>
      <c r="H133" t="s">
        <v>546</v>
      </c>
      <c r="I133">
        <f t="shared" si="9"/>
        <v>39</v>
      </c>
      <c r="M133">
        <f t="shared" si="8"/>
        <v>0</v>
      </c>
      <c r="AC133" t="s">
        <v>9067</v>
      </c>
    </row>
    <row r="134" spans="1:30" hidden="1" x14ac:dyDescent="0.55000000000000004">
      <c r="C134" t="s">
        <v>9065</v>
      </c>
      <c r="D134" t="s">
        <v>547</v>
      </c>
      <c r="E134">
        <v>0.65734106302261397</v>
      </c>
      <c r="F134" s="15" t="s">
        <v>9081</v>
      </c>
      <c r="G134" t="s">
        <v>548</v>
      </c>
      <c r="H134" t="s">
        <v>549</v>
      </c>
      <c r="I134">
        <f t="shared" si="9"/>
        <v>18</v>
      </c>
      <c r="M134">
        <f t="shared" si="8"/>
        <v>0</v>
      </c>
      <c r="AC134" t="s">
        <v>9065</v>
      </c>
    </row>
    <row r="135" spans="1:30" hidden="1" x14ac:dyDescent="0.55000000000000004">
      <c r="C135" t="s">
        <v>9065</v>
      </c>
      <c r="D135" t="s">
        <v>553</v>
      </c>
      <c r="E135">
        <v>0.67104166746139504</v>
      </c>
      <c r="F135" s="15" t="s">
        <v>9086</v>
      </c>
      <c r="G135" t="s">
        <v>554</v>
      </c>
      <c r="H135" t="s">
        <v>555</v>
      </c>
      <c r="I135">
        <f t="shared" si="9"/>
        <v>13</v>
      </c>
      <c r="M135">
        <f t="shared" si="8"/>
        <v>0</v>
      </c>
      <c r="AC135" t="s">
        <v>9065</v>
      </c>
    </row>
    <row r="136" spans="1:30" hidden="1" x14ac:dyDescent="0.55000000000000004">
      <c r="C136" t="s">
        <v>9065</v>
      </c>
      <c r="D136" t="s">
        <v>556</v>
      </c>
      <c r="E136">
        <v>0.73053646087646495</v>
      </c>
      <c r="F136" s="15" t="s">
        <v>9080</v>
      </c>
      <c r="G136" t="s">
        <v>557</v>
      </c>
      <c r="H136" t="s">
        <v>558</v>
      </c>
      <c r="I136">
        <f t="shared" si="9"/>
        <v>7</v>
      </c>
      <c r="M136">
        <f t="shared" si="8"/>
        <v>0</v>
      </c>
      <c r="AC136" t="s">
        <v>9065</v>
      </c>
    </row>
    <row r="137" spans="1:30" hidden="1" x14ac:dyDescent="0.55000000000000004">
      <c r="C137" t="s">
        <v>9066</v>
      </c>
      <c r="D137" t="s">
        <v>559</v>
      </c>
      <c r="E137">
        <v>0.48550370335578902</v>
      </c>
      <c r="F137" s="15" t="s">
        <v>9081</v>
      </c>
      <c r="G137" t="s">
        <v>560</v>
      </c>
      <c r="H137" t="s">
        <v>561</v>
      </c>
      <c r="I137">
        <f t="shared" si="9"/>
        <v>12</v>
      </c>
      <c r="M137">
        <f t="shared" si="8"/>
        <v>0</v>
      </c>
      <c r="AC137" t="s">
        <v>9066</v>
      </c>
    </row>
    <row r="138" spans="1:30" hidden="1" x14ac:dyDescent="0.55000000000000004">
      <c r="C138" t="s">
        <v>9067</v>
      </c>
      <c r="D138" t="s">
        <v>562</v>
      </c>
      <c r="E138">
        <v>0.27121362090110801</v>
      </c>
      <c r="F138" s="15" t="s">
        <v>9081</v>
      </c>
      <c r="G138" t="s">
        <v>563</v>
      </c>
      <c r="H138" t="s">
        <v>564</v>
      </c>
      <c r="I138">
        <f t="shared" si="9"/>
        <v>22</v>
      </c>
      <c r="M138">
        <f t="shared" si="8"/>
        <v>0</v>
      </c>
      <c r="AC138" t="s">
        <v>9067</v>
      </c>
    </row>
    <row r="139" spans="1:30" hidden="1" x14ac:dyDescent="0.55000000000000004">
      <c r="C139" t="s">
        <v>9066</v>
      </c>
      <c r="D139" t="s">
        <v>565</v>
      </c>
      <c r="E139">
        <v>0.57390445470809903</v>
      </c>
      <c r="F139" s="15" t="s">
        <v>9080</v>
      </c>
      <c r="G139" t="s">
        <v>566</v>
      </c>
      <c r="H139" t="s">
        <v>567</v>
      </c>
      <c r="I139">
        <f t="shared" si="9"/>
        <v>8</v>
      </c>
      <c r="M139">
        <f t="shared" si="8"/>
        <v>0</v>
      </c>
      <c r="AC139" t="s">
        <v>9066</v>
      </c>
    </row>
    <row r="140" spans="1:30" hidden="1" x14ac:dyDescent="0.55000000000000004">
      <c r="C140" t="s">
        <v>9065</v>
      </c>
      <c r="D140" t="s">
        <v>568</v>
      </c>
      <c r="E140">
        <v>0.66110008955001798</v>
      </c>
      <c r="F140" s="15" t="s">
        <v>9086</v>
      </c>
      <c r="G140" t="s">
        <v>569</v>
      </c>
      <c r="H140" t="s">
        <v>570</v>
      </c>
      <c r="I140">
        <f t="shared" si="9"/>
        <v>2</v>
      </c>
      <c r="M140">
        <f t="shared" si="8"/>
        <v>0</v>
      </c>
      <c r="AC140" t="s">
        <v>9065</v>
      </c>
    </row>
    <row r="141" spans="1:30" hidden="1" x14ac:dyDescent="0.55000000000000004">
      <c r="C141" t="s">
        <v>9065</v>
      </c>
      <c r="D141" t="s">
        <v>577</v>
      </c>
      <c r="E141">
        <v>0.78271794319152799</v>
      </c>
      <c r="F141" s="15" t="s">
        <v>9082</v>
      </c>
      <c r="G141" t="s">
        <v>578</v>
      </c>
      <c r="H141" t="s">
        <v>579</v>
      </c>
      <c r="I141">
        <f t="shared" si="9"/>
        <v>11</v>
      </c>
      <c r="M141">
        <f t="shared" si="8"/>
        <v>0</v>
      </c>
      <c r="AC141" t="s">
        <v>9065</v>
      </c>
    </row>
    <row r="142" spans="1:30" hidden="1" x14ac:dyDescent="0.55000000000000004">
      <c r="C142" t="s">
        <v>9065</v>
      </c>
      <c r="D142" t="s">
        <v>583</v>
      </c>
      <c r="E142">
        <v>0.84953248500823997</v>
      </c>
      <c r="F142" s="15" t="s">
        <v>9080</v>
      </c>
      <c r="G142" t="s">
        <v>584</v>
      </c>
      <c r="H142" t="s">
        <v>585</v>
      </c>
      <c r="I142">
        <f t="shared" si="9"/>
        <v>1</v>
      </c>
      <c r="M142">
        <f t="shared" si="8"/>
        <v>0</v>
      </c>
      <c r="AC142" t="s">
        <v>9065</v>
      </c>
    </row>
    <row r="143" spans="1:30" hidden="1" x14ac:dyDescent="0.55000000000000004">
      <c r="C143" t="s">
        <v>9066</v>
      </c>
      <c r="D143" t="s">
        <v>586</v>
      </c>
      <c r="E143">
        <v>0.48440507054328902</v>
      </c>
      <c r="F143" s="15" t="s">
        <v>9082</v>
      </c>
      <c r="G143" t="s">
        <v>587</v>
      </c>
      <c r="H143" t="s">
        <v>588</v>
      </c>
      <c r="I143">
        <f t="shared" si="9"/>
        <v>18</v>
      </c>
      <c r="M143">
        <f t="shared" si="8"/>
        <v>0</v>
      </c>
      <c r="AC143" t="s">
        <v>9066</v>
      </c>
    </row>
    <row r="144" spans="1:30" hidden="1" x14ac:dyDescent="0.55000000000000004">
      <c r="B144" t="s">
        <v>9089</v>
      </c>
      <c r="C144" t="s">
        <v>9066</v>
      </c>
      <c r="D144" t="s">
        <v>589</v>
      </c>
      <c r="E144">
        <v>0.46109944581985501</v>
      </c>
      <c r="F144" s="15" t="s">
        <v>9080</v>
      </c>
      <c r="G144" t="s">
        <v>590</v>
      </c>
      <c r="H144" t="s">
        <v>591</v>
      </c>
      <c r="I144">
        <f t="shared" si="9"/>
        <v>8</v>
      </c>
      <c r="L144" t="s">
        <v>9130</v>
      </c>
      <c r="M144" t="str">
        <f t="shared" si="8"/>
        <v>E</v>
      </c>
      <c r="AC144" t="s">
        <v>9066</v>
      </c>
      <c r="AD144" t="s">
        <v>9130</v>
      </c>
    </row>
    <row r="145" spans="1:30" hidden="1" x14ac:dyDescent="0.55000000000000004">
      <c r="C145" t="s">
        <v>9066</v>
      </c>
      <c r="D145" t="s">
        <v>592</v>
      </c>
      <c r="E145">
        <v>0.45834365487098699</v>
      </c>
      <c r="F145" s="15" t="s">
        <v>9082</v>
      </c>
      <c r="G145" t="s">
        <v>593</v>
      </c>
      <c r="H145" t="s">
        <v>594</v>
      </c>
      <c r="I145">
        <f t="shared" si="9"/>
        <v>21</v>
      </c>
      <c r="M145">
        <f t="shared" si="8"/>
        <v>0</v>
      </c>
      <c r="AC145" t="s">
        <v>9066</v>
      </c>
    </row>
    <row r="146" spans="1:30" x14ac:dyDescent="0.55000000000000004">
      <c r="B146" t="s">
        <v>9089</v>
      </c>
      <c r="C146" t="s">
        <v>9065</v>
      </c>
      <c r="D146" t="s">
        <v>595</v>
      </c>
      <c r="E146">
        <v>0.66110008955001798</v>
      </c>
      <c r="F146" s="15" t="s">
        <v>9086</v>
      </c>
      <c r="G146" t="s">
        <v>596</v>
      </c>
      <c r="H146" t="s">
        <v>597</v>
      </c>
      <c r="I146">
        <f t="shared" si="9"/>
        <v>1</v>
      </c>
      <c r="L146" t="s">
        <v>9129</v>
      </c>
      <c r="M146" t="str">
        <f t="shared" si="8"/>
        <v>B</v>
      </c>
      <c r="AC146" t="s">
        <v>9065</v>
      </c>
      <c r="AD146" t="s">
        <v>9129</v>
      </c>
    </row>
    <row r="147" spans="1:30" hidden="1" x14ac:dyDescent="0.55000000000000004">
      <c r="C147" t="s">
        <v>9067</v>
      </c>
      <c r="D147" t="s">
        <v>598</v>
      </c>
      <c r="E147">
        <v>0.131064727902412</v>
      </c>
      <c r="F147" s="15" t="s">
        <v>9081</v>
      </c>
      <c r="G147" t="s">
        <v>599</v>
      </c>
      <c r="H147" t="s">
        <v>600</v>
      </c>
      <c r="I147">
        <f t="shared" si="9"/>
        <v>10</v>
      </c>
      <c r="M147">
        <f t="shared" si="8"/>
        <v>0</v>
      </c>
      <c r="AC147" t="s">
        <v>9067</v>
      </c>
    </row>
    <row r="148" spans="1:30" hidden="1" x14ac:dyDescent="0.55000000000000004">
      <c r="B148" t="s">
        <v>9089</v>
      </c>
      <c r="C148" t="s">
        <v>9066</v>
      </c>
      <c r="D148" t="s">
        <v>604</v>
      </c>
      <c r="E148">
        <v>0.51033961772918701</v>
      </c>
      <c r="F148" s="15" t="s">
        <v>9083</v>
      </c>
      <c r="G148" t="s">
        <v>605</v>
      </c>
      <c r="H148" t="s">
        <v>606</v>
      </c>
      <c r="I148">
        <f t="shared" si="9"/>
        <v>17</v>
      </c>
      <c r="L148" t="s">
        <v>9130</v>
      </c>
      <c r="M148" t="str">
        <f t="shared" si="8"/>
        <v>E</v>
      </c>
      <c r="AC148" t="s">
        <v>9066</v>
      </c>
      <c r="AD148" t="s">
        <v>9130</v>
      </c>
    </row>
    <row r="149" spans="1:30" hidden="1" x14ac:dyDescent="0.55000000000000004">
      <c r="C149" t="s">
        <v>9067</v>
      </c>
      <c r="D149" t="s">
        <v>607</v>
      </c>
      <c r="E149">
        <v>0.15454946458339699</v>
      </c>
      <c r="F149" s="15" t="s">
        <v>9083</v>
      </c>
      <c r="G149" t="s">
        <v>608</v>
      </c>
      <c r="H149" t="s">
        <v>609</v>
      </c>
      <c r="I149">
        <f t="shared" si="9"/>
        <v>26</v>
      </c>
      <c r="M149">
        <f t="shared" si="8"/>
        <v>0</v>
      </c>
      <c r="AC149" t="s">
        <v>9067</v>
      </c>
    </row>
    <row r="150" spans="1:30" hidden="1" x14ac:dyDescent="0.55000000000000004">
      <c r="C150" t="s">
        <v>9067</v>
      </c>
      <c r="D150" t="s">
        <v>616</v>
      </c>
      <c r="E150">
        <v>0.33208504319191001</v>
      </c>
      <c r="F150" s="15" t="s">
        <v>9086</v>
      </c>
      <c r="G150" t="s">
        <v>617</v>
      </c>
      <c r="H150" t="s">
        <v>618</v>
      </c>
      <c r="I150">
        <f t="shared" si="9"/>
        <v>11</v>
      </c>
      <c r="M150">
        <f t="shared" si="8"/>
        <v>0</v>
      </c>
      <c r="AC150" t="s">
        <v>9067</v>
      </c>
    </row>
    <row r="151" spans="1:30" x14ac:dyDescent="0.55000000000000004">
      <c r="A151" s="3"/>
      <c r="B151" t="s">
        <v>9089</v>
      </c>
      <c r="C151" s="3" t="s">
        <v>9065</v>
      </c>
      <c r="D151" s="3" t="s">
        <v>619</v>
      </c>
      <c r="E151" s="3">
        <v>0.66110008955001798</v>
      </c>
      <c r="F151" s="15" t="s">
        <v>9086</v>
      </c>
      <c r="G151" s="3" t="s">
        <v>620</v>
      </c>
      <c r="H151" s="3" t="s">
        <v>621</v>
      </c>
      <c r="I151">
        <f t="shared" si="9"/>
        <v>1</v>
      </c>
      <c r="L151" t="s">
        <v>9129</v>
      </c>
      <c r="M151" t="str">
        <f t="shared" si="8"/>
        <v>B</v>
      </c>
      <c r="AC151" s="3" t="s">
        <v>9065</v>
      </c>
      <c r="AD151" t="s">
        <v>9129</v>
      </c>
    </row>
    <row r="152" spans="1:30" hidden="1" x14ac:dyDescent="0.55000000000000004">
      <c r="C152" t="s">
        <v>9067</v>
      </c>
      <c r="D152" t="s">
        <v>622</v>
      </c>
      <c r="E152">
        <v>0.27681261301040599</v>
      </c>
      <c r="F152" s="15" t="s">
        <v>9081</v>
      </c>
      <c r="G152" t="s">
        <v>623</v>
      </c>
      <c r="H152" t="s">
        <v>624</v>
      </c>
      <c r="I152">
        <f t="shared" si="9"/>
        <v>21</v>
      </c>
      <c r="M152">
        <f t="shared" si="8"/>
        <v>0</v>
      </c>
      <c r="AC152" t="s">
        <v>9067</v>
      </c>
    </row>
    <row r="153" spans="1:30" hidden="1" x14ac:dyDescent="0.55000000000000004">
      <c r="C153" t="s">
        <v>9067</v>
      </c>
      <c r="D153" t="s">
        <v>625</v>
      </c>
      <c r="E153">
        <v>0.38972240686416598</v>
      </c>
      <c r="F153" s="15" t="s">
        <v>9086</v>
      </c>
      <c r="G153" t="s">
        <v>626</v>
      </c>
      <c r="H153" t="s">
        <v>627</v>
      </c>
      <c r="I153">
        <f t="shared" si="9"/>
        <v>5</v>
      </c>
      <c r="M153">
        <f t="shared" si="8"/>
        <v>0</v>
      </c>
      <c r="AC153" t="s">
        <v>9067</v>
      </c>
    </row>
    <row r="154" spans="1:30" hidden="1" x14ac:dyDescent="0.55000000000000004">
      <c r="C154" t="s">
        <v>9065</v>
      </c>
      <c r="D154" t="s">
        <v>628</v>
      </c>
      <c r="E154">
        <v>0.67516374588012695</v>
      </c>
      <c r="F154" s="15" t="s">
        <v>9080</v>
      </c>
      <c r="G154" t="s">
        <v>629</v>
      </c>
      <c r="H154" t="s">
        <v>630</v>
      </c>
      <c r="I154">
        <f t="shared" si="9"/>
        <v>6</v>
      </c>
      <c r="M154">
        <f t="shared" si="8"/>
        <v>0</v>
      </c>
      <c r="AC154" t="s">
        <v>9065</v>
      </c>
    </row>
    <row r="155" spans="1:30" hidden="1" x14ac:dyDescent="0.55000000000000004">
      <c r="C155" t="s">
        <v>9065</v>
      </c>
      <c r="D155" t="s">
        <v>631</v>
      </c>
      <c r="E155">
        <v>0.62379854917526201</v>
      </c>
      <c r="F155" s="15" t="s">
        <v>9081</v>
      </c>
      <c r="G155" t="s">
        <v>632</v>
      </c>
      <c r="H155" t="s">
        <v>633</v>
      </c>
      <c r="I155">
        <f t="shared" si="9"/>
        <v>3</v>
      </c>
      <c r="M155">
        <f t="shared" si="8"/>
        <v>0</v>
      </c>
      <c r="AC155" t="s">
        <v>9065</v>
      </c>
    </row>
    <row r="156" spans="1:30" hidden="1" x14ac:dyDescent="0.55000000000000004">
      <c r="C156" t="s">
        <v>9066</v>
      </c>
      <c r="D156" t="s">
        <v>634</v>
      </c>
      <c r="E156">
        <v>0.59946990013122603</v>
      </c>
      <c r="F156" s="15" t="s">
        <v>9081</v>
      </c>
      <c r="G156" t="s">
        <v>635</v>
      </c>
      <c r="H156" t="s">
        <v>636</v>
      </c>
      <c r="I156">
        <f t="shared" si="9"/>
        <v>21</v>
      </c>
      <c r="M156">
        <f t="shared" si="8"/>
        <v>0</v>
      </c>
      <c r="AC156" t="s">
        <v>9066</v>
      </c>
    </row>
    <row r="157" spans="1:30" hidden="1" x14ac:dyDescent="0.55000000000000004">
      <c r="C157" t="s">
        <v>9067</v>
      </c>
      <c r="D157" t="s">
        <v>637</v>
      </c>
      <c r="E157">
        <v>8.5323736071586595E-2</v>
      </c>
      <c r="F157" s="15" t="s">
        <v>9081</v>
      </c>
      <c r="G157" t="s">
        <v>638</v>
      </c>
      <c r="H157" t="s">
        <v>639</v>
      </c>
      <c r="I157">
        <f t="shared" si="9"/>
        <v>18</v>
      </c>
      <c r="M157">
        <f t="shared" si="8"/>
        <v>0</v>
      </c>
      <c r="AC157" t="s">
        <v>9067</v>
      </c>
    </row>
    <row r="158" spans="1:30" hidden="1" x14ac:dyDescent="0.55000000000000004">
      <c r="C158" t="s">
        <v>9065</v>
      </c>
      <c r="D158" t="s">
        <v>646</v>
      </c>
      <c r="E158">
        <v>0.60229218006134</v>
      </c>
      <c r="F158" s="15" t="s">
        <v>9080</v>
      </c>
      <c r="G158" t="s">
        <v>647</v>
      </c>
      <c r="H158" t="s">
        <v>648</v>
      </c>
      <c r="I158">
        <f t="shared" si="9"/>
        <v>11</v>
      </c>
      <c r="M158">
        <f t="shared" si="8"/>
        <v>0</v>
      </c>
      <c r="AC158" t="s">
        <v>9065</v>
      </c>
    </row>
    <row r="159" spans="1:30" hidden="1" x14ac:dyDescent="0.55000000000000004">
      <c r="C159" t="s">
        <v>9067</v>
      </c>
      <c r="D159" t="s">
        <v>655</v>
      </c>
      <c r="E159">
        <v>0.17096550762653401</v>
      </c>
      <c r="F159" s="15" t="s">
        <v>9080</v>
      </c>
      <c r="G159" t="s">
        <v>448</v>
      </c>
      <c r="H159" t="s">
        <v>656</v>
      </c>
      <c r="I159">
        <f t="shared" si="9"/>
        <v>15</v>
      </c>
      <c r="M159">
        <f t="shared" si="8"/>
        <v>0</v>
      </c>
      <c r="AC159" t="s">
        <v>9067</v>
      </c>
    </row>
    <row r="160" spans="1:30" hidden="1" x14ac:dyDescent="0.55000000000000004">
      <c r="C160" t="s">
        <v>9066</v>
      </c>
      <c r="D160" t="s">
        <v>657</v>
      </c>
      <c r="E160">
        <v>0.57810813188552901</v>
      </c>
      <c r="F160" s="15" t="s">
        <v>9086</v>
      </c>
      <c r="G160" t="s">
        <v>658</v>
      </c>
      <c r="H160" t="s">
        <v>659</v>
      </c>
      <c r="I160">
        <f t="shared" si="9"/>
        <v>4</v>
      </c>
      <c r="M160">
        <f t="shared" si="8"/>
        <v>0</v>
      </c>
      <c r="AC160" t="s">
        <v>9066</v>
      </c>
    </row>
    <row r="161" spans="2:30" hidden="1" x14ac:dyDescent="0.55000000000000004">
      <c r="C161" t="s">
        <v>9065</v>
      </c>
      <c r="D161" t="s">
        <v>660</v>
      </c>
      <c r="E161">
        <v>0.66110008955001798</v>
      </c>
      <c r="F161" s="15" t="s">
        <v>9080</v>
      </c>
      <c r="G161" t="s">
        <v>661</v>
      </c>
      <c r="H161" t="s">
        <v>662</v>
      </c>
      <c r="I161">
        <f t="shared" si="9"/>
        <v>1</v>
      </c>
      <c r="M161">
        <f t="shared" si="8"/>
        <v>0</v>
      </c>
      <c r="AC161" t="s">
        <v>9065</v>
      </c>
    </row>
    <row r="162" spans="2:30" hidden="1" x14ac:dyDescent="0.55000000000000004">
      <c r="C162" t="s">
        <v>9067</v>
      </c>
      <c r="D162" t="s">
        <v>666</v>
      </c>
      <c r="E162">
        <v>0.175155699253082</v>
      </c>
      <c r="F162" s="15" t="s">
        <v>9082</v>
      </c>
      <c r="G162" t="s">
        <v>667</v>
      </c>
      <c r="H162" t="s">
        <v>668</v>
      </c>
      <c r="I162">
        <f t="shared" si="9"/>
        <v>29</v>
      </c>
      <c r="M162">
        <f t="shared" si="8"/>
        <v>0</v>
      </c>
      <c r="AC162" t="s">
        <v>9067</v>
      </c>
    </row>
    <row r="163" spans="2:30" hidden="1" x14ac:dyDescent="0.55000000000000004">
      <c r="C163" t="s">
        <v>9067</v>
      </c>
      <c r="D163" t="s">
        <v>669</v>
      </c>
      <c r="E163">
        <v>8.2493640482425704E-2</v>
      </c>
      <c r="F163" s="15" t="s">
        <v>9082</v>
      </c>
      <c r="G163" t="s">
        <v>670</v>
      </c>
      <c r="H163" t="s">
        <v>671</v>
      </c>
      <c r="I163">
        <f t="shared" si="9"/>
        <v>19</v>
      </c>
      <c r="M163">
        <f t="shared" si="8"/>
        <v>0</v>
      </c>
      <c r="AC163" t="s">
        <v>9067</v>
      </c>
    </row>
    <row r="164" spans="2:30" hidden="1" x14ac:dyDescent="0.55000000000000004">
      <c r="C164" t="s">
        <v>9067</v>
      </c>
      <c r="D164" t="s">
        <v>672</v>
      </c>
      <c r="E164">
        <v>0.12251260876655599</v>
      </c>
      <c r="F164" s="15" t="s">
        <v>9081</v>
      </c>
      <c r="G164" t="s">
        <v>673</v>
      </c>
      <c r="H164" t="s">
        <v>674</v>
      </c>
      <c r="I164">
        <f t="shared" si="9"/>
        <v>29</v>
      </c>
      <c r="M164">
        <f t="shared" si="8"/>
        <v>0</v>
      </c>
      <c r="AC164" t="s">
        <v>9067</v>
      </c>
    </row>
    <row r="165" spans="2:30" hidden="1" x14ac:dyDescent="0.55000000000000004">
      <c r="C165" t="s">
        <v>9065</v>
      </c>
      <c r="D165" t="s">
        <v>675</v>
      </c>
      <c r="E165">
        <v>0.94080561399459794</v>
      </c>
      <c r="F165" s="15" t="s">
        <v>9080</v>
      </c>
      <c r="G165" t="s">
        <v>676</v>
      </c>
      <c r="H165" t="s">
        <v>677</v>
      </c>
      <c r="I165">
        <f t="shared" si="9"/>
        <v>11</v>
      </c>
      <c r="M165">
        <f t="shared" si="8"/>
        <v>0</v>
      </c>
      <c r="AC165" t="s">
        <v>9065</v>
      </c>
    </row>
    <row r="166" spans="2:30" hidden="1" x14ac:dyDescent="0.55000000000000004">
      <c r="C166" t="s">
        <v>9067</v>
      </c>
      <c r="D166" t="s">
        <v>681</v>
      </c>
      <c r="E166">
        <v>0.10252171009779</v>
      </c>
      <c r="F166" s="15" t="s">
        <v>9082</v>
      </c>
      <c r="G166" t="s">
        <v>682</v>
      </c>
      <c r="H166" t="s">
        <v>683</v>
      </c>
      <c r="I166">
        <f t="shared" si="9"/>
        <v>26</v>
      </c>
      <c r="M166">
        <f t="shared" si="8"/>
        <v>0</v>
      </c>
      <c r="AC166" t="s">
        <v>9067</v>
      </c>
    </row>
    <row r="167" spans="2:30" hidden="1" x14ac:dyDescent="0.55000000000000004">
      <c r="C167" t="s">
        <v>9066</v>
      </c>
      <c r="D167" t="s">
        <v>684</v>
      </c>
      <c r="E167">
        <v>0.47880262136459401</v>
      </c>
      <c r="F167" s="15" t="s">
        <v>9082</v>
      </c>
      <c r="G167" t="s">
        <v>685</v>
      </c>
      <c r="H167" t="s">
        <v>686</v>
      </c>
      <c r="I167">
        <f t="shared" si="9"/>
        <v>19</v>
      </c>
      <c r="M167">
        <f t="shared" si="8"/>
        <v>0</v>
      </c>
      <c r="AC167" t="s">
        <v>9066</v>
      </c>
    </row>
    <row r="168" spans="2:30" hidden="1" x14ac:dyDescent="0.55000000000000004">
      <c r="C168" t="s">
        <v>9066</v>
      </c>
      <c r="D168" t="s">
        <v>687</v>
      </c>
      <c r="E168">
        <v>0.51673507690429699</v>
      </c>
      <c r="F168" s="15" t="s">
        <v>9080</v>
      </c>
      <c r="G168" t="s">
        <v>688</v>
      </c>
      <c r="H168" t="s">
        <v>689</v>
      </c>
      <c r="I168">
        <f t="shared" si="9"/>
        <v>7</v>
      </c>
      <c r="M168">
        <f t="shared" si="8"/>
        <v>0</v>
      </c>
      <c r="AC168" t="s">
        <v>9066</v>
      </c>
    </row>
    <row r="169" spans="2:30" hidden="1" x14ac:dyDescent="0.55000000000000004">
      <c r="C169" t="s">
        <v>9065</v>
      </c>
      <c r="D169" t="s">
        <v>690</v>
      </c>
      <c r="E169">
        <v>0.71234554052352905</v>
      </c>
      <c r="F169" s="15" t="s">
        <v>9080</v>
      </c>
      <c r="G169" t="s">
        <v>691</v>
      </c>
      <c r="H169" t="s">
        <v>692</v>
      </c>
      <c r="I169">
        <f t="shared" si="9"/>
        <v>1</v>
      </c>
      <c r="M169">
        <f t="shared" si="8"/>
        <v>0</v>
      </c>
      <c r="AC169" t="s">
        <v>9065</v>
      </c>
    </row>
    <row r="170" spans="2:30" hidden="1" x14ac:dyDescent="0.55000000000000004">
      <c r="C170" t="s">
        <v>9067</v>
      </c>
      <c r="D170" t="s">
        <v>693</v>
      </c>
      <c r="E170">
        <v>2.5575160980224599E-2</v>
      </c>
      <c r="F170" s="15" t="s">
        <v>9081</v>
      </c>
      <c r="G170" t="s">
        <v>694</v>
      </c>
      <c r="H170" t="s">
        <v>695</v>
      </c>
      <c r="I170">
        <f t="shared" si="9"/>
        <v>28</v>
      </c>
      <c r="M170">
        <f t="shared" si="8"/>
        <v>0</v>
      </c>
      <c r="AC170" t="s">
        <v>9067</v>
      </c>
    </row>
    <row r="171" spans="2:30" hidden="1" x14ac:dyDescent="0.55000000000000004">
      <c r="C171" t="s">
        <v>9067</v>
      </c>
      <c r="D171" t="s">
        <v>699</v>
      </c>
      <c r="E171">
        <v>3.1626030802726697E-2</v>
      </c>
      <c r="F171" s="15" t="s">
        <v>9081</v>
      </c>
      <c r="G171" t="s">
        <v>700</v>
      </c>
      <c r="H171" t="s">
        <v>701</v>
      </c>
      <c r="I171">
        <f t="shared" si="9"/>
        <v>21</v>
      </c>
      <c r="M171">
        <f t="shared" si="8"/>
        <v>0</v>
      </c>
      <c r="AC171" t="s">
        <v>9067</v>
      </c>
    </row>
    <row r="172" spans="2:30" hidden="1" x14ac:dyDescent="0.55000000000000004">
      <c r="C172" t="s">
        <v>9065</v>
      </c>
      <c r="D172" t="s">
        <v>702</v>
      </c>
      <c r="E172">
        <v>0.604814052581787</v>
      </c>
      <c r="F172" s="15" t="s">
        <v>9083</v>
      </c>
      <c r="G172" t="s">
        <v>703</v>
      </c>
      <c r="H172" t="s">
        <v>704</v>
      </c>
      <c r="I172">
        <f t="shared" si="9"/>
        <v>14</v>
      </c>
      <c r="M172">
        <f t="shared" si="8"/>
        <v>0</v>
      </c>
      <c r="AC172" t="s">
        <v>9065</v>
      </c>
    </row>
    <row r="173" spans="2:30" hidden="1" x14ac:dyDescent="0.55000000000000004">
      <c r="C173" t="s">
        <v>9067</v>
      </c>
      <c r="D173" t="s">
        <v>705</v>
      </c>
      <c r="E173">
        <v>0.25142562389373802</v>
      </c>
      <c r="F173" s="15" t="s">
        <v>9081</v>
      </c>
      <c r="G173" t="s">
        <v>706</v>
      </c>
      <c r="H173" t="s">
        <v>707</v>
      </c>
      <c r="I173">
        <f t="shared" si="9"/>
        <v>5</v>
      </c>
      <c r="M173">
        <f t="shared" si="8"/>
        <v>0</v>
      </c>
      <c r="AC173" t="s">
        <v>9067</v>
      </c>
    </row>
    <row r="174" spans="2:30" hidden="1" x14ac:dyDescent="0.55000000000000004">
      <c r="C174" t="s">
        <v>9066</v>
      </c>
      <c r="D174" t="s">
        <v>708</v>
      </c>
      <c r="E174">
        <v>0.53841936588287398</v>
      </c>
      <c r="F174" s="15" t="s">
        <v>9086</v>
      </c>
      <c r="G174" t="s">
        <v>709</v>
      </c>
      <c r="H174" t="s">
        <v>710</v>
      </c>
      <c r="I174">
        <f t="shared" si="9"/>
        <v>6</v>
      </c>
      <c r="M174">
        <f t="shared" si="8"/>
        <v>0</v>
      </c>
      <c r="AC174" t="s">
        <v>9066</v>
      </c>
    </row>
    <row r="175" spans="2:30" hidden="1" x14ac:dyDescent="0.55000000000000004">
      <c r="B175" t="s">
        <v>9089</v>
      </c>
      <c r="C175" t="s">
        <v>9067</v>
      </c>
      <c r="D175" t="s">
        <v>711</v>
      </c>
      <c r="E175">
        <v>0.29273891448974598</v>
      </c>
      <c r="F175" s="15" t="s">
        <v>9080</v>
      </c>
      <c r="G175" t="s">
        <v>712</v>
      </c>
      <c r="H175" t="s">
        <v>713</v>
      </c>
      <c r="I175">
        <f t="shared" si="9"/>
        <v>5</v>
      </c>
      <c r="L175" t="s">
        <v>9130</v>
      </c>
      <c r="M175" t="str">
        <f t="shared" si="8"/>
        <v>C</v>
      </c>
      <c r="AC175" t="s">
        <v>9067</v>
      </c>
      <c r="AD175" t="s">
        <v>9130</v>
      </c>
    </row>
    <row r="176" spans="2:30" hidden="1" x14ac:dyDescent="0.55000000000000004">
      <c r="C176" t="s">
        <v>9066</v>
      </c>
      <c r="D176" t="s">
        <v>714</v>
      </c>
      <c r="E176">
        <v>0.58463877439498901</v>
      </c>
      <c r="F176" s="15" t="s">
        <v>9082</v>
      </c>
      <c r="G176" t="s">
        <v>715</v>
      </c>
      <c r="H176" t="s">
        <v>716</v>
      </c>
      <c r="I176">
        <f t="shared" si="9"/>
        <v>11</v>
      </c>
      <c r="M176">
        <f t="shared" si="8"/>
        <v>0</v>
      </c>
      <c r="AC176" t="s">
        <v>9066</v>
      </c>
    </row>
    <row r="177" spans="1:30" hidden="1" x14ac:dyDescent="0.55000000000000004">
      <c r="C177" t="s">
        <v>9065</v>
      </c>
      <c r="D177" t="s">
        <v>720</v>
      </c>
      <c r="E177">
        <v>0.76135778427124001</v>
      </c>
      <c r="F177" s="15" t="s">
        <v>9080</v>
      </c>
      <c r="G177" t="s">
        <v>721</v>
      </c>
      <c r="H177" t="s">
        <v>722</v>
      </c>
      <c r="I177">
        <f t="shared" si="9"/>
        <v>12</v>
      </c>
      <c r="M177">
        <f t="shared" si="8"/>
        <v>0</v>
      </c>
      <c r="AC177" t="s">
        <v>9065</v>
      </c>
    </row>
    <row r="178" spans="1:30" hidden="1" x14ac:dyDescent="0.55000000000000004">
      <c r="A178" t="s">
        <v>9115</v>
      </c>
      <c r="B178" t="s">
        <v>9089</v>
      </c>
      <c r="C178" t="s">
        <v>9066</v>
      </c>
      <c r="D178" t="s">
        <v>723</v>
      </c>
      <c r="E178">
        <v>0.55678355693817105</v>
      </c>
      <c r="F178" s="15" t="s">
        <v>9080</v>
      </c>
      <c r="G178" t="s">
        <v>724</v>
      </c>
      <c r="H178" t="s">
        <v>725</v>
      </c>
      <c r="I178">
        <f t="shared" si="9"/>
        <v>4</v>
      </c>
      <c r="L178" t="s">
        <v>9130</v>
      </c>
      <c r="M178" t="str">
        <f t="shared" si="8"/>
        <v>E</v>
      </c>
      <c r="AC178" t="s">
        <v>9066</v>
      </c>
      <c r="AD178" t="s">
        <v>9130</v>
      </c>
    </row>
    <row r="179" spans="1:30" hidden="1" x14ac:dyDescent="0.55000000000000004">
      <c r="C179" t="s">
        <v>9065</v>
      </c>
      <c r="D179" t="s">
        <v>726</v>
      </c>
      <c r="E179">
        <v>0.78562188148498502</v>
      </c>
      <c r="F179" s="15" t="s">
        <v>9080</v>
      </c>
      <c r="G179" t="s">
        <v>727</v>
      </c>
      <c r="H179" t="s">
        <v>728</v>
      </c>
      <c r="I179">
        <f t="shared" si="9"/>
        <v>4</v>
      </c>
      <c r="M179">
        <f t="shared" si="8"/>
        <v>0</v>
      </c>
      <c r="AC179" t="s">
        <v>9065</v>
      </c>
    </row>
    <row r="180" spans="1:30" hidden="1" x14ac:dyDescent="0.55000000000000004">
      <c r="C180" t="s">
        <v>9067</v>
      </c>
      <c r="D180" t="s">
        <v>729</v>
      </c>
      <c r="E180">
        <v>0.35720181465148898</v>
      </c>
      <c r="F180" s="15" t="s">
        <v>9086</v>
      </c>
      <c r="G180" t="s">
        <v>730</v>
      </c>
      <c r="H180" t="s">
        <v>731</v>
      </c>
      <c r="I180">
        <f t="shared" si="9"/>
        <v>19</v>
      </c>
      <c r="M180">
        <f t="shared" si="8"/>
        <v>0</v>
      </c>
      <c r="AC180" t="s">
        <v>9067</v>
      </c>
    </row>
    <row r="181" spans="1:30" hidden="1" x14ac:dyDescent="0.55000000000000004">
      <c r="A181" t="s">
        <v>9110</v>
      </c>
      <c r="B181" t="s">
        <v>9089</v>
      </c>
      <c r="C181" t="s">
        <v>9066</v>
      </c>
      <c r="D181" t="s">
        <v>732</v>
      </c>
      <c r="E181">
        <v>0.58496898412704501</v>
      </c>
      <c r="F181" s="15" t="s">
        <v>9080</v>
      </c>
      <c r="G181" t="s">
        <v>733</v>
      </c>
      <c r="H181" t="s">
        <v>734</v>
      </c>
      <c r="I181">
        <f t="shared" si="9"/>
        <v>6</v>
      </c>
      <c r="L181" t="s">
        <v>9129</v>
      </c>
      <c r="M181" t="str">
        <f t="shared" si="8"/>
        <v>I</v>
      </c>
      <c r="AC181" t="s">
        <v>9066</v>
      </c>
      <c r="AD181" t="s">
        <v>9129</v>
      </c>
    </row>
    <row r="182" spans="1:30" hidden="1" x14ac:dyDescent="0.55000000000000004">
      <c r="C182" t="s">
        <v>9065</v>
      </c>
      <c r="D182" t="s">
        <v>741</v>
      </c>
      <c r="E182">
        <v>0.85429549217224099</v>
      </c>
      <c r="F182" s="15" t="s">
        <v>9080</v>
      </c>
      <c r="G182" t="s">
        <v>742</v>
      </c>
      <c r="H182" t="s">
        <v>743</v>
      </c>
      <c r="I182">
        <f t="shared" si="9"/>
        <v>8</v>
      </c>
      <c r="M182">
        <f t="shared" si="8"/>
        <v>0</v>
      </c>
      <c r="AC182" t="s">
        <v>9065</v>
      </c>
    </row>
    <row r="183" spans="1:30" hidden="1" x14ac:dyDescent="0.55000000000000004">
      <c r="C183" t="s">
        <v>9065</v>
      </c>
      <c r="D183" t="s">
        <v>744</v>
      </c>
      <c r="E183">
        <v>0.91652667522430398</v>
      </c>
      <c r="F183" s="15" t="s">
        <v>9080</v>
      </c>
      <c r="G183" t="s">
        <v>745</v>
      </c>
      <c r="H183" t="s">
        <v>746</v>
      </c>
      <c r="I183">
        <f t="shared" si="9"/>
        <v>7</v>
      </c>
      <c r="M183">
        <f t="shared" si="8"/>
        <v>0</v>
      </c>
      <c r="AC183" t="s">
        <v>9065</v>
      </c>
    </row>
    <row r="184" spans="1:30" hidden="1" x14ac:dyDescent="0.55000000000000004">
      <c r="C184" t="s">
        <v>9066</v>
      </c>
      <c r="D184" t="s">
        <v>747</v>
      </c>
      <c r="E184">
        <v>0.53736978769302401</v>
      </c>
      <c r="F184" s="15" t="s">
        <v>9086</v>
      </c>
      <c r="G184" t="s">
        <v>748</v>
      </c>
      <c r="H184" t="s">
        <v>749</v>
      </c>
      <c r="I184">
        <f t="shared" si="9"/>
        <v>15</v>
      </c>
      <c r="M184">
        <f t="shared" si="8"/>
        <v>0</v>
      </c>
      <c r="AC184" t="s">
        <v>9066</v>
      </c>
    </row>
    <row r="185" spans="1:30" hidden="1" x14ac:dyDescent="0.55000000000000004">
      <c r="C185" t="s">
        <v>9065</v>
      </c>
      <c r="D185" t="s">
        <v>750</v>
      </c>
      <c r="E185">
        <v>0.85896408557891801</v>
      </c>
      <c r="F185" s="15" t="s">
        <v>9080</v>
      </c>
      <c r="G185" t="s">
        <v>751</v>
      </c>
      <c r="H185" t="s">
        <v>752</v>
      </c>
      <c r="I185">
        <f t="shared" si="9"/>
        <v>3</v>
      </c>
      <c r="M185">
        <f t="shared" si="8"/>
        <v>0</v>
      </c>
      <c r="AC185" t="s">
        <v>9065</v>
      </c>
    </row>
    <row r="186" spans="1:30" hidden="1" x14ac:dyDescent="0.55000000000000004">
      <c r="C186" t="s">
        <v>9066</v>
      </c>
      <c r="D186" t="s">
        <v>753</v>
      </c>
      <c r="E186">
        <v>0.54331648349761996</v>
      </c>
      <c r="F186" s="15" t="s">
        <v>9080</v>
      </c>
      <c r="G186" t="s">
        <v>754</v>
      </c>
      <c r="H186" t="s">
        <v>755</v>
      </c>
      <c r="I186">
        <f t="shared" si="9"/>
        <v>6</v>
      </c>
      <c r="M186">
        <f t="shared" si="8"/>
        <v>0</v>
      </c>
      <c r="AC186" t="s">
        <v>9066</v>
      </c>
    </row>
    <row r="187" spans="1:30" hidden="1" x14ac:dyDescent="0.55000000000000004">
      <c r="C187" t="s">
        <v>9066</v>
      </c>
      <c r="D187" t="s">
        <v>756</v>
      </c>
      <c r="E187">
        <v>0.58088314533233598</v>
      </c>
      <c r="F187" s="15" t="s">
        <v>9080</v>
      </c>
      <c r="G187" t="s">
        <v>757</v>
      </c>
      <c r="H187" t="s">
        <v>758</v>
      </c>
      <c r="I187">
        <f t="shared" si="9"/>
        <v>11</v>
      </c>
      <c r="M187">
        <f t="shared" si="8"/>
        <v>0</v>
      </c>
      <c r="AC187" t="s">
        <v>9066</v>
      </c>
    </row>
    <row r="188" spans="1:30" hidden="1" x14ac:dyDescent="0.55000000000000004">
      <c r="C188" t="s">
        <v>9067</v>
      </c>
      <c r="D188" t="s">
        <v>759</v>
      </c>
      <c r="E188">
        <v>0.103381782770157</v>
      </c>
      <c r="F188" s="15" t="s">
        <v>9086</v>
      </c>
      <c r="G188" t="s">
        <v>760</v>
      </c>
      <c r="H188" t="s">
        <v>761</v>
      </c>
      <c r="I188">
        <f t="shared" si="9"/>
        <v>17</v>
      </c>
      <c r="M188">
        <f t="shared" si="8"/>
        <v>0</v>
      </c>
      <c r="AC188" t="s">
        <v>9067</v>
      </c>
    </row>
    <row r="189" spans="1:30" hidden="1" x14ac:dyDescent="0.55000000000000004">
      <c r="C189" t="s">
        <v>9065</v>
      </c>
      <c r="D189" t="s">
        <v>762</v>
      </c>
      <c r="E189">
        <v>0.73791646957397505</v>
      </c>
      <c r="F189" s="15" t="s">
        <v>9081</v>
      </c>
      <c r="G189" t="s">
        <v>763</v>
      </c>
      <c r="H189" t="s">
        <v>764</v>
      </c>
      <c r="I189">
        <f t="shared" si="9"/>
        <v>6</v>
      </c>
      <c r="M189">
        <f t="shared" si="8"/>
        <v>0</v>
      </c>
      <c r="AC189" t="s">
        <v>9065</v>
      </c>
    </row>
    <row r="190" spans="1:30" hidden="1" x14ac:dyDescent="0.55000000000000004">
      <c r="C190" t="s">
        <v>9066</v>
      </c>
      <c r="D190" t="s">
        <v>765</v>
      </c>
      <c r="E190">
        <v>0.57156556844711304</v>
      </c>
      <c r="F190" s="15" t="s">
        <v>9081</v>
      </c>
      <c r="G190" t="s">
        <v>766</v>
      </c>
      <c r="H190" t="s">
        <v>767</v>
      </c>
      <c r="I190">
        <f t="shared" si="9"/>
        <v>5</v>
      </c>
      <c r="M190">
        <f t="shared" si="8"/>
        <v>0</v>
      </c>
      <c r="AC190" t="s">
        <v>9066</v>
      </c>
    </row>
    <row r="191" spans="1:30" hidden="1" x14ac:dyDescent="0.55000000000000004">
      <c r="C191" t="s">
        <v>9065</v>
      </c>
      <c r="D191" t="s">
        <v>768</v>
      </c>
      <c r="E191">
        <v>0.72579872608184803</v>
      </c>
      <c r="F191" s="15" t="s">
        <v>9086</v>
      </c>
      <c r="G191" t="s">
        <v>769</v>
      </c>
      <c r="H191" t="s">
        <v>770</v>
      </c>
      <c r="I191">
        <f t="shared" si="9"/>
        <v>7</v>
      </c>
      <c r="M191">
        <f t="shared" si="8"/>
        <v>0</v>
      </c>
      <c r="AC191" t="s">
        <v>9065</v>
      </c>
    </row>
    <row r="192" spans="1:30" hidden="1" x14ac:dyDescent="0.55000000000000004">
      <c r="C192" t="s">
        <v>9065</v>
      </c>
      <c r="D192" t="s">
        <v>771</v>
      </c>
      <c r="E192">
        <v>0.61920744180679299</v>
      </c>
      <c r="F192" s="15" t="s">
        <v>9086</v>
      </c>
      <c r="G192" t="s">
        <v>772</v>
      </c>
      <c r="H192" t="s">
        <v>773</v>
      </c>
      <c r="I192">
        <f t="shared" si="9"/>
        <v>8</v>
      </c>
      <c r="M192">
        <f t="shared" si="8"/>
        <v>0</v>
      </c>
      <c r="AC192" t="s">
        <v>9065</v>
      </c>
    </row>
    <row r="193" spans="2:30" hidden="1" x14ac:dyDescent="0.55000000000000004">
      <c r="C193" t="s">
        <v>9065</v>
      </c>
      <c r="D193" t="s">
        <v>774</v>
      </c>
      <c r="E193">
        <v>0.60834401845931996</v>
      </c>
      <c r="F193" s="15" t="s">
        <v>9080</v>
      </c>
      <c r="G193" t="s">
        <v>775</v>
      </c>
      <c r="H193" t="s">
        <v>776</v>
      </c>
      <c r="I193">
        <f t="shared" si="9"/>
        <v>5</v>
      </c>
      <c r="M193">
        <f t="shared" si="8"/>
        <v>0</v>
      </c>
      <c r="AC193" t="s">
        <v>9065</v>
      </c>
    </row>
    <row r="194" spans="2:30" hidden="1" x14ac:dyDescent="0.55000000000000004">
      <c r="C194" t="s">
        <v>9065</v>
      </c>
      <c r="D194" t="s">
        <v>780</v>
      </c>
      <c r="E194">
        <v>0.79105114936828602</v>
      </c>
      <c r="F194" s="15" t="s">
        <v>9082</v>
      </c>
      <c r="G194" t="s">
        <v>781</v>
      </c>
      <c r="H194" t="s">
        <v>782</v>
      </c>
      <c r="I194">
        <f t="shared" si="9"/>
        <v>8</v>
      </c>
      <c r="M194">
        <f t="shared" si="8"/>
        <v>0</v>
      </c>
      <c r="AC194" t="s">
        <v>9065</v>
      </c>
    </row>
    <row r="195" spans="2:30" hidden="1" x14ac:dyDescent="0.55000000000000004">
      <c r="C195" t="s">
        <v>9067</v>
      </c>
      <c r="D195" t="s">
        <v>792</v>
      </c>
      <c r="E195">
        <v>0.27093398571014399</v>
      </c>
      <c r="F195" s="15" t="s">
        <v>9086</v>
      </c>
      <c r="G195" t="s">
        <v>793</v>
      </c>
      <c r="H195" t="s">
        <v>794</v>
      </c>
      <c r="I195">
        <f t="shared" si="9"/>
        <v>7</v>
      </c>
      <c r="M195">
        <f t="shared" ref="M195:M258" si="10">IF(AND(C195="positive", L195="NE"), "A", IF(AND(C195="positive", L195="NEU"), "B", IF(AND(C195="negative", L195="PO"), "C", IF(AND(C195="negative", L195="NEU"), "D", IF(AND(C195="neutral", L195="PO"), "E", IF(AND(C195="neutral", L195="NE"), "F", IF(AND(C195="positive", L195="PO"), "G",IF(AND(C195="negative", L195="Ne"), "H",IF(AND(C195="neutral", L195="NEU"), "I",)))))))))</f>
        <v>0</v>
      </c>
      <c r="AC195" t="s">
        <v>9067</v>
      </c>
    </row>
    <row r="196" spans="2:30" hidden="1" x14ac:dyDescent="0.55000000000000004">
      <c r="C196" t="s">
        <v>9065</v>
      </c>
      <c r="D196" t="s">
        <v>795</v>
      </c>
      <c r="E196">
        <v>0.83766627311706499</v>
      </c>
      <c r="F196" s="15" t="s">
        <v>9080</v>
      </c>
      <c r="G196" t="s">
        <v>796</v>
      </c>
      <c r="H196" t="s">
        <v>797</v>
      </c>
      <c r="I196">
        <f t="shared" ref="I196:I259" si="11">LEN(D196)-LEN(SUBSTITUTE(D196," ",""))+1</f>
        <v>7</v>
      </c>
      <c r="M196">
        <f t="shared" si="10"/>
        <v>0</v>
      </c>
      <c r="AC196" t="s">
        <v>9065</v>
      </c>
    </row>
    <row r="197" spans="2:30" hidden="1" x14ac:dyDescent="0.55000000000000004">
      <c r="C197" t="s">
        <v>9067</v>
      </c>
      <c r="D197" t="s">
        <v>798</v>
      </c>
      <c r="E197">
        <v>1.2255596928298499E-2</v>
      </c>
      <c r="F197" s="15" t="s">
        <v>9081</v>
      </c>
      <c r="G197" t="s">
        <v>799</v>
      </c>
      <c r="H197" t="s">
        <v>800</v>
      </c>
      <c r="I197">
        <f t="shared" si="11"/>
        <v>36</v>
      </c>
      <c r="M197">
        <f t="shared" si="10"/>
        <v>0</v>
      </c>
      <c r="AC197" t="s">
        <v>9067</v>
      </c>
    </row>
    <row r="198" spans="2:30" hidden="1" x14ac:dyDescent="0.55000000000000004">
      <c r="C198" t="s">
        <v>9066</v>
      </c>
      <c r="D198" t="s">
        <v>801</v>
      </c>
      <c r="E198">
        <v>0.46934267878532399</v>
      </c>
      <c r="F198" s="15" t="s">
        <v>9080</v>
      </c>
      <c r="G198" t="s">
        <v>802</v>
      </c>
      <c r="H198" t="s">
        <v>803</v>
      </c>
      <c r="I198">
        <f t="shared" si="11"/>
        <v>3</v>
      </c>
      <c r="M198">
        <f t="shared" si="10"/>
        <v>0</v>
      </c>
      <c r="AC198" t="s">
        <v>9066</v>
      </c>
    </row>
    <row r="199" spans="2:30" hidden="1" x14ac:dyDescent="0.55000000000000004">
      <c r="C199" t="s">
        <v>9065</v>
      </c>
      <c r="D199" t="s">
        <v>804</v>
      </c>
      <c r="E199">
        <v>0.65797322988510099</v>
      </c>
      <c r="F199" s="15" t="s">
        <v>9086</v>
      </c>
      <c r="G199" t="s">
        <v>805</v>
      </c>
      <c r="H199" t="s">
        <v>806</v>
      </c>
      <c r="I199">
        <f t="shared" si="11"/>
        <v>6</v>
      </c>
      <c r="M199">
        <f t="shared" si="10"/>
        <v>0</v>
      </c>
      <c r="AC199" t="s">
        <v>9065</v>
      </c>
    </row>
    <row r="200" spans="2:30" hidden="1" x14ac:dyDescent="0.55000000000000004">
      <c r="C200" t="s">
        <v>9065</v>
      </c>
      <c r="D200" t="s">
        <v>816</v>
      </c>
      <c r="E200">
        <v>0.88779383897781405</v>
      </c>
      <c r="F200" s="15" t="s">
        <v>9080</v>
      </c>
      <c r="G200" t="s">
        <v>817</v>
      </c>
      <c r="H200" t="s">
        <v>818</v>
      </c>
      <c r="I200">
        <f t="shared" si="11"/>
        <v>7</v>
      </c>
      <c r="M200">
        <f t="shared" si="10"/>
        <v>0</v>
      </c>
      <c r="AC200" t="s">
        <v>9065</v>
      </c>
    </row>
    <row r="201" spans="2:30" hidden="1" x14ac:dyDescent="0.55000000000000004">
      <c r="C201" t="s">
        <v>9065</v>
      </c>
      <c r="D201" t="s">
        <v>819</v>
      </c>
      <c r="E201">
        <v>0.82340157032012895</v>
      </c>
      <c r="F201" s="15" t="s">
        <v>9080</v>
      </c>
      <c r="G201" t="s">
        <v>820</v>
      </c>
      <c r="H201" t="s">
        <v>821</v>
      </c>
      <c r="I201">
        <f t="shared" si="11"/>
        <v>8</v>
      </c>
      <c r="M201">
        <f t="shared" si="10"/>
        <v>0</v>
      </c>
      <c r="AC201" t="s">
        <v>9065</v>
      </c>
    </row>
    <row r="202" spans="2:30" hidden="1" x14ac:dyDescent="0.55000000000000004">
      <c r="C202" t="s">
        <v>9065</v>
      </c>
      <c r="D202" t="s">
        <v>834</v>
      </c>
      <c r="E202">
        <v>0.67584162950515703</v>
      </c>
      <c r="F202" s="15" t="s">
        <v>9081</v>
      </c>
      <c r="G202" t="s">
        <v>835</v>
      </c>
      <c r="H202" t="s">
        <v>836</v>
      </c>
      <c r="I202">
        <f t="shared" si="11"/>
        <v>10</v>
      </c>
      <c r="M202">
        <f t="shared" si="10"/>
        <v>0</v>
      </c>
      <c r="AC202" t="s">
        <v>9065</v>
      </c>
    </row>
    <row r="203" spans="2:30" hidden="1" x14ac:dyDescent="0.55000000000000004">
      <c r="C203" t="s">
        <v>9065</v>
      </c>
      <c r="D203" t="s">
        <v>837</v>
      </c>
      <c r="E203">
        <v>0.679645836353302</v>
      </c>
      <c r="F203" s="15" t="s">
        <v>9080</v>
      </c>
      <c r="G203" t="s">
        <v>838</v>
      </c>
      <c r="H203" t="s">
        <v>839</v>
      </c>
      <c r="I203">
        <f t="shared" si="11"/>
        <v>9</v>
      </c>
      <c r="M203">
        <f t="shared" si="10"/>
        <v>0</v>
      </c>
      <c r="AC203" t="s">
        <v>9065</v>
      </c>
    </row>
    <row r="204" spans="2:30" hidden="1" x14ac:dyDescent="0.55000000000000004">
      <c r="C204" t="s">
        <v>9065</v>
      </c>
      <c r="D204" t="s">
        <v>840</v>
      </c>
      <c r="E204">
        <v>0.70454216003418002</v>
      </c>
      <c r="F204" s="15" t="s">
        <v>9080</v>
      </c>
      <c r="G204" t="s">
        <v>841</v>
      </c>
      <c r="H204" t="s">
        <v>842</v>
      </c>
      <c r="I204">
        <f t="shared" si="11"/>
        <v>22</v>
      </c>
      <c r="M204">
        <f t="shared" si="10"/>
        <v>0</v>
      </c>
      <c r="AC204" t="s">
        <v>9065</v>
      </c>
    </row>
    <row r="205" spans="2:30" hidden="1" x14ac:dyDescent="0.55000000000000004">
      <c r="B205" t="s">
        <v>9089</v>
      </c>
      <c r="C205" t="s">
        <v>9066</v>
      </c>
      <c r="D205" t="s">
        <v>843</v>
      </c>
      <c r="E205">
        <v>0.53168368339538596</v>
      </c>
      <c r="F205" s="15" t="s">
        <v>9080</v>
      </c>
      <c r="G205" t="s">
        <v>844</v>
      </c>
      <c r="H205" t="s">
        <v>845</v>
      </c>
      <c r="I205">
        <f t="shared" si="11"/>
        <v>8</v>
      </c>
      <c r="L205" t="s">
        <v>9130</v>
      </c>
      <c r="M205" t="str">
        <f t="shared" si="10"/>
        <v>E</v>
      </c>
      <c r="AC205" t="s">
        <v>9066</v>
      </c>
      <c r="AD205" t="s">
        <v>9130</v>
      </c>
    </row>
    <row r="206" spans="2:30" hidden="1" x14ac:dyDescent="0.55000000000000004">
      <c r="C206" t="s">
        <v>9065</v>
      </c>
      <c r="D206" t="s">
        <v>846</v>
      </c>
      <c r="E206">
        <v>0.88366204500198398</v>
      </c>
      <c r="F206" s="15" t="s">
        <v>9080</v>
      </c>
      <c r="G206" t="s">
        <v>847</v>
      </c>
      <c r="H206" t="s">
        <v>848</v>
      </c>
      <c r="I206">
        <f t="shared" si="11"/>
        <v>9</v>
      </c>
      <c r="M206">
        <f t="shared" si="10"/>
        <v>0</v>
      </c>
      <c r="AC206" t="s">
        <v>9065</v>
      </c>
    </row>
    <row r="207" spans="2:30" hidden="1" x14ac:dyDescent="0.55000000000000004">
      <c r="C207" t="s">
        <v>9065</v>
      </c>
      <c r="D207" t="s">
        <v>849</v>
      </c>
      <c r="E207">
        <v>0.76911389827728305</v>
      </c>
      <c r="F207" s="15" t="s">
        <v>9086</v>
      </c>
      <c r="G207" t="s">
        <v>850</v>
      </c>
      <c r="H207" t="s">
        <v>851</v>
      </c>
      <c r="I207">
        <f t="shared" si="11"/>
        <v>14</v>
      </c>
      <c r="M207">
        <f t="shared" si="10"/>
        <v>0</v>
      </c>
      <c r="AC207" t="s">
        <v>9065</v>
      </c>
    </row>
    <row r="208" spans="2:30" hidden="1" x14ac:dyDescent="0.55000000000000004">
      <c r="C208" t="s">
        <v>9066</v>
      </c>
      <c r="D208" t="s">
        <v>854</v>
      </c>
      <c r="E208">
        <v>0.57196098566055298</v>
      </c>
      <c r="F208" s="15" t="s">
        <v>9086</v>
      </c>
      <c r="G208" t="s">
        <v>855</v>
      </c>
      <c r="H208" t="s">
        <v>856</v>
      </c>
      <c r="I208">
        <f t="shared" si="11"/>
        <v>7</v>
      </c>
      <c r="M208">
        <f t="shared" si="10"/>
        <v>0</v>
      </c>
      <c r="AC208" t="s">
        <v>9066</v>
      </c>
    </row>
    <row r="209" spans="1:30" hidden="1" x14ac:dyDescent="0.55000000000000004">
      <c r="C209" t="s">
        <v>9065</v>
      </c>
      <c r="D209" t="s">
        <v>857</v>
      </c>
      <c r="E209">
        <v>0.70198112726211503</v>
      </c>
      <c r="F209" s="15" t="s">
        <v>9086</v>
      </c>
      <c r="G209" t="s">
        <v>858</v>
      </c>
      <c r="H209" t="s">
        <v>859</v>
      </c>
      <c r="I209">
        <f t="shared" si="11"/>
        <v>3</v>
      </c>
      <c r="M209">
        <f t="shared" si="10"/>
        <v>0</v>
      </c>
      <c r="AC209" t="s">
        <v>9065</v>
      </c>
    </row>
    <row r="210" spans="1:30" hidden="1" x14ac:dyDescent="0.55000000000000004">
      <c r="A210" t="s">
        <v>9116</v>
      </c>
      <c r="B210" t="s">
        <v>9089</v>
      </c>
      <c r="C210" t="s">
        <v>9066</v>
      </c>
      <c r="D210" t="s">
        <v>9118</v>
      </c>
      <c r="E210">
        <v>0.48806843161582902</v>
      </c>
      <c r="F210" s="15" t="s">
        <v>9081</v>
      </c>
      <c r="G210" t="s">
        <v>861</v>
      </c>
      <c r="H210" t="s">
        <v>862</v>
      </c>
      <c r="I210">
        <f t="shared" si="11"/>
        <v>4</v>
      </c>
      <c r="L210" t="s">
        <v>9128</v>
      </c>
      <c r="M210" t="str">
        <f t="shared" si="10"/>
        <v>F</v>
      </c>
      <c r="AC210" t="s">
        <v>9066</v>
      </c>
      <c r="AD210" t="s">
        <v>9128</v>
      </c>
    </row>
    <row r="211" spans="1:30" hidden="1" x14ac:dyDescent="0.55000000000000004">
      <c r="C211" t="s">
        <v>9065</v>
      </c>
      <c r="D211" t="s">
        <v>863</v>
      </c>
      <c r="E211">
        <v>0.86239308118820202</v>
      </c>
      <c r="F211" s="15" t="s">
        <v>9086</v>
      </c>
      <c r="G211" t="s">
        <v>864</v>
      </c>
      <c r="H211" t="s">
        <v>865</v>
      </c>
      <c r="I211">
        <f t="shared" si="11"/>
        <v>21</v>
      </c>
      <c r="M211">
        <f t="shared" si="10"/>
        <v>0</v>
      </c>
      <c r="AC211" t="s">
        <v>9065</v>
      </c>
    </row>
    <row r="212" spans="1:30" hidden="1" x14ac:dyDescent="0.55000000000000004">
      <c r="C212" t="s">
        <v>9065</v>
      </c>
      <c r="D212" t="s">
        <v>866</v>
      </c>
      <c r="E212">
        <v>0.66110008955001798</v>
      </c>
      <c r="F212" s="15" t="s">
        <v>9080</v>
      </c>
      <c r="G212" t="s">
        <v>867</v>
      </c>
      <c r="H212" t="s">
        <v>868</v>
      </c>
      <c r="I212">
        <f t="shared" si="11"/>
        <v>3</v>
      </c>
      <c r="M212">
        <f t="shared" si="10"/>
        <v>0</v>
      </c>
      <c r="AC212" t="s">
        <v>9065</v>
      </c>
    </row>
    <row r="213" spans="1:30" hidden="1" x14ac:dyDescent="0.55000000000000004">
      <c r="C213" t="s">
        <v>9065</v>
      </c>
      <c r="D213" t="s">
        <v>869</v>
      </c>
      <c r="E213">
        <v>0.80901777744293202</v>
      </c>
      <c r="F213" s="15" t="s">
        <v>9080</v>
      </c>
      <c r="G213" t="s">
        <v>870</v>
      </c>
      <c r="H213" t="s">
        <v>871</v>
      </c>
      <c r="I213">
        <f t="shared" si="11"/>
        <v>10</v>
      </c>
      <c r="M213">
        <f t="shared" si="10"/>
        <v>0</v>
      </c>
      <c r="AC213" t="s">
        <v>9065</v>
      </c>
    </row>
    <row r="214" spans="1:30" hidden="1" x14ac:dyDescent="0.55000000000000004">
      <c r="C214" t="s">
        <v>9066</v>
      </c>
      <c r="D214" t="s">
        <v>872</v>
      </c>
      <c r="E214">
        <v>0.51089882850646995</v>
      </c>
      <c r="F214" s="15" t="s">
        <v>9086</v>
      </c>
      <c r="G214" t="s">
        <v>873</v>
      </c>
      <c r="H214" t="s">
        <v>874</v>
      </c>
      <c r="I214">
        <f t="shared" si="11"/>
        <v>36</v>
      </c>
      <c r="M214">
        <f t="shared" si="10"/>
        <v>0</v>
      </c>
      <c r="AC214" t="s">
        <v>9066</v>
      </c>
    </row>
    <row r="215" spans="1:30" hidden="1" x14ac:dyDescent="0.55000000000000004">
      <c r="C215" t="s">
        <v>9067</v>
      </c>
      <c r="D215" t="s">
        <v>875</v>
      </c>
      <c r="E215">
        <v>0.40201932191848799</v>
      </c>
      <c r="F215" s="15" t="s">
        <v>9086</v>
      </c>
      <c r="G215" t="s">
        <v>876</v>
      </c>
      <c r="H215" t="s">
        <v>877</v>
      </c>
      <c r="I215">
        <f t="shared" si="11"/>
        <v>10</v>
      </c>
      <c r="M215">
        <f t="shared" si="10"/>
        <v>0</v>
      </c>
      <c r="AC215" t="s">
        <v>9067</v>
      </c>
    </row>
    <row r="216" spans="1:30" hidden="1" x14ac:dyDescent="0.55000000000000004">
      <c r="C216" t="s">
        <v>9065</v>
      </c>
      <c r="D216" t="s">
        <v>878</v>
      </c>
      <c r="E216">
        <v>0.76021558046340898</v>
      </c>
      <c r="F216" s="15" t="s">
        <v>9082</v>
      </c>
      <c r="G216" t="s">
        <v>879</v>
      </c>
      <c r="H216" t="s">
        <v>880</v>
      </c>
      <c r="I216">
        <f t="shared" si="11"/>
        <v>2</v>
      </c>
      <c r="M216">
        <f t="shared" si="10"/>
        <v>0</v>
      </c>
      <c r="AC216" t="s">
        <v>9065</v>
      </c>
    </row>
    <row r="217" spans="1:30" hidden="1" x14ac:dyDescent="0.55000000000000004">
      <c r="A217" t="s">
        <v>9168</v>
      </c>
      <c r="B217" t="s">
        <v>9089</v>
      </c>
      <c r="C217" t="s">
        <v>9067</v>
      </c>
      <c r="D217" t="s">
        <v>881</v>
      </c>
      <c r="E217">
        <v>0.138187661767006</v>
      </c>
      <c r="F217" s="15" t="s">
        <v>9081</v>
      </c>
      <c r="G217" t="s">
        <v>882</v>
      </c>
      <c r="H217" t="s">
        <v>883</v>
      </c>
      <c r="I217">
        <f t="shared" si="11"/>
        <v>18</v>
      </c>
      <c r="L217" t="s">
        <v>9130</v>
      </c>
      <c r="M217" t="str">
        <f t="shared" si="10"/>
        <v>C</v>
      </c>
      <c r="AC217" t="s">
        <v>9067</v>
      </c>
      <c r="AD217" t="s">
        <v>9130</v>
      </c>
    </row>
    <row r="218" spans="1:30" hidden="1" x14ac:dyDescent="0.55000000000000004">
      <c r="B218" t="s">
        <v>9089</v>
      </c>
      <c r="C218" t="s">
        <v>9067</v>
      </c>
      <c r="D218" t="s">
        <v>884</v>
      </c>
      <c r="E218">
        <v>0.446397334337235</v>
      </c>
      <c r="F218" s="15" t="s">
        <v>9080</v>
      </c>
      <c r="G218" t="s">
        <v>885</v>
      </c>
      <c r="H218" t="s">
        <v>886</v>
      </c>
      <c r="I218">
        <f t="shared" si="11"/>
        <v>29</v>
      </c>
      <c r="L218" t="s">
        <v>9130</v>
      </c>
      <c r="M218" t="str">
        <f t="shared" si="10"/>
        <v>C</v>
      </c>
      <c r="AC218" t="s">
        <v>9067</v>
      </c>
      <c r="AD218" t="s">
        <v>9130</v>
      </c>
    </row>
    <row r="219" spans="1:30" hidden="1" x14ac:dyDescent="0.55000000000000004">
      <c r="C219" t="s">
        <v>9065</v>
      </c>
      <c r="D219" t="s">
        <v>887</v>
      </c>
      <c r="E219">
        <v>0.71712863445282005</v>
      </c>
      <c r="F219" s="15" t="s">
        <v>9086</v>
      </c>
      <c r="G219" t="s">
        <v>888</v>
      </c>
      <c r="H219" t="s">
        <v>889</v>
      </c>
      <c r="I219">
        <f t="shared" si="11"/>
        <v>10</v>
      </c>
      <c r="M219">
        <f t="shared" si="10"/>
        <v>0</v>
      </c>
      <c r="AC219" t="s">
        <v>9065</v>
      </c>
    </row>
    <row r="220" spans="1:30" hidden="1" x14ac:dyDescent="0.55000000000000004">
      <c r="C220" t="s">
        <v>9065</v>
      </c>
      <c r="D220" t="s">
        <v>893</v>
      </c>
      <c r="E220">
        <v>0.61165648698806796</v>
      </c>
      <c r="F220" s="15" t="s">
        <v>9086</v>
      </c>
      <c r="G220" t="s">
        <v>894</v>
      </c>
      <c r="H220" t="s">
        <v>895</v>
      </c>
      <c r="I220">
        <f t="shared" si="11"/>
        <v>6</v>
      </c>
      <c r="M220">
        <f t="shared" si="10"/>
        <v>0</v>
      </c>
      <c r="AC220" t="s">
        <v>9065</v>
      </c>
    </row>
    <row r="221" spans="1:30" hidden="1" x14ac:dyDescent="0.55000000000000004">
      <c r="A221" s="3" t="s">
        <v>9168</v>
      </c>
      <c r="B221" t="s">
        <v>9089</v>
      </c>
      <c r="C221" s="3" t="s">
        <v>9067</v>
      </c>
      <c r="D221" s="3" t="s">
        <v>896</v>
      </c>
      <c r="E221" s="3">
        <v>1.8168985843658399E-2</v>
      </c>
      <c r="F221" s="15" t="s">
        <v>9081</v>
      </c>
      <c r="G221" s="3" t="s">
        <v>897</v>
      </c>
      <c r="H221" s="3" t="s">
        <v>898</v>
      </c>
      <c r="I221">
        <f t="shared" si="11"/>
        <v>22</v>
      </c>
      <c r="L221" t="s">
        <v>9130</v>
      </c>
      <c r="M221" t="str">
        <f t="shared" si="10"/>
        <v>C</v>
      </c>
      <c r="AC221" s="3" t="s">
        <v>9067</v>
      </c>
      <c r="AD221" t="s">
        <v>9130</v>
      </c>
    </row>
    <row r="222" spans="1:30" hidden="1" x14ac:dyDescent="0.55000000000000004">
      <c r="C222" t="s">
        <v>9067</v>
      </c>
      <c r="D222" t="s">
        <v>899</v>
      </c>
      <c r="E222">
        <v>0.185114055871964</v>
      </c>
      <c r="F222" s="15" t="s">
        <v>9080</v>
      </c>
      <c r="G222" t="s">
        <v>900</v>
      </c>
      <c r="H222" t="s">
        <v>901</v>
      </c>
      <c r="I222">
        <f t="shared" si="11"/>
        <v>12</v>
      </c>
      <c r="M222">
        <f t="shared" si="10"/>
        <v>0</v>
      </c>
      <c r="AC222" t="s">
        <v>9067</v>
      </c>
    </row>
    <row r="223" spans="1:30" hidden="1" x14ac:dyDescent="0.55000000000000004">
      <c r="C223" t="s">
        <v>9065</v>
      </c>
      <c r="D223" t="s">
        <v>902</v>
      </c>
      <c r="E223">
        <v>0.75833231210708596</v>
      </c>
      <c r="F223" s="15" t="s">
        <v>9080</v>
      </c>
      <c r="G223" t="s">
        <v>903</v>
      </c>
      <c r="H223" t="s">
        <v>904</v>
      </c>
      <c r="I223">
        <f t="shared" si="11"/>
        <v>15</v>
      </c>
      <c r="M223">
        <f t="shared" si="10"/>
        <v>0</v>
      </c>
      <c r="AC223" t="s">
        <v>9065</v>
      </c>
    </row>
    <row r="224" spans="1:30" hidden="1" x14ac:dyDescent="0.55000000000000004">
      <c r="C224" t="s">
        <v>9067</v>
      </c>
      <c r="D224" t="s">
        <v>905</v>
      </c>
      <c r="E224">
        <v>0.43441531062126199</v>
      </c>
      <c r="F224" s="15" t="s">
        <v>9086</v>
      </c>
      <c r="G224" t="s">
        <v>906</v>
      </c>
      <c r="H224" t="s">
        <v>907</v>
      </c>
      <c r="I224">
        <f t="shared" si="11"/>
        <v>19</v>
      </c>
      <c r="M224">
        <f t="shared" si="10"/>
        <v>0</v>
      </c>
      <c r="AC224" t="s">
        <v>9067</v>
      </c>
    </row>
    <row r="225" spans="2:30" hidden="1" x14ac:dyDescent="0.55000000000000004">
      <c r="C225" t="s">
        <v>9065</v>
      </c>
      <c r="D225" t="s">
        <v>908</v>
      </c>
      <c r="E225">
        <v>0.74039775133132901</v>
      </c>
      <c r="F225" s="15" t="s">
        <v>9086</v>
      </c>
      <c r="G225" t="s">
        <v>909</v>
      </c>
      <c r="H225" t="s">
        <v>910</v>
      </c>
      <c r="I225">
        <f t="shared" si="11"/>
        <v>10</v>
      </c>
      <c r="M225">
        <f t="shared" si="10"/>
        <v>0</v>
      </c>
      <c r="AC225" t="s">
        <v>9065</v>
      </c>
    </row>
    <row r="226" spans="2:30" hidden="1" x14ac:dyDescent="0.55000000000000004">
      <c r="B226" t="s">
        <v>9089</v>
      </c>
      <c r="C226" t="s">
        <v>9066</v>
      </c>
      <c r="D226" t="s">
        <v>911</v>
      </c>
      <c r="E226">
        <v>0.52701479196548495</v>
      </c>
      <c r="F226" s="15" t="s">
        <v>9080</v>
      </c>
      <c r="G226" t="s">
        <v>912</v>
      </c>
      <c r="H226" t="s">
        <v>913</v>
      </c>
      <c r="I226">
        <f t="shared" si="11"/>
        <v>14</v>
      </c>
      <c r="L226" t="s">
        <v>9130</v>
      </c>
      <c r="M226" t="str">
        <f t="shared" si="10"/>
        <v>E</v>
      </c>
      <c r="AC226" t="s">
        <v>9066</v>
      </c>
      <c r="AD226" t="s">
        <v>9130</v>
      </c>
    </row>
    <row r="227" spans="2:30" hidden="1" x14ac:dyDescent="0.55000000000000004">
      <c r="C227" t="s">
        <v>9065</v>
      </c>
      <c r="D227" t="s">
        <v>914</v>
      </c>
      <c r="E227">
        <v>0.72439390420913696</v>
      </c>
      <c r="F227" s="15" t="s">
        <v>9086</v>
      </c>
      <c r="G227" t="s">
        <v>915</v>
      </c>
      <c r="H227" t="s">
        <v>916</v>
      </c>
      <c r="I227">
        <f t="shared" si="11"/>
        <v>16</v>
      </c>
      <c r="M227">
        <f t="shared" si="10"/>
        <v>0</v>
      </c>
      <c r="AC227" t="s">
        <v>9065</v>
      </c>
    </row>
    <row r="228" spans="2:30" hidden="1" x14ac:dyDescent="0.55000000000000004">
      <c r="C228" t="s">
        <v>9065</v>
      </c>
      <c r="D228" t="s">
        <v>917</v>
      </c>
      <c r="E228">
        <v>0.82511740922927901</v>
      </c>
      <c r="F228" s="15" t="s">
        <v>9080</v>
      </c>
      <c r="G228" t="s">
        <v>918</v>
      </c>
      <c r="H228" t="s">
        <v>919</v>
      </c>
      <c r="I228">
        <f t="shared" si="11"/>
        <v>17</v>
      </c>
      <c r="M228">
        <f t="shared" si="10"/>
        <v>0</v>
      </c>
      <c r="AC228" t="s">
        <v>9065</v>
      </c>
    </row>
    <row r="229" spans="2:30" hidden="1" x14ac:dyDescent="0.55000000000000004">
      <c r="C229" t="s">
        <v>9065</v>
      </c>
      <c r="D229" t="s">
        <v>926</v>
      </c>
      <c r="E229">
        <v>0.94567769765853904</v>
      </c>
      <c r="F229" s="15" t="s">
        <v>9080</v>
      </c>
      <c r="G229" t="s">
        <v>927</v>
      </c>
      <c r="H229" t="s">
        <v>928</v>
      </c>
      <c r="I229">
        <f t="shared" si="11"/>
        <v>17</v>
      </c>
      <c r="M229">
        <f t="shared" si="10"/>
        <v>0</v>
      </c>
      <c r="AC229" t="s">
        <v>9065</v>
      </c>
    </row>
    <row r="230" spans="2:30" hidden="1" x14ac:dyDescent="0.55000000000000004">
      <c r="C230" t="s">
        <v>9067</v>
      </c>
      <c r="D230" t="s">
        <v>932</v>
      </c>
      <c r="E230">
        <v>9.8352596163749695E-2</v>
      </c>
      <c r="F230" s="15" t="s">
        <v>9086</v>
      </c>
      <c r="G230" t="s">
        <v>933</v>
      </c>
      <c r="H230" t="s">
        <v>934</v>
      </c>
      <c r="I230">
        <f t="shared" si="11"/>
        <v>15</v>
      </c>
      <c r="M230">
        <f t="shared" si="10"/>
        <v>0</v>
      </c>
      <c r="AC230" t="s">
        <v>9067</v>
      </c>
    </row>
    <row r="231" spans="2:30" hidden="1" x14ac:dyDescent="0.55000000000000004">
      <c r="C231" t="s">
        <v>9065</v>
      </c>
      <c r="D231" t="s">
        <v>935</v>
      </c>
      <c r="E231">
        <v>0.68839925527572599</v>
      </c>
      <c r="F231" s="15" t="s">
        <v>9086</v>
      </c>
      <c r="G231" t="s">
        <v>936</v>
      </c>
      <c r="H231" t="s">
        <v>937</v>
      </c>
      <c r="I231">
        <f t="shared" si="11"/>
        <v>7</v>
      </c>
      <c r="M231">
        <f t="shared" si="10"/>
        <v>0</v>
      </c>
      <c r="AC231" t="s">
        <v>9065</v>
      </c>
    </row>
    <row r="232" spans="2:30" hidden="1" x14ac:dyDescent="0.55000000000000004">
      <c r="C232" t="s">
        <v>9067</v>
      </c>
      <c r="D232" t="s">
        <v>941</v>
      </c>
      <c r="E232">
        <v>0.22738736867904699</v>
      </c>
      <c r="F232" s="15" t="s">
        <v>9081</v>
      </c>
      <c r="G232" t="s">
        <v>942</v>
      </c>
      <c r="H232" t="s">
        <v>943</v>
      </c>
      <c r="I232">
        <f t="shared" si="11"/>
        <v>9</v>
      </c>
      <c r="M232">
        <f t="shared" si="10"/>
        <v>0</v>
      </c>
      <c r="AC232" t="s">
        <v>9067</v>
      </c>
    </row>
    <row r="233" spans="2:30" hidden="1" x14ac:dyDescent="0.55000000000000004">
      <c r="C233" t="s">
        <v>9065</v>
      </c>
      <c r="D233" t="s">
        <v>944</v>
      </c>
      <c r="E233">
        <v>0.67563229799270597</v>
      </c>
      <c r="F233" s="15" t="s">
        <v>9081</v>
      </c>
      <c r="G233" t="s">
        <v>945</v>
      </c>
      <c r="H233" t="s">
        <v>946</v>
      </c>
      <c r="I233">
        <f t="shared" si="11"/>
        <v>6</v>
      </c>
      <c r="M233">
        <f t="shared" si="10"/>
        <v>0</v>
      </c>
      <c r="AC233" t="s">
        <v>9065</v>
      </c>
    </row>
    <row r="234" spans="2:30" hidden="1" x14ac:dyDescent="0.55000000000000004">
      <c r="C234" t="s">
        <v>9067</v>
      </c>
      <c r="D234" t="s">
        <v>947</v>
      </c>
      <c r="E234">
        <v>0.196952253580093</v>
      </c>
      <c r="F234" s="15" t="s">
        <v>9081</v>
      </c>
      <c r="G234" t="s">
        <v>948</v>
      </c>
      <c r="H234" t="s">
        <v>949</v>
      </c>
      <c r="I234">
        <f t="shared" si="11"/>
        <v>5</v>
      </c>
      <c r="M234">
        <f t="shared" si="10"/>
        <v>0</v>
      </c>
      <c r="AC234" t="s">
        <v>9067</v>
      </c>
    </row>
    <row r="235" spans="2:30" hidden="1" x14ac:dyDescent="0.55000000000000004">
      <c r="C235" t="s">
        <v>9067</v>
      </c>
      <c r="D235" t="s">
        <v>950</v>
      </c>
      <c r="E235">
        <v>0.406319469213486</v>
      </c>
      <c r="F235" s="15" t="s">
        <v>9081</v>
      </c>
      <c r="G235" t="s">
        <v>948</v>
      </c>
      <c r="H235" t="s">
        <v>951</v>
      </c>
      <c r="I235">
        <f t="shared" si="11"/>
        <v>3</v>
      </c>
      <c r="M235">
        <f t="shared" si="10"/>
        <v>0</v>
      </c>
      <c r="AC235" t="s">
        <v>9067</v>
      </c>
    </row>
    <row r="236" spans="2:30" hidden="1" x14ac:dyDescent="0.55000000000000004">
      <c r="B236" t="s">
        <v>9089</v>
      </c>
      <c r="C236" t="s">
        <v>9067</v>
      </c>
      <c r="D236" t="s">
        <v>952</v>
      </c>
      <c r="E236">
        <v>8.4087610244751004E-2</v>
      </c>
      <c r="F236" s="15" t="s">
        <v>9080</v>
      </c>
      <c r="G236" t="s">
        <v>953</v>
      </c>
      <c r="H236" t="s">
        <v>954</v>
      </c>
      <c r="I236">
        <f t="shared" si="11"/>
        <v>24</v>
      </c>
      <c r="L236" t="s">
        <v>9130</v>
      </c>
      <c r="M236" t="str">
        <f t="shared" si="10"/>
        <v>C</v>
      </c>
      <c r="AC236" t="s">
        <v>9067</v>
      </c>
      <c r="AD236" t="s">
        <v>9130</v>
      </c>
    </row>
    <row r="237" spans="2:30" hidden="1" x14ac:dyDescent="0.55000000000000004">
      <c r="C237" t="s">
        <v>9065</v>
      </c>
      <c r="D237" t="s">
        <v>958</v>
      </c>
      <c r="E237">
        <v>0.64874064922332797</v>
      </c>
      <c r="F237" s="15" t="s">
        <v>9086</v>
      </c>
      <c r="G237" t="s">
        <v>959</v>
      </c>
      <c r="H237" t="s">
        <v>960</v>
      </c>
      <c r="I237">
        <f t="shared" si="11"/>
        <v>6</v>
      </c>
      <c r="M237">
        <f t="shared" si="10"/>
        <v>0</v>
      </c>
      <c r="AC237" t="s">
        <v>9065</v>
      </c>
    </row>
    <row r="238" spans="2:30" hidden="1" x14ac:dyDescent="0.55000000000000004">
      <c r="C238" t="s">
        <v>9065</v>
      </c>
      <c r="D238" t="s">
        <v>961</v>
      </c>
      <c r="E238">
        <v>0.61968731880187999</v>
      </c>
      <c r="F238" s="15" t="s">
        <v>9086</v>
      </c>
      <c r="G238" t="s">
        <v>959</v>
      </c>
      <c r="H238" t="s">
        <v>962</v>
      </c>
      <c r="I238">
        <f t="shared" si="11"/>
        <v>7</v>
      </c>
      <c r="M238">
        <f t="shared" si="10"/>
        <v>0</v>
      </c>
      <c r="AC238" t="s">
        <v>9065</v>
      </c>
    </row>
    <row r="239" spans="2:30" hidden="1" x14ac:dyDescent="0.55000000000000004">
      <c r="C239" t="s">
        <v>9065</v>
      </c>
      <c r="D239" t="s">
        <v>963</v>
      </c>
      <c r="E239">
        <v>0.63991522789001498</v>
      </c>
      <c r="F239" s="15" t="s">
        <v>9080</v>
      </c>
      <c r="G239" t="s">
        <v>964</v>
      </c>
      <c r="H239" t="s">
        <v>965</v>
      </c>
      <c r="I239">
        <f t="shared" si="11"/>
        <v>8</v>
      </c>
      <c r="M239">
        <f t="shared" si="10"/>
        <v>0</v>
      </c>
      <c r="AC239" t="s">
        <v>9065</v>
      </c>
    </row>
    <row r="240" spans="2:30" hidden="1" x14ac:dyDescent="0.55000000000000004">
      <c r="C240" t="s">
        <v>9065</v>
      </c>
      <c r="D240" t="s">
        <v>966</v>
      </c>
      <c r="E240">
        <v>0.62515646219253496</v>
      </c>
      <c r="F240" s="15" t="s">
        <v>9080</v>
      </c>
      <c r="G240" t="s">
        <v>967</v>
      </c>
      <c r="H240" t="s">
        <v>968</v>
      </c>
      <c r="I240">
        <f t="shared" si="11"/>
        <v>17</v>
      </c>
      <c r="M240">
        <f t="shared" si="10"/>
        <v>0</v>
      </c>
      <c r="AC240" t="s">
        <v>9065</v>
      </c>
    </row>
    <row r="241" spans="2:30" hidden="1" x14ac:dyDescent="0.55000000000000004">
      <c r="C241" t="s">
        <v>9065</v>
      </c>
      <c r="D241" t="s">
        <v>969</v>
      </c>
      <c r="E241">
        <v>0.70254731178283703</v>
      </c>
      <c r="F241" s="15" t="s">
        <v>9086</v>
      </c>
      <c r="G241" t="s">
        <v>970</v>
      </c>
      <c r="H241" t="s">
        <v>971</v>
      </c>
      <c r="I241">
        <f t="shared" si="11"/>
        <v>19</v>
      </c>
      <c r="M241">
        <f t="shared" si="10"/>
        <v>0</v>
      </c>
      <c r="AC241" t="s">
        <v>9065</v>
      </c>
    </row>
    <row r="242" spans="2:30" hidden="1" x14ac:dyDescent="0.55000000000000004">
      <c r="C242" t="s">
        <v>9067</v>
      </c>
      <c r="D242" t="s">
        <v>972</v>
      </c>
      <c r="E242">
        <v>0.179883852601051</v>
      </c>
      <c r="F242" s="15" t="s">
        <v>9080</v>
      </c>
      <c r="G242" t="s">
        <v>973</v>
      </c>
      <c r="H242" t="s">
        <v>974</v>
      </c>
      <c r="I242">
        <f t="shared" si="11"/>
        <v>15</v>
      </c>
      <c r="M242">
        <f t="shared" si="10"/>
        <v>0</v>
      </c>
      <c r="AC242" t="s">
        <v>9067</v>
      </c>
    </row>
    <row r="243" spans="2:30" hidden="1" x14ac:dyDescent="0.55000000000000004">
      <c r="B243" t="s">
        <v>9089</v>
      </c>
      <c r="C243" t="s">
        <v>9066</v>
      </c>
      <c r="D243" t="s">
        <v>975</v>
      </c>
      <c r="E243">
        <v>0.50507104396820102</v>
      </c>
      <c r="F243" s="15" t="s">
        <v>9080</v>
      </c>
      <c r="G243" t="s">
        <v>976</v>
      </c>
      <c r="H243" t="s">
        <v>977</v>
      </c>
      <c r="I243">
        <f t="shared" si="11"/>
        <v>4</v>
      </c>
      <c r="L243" t="s">
        <v>9130</v>
      </c>
      <c r="M243" t="str">
        <f t="shared" si="10"/>
        <v>E</v>
      </c>
      <c r="AC243" t="s">
        <v>9066</v>
      </c>
      <c r="AD243" t="s">
        <v>9130</v>
      </c>
    </row>
    <row r="244" spans="2:30" hidden="1" x14ac:dyDescent="0.55000000000000004">
      <c r="C244" t="s">
        <v>9066</v>
      </c>
      <c r="D244" t="s">
        <v>978</v>
      </c>
      <c r="E244">
        <v>0.57947576045990001</v>
      </c>
      <c r="F244" s="15" t="s">
        <v>9080</v>
      </c>
      <c r="G244" t="s">
        <v>979</v>
      </c>
      <c r="H244" t="s">
        <v>980</v>
      </c>
      <c r="I244">
        <f t="shared" si="11"/>
        <v>13</v>
      </c>
      <c r="M244">
        <f t="shared" si="10"/>
        <v>0</v>
      </c>
      <c r="AC244" t="s">
        <v>9066</v>
      </c>
    </row>
    <row r="245" spans="2:30" hidden="1" x14ac:dyDescent="0.55000000000000004">
      <c r="C245" t="s">
        <v>9065</v>
      </c>
      <c r="D245" t="s">
        <v>981</v>
      </c>
      <c r="E245">
        <v>0.89384460449218806</v>
      </c>
      <c r="F245" s="15" t="s">
        <v>9083</v>
      </c>
      <c r="G245" t="s">
        <v>982</v>
      </c>
      <c r="H245" t="s">
        <v>983</v>
      </c>
      <c r="I245">
        <f t="shared" si="11"/>
        <v>11</v>
      </c>
      <c r="M245">
        <f t="shared" si="10"/>
        <v>0</v>
      </c>
      <c r="AC245" t="s">
        <v>9065</v>
      </c>
    </row>
    <row r="246" spans="2:30" hidden="1" x14ac:dyDescent="0.55000000000000004">
      <c r="C246" t="s">
        <v>9065</v>
      </c>
      <c r="D246" t="s">
        <v>984</v>
      </c>
      <c r="E246">
        <v>0.66500490903854403</v>
      </c>
      <c r="F246" s="15" t="s">
        <v>9080</v>
      </c>
      <c r="G246" t="s">
        <v>985</v>
      </c>
      <c r="H246" t="s">
        <v>986</v>
      </c>
      <c r="I246">
        <f t="shared" si="11"/>
        <v>4</v>
      </c>
      <c r="M246">
        <f t="shared" si="10"/>
        <v>0</v>
      </c>
      <c r="AC246" t="s">
        <v>9065</v>
      </c>
    </row>
    <row r="247" spans="2:30" hidden="1" x14ac:dyDescent="0.55000000000000004">
      <c r="C247" t="s">
        <v>9067</v>
      </c>
      <c r="D247" t="s">
        <v>987</v>
      </c>
      <c r="E247">
        <v>0.25467827916145303</v>
      </c>
      <c r="F247" s="15" t="s">
        <v>9086</v>
      </c>
      <c r="G247" t="s">
        <v>988</v>
      </c>
      <c r="H247" t="s">
        <v>989</v>
      </c>
      <c r="I247">
        <f t="shared" si="11"/>
        <v>4</v>
      </c>
      <c r="M247">
        <f t="shared" si="10"/>
        <v>0</v>
      </c>
      <c r="AC247" t="s">
        <v>9067</v>
      </c>
    </row>
    <row r="248" spans="2:30" hidden="1" x14ac:dyDescent="0.55000000000000004">
      <c r="C248" t="s">
        <v>9067</v>
      </c>
      <c r="D248" t="s">
        <v>990</v>
      </c>
      <c r="E248">
        <v>0.33152729272842402</v>
      </c>
      <c r="F248" s="15" t="s">
        <v>9081</v>
      </c>
      <c r="G248" t="s">
        <v>991</v>
      </c>
      <c r="H248" t="s">
        <v>992</v>
      </c>
      <c r="I248">
        <f t="shared" si="11"/>
        <v>21</v>
      </c>
      <c r="M248">
        <f t="shared" si="10"/>
        <v>0</v>
      </c>
      <c r="AC248" t="s">
        <v>9067</v>
      </c>
    </row>
    <row r="249" spans="2:30" hidden="1" x14ac:dyDescent="0.55000000000000004">
      <c r="C249" t="s">
        <v>9067</v>
      </c>
      <c r="D249" t="s">
        <v>996</v>
      </c>
      <c r="E249">
        <v>0.16140288114547699</v>
      </c>
      <c r="F249" s="15" t="s">
        <v>9081</v>
      </c>
      <c r="G249" t="s">
        <v>997</v>
      </c>
      <c r="H249" t="s">
        <v>998</v>
      </c>
      <c r="I249">
        <f t="shared" si="11"/>
        <v>26</v>
      </c>
      <c r="M249">
        <f t="shared" si="10"/>
        <v>0</v>
      </c>
      <c r="AC249" t="s">
        <v>9067</v>
      </c>
    </row>
    <row r="250" spans="2:30" hidden="1" x14ac:dyDescent="0.55000000000000004">
      <c r="C250" t="s">
        <v>9065</v>
      </c>
      <c r="D250" t="s">
        <v>999</v>
      </c>
      <c r="E250">
        <v>0.64801967144012496</v>
      </c>
      <c r="F250" s="15" t="s">
        <v>9086</v>
      </c>
      <c r="G250" t="s">
        <v>1000</v>
      </c>
      <c r="H250" t="s">
        <v>1001</v>
      </c>
      <c r="I250">
        <f t="shared" si="11"/>
        <v>2</v>
      </c>
      <c r="M250">
        <f t="shared" si="10"/>
        <v>0</v>
      </c>
      <c r="AC250" t="s">
        <v>9065</v>
      </c>
    </row>
    <row r="251" spans="2:30" hidden="1" x14ac:dyDescent="0.55000000000000004">
      <c r="C251" t="s">
        <v>9067</v>
      </c>
      <c r="D251" t="s">
        <v>1002</v>
      </c>
      <c r="E251">
        <v>0.40847206115722701</v>
      </c>
      <c r="F251" s="15" t="s">
        <v>9080</v>
      </c>
      <c r="G251" t="s">
        <v>1003</v>
      </c>
      <c r="H251" t="s">
        <v>1004</v>
      </c>
      <c r="I251">
        <f t="shared" si="11"/>
        <v>7</v>
      </c>
      <c r="M251">
        <f t="shared" si="10"/>
        <v>0</v>
      </c>
      <c r="AC251" t="s">
        <v>9067</v>
      </c>
    </row>
    <row r="252" spans="2:30" hidden="1" x14ac:dyDescent="0.55000000000000004">
      <c r="C252" t="s">
        <v>9067</v>
      </c>
      <c r="D252" t="s">
        <v>1010</v>
      </c>
      <c r="E252">
        <v>0.44709461927413902</v>
      </c>
      <c r="F252" s="15" t="s">
        <v>9086</v>
      </c>
      <c r="G252" t="s">
        <v>1011</v>
      </c>
      <c r="H252" t="s">
        <v>1012</v>
      </c>
      <c r="I252">
        <f t="shared" si="11"/>
        <v>5</v>
      </c>
      <c r="M252">
        <f t="shared" si="10"/>
        <v>0</v>
      </c>
      <c r="AC252" t="s">
        <v>9067</v>
      </c>
    </row>
    <row r="253" spans="2:30" hidden="1" x14ac:dyDescent="0.55000000000000004">
      <c r="C253" t="s">
        <v>9066</v>
      </c>
      <c r="D253" t="s">
        <v>1013</v>
      </c>
      <c r="E253">
        <v>0.45490571856498702</v>
      </c>
      <c r="F253" s="15" t="s">
        <v>9081</v>
      </c>
      <c r="G253" t="s">
        <v>1014</v>
      </c>
      <c r="H253" t="s">
        <v>1015</v>
      </c>
      <c r="I253">
        <f t="shared" si="11"/>
        <v>9</v>
      </c>
      <c r="M253">
        <f t="shared" si="10"/>
        <v>0</v>
      </c>
      <c r="AC253" t="s">
        <v>9066</v>
      </c>
    </row>
    <row r="254" spans="2:30" hidden="1" x14ac:dyDescent="0.55000000000000004">
      <c r="C254" t="s">
        <v>9066</v>
      </c>
      <c r="D254" t="s">
        <v>1019</v>
      </c>
      <c r="E254">
        <v>0.57807838916778598</v>
      </c>
      <c r="F254" s="15" t="s">
        <v>9086</v>
      </c>
      <c r="G254" t="s">
        <v>1020</v>
      </c>
      <c r="H254" t="s">
        <v>1021</v>
      </c>
      <c r="I254">
        <f t="shared" si="11"/>
        <v>6</v>
      </c>
      <c r="M254">
        <f t="shared" si="10"/>
        <v>0</v>
      </c>
      <c r="AC254" t="s">
        <v>9066</v>
      </c>
    </row>
    <row r="255" spans="2:30" hidden="1" x14ac:dyDescent="0.55000000000000004">
      <c r="C255" t="s">
        <v>9065</v>
      </c>
      <c r="D255" t="s">
        <v>1025</v>
      </c>
      <c r="E255">
        <v>0.76528984308242798</v>
      </c>
      <c r="F255" s="15" t="s">
        <v>9086</v>
      </c>
      <c r="G255" t="s">
        <v>1026</v>
      </c>
      <c r="H255" t="s">
        <v>1027</v>
      </c>
      <c r="I255">
        <f t="shared" si="11"/>
        <v>16</v>
      </c>
      <c r="M255">
        <f t="shared" si="10"/>
        <v>0</v>
      </c>
      <c r="AC255" t="s">
        <v>9065</v>
      </c>
    </row>
    <row r="256" spans="2:30" hidden="1" x14ac:dyDescent="0.55000000000000004">
      <c r="C256" t="s">
        <v>9066</v>
      </c>
      <c r="D256" t="s">
        <v>1028</v>
      </c>
      <c r="E256">
        <v>0.53483694791793801</v>
      </c>
      <c r="F256" s="15" t="s">
        <v>9086</v>
      </c>
      <c r="G256" t="s">
        <v>1029</v>
      </c>
      <c r="H256" t="s">
        <v>1030</v>
      </c>
      <c r="I256">
        <f t="shared" si="11"/>
        <v>6</v>
      </c>
      <c r="M256">
        <f t="shared" si="10"/>
        <v>0</v>
      </c>
      <c r="AC256" t="s">
        <v>9066</v>
      </c>
    </row>
    <row r="257" spans="1:30" hidden="1" x14ac:dyDescent="0.55000000000000004">
      <c r="C257" t="s">
        <v>9065</v>
      </c>
      <c r="D257" t="s">
        <v>1034</v>
      </c>
      <c r="E257">
        <v>0.60121971368789695</v>
      </c>
      <c r="F257" s="15" t="s">
        <v>9082</v>
      </c>
      <c r="G257" t="s">
        <v>1035</v>
      </c>
      <c r="H257" t="s">
        <v>1036</v>
      </c>
      <c r="I257">
        <f t="shared" si="11"/>
        <v>12</v>
      </c>
      <c r="M257">
        <f t="shared" si="10"/>
        <v>0</v>
      </c>
      <c r="AC257" t="s">
        <v>9065</v>
      </c>
    </row>
    <row r="258" spans="1:30" hidden="1" x14ac:dyDescent="0.55000000000000004">
      <c r="B258" t="s">
        <v>9089</v>
      </c>
      <c r="C258" t="s">
        <v>9067</v>
      </c>
      <c r="D258" t="s">
        <v>1037</v>
      </c>
      <c r="E258">
        <v>5.04794977605343E-2</v>
      </c>
      <c r="F258" s="15" t="s">
        <v>9083</v>
      </c>
      <c r="G258" t="s">
        <v>1038</v>
      </c>
      <c r="H258" t="s">
        <v>1039</v>
      </c>
      <c r="I258">
        <f t="shared" si="11"/>
        <v>36</v>
      </c>
      <c r="L258" t="s">
        <v>9130</v>
      </c>
      <c r="M258" t="str">
        <f t="shared" si="10"/>
        <v>C</v>
      </c>
      <c r="AC258" t="s">
        <v>9067</v>
      </c>
      <c r="AD258" t="s">
        <v>9130</v>
      </c>
    </row>
    <row r="259" spans="1:30" hidden="1" x14ac:dyDescent="0.55000000000000004">
      <c r="C259" t="s">
        <v>9065</v>
      </c>
      <c r="D259" t="s">
        <v>1040</v>
      </c>
      <c r="E259">
        <v>0.88041561841964699</v>
      </c>
      <c r="F259" s="15" t="s">
        <v>9080</v>
      </c>
      <c r="G259" t="s">
        <v>1041</v>
      </c>
      <c r="H259" t="s">
        <v>1042</v>
      </c>
      <c r="I259">
        <f t="shared" si="11"/>
        <v>4</v>
      </c>
      <c r="M259">
        <f t="shared" ref="M259:M322" si="12">IF(AND(C259="positive", L259="NE"), "A", IF(AND(C259="positive", L259="NEU"), "B", IF(AND(C259="negative", L259="PO"), "C", IF(AND(C259="negative", L259="NEU"), "D", IF(AND(C259="neutral", L259="PO"), "E", IF(AND(C259="neutral", L259="NE"), "F", IF(AND(C259="positive", L259="PO"), "G",IF(AND(C259="negative", L259="Ne"), "H",IF(AND(C259="neutral", L259="NEU"), "I",)))))))))</f>
        <v>0</v>
      </c>
      <c r="AC259" t="s">
        <v>9065</v>
      </c>
    </row>
    <row r="260" spans="1:30" hidden="1" x14ac:dyDescent="0.55000000000000004">
      <c r="C260" t="s">
        <v>9066</v>
      </c>
      <c r="D260" t="s">
        <v>1046</v>
      </c>
      <c r="E260">
        <v>0.54661804437637296</v>
      </c>
      <c r="F260" s="15" t="s">
        <v>9082</v>
      </c>
      <c r="G260" t="s">
        <v>1047</v>
      </c>
      <c r="H260" t="s">
        <v>1048</v>
      </c>
      <c r="I260">
        <f t="shared" ref="I260:I323" si="13">LEN(D260)-LEN(SUBSTITUTE(D260," ",""))+1</f>
        <v>14</v>
      </c>
      <c r="M260">
        <f t="shared" si="12"/>
        <v>0</v>
      </c>
      <c r="AC260" t="s">
        <v>9066</v>
      </c>
    </row>
    <row r="261" spans="1:30" hidden="1" x14ac:dyDescent="0.55000000000000004">
      <c r="C261" t="s">
        <v>9065</v>
      </c>
      <c r="D261" t="s">
        <v>1049</v>
      </c>
      <c r="E261">
        <v>0.75641310214996305</v>
      </c>
      <c r="F261" s="15" t="s">
        <v>9083</v>
      </c>
      <c r="G261" t="s">
        <v>1050</v>
      </c>
      <c r="H261" t="s">
        <v>1051</v>
      </c>
      <c r="I261">
        <f t="shared" si="13"/>
        <v>23</v>
      </c>
      <c r="M261">
        <f t="shared" si="12"/>
        <v>0</v>
      </c>
      <c r="AC261" t="s">
        <v>9065</v>
      </c>
    </row>
    <row r="262" spans="1:30" hidden="1" x14ac:dyDescent="0.55000000000000004">
      <c r="A262" s="3" t="s">
        <v>9117</v>
      </c>
      <c r="B262" t="s">
        <v>9089</v>
      </c>
      <c r="C262" s="3" t="s">
        <v>9066</v>
      </c>
      <c r="D262" s="3" t="s">
        <v>1052</v>
      </c>
      <c r="E262" s="3">
        <v>0.56432229280471802</v>
      </c>
      <c r="F262" s="15" t="s">
        <v>9081</v>
      </c>
      <c r="G262" s="3" t="s">
        <v>1053</v>
      </c>
      <c r="H262" s="3" t="s">
        <v>1054</v>
      </c>
      <c r="I262">
        <f t="shared" si="13"/>
        <v>3</v>
      </c>
      <c r="L262" t="s">
        <v>9128</v>
      </c>
      <c r="M262" t="str">
        <f t="shared" si="12"/>
        <v>F</v>
      </c>
      <c r="AC262" s="3" t="s">
        <v>9066</v>
      </c>
      <c r="AD262" t="s">
        <v>9128</v>
      </c>
    </row>
    <row r="263" spans="1:30" hidden="1" x14ac:dyDescent="0.55000000000000004">
      <c r="C263" t="s">
        <v>9065</v>
      </c>
      <c r="D263" t="s">
        <v>1055</v>
      </c>
      <c r="E263">
        <v>0.63725167512893699</v>
      </c>
      <c r="F263" s="15" t="s">
        <v>9080</v>
      </c>
      <c r="G263" t="s">
        <v>1056</v>
      </c>
      <c r="H263" t="s">
        <v>1057</v>
      </c>
      <c r="I263">
        <f t="shared" si="13"/>
        <v>10</v>
      </c>
      <c r="M263">
        <f t="shared" si="12"/>
        <v>0</v>
      </c>
      <c r="AC263" t="s">
        <v>9065</v>
      </c>
    </row>
    <row r="264" spans="1:30" hidden="1" x14ac:dyDescent="0.55000000000000004">
      <c r="C264" t="s">
        <v>9065</v>
      </c>
      <c r="D264" t="s">
        <v>1063</v>
      </c>
      <c r="E264">
        <v>0.788036108016968</v>
      </c>
      <c r="F264" s="15" t="s">
        <v>9080</v>
      </c>
      <c r="G264" t="s">
        <v>1064</v>
      </c>
      <c r="H264" t="s">
        <v>1065</v>
      </c>
      <c r="I264">
        <f t="shared" si="13"/>
        <v>2</v>
      </c>
      <c r="M264">
        <f t="shared" si="12"/>
        <v>0</v>
      </c>
      <c r="AC264" t="s">
        <v>9065</v>
      </c>
    </row>
    <row r="265" spans="1:30" hidden="1" x14ac:dyDescent="0.55000000000000004">
      <c r="C265" t="s">
        <v>9067</v>
      </c>
      <c r="D265" t="s">
        <v>1066</v>
      </c>
      <c r="E265">
        <v>2.0161814987659499E-2</v>
      </c>
      <c r="F265" s="15" t="s">
        <v>9081</v>
      </c>
      <c r="G265" t="s">
        <v>1067</v>
      </c>
      <c r="H265" t="s">
        <v>1068</v>
      </c>
      <c r="I265">
        <f t="shared" si="13"/>
        <v>23</v>
      </c>
      <c r="M265">
        <f t="shared" si="12"/>
        <v>0</v>
      </c>
      <c r="AC265" t="s">
        <v>9067</v>
      </c>
    </row>
    <row r="266" spans="1:30" hidden="1" x14ac:dyDescent="0.55000000000000004">
      <c r="C266" t="s">
        <v>9067</v>
      </c>
      <c r="D266" t="s">
        <v>1069</v>
      </c>
      <c r="E266">
        <v>0.21588927507400499</v>
      </c>
      <c r="F266" s="15" t="s">
        <v>9081</v>
      </c>
      <c r="G266" t="s">
        <v>1070</v>
      </c>
      <c r="H266" t="s">
        <v>1071</v>
      </c>
      <c r="I266">
        <f t="shared" si="13"/>
        <v>12</v>
      </c>
      <c r="M266">
        <f t="shared" si="12"/>
        <v>0</v>
      </c>
      <c r="AC266" t="s">
        <v>9067</v>
      </c>
    </row>
    <row r="267" spans="1:30" hidden="1" x14ac:dyDescent="0.55000000000000004">
      <c r="C267" t="s">
        <v>9065</v>
      </c>
      <c r="D267" t="s">
        <v>1072</v>
      </c>
      <c r="E267">
        <v>0.69518858194351196</v>
      </c>
      <c r="F267" s="15" t="s">
        <v>9081</v>
      </c>
      <c r="G267" t="s">
        <v>1073</v>
      </c>
      <c r="H267" t="s">
        <v>1074</v>
      </c>
      <c r="I267">
        <f t="shared" si="13"/>
        <v>18</v>
      </c>
      <c r="M267">
        <f t="shared" si="12"/>
        <v>0</v>
      </c>
      <c r="AC267" t="s">
        <v>9065</v>
      </c>
    </row>
    <row r="268" spans="1:30" hidden="1" x14ac:dyDescent="0.55000000000000004">
      <c r="C268" t="s">
        <v>9065</v>
      </c>
      <c r="D268" t="s">
        <v>1078</v>
      </c>
      <c r="E268">
        <v>0.841519415378571</v>
      </c>
      <c r="F268" s="15" t="s">
        <v>9081</v>
      </c>
      <c r="G268" t="s">
        <v>1079</v>
      </c>
      <c r="H268" t="s">
        <v>1080</v>
      </c>
      <c r="I268">
        <f t="shared" si="13"/>
        <v>16</v>
      </c>
      <c r="M268">
        <f t="shared" si="12"/>
        <v>0</v>
      </c>
      <c r="AC268" t="s">
        <v>9065</v>
      </c>
    </row>
    <row r="269" spans="1:30" hidden="1" x14ac:dyDescent="0.55000000000000004">
      <c r="C269" t="s">
        <v>9065</v>
      </c>
      <c r="D269" t="s">
        <v>1081</v>
      </c>
      <c r="E269">
        <v>0.74496334791183505</v>
      </c>
      <c r="F269" s="15" t="s">
        <v>9080</v>
      </c>
      <c r="G269" t="s">
        <v>1082</v>
      </c>
      <c r="H269" t="s">
        <v>1083</v>
      </c>
      <c r="I269">
        <f t="shared" si="13"/>
        <v>15</v>
      </c>
      <c r="M269">
        <f t="shared" si="12"/>
        <v>0</v>
      </c>
      <c r="AC269" t="s">
        <v>9065</v>
      </c>
    </row>
    <row r="270" spans="1:30" hidden="1" x14ac:dyDescent="0.55000000000000004">
      <c r="C270" t="s">
        <v>9067</v>
      </c>
      <c r="D270" t="s">
        <v>1084</v>
      </c>
      <c r="E270">
        <v>0.39592647552490201</v>
      </c>
      <c r="F270" s="15" t="s">
        <v>9086</v>
      </c>
      <c r="G270" t="s">
        <v>1085</v>
      </c>
      <c r="H270" t="s">
        <v>1086</v>
      </c>
      <c r="I270">
        <f t="shared" si="13"/>
        <v>13</v>
      </c>
      <c r="M270">
        <f t="shared" si="12"/>
        <v>0</v>
      </c>
      <c r="AC270" t="s">
        <v>9067</v>
      </c>
    </row>
    <row r="271" spans="1:30" hidden="1" x14ac:dyDescent="0.55000000000000004">
      <c r="C271" t="s">
        <v>9065</v>
      </c>
      <c r="D271" t="s">
        <v>1087</v>
      </c>
      <c r="E271">
        <v>0.65798354148864702</v>
      </c>
      <c r="F271" s="15" t="s">
        <v>9081</v>
      </c>
      <c r="G271" t="s">
        <v>1088</v>
      </c>
      <c r="H271" t="s">
        <v>1089</v>
      </c>
      <c r="I271">
        <f t="shared" si="13"/>
        <v>29</v>
      </c>
      <c r="M271">
        <f t="shared" si="12"/>
        <v>0</v>
      </c>
      <c r="AC271" t="s">
        <v>9065</v>
      </c>
    </row>
    <row r="272" spans="1:30" hidden="1" x14ac:dyDescent="0.55000000000000004">
      <c r="C272" t="s">
        <v>9067</v>
      </c>
      <c r="D272" t="s">
        <v>1090</v>
      </c>
      <c r="E272">
        <v>0.23802083730697601</v>
      </c>
      <c r="F272" s="15" t="s">
        <v>9080</v>
      </c>
      <c r="G272" t="s">
        <v>1091</v>
      </c>
      <c r="H272" t="s">
        <v>1092</v>
      </c>
      <c r="I272">
        <f t="shared" si="13"/>
        <v>10</v>
      </c>
      <c r="M272">
        <f t="shared" si="12"/>
        <v>0</v>
      </c>
      <c r="AC272" t="s">
        <v>9067</v>
      </c>
    </row>
    <row r="273" spans="1:30" hidden="1" x14ac:dyDescent="0.55000000000000004">
      <c r="C273" t="s">
        <v>9065</v>
      </c>
      <c r="D273" t="s">
        <v>1093</v>
      </c>
      <c r="E273">
        <v>0.65041452646255504</v>
      </c>
      <c r="F273" s="15" t="s">
        <v>9081</v>
      </c>
      <c r="G273" t="s">
        <v>1094</v>
      </c>
      <c r="H273" t="s">
        <v>1095</v>
      </c>
      <c r="I273">
        <f t="shared" si="13"/>
        <v>21</v>
      </c>
      <c r="M273">
        <f t="shared" si="12"/>
        <v>0</v>
      </c>
      <c r="AC273" t="s">
        <v>9065</v>
      </c>
    </row>
    <row r="274" spans="1:30" x14ac:dyDescent="0.55000000000000004">
      <c r="B274" t="s">
        <v>9089</v>
      </c>
      <c r="C274" t="s">
        <v>9065</v>
      </c>
      <c r="D274" t="s">
        <v>1096</v>
      </c>
      <c r="E274">
        <v>0.71109169721603405</v>
      </c>
      <c r="F274" s="15" t="s">
        <v>9081</v>
      </c>
      <c r="G274" t="s">
        <v>1097</v>
      </c>
      <c r="H274" t="s">
        <v>1098</v>
      </c>
      <c r="I274">
        <f t="shared" si="13"/>
        <v>5</v>
      </c>
      <c r="L274" t="s">
        <v>9128</v>
      </c>
      <c r="M274" t="str">
        <f t="shared" si="12"/>
        <v>A</v>
      </c>
      <c r="AC274" t="s">
        <v>9065</v>
      </c>
      <c r="AD274" t="s">
        <v>9128</v>
      </c>
    </row>
    <row r="275" spans="1:30" hidden="1" x14ac:dyDescent="0.55000000000000004">
      <c r="C275" t="s">
        <v>9065</v>
      </c>
      <c r="D275" t="s">
        <v>1099</v>
      </c>
      <c r="E275">
        <v>0.95993477106094405</v>
      </c>
      <c r="F275" s="15" t="s">
        <v>9086</v>
      </c>
      <c r="G275" t="s">
        <v>1100</v>
      </c>
      <c r="H275" t="s">
        <v>1101</v>
      </c>
      <c r="I275">
        <f t="shared" si="13"/>
        <v>23</v>
      </c>
      <c r="M275">
        <f t="shared" si="12"/>
        <v>0</v>
      </c>
      <c r="AC275" t="s">
        <v>9065</v>
      </c>
    </row>
    <row r="276" spans="1:30" hidden="1" x14ac:dyDescent="0.55000000000000004">
      <c r="C276" t="s">
        <v>9066</v>
      </c>
      <c r="D276" t="s">
        <v>1102</v>
      </c>
      <c r="E276">
        <v>0.47110900282859802</v>
      </c>
      <c r="F276" s="15" t="s">
        <v>9081</v>
      </c>
      <c r="G276" t="s">
        <v>1103</v>
      </c>
      <c r="H276" t="s">
        <v>1104</v>
      </c>
      <c r="I276">
        <f t="shared" si="13"/>
        <v>21</v>
      </c>
      <c r="M276">
        <f t="shared" si="12"/>
        <v>0</v>
      </c>
      <c r="AC276" t="s">
        <v>9066</v>
      </c>
    </row>
    <row r="277" spans="1:30" hidden="1" x14ac:dyDescent="0.55000000000000004">
      <c r="C277" t="s">
        <v>9065</v>
      </c>
      <c r="D277" t="s">
        <v>1105</v>
      </c>
      <c r="E277">
        <v>0.88350707292556796</v>
      </c>
      <c r="F277" s="15" t="s">
        <v>9083</v>
      </c>
      <c r="G277" t="s">
        <v>1106</v>
      </c>
      <c r="H277" t="s">
        <v>1107</v>
      </c>
      <c r="I277">
        <f t="shared" si="13"/>
        <v>26</v>
      </c>
      <c r="M277">
        <f t="shared" si="12"/>
        <v>0</v>
      </c>
      <c r="AC277" t="s">
        <v>9065</v>
      </c>
    </row>
    <row r="278" spans="1:30" hidden="1" x14ac:dyDescent="0.55000000000000004">
      <c r="C278" t="s">
        <v>9065</v>
      </c>
      <c r="D278" t="s">
        <v>1108</v>
      </c>
      <c r="E278">
        <v>0.88912498950958296</v>
      </c>
      <c r="F278" s="15" t="s">
        <v>9080</v>
      </c>
      <c r="G278" t="s">
        <v>1109</v>
      </c>
      <c r="H278" t="s">
        <v>1110</v>
      </c>
      <c r="I278">
        <f t="shared" si="13"/>
        <v>6</v>
      </c>
      <c r="M278">
        <f t="shared" si="12"/>
        <v>0</v>
      </c>
      <c r="AC278" t="s">
        <v>9065</v>
      </c>
    </row>
    <row r="279" spans="1:30" hidden="1" x14ac:dyDescent="0.55000000000000004">
      <c r="A279" s="13"/>
      <c r="B279" s="13" t="s">
        <v>9089</v>
      </c>
      <c r="C279" s="13" t="s">
        <v>9067</v>
      </c>
      <c r="D279" s="13" t="s">
        <v>1111</v>
      </c>
      <c r="E279" s="13">
        <v>0.38887321949005099</v>
      </c>
      <c r="F279" s="18" t="s">
        <v>9086</v>
      </c>
      <c r="G279" s="13" t="s">
        <v>1112</v>
      </c>
      <c r="H279" s="13" t="s">
        <v>1113</v>
      </c>
      <c r="I279">
        <f t="shared" si="13"/>
        <v>9</v>
      </c>
      <c r="L279" t="s">
        <v>9129</v>
      </c>
      <c r="M279" t="str">
        <f t="shared" si="12"/>
        <v>D</v>
      </c>
      <c r="AC279" s="13" t="s">
        <v>9067</v>
      </c>
      <c r="AD279" t="s">
        <v>9129</v>
      </c>
    </row>
    <row r="280" spans="1:30" hidden="1" x14ac:dyDescent="0.55000000000000004">
      <c r="C280" t="s">
        <v>9065</v>
      </c>
      <c r="D280" t="s">
        <v>1117</v>
      </c>
      <c r="E280">
        <v>0.95008528232574496</v>
      </c>
      <c r="F280" s="15" t="s">
        <v>9082</v>
      </c>
      <c r="G280" t="s">
        <v>1118</v>
      </c>
      <c r="H280" t="s">
        <v>1119</v>
      </c>
      <c r="I280">
        <f t="shared" si="13"/>
        <v>25</v>
      </c>
      <c r="M280">
        <f t="shared" si="12"/>
        <v>0</v>
      </c>
      <c r="AC280" t="s">
        <v>9065</v>
      </c>
    </row>
    <row r="281" spans="1:30" hidden="1" x14ac:dyDescent="0.55000000000000004">
      <c r="C281" t="s">
        <v>9065</v>
      </c>
      <c r="D281" t="s">
        <v>1120</v>
      </c>
      <c r="E281">
        <v>0.62413668632507302</v>
      </c>
      <c r="F281" s="15" t="s">
        <v>9082</v>
      </c>
      <c r="G281" t="s">
        <v>1121</v>
      </c>
      <c r="H281" t="s">
        <v>1122</v>
      </c>
      <c r="I281">
        <f t="shared" si="13"/>
        <v>28</v>
      </c>
      <c r="M281">
        <f t="shared" si="12"/>
        <v>0</v>
      </c>
      <c r="AC281" t="s">
        <v>9065</v>
      </c>
    </row>
    <row r="282" spans="1:30" hidden="1" x14ac:dyDescent="0.55000000000000004">
      <c r="C282" t="s">
        <v>9067</v>
      </c>
      <c r="D282" t="s">
        <v>1123</v>
      </c>
      <c r="E282">
        <v>0.148595035076141</v>
      </c>
      <c r="F282" s="15" t="s">
        <v>9082</v>
      </c>
      <c r="G282" t="s">
        <v>1124</v>
      </c>
      <c r="H282" t="s">
        <v>1125</v>
      </c>
      <c r="I282">
        <f t="shared" si="13"/>
        <v>20</v>
      </c>
      <c r="M282">
        <f t="shared" si="12"/>
        <v>0</v>
      </c>
      <c r="AC282" t="s">
        <v>9067</v>
      </c>
    </row>
    <row r="283" spans="1:30" hidden="1" x14ac:dyDescent="0.55000000000000004">
      <c r="C283" t="s">
        <v>9066</v>
      </c>
      <c r="D283" t="s">
        <v>1126</v>
      </c>
      <c r="E283">
        <v>0.58220064640045199</v>
      </c>
      <c r="F283" s="15" t="s">
        <v>9081</v>
      </c>
      <c r="G283" t="s">
        <v>1127</v>
      </c>
      <c r="H283" t="s">
        <v>1128</v>
      </c>
      <c r="I283">
        <f t="shared" si="13"/>
        <v>10</v>
      </c>
      <c r="M283">
        <f t="shared" si="12"/>
        <v>0</v>
      </c>
      <c r="AC283" t="s">
        <v>9066</v>
      </c>
    </row>
    <row r="284" spans="1:30" hidden="1" x14ac:dyDescent="0.55000000000000004">
      <c r="B284" t="s">
        <v>9089</v>
      </c>
      <c r="C284" t="s">
        <v>9066</v>
      </c>
      <c r="D284" t="s">
        <v>1129</v>
      </c>
      <c r="E284">
        <v>0.56169170141220104</v>
      </c>
      <c r="F284" s="15" t="s">
        <v>9080</v>
      </c>
      <c r="G284" t="s">
        <v>1130</v>
      </c>
      <c r="H284" t="s">
        <v>1131</v>
      </c>
      <c r="I284">
        <f t="shared" si="13"/>
        <v>14</v>
      </c>
      <c r="L284" t="s">
        <v>9130</v>
      </c>
      <c r="M284" t="str">
        <f t="shared" si="12"/>
        <v>E</v>
      </c>
      <c r="AC284" t="s">
        <v>9066</v>
      </c>
      <c r="AD284" t="s">
        <v>9130</v>
      </c>
    </row>
    <row r="285" spans="1:30" hidden="1" x14ac:dyDescent="0.55000000000000004">
      <c r="C285" t="s">
        <v>9065</v>
      </c>
      <c r="D285" t="s">
        <v>1132</v>
      </c>
      <c r="E285">
        <v>0.94051146507263195</v>
      </c>
      <c r="F285" s="15" t="s">
        <v>9080</v>
      </c>
      <c r="G285" t="s">
        <v>1133</v>
      </c>
      <c r="H285" t="s">
        <v>1134</v>
      </c>
      <c r="I285">
        <f t="shared" si="13"/>
        <v>31</v>
      </c>
      <c r="M285">
        <f t="shared" si="12"/>
        <v>0</v>
      </c>
      <c r="AC285" t="s">
        <v>9065</v>
      </c>
    </row>
    <row r="286" spans="1:30" hidden="1" x14ac:dyDescent="0.55000000000000004">
      <c r="C286" t="s">
        <v>9065</v>
      </c>
      <c r="D286" t="s">
        <v>1135</v>
      </c>
      <c r="E286">
        <v>0.63769036531448398</v>
      </c>
      <c r="F286" s="15" t="s">
        <v>9086</v>
      </c>
      <c r="G286" t="s">
        <v>1136</v>
      </c>
      <c r="H286" t="s">
        <v>1137</v>
      </c>
      <c r="I286">
        <f t="shared" si="13"/>
        <v>2</v>
      </c>
      <c r="M286">
        <f t="shared" si="12"/>
        <v>0</v>
      </c>
      <c r="AC286" t="s">
        <v>9065</v>
      </c>
    </row>
    <row r="287" spans="1:30" x14ac:dyDescent="0.55000000000000004">
      <c r="B287" t="s">
        <v>9089</v>
      </c>
      <c r="C287" t="s">
        <v>9065</v>
      </c>
      <c r="D287" t="s">
        <v>1138</v>
      </c>
      <c r="E287">
        <v>0.75098234415054299</v>
      </c>
      <c r="F287" s="15" t="s">
        <v>9080</v>
      </c>
      <c r="G287" t="s">
        <v>1139</v>
      </c>
      <c r="H287" t="s">
        <v>1140</v>
      </c>
      <c r="I287">
        <f t="shared" si="13"/>
        <v>13</v>
      </c>
      <c r="L287" t="s">
        <v>9129</v>
      </c>
      <c r="M287" t="str">
        <f t="shared" si="12"/>
        <v>B</v>
      </c>
      <c r="AC287" t="s">
        <v>9065</v>
      </c>
      <c r="AD287" t="s">
        <v>9129</v>
      </c>
    </row>
    <row r="288" spans="1:30" hidden="1" x14ac:dyDescent="0.55000000000000004">
      <c r="B288" t="s">
        <v>9089</v>
      </c>
      <c r="C288" t="s">
        <v>9067</v>
      </c>
      <c r="D288" t="s">
        <v>1141</v>
      </c>
      <c r="E288">
        <v>0.395695000886917</v>
      </c>
      <c r="F288" s="15" t="s">
        <v>9081</v>
      </c>
      <c r="G288" t="s">
        <v>1142</v>
      </c>
      <c r="H288" t="s">
        <v>1143</v>
      </c>
      <c r="I288">
        <f t="shared" si="13"/>
        <v>22</v>
      </c>
      <c r="L288" t="s">
        <v>9130</v>
      </c>
      <c r="M288" t="str">
        <f t="shared" si="12"/>
        <v>C</v>
      </c>
      <c r="AC288" t="s">
        <v>9067</v>
      </c>
      <c r="AD288" t="s">
        <v>9130</v>
      </c>
    </row>
    <row r="289" spans="1:30" hidden="1" x14ac:dyDescent="0.55000000000000004">
      <c r="C289" t="s">
        <v>9065</v>
      </c>
      <c r="D289" t="s">
        <v>1144</v>
      </c>
      <c r="E289">
        <v>0.82350081205367998</v>
      </c>
      <c r="F289" s="15" t="s">
        <v>9080</v>
      </c>
      <c r="G289" t="s">
        <v>1145</v>
      </c>
      <c r="H289" t="s">
        <v>1146</v>
      </c>
      <c r="I289">
        <f t="shared" si="13"/>
        <v>4</v>
      </c>
      <c r="M289">
        <f t="shared" si="12"/>
        <v>0</v>
      </c>
      <c r="AC289" t="s">
        <v>9065</v>
      </c>
    </row>
    <row r="290" spans="1:30" hidden="1" x14ac:dyDescent="0.55000000000000004">
      <c r="B290" t="s">
        <v>9089</v>
      </c>
      <c r="C290" t="s">
        <v>9067</v>
      </c>
      <c r="D290" t="s">
        <v>1150</v>
      </c>
      <c r="E290">
        <v>0.121735200285912</v>
      </c>
      <c r="F290" s="15" t="s">
        <v>9080</v>
      </c>
      <c r="G290" t="s">
        <v>1151</v>
      </c>
      <c r="H290" t="s">
        <v>1152</v>
      </c>
      <c r="I290">
        <f t="shared" si="13"/>
        <v>21</v>
      </c>
      <c r="L290" t="s">
        <v>9130</v>
      </c>
      <c r="M290" t="str">
        <f t="shared" si="12"/>
        <v>C</v>
      </c>
      <c r="AC290" t="s">
        <v>9067</v>
      </c>
      <c r="AD290" t="s">
        <v>9130</v>
      </c>
    </row>
    <row r="291" spans="1:30" hidden="1" x14ac:dyDescent="0.55000000000000004">
      <c r="C291" t="s">
        <v>9065</v>
      </c>
      <c r="D291" t="s">
        <v>1156</v>
      </c>
      <c r="E291">
        <v>0.65143424272537198</v>
      </c>
      <c r="F291" s="15" t="s">
        <v>9086</v>
      </c>
      <c r="G291" t="s">
        <v>1157</v>
      </c>
      <c r="H291" t="s">
        <v>1158</v>
      </c>
      <c r="I291">
        <f t="shared" si="13"/>
        <v>11</v>
      </c>
      <c r="M291">
        <f t="shared" si="12"/>
        <v>0</v>
      </c>
      <c r="AC291" t="s">
        <v>9065</v>
      </c>
    </row>
    <row r="292" spans="1:30" hidden="1" x14ac:dyDescent="0.55000000000000004">
      <c r="C292" t="s">
        <v>9065</v>
      </c>
      <c r="D292" t="s">
        <v>1159</v>
      </c>
      <c r="E292">
        <v>0.61189776659011796</v>
      </c>
      <c r="F292" s="15" t="s">
        <v>9086</v>
      </c>
      <c r="G292" t="s">
        <v>1160</v>
      </c>
      <c r="H292" t="s">
        <v>1161</v>
      </c>
      <c r="I292">
        <f t="shared" si="13"/>
        <v>19</v>
      </c>
      <c r="M292">
        <f t="shared" si="12"/>
        <v>0</v>
      </c>
      <c r="AC292" t="s">
        <v>9065</v>
      </c>
    </row>
    <row r="293" spans="1:30" hidden="1" x14ac:dyDescent="0.55000000000000004">
      <c r="C293" t="s">
        <v>9065</v>
      </c>
      <c r="D293" t="s">
        <v>1162</v>
      </c>
      <c r="E293">
        <v>0.712585508823395</v>
      </c>
      <c r="F293" s="15" t="s">
        <v>9081</v>
      </c>
      <c r="G293" t="s">
        <v>1163</v>
      </c>
      <c r="H293" t="s">
        <v>1164</v>
      </c>
      <c r="I293">
        <f t="shared" si="13"/>
        <v>10</v>
      </c>
      <c r="M293">
        <f t="shared" si="12"/>
        <v>0</v>
      </c>
      <c r="AC293" t="s">
        <v>9065</v>
      </c>
    </row>
    <row r="294" spans="1:30" hidden="1" x14ac:dyDescent="0.55000000000000004">
      <c r="C294" t="s">
        <v>9065</v>
      </c>
      <c r="D294" t="s">
        <v>1165</v>
      </c>
      <c r="E294">
        <v>0.95455294847488403</v>
      </c>
      <c r="F294" s="15" t="s">
        <v>9080</v>
      </c>
      <c r="G294" t="s">
        <v>1166</v>
      </c>
      <c r="H294" t="s">
        <v>1167</v>
      </c>
      <c r="I294">
        <f t="shared" si="13"/>
        <v>16</v>
      </c>
      <c r="M294">
        <f t="shared" si="12"/>
        <v>0</v>
      </c>
      <c r="AC294" t="s">
        <v>9065</v>
      </c>
    </row>
    <row r="295" spans="1:30" hidden="1" x14ac:dyDescent="0.55000000000000004">
      <c r="C295" t="s">
        <v>9065</v>
      </c>
      <c r="D295" t="s">
        <v>1171</v>
      </c>
      <c r="E295">
        <v>0.82493346929550204</v>
      </c>
      <c r="F295" s="15" t="s">
        <v>9086</v>
      </c>
      <c r="G295" t="s">
        <v>1172</v>
      </c>
      <c r="H295" t="s">
        <v>1173</v>
      </c>
      <c r="I295">
        <f t="shared" si="13"/>
        <v>8</v>
      </c>
      <c r="M295">
        <f t="shared" si="12"/>
        <v>0</v>
      </c>
      <c r="AC295" t="s">
        <v>9065</v>
      </c>
    </row>
    <row r="296" spans="1:30" hidden="1" x14ac:dyDescent="0.55000000000000004">
      <c r="C296" t="s">
        <v>9065</v>
      </c>
      <c r="D296" t="s">
        <v>1177</v>
      </c>
      <c r="E296">
        <v>0.66379463672637895</v>
      </c>
      <c r="F296" s="15" t="s">
        <v>9080</v>
      </c>
      <c r="G296" t="s">
        <v>1178</v>
      </c>
      <c r="H296" t="s">
        <v>1179</v>
      </c>
      <c r="I296">
        <f t="shared" si="13"/>
        <v>21</v>
      </c>
      <c r="M296">
        <f t="shared" si="12"/>
        <v>0</v>
      </c>
      <c r="AC296" t="s">
        <v>9065</v>
      </c>
    </row>
    <row r="297" spans="1:30" x14ac:dyDescent="0.55000000000000004">
      <c r="A297" t="s">
        <v>9116</v>
      </c>
      <c r="B297" t="s">
        <v>9089</v>
      </c>
      <c r="C297" t="s">
        <v>9065</v>
      </c>
      <c r="D297" t="s">
        <v>1183</v>
      </c>
      <c r="E297">
        <v>0.77267110347747803</v>
      </c>
      <c r="F297" s="15" t="s">
        <v>9080</v>
      </c>
      <c r="G297" t="s">
        <v>1184</v>
      </c>
      <c r="H297" t="s">
        <v>1185</v>
      </c>
      <c r="I297">
        <f t="shared" si="13"/>
        <v>3</v>
      </c>
      <c r="L297" t="s">
        <v>9130</v>
      </c>
      <c r="M297" t="str">
        <f t="shared" si="12"/>
        <v>G</v>
      </c>
      <c r="AC297" t="s">
        <v>9065</v>
      </c>
      <c r="AD297" t="s">
        <v>9130</v>
      </c>
    </row>
    <row r="298" spans="1:30" hidden="1" x14ac:dyDescent="0.55000000000000004">
      <c r="B298" t="s">
        <v>9089</v>
      </c>
      <c r="C298" t="s">
        <v>9067</v>
      </c>
      <c r="D298" t="s">
        <v>1186</v>
      </c>
      <c r="E298">
        <v>0.41881734132766701</v>
      </c>
      <c r="F298" s="15" t="s">
        <v>9083</v>
      </c>
      <c r="G298" t="s">
        <v>1187</v>
      </c>
      <c r="H298" t="s">
        <v>1188</v>
      </c>
      <c r="I298">
        <f t="shared" si="13"/>
        <v>18</v>
      </c>
      <c r="L298" t="s">
        <v>9130</v>
      </c>
      <c r="M298" t="str">
        <f t="shared" si="12"/>
        <v>C</v>
      </c>
      <c r="AC298" t="s">
        <v>9067</v>
      </c>
      <c r="AD298" t="s">
        <v>9130</v>
      </c>
    </row>
    <row r="299" spans="1:30" hidden="1" x14ac:dyDescent="0.55000000000000004">
      <c r="C299" t="s">
        <v>9065</v>
      </c>
      <c r="D299" t="s">
        <v>1189</v>
      </c>
      <c r="E299">
        <v>0.781452536582947</v>
      </c>
      <c r="F299" s="15" t="s">
        <v>9086</v>
      </c>
      <c r="G299" t="s">
        <v>1190</v>
      </c>
      <c r="H299" t="s">
        <v>1191</v>
      </c>
      <c r="I299">
        <f t="shared" si="13"/>
        <v>14</v>
      </c>
      <c r="M299">
        <f t="shared" si="12"/>
        <v>0</v>
      </c>
      <c r="AC299" t="s">
        <v>9065</v>
      </c>
    </row>
    <row r="300" spans="1:30" hidden="1" x14ac:dyDescent="0.55000000000000004">
      <c r="C300" t="s">
        <v>9065</v>
      </c>
      <c r="D300" t="s">
        <v>1192</v>
      </c>
      <c r="E300">
        <v>0.61360919475555398</v>
      </c>
      <c r="F300" s="15" t="s">
        <v>9080</v>
      </c>
      <c r="G300" t="s">
        <v>1193</v>
      </c>
      <c r="H300" t="s">
        <v>1194</v>
      </c>
      <c r="I300">
        <f t="shared" si="13"/>
        <v>4</v>
      </c>
      <c r="M300">
        <f t="shared" si="12"/>
        <v>0</v>
      </c>
      <c r="AC300" t="s">
        <v>9065</v>
      </c>
    </row>
    <row r="301" spans="1:30" hidden="1" x14ac:dyDescent="0.55000000000000004">
      <c r="C301" t="s">
        <v>9065</v>
      </c>
      <c r="D301" t="s">
        <v>1198</v>
      </c>
      <c r="E301">
        <v>0.83227592706680298</v>
      </c>
      <c r="F301" s="15" t="s">
        <v>9080</v>
      </c>
      <c r="G301" t="s">
        <v>1199</v>
      </c>
      <c r="H301" t="s">
        <v>1200</v>
      </c>
      <c r="I301">
        <f t="shared" si="13"/>
        <v>6</v>
      </c>
      <c r="M301">
        <f t="shared" si="12"/>
        <v>0</v>
      </c>
      <c r="AC301" t="s">
        <v>9065</v>
      </c>
    </row>
    <row r="302" spans="1:30" x14ac:dyDescent="0.55000000000000004">
      <c r="A302" t="s">
        <v>9109</v>
      </c>
      <c r="B302" t="s">
        <v>9089</v>
      </c>
      <c r="C302" t="s">
        <v>9065</v>
      </c>
      <c r="D302" t="s">
        <v>1201</v>
      </c>
      <c r="E302">
        <v>0.646661937236786</v>
      </c>
      <c r="F302" s="15" t="s">
        <v>9080</v>
      </c>
      <c r="G302" t="s">
        <v>1202</v>
      </c>
      <c r="H302" t="s">
        <v>1203</v>
      </c>
      <c r="I302">
        <f t="shared" si="13"/>
        <v>1</v>
      </c>
      <c r="L302" t="s">
        <v>9130</v>
      </c>
      <c r="M302" t="str">
        <f t="shared" si="12"/>
        <v>G</v>
      </c>
      <c r="AC302" t="s">
        <v>9065</v>
      </c>
      <c r="AD302" t="s">
        <v>9130</v>
      </c>
    </row>
    <row r="303" spans="1:30" hidden="1" x14ac:dyDescent="0.55000000000000004">
      <c r="C303" t="s">
        <v>9065</v>
      </c>
      <c r="D303" t="s">
        <v>1204</v>
      </c>
      <c r="E303">
        <v>0.81299757957458496</v>
      </c>
      <c r="F303" s="15" t="s">
        <v>9086</v>
      </c>
      <c r="G303" t="s">
        <v>1205</v>
      </c>
      <c r="H303" t="s">
        <v>1206</v>
      </c>
      <c r="I303">
        <f t="shared" si="13"/>
        <v>9</v>
      </c>
      <c r="M303">
        <f t="shared" si="12"/>
        <v>0</v>
      </c>
      <c r="AC303" t="s">
        <v>9065</v>
      </c>
    </row>
    <row r="304" spans="1:30" hidden="1" x14ac:dyDescent="0.55000000000000004">
      <c r="C304" t="s">
        <v>9065</v>
      </c>
      <c r="D304" t="s">
        <v>1207</v>
      </c>
      <c r="E304">
        <v>0.63339293003082298</v>
      </c>
      <c r="F304" s="15" t="s">
        <v>9086</v>
      </c>
      <c r="G304" t="s">
        <v>1208</v>
      </c>
      <c r="H304" t="s">
        <v>1209</v>
      </c>
      <c r="I304">
        <f t="shared" si="13"/>
        <v>8</v>
      </c>
      <c r="M304">
        <f t="shared" si="12"/>
        <v>0</v>
      </c>
      <c r="AC304" t="s">
        <v>9065</v>
      </c>
    </row>
    <row r="305" spans="1:30" hidden="1" x14ac:dyDescent="0.55000000000000004">
      <c r="C305" t="s">
        <v>9065</v>
      </c>
      <c r="D305" t="s">
        <v>1210</v>
      </c>
      <c r="E305">
        <v>0.82249468564987205</v>
      </c>
      <c r="F305" s="15" t="s">
        <v>9080</v>
      </c>
      <c r="G305" t="s">
        <v>1211</v>
      </c>
      <c r="H305" t="s">
        <v>1212</v>
      </c>
      <c r="I305">
        <f t="shared" si="13"/>
        <v>3</v>
      </c>
      <c r="M305">
        <f t="shared" si="12"/>
        <v>0</v>
      </c>
      <c r="AC305" t="s">
        <v>9065</v>
      </c>
    </row>
    <row r="306" spans="1:30" hidden="1" x14ac:dyDescent="0.55000000000000004">
      <c r="C306" t="s">
        <v>9067</v>
      </c>
      <c r="D306" t="s">
        <v>1216</v>
      </c>
      <c r="E306">
        <v>0.361316949129105</v>
      </c>
      <c r="F306" s="15" t="s">
        <v>9081</v>
      </c>
      <c r="G306" t="s">
        <v>1217</v>
      </c>
      <c r="H306" t="s">
        <v>1218</v>
      </c>
      <c r="I306">
        <f t="shared" si="13"/>
        <v>11</v>
      </c>
      <c r="M306">
        <f t="shared" si="12"/>
        <v>0</v>
      </c>
      <c r="AC306" t="s">
        <v>9067</v>
      </c>
    </row>
    <row r="307" spans="1:30" hidden="1" x14ac:dyDescent="0.55000000000000004">
      <c r="C307" t="s">
        <v>9065</v>
      </c>
      <c r="D307" t="s">
        <v>1222</v>
      </c>
      <c r="E307">
        <v>0.89001065492630005</v>
      </c>
      <c r="F307" s="15" t="s">
        <v>9080</v>
      </c>
      <c r="G307" t="s">
        <v>1223</v>
      </c>
      <c r="H307" t="s">
        <v>1224</v>
      </c>
      <c r="I307">
        <f t="shared" si="13"/>
        <v>25</v>
      </c>
      <c r="M307">
        <f t="shared" si="12"/>
        <v>0</v>
      </c>
      <c r="AC307" t="s">
        <v>9065</v>
      </c>
    </row>
    <row r="308" spans="1:30" hidden="1" x14ac:dyDescent="0.55000000000000004">
      <c r="B308" t="s">
        <v>9089</v>
      </c>
      <c r="C308" t="s">
        <v>9067</v>
      </c>
      <c r="D308" t="s">
        <v>9094</v>
      </c>
      <c r="E308">
        <v>0.35726612806320202</v>
      </c>
      <c r="F308" s="15" t="s">
        <v>9080</v>
      </c>
      <c r="G308" t="s">
        <v>1232</v>
      </c>
      <c r="H308" t="s">
        <v>1233</v>
      </c>
      <c r="I308">
        <f t="shared" si="13"/>
        <v>33</v>
      </c>
      <c r="L308" t="s">
        <v>9130</v>
      </c>
      <c r="M308" t="str">
        <f t="shared" si="12"/>
        <v>C</v>
      </c>
      <c r="AC308" t="s">
        <v>9067</v>
      </c>
      <c r="AD308" t="s">
        <v>9130</v>
      </c>
    </row>
    <row r="309" spans="1:30" hidden="1" x14ac:dyDescent="0.55000000000000004">
      <c r="C309" t="s">
        <v>9067</v>
      </c>
      <c r="D309" t="s">
        <v>1234</v>
      </c>
      <c r="E309">
        <v>0.313071578741074</v>
      </c>
      <c r="F309" s="15" t="s">
        <v>9080</v>
      </c>
      <c r="G309" t="s">
        <v>1235</v>
      </c>
      <c r="H309" t="s">
        <v>1236</v>
      </c>
      <c r="I309">
        <f t="shared" si="13"/>
        <v>9</v>
      </c>
      <c r="M309">
        <f t="shared" si="12"/>
        <v>0</v>
      </c>
      <c r="AC309" t="s">
        <v>9067</v>
      </c>
    </row>
    <row r="310" spans="1:30" hidden="1" x14ac:dyDescent="0.55000000000000004">
      <c r="C310" t="s">
        <v>9066</v>
      </c>
      <c r="D310" t="s">
        <v>1237</v>
      </c>
      <c r="E310">
        <v>0.45602446794509899</v>
      </c>
      <c r="F310" s="15" t="s">
        <v>9080</v>
      </c>
      <c r="G310" t="s">
        <v>1238</v>
      </c>
      <c r="H310" t="s">
        <v>1239</v>
      </c>
      <c r="I310">
        <f t="shared" si="13"/>
        <v>4</v>
      </c>
      <c r="M310">
        <f t="shared" si="12"/>
        <v>0</v>
      </c>
      <c r="AC310" t="s">
        <v>9066</v>
      </c>
    </row>
    <row r="311" spans="1:30" hidden="1" x14ac:dyDescent="0.55000000000000004">
      <c r="C311" t="s">
        <v>9065</v>
      </c>
      <c r="D311" t="s">
        <v>1243</v>
      </c>
      <c r="E311">
        <v>0.84953248500823997</v>
      </c>
      <c r="F311" s="15" t="s">
        <v>9080</v>
      </c>
      <c r="G311" t="s">
        <v>1244</v>
      </c>
      <c r="H311" t="s">
        <v>1245</v>
      </c>
      <c r="I311">
        <f t="shared" si="13"/>
        <v>3</v>
      </c>
      <c r="M311">
        <f t="shared" si="12"/>
        <v>0</v>
      </c>
      <c r="AC311" t="s">
        <v>9065</v>
      </c>
    </row>
    <row r="312" spans="1:30" hidden="1" x14ac:dyDescent="0.55000000000000004">
      <c r="C312" t="s">
        <v>9065</v>
      </c>
      <c r="D312" t="s">
        <v>1246</v>
      </c>
      <c r="E312">
        <v>0.80555278062820401</v>
      </c>
      <c r="F312" s="15" t="s">
        <v>9086</v>
      </c>
      <c r="G312" t="s">
        <v>1247</v>
      </c>
      <c r="H312" t="s">
        <v>1248</v>
      </c>
      <c r="I312">
        <f t="shared" si="13"/>
        <v>8</v>
      </c>
      <c r="M312">
        <f t="shared" si="12"/>
        <v>0</v>
      </c>
      <c r="AC312" t="s">
        <v>9065</v>
      </c>
    </row>
    <row r="313" spans="1:30" hidden="1" x14ac:dyDescent="0.55000000000000004">
      <c r="A313" t="s">
        <v>9168</v>
      </c>
      <c r="B313" t="s">
        <v>9089</v>
      </c>
      <c r="C313" t="s">
        <v>9067</v>
      </c>
      <c r="D313" t="s">
        <v>9093</v>
      </c>
      <c r="E313">
        <v>3.4979753196239499E-2</v>
      </c>
      <c r="F313" s="15" t="s">
        <v>9080</v>
      </c>
      <c r="G313" t="s">
        <v>1250</v>
      </c>
      <c r="H313" t="s">
        <v>1251</v>
      </c>
      <c r="I313">
        <f t="shared" si="13"/>
        <v>29</v>
      </c>
      <c r="L313" t="s">
        <v>9130</v>
      </c>
      <c r="M313" t="str">
        <f t="shared" si="12"/>
        <v>C</v>
      </c>
      <c r="AC313" t="s">
        <v>9067</v>
      </c>
      <c r="AD313" t="s">
        <v>9130</v>
      </c>
    </row>
    <row r="314" spans="1:30" hidden="1" x14ac:dyDescent="0.55000000000000004">
      <c r="C314" t="s">
        <v>9065</v>
      </c>
      <c r="D314" t="s">
        <v>1255</v>
      </c>
      <c r="E314">
        <v>0.76090753078460704</v>
      </c>
      <c r="F314" s="15" t="s">
        <v>9080</v>
      </c>
      <c r="G314" t="s">
        <v>1256</v>
      </c>
      <c r="H314" t="s">
        <v>1257</v>
      </c>
      <c r="I314">
        <f t="shared" si="13"/>
        <v>4</v>
      </c>
      <c r="M314">
        <f t="shared" si="12"/>
        <v>0</v>
      </c>
      <c r="AC314" t="s">
        <v>9065</v>
      </c>
    </row>
    <row r="315" spans="1:30" hidden="1" x14ac:dyDescent="0.55000000000000004">
      <c r="C315" t="s">
        <v>9065</v>
      </c>
      <c r="D315" t="s">
        <v>1258</v>
      </c>
      <c r="E315">
        <v>0.66110008955001798</v>
      </c>
      <c r="F315" s="15" t="s">
        <v>9086</v>
      </c>
      <c r="G315" t="s">
        <v>1259</v>
      </c>
      <c r="H315" t="s">
        <v>1260</v>
      </c>
      <c r="I315">
        <f t="shared" si="13"/>
        <v>3</v>
      </c>
      <c r="M315">
        <f t="shared" si="12"/>
        <v>0</v>
      </c>
      <c r="AC315" t="s">
        <v>9065</v>
      </c>
    </row>
    <row r="316" spans="1:30" hidden="1" x14ac:dyDescent="0.55000000000000004">
      <c r="C316" t="s">
        <v>9065</v>
      </c>
      <c r="D316" t="s">
        <v>1261</v>
      </c>
      <c r="E316">
        <v>0.74415647983551003</v>
      </c>
      <c r="F316" s="15" t="s">
        <v>9086</v>
      </c>
      <c r="G316" t="s">
        <v>1262</v>
      </c>
      <c r="H316" t="s">
        <v>1263</v>
      </c>
      <c r="I316">
        <f t="shared" si="13"/>
        <v>6</v>
      </c>
      <c r="M316">
        <f t="shared" si="12"/>
        <v>0</v>
      </c>
      <c r="AC316" t="s">
        <v>9065</v>
      </c>
    </row>
    <row r="317" spans="1:30" hidden="1" x14ac:dyDescent="0.55000000000000004">
      <c r="C317" t="s">
        <v>9067</v>
      </c>
      <c r="D317" t="s">
        <v>1264</v>
      </c>
      <c r="E317">
        <v>0.39991581439971902</v>
      </c>
      <c r="F317" s="15" t="s">
        <v>9086</v>
      </c>
      <c r="G317" t="s">
        <v>1265</v>
      </c>
      <c r="H317" t="s">
        <v>1266</v>
      </c>
      <c r="I317">
        <f t="shared" si="13"/>
        <v>8</v>
      </c>
      <c r="M317">
        <f t="shared" si="12"/>
        <v>0</v>
      </c>
      <c r="AC317" t="s">
        <v>9067</v>
      </c>
    </row>
    <row r="318" spans="1:30" hidden="1" x14ac:dyDescent="0.55000000000000004">
      <c r="C318" t="s">
        <v>9065</v>
      </c>
      <c r="D318" t="s">
        <v>1267</v>
      </c>
      <c r="E318">
        <v>0.62698310613632202</v>
      </c>
      <c r="F318" s="15" t="s">
        <v>9086</v>
      </c>
      <c r="G318" t="s">
        <v>1268</v>
      </c>
      <c r="H318" t="s">
        <v>1269</v>
      </c>
      <c r="I318">
        <f t="shared" si="13"/>
        <v>4</v>
      </c>
      <c r="M318">
        <f t="shared" si="12"/>
        <v>0</v>
      </c>
      <c r="AC318" t="s">
        <v>9065</v>
      </c>
    </row>
    <row r="319" spans="1:30" hidden="1" x14ac:dyDescent="0.55000000000000004">
      <c r="C319" t="s">
        <v>9065</v>
      </c>
      <c r="D319" t="s">
        <v>1270</v>
      </c>
      <c r="E319">
        <v>0.77882331609725997</v>
      </c>
      <c r="F319" s="15" t="s">
        <v>9080</v>
      </c>
      <c r="G319" t="s">
        <v>1271</v>
      </c>
      <c r="H319" t="s">
        <v>1272</v>
      </c>
      <c r="I319">
        <f t="shared" si="13"/>
        <v>20</v>
      </c>
      <c r="M319">
        <f t="shared" si="12"/>
        <v>0</v>
      </c>
      <c r="AC319" t="s">
        <v>9065</v>
      </c>
    </row>
    <row r="320" spans="1:30" hidden="1" x14ac:dyDescent="0.55000000000000004">
      <c r="B320" t="s">
        <v>9089</v>
      </c>
      <c r="C320" t="s">
        <v>9066</v>
      </c>
      <c r="D320" t="s">
        <v>1273</v>
      </c>
      <c r="E320">
        <v>0.50378739833831798</v>
      </c>
      <c r="F320" s="15" t="s">
        <v>9080</v>
      </c>
      <c r="G320" t="s">
        <v>1274</v>
      </c>
      <c r="H320" t="s">
        <v>1275</v>
      </c>
      <c r="I320">
        <f t="shared" si="13"/>
        <v>6</v>
      </c>
      <c r="L320" t="s">
        <v>9130</v>
      </c>
      <c r="M320" t="str">
        <f t="shared" si="12"/>
        <v>E</v>
      </c>
      <c r="AC320" t="s">
        <v>9066</v>
      </c>
      <c r="AD320" t="s">
        <v>9130</v>
      </c>
    </row>
    <row r="321" spans="3:29" hidden="1" x14ac:dyDescent="0.55000000000000004">
      <c r="C321" t="s">
        <v>9065</v>
      </c>
      <c r="D321" t="s">
        <v>1276</v>
      </c>
      <c r="E321">
        <v>0.66110008955001798</v>
      </c>
      <c r="F321" s="15" t="s">
        <v>9086</v>
      </c>
      <c r="G321" t="s">
        <v>1277</v>
      </c>
      <c r="H321" t="s">
        <v>1278</v>
      </c>
      <c r="I321">
        <f t="shared" si="13"/>
        <v>3</v>
      </c>
      <c r="M321">
        <f t="shared" si="12"/>
        <v>0</v>
      </c>
      <c r="AC321" t="s">
        <v>9065</v>
      </c>
    </row>
    <row r="322" spans="3:29" hidden="1" x14ac:dyDescent="0.55000000000000004">
      <c r="C322" t="s">
        <v>9065</v>
      </c>
      <c r="D322" t="s">
        <v>1279</v>
      </c>
      <c r="E322">
        <v>0.64584982395172097</v>
      </c>
      <c r="F322" s="15" t="s">
        <v>9086</v>
      </c>
      <c r="G322" t="s">
        <v>1280</v>
      </c>
      <c r="H322" t="s">
        <v>1281</v>
      </c>
      <c r="I322">
        <f t="shared" si="13"/>
        <v>13</v>
      </c>
      <c r="M322">
        <f t="shared" si="12"/>
        <v>0</v>
      </c>
      <c r="AC322" t="s">
        <v>9065</v>
      </c>
    </row>
    <row r="323" spans="3:29" hidden="1" x14ac:dyDescent="0.55000000000000004">
      <c r="C323" t="s">
        <v>9065</v>
      </c>
      <c r="D323" t="s">
        <v>1285</v>
      </c>
      <c r="E323">
        <v>0.62597483396530196</v>
      </c>
      <c r="F323" s="15" t="s">
        <v>9080</v>
      </c>
      <c r="G323" t="s">
        <v>1286</v>
      </c>
      <c r="H323" t="s">
        <v>1287</v>
      </c>
      <c r="I323">
        <f t="shared" si="13"/>
        <v>6</v>
      </c>
      <c r="M323">
        <f t="shared" ref="M323:M386" si="14">IF(AND(C323="positive", L323="NE"), "A", IF(AND(C323="positive", L323="NEU"), "B", IF(AND(C323="negative", L323="PO"), "C", IF(AND(C323="negative", L323="NEU"), "D", IF(AND(C323="neutral", L323="PO"), "E", IF(AND(C323="neutral", L323="NE"), "F", IF(AND(C323="positive", L323="PO"), "G",IF(AND(C323="negative", L323="Ne"), "H",IF(AND(C323="neutral", L323="NEU"), "I",)))))))))</f>
        <v>0</v>
      </c>
      <c r="AC323" t="s">
        <v>9065</v>
      </c>
    </row>
    <row r="324" spans="3:29" hidden="1" x14ac:dyDescent="0.55000000000000004">
      <c r="C324" t="s">
        <v>9067</v>
      </c>
      <c r="D324" t="s">
        <v>1291</v>
      </c>
      <c r="E324">
        <v>0.225884854793549</v>
      </c>
      <c r="F324" s="15" t="s">
        <v>9081</v>
      </c>
      <c r="G324" t="s">
        <v>1292</v>
      </c>
      <c r="H324" t="s">
        <v>1293</v>
      </c>
      <c r="I324">
        <f t="shared" ref="I324:I387" si="15">LEN(D324)-LEN(SUBSTITUTE(D324," ",""))+1</f>
        <v>14</v>
      </c>
      <c r="M324">
        <f t="shared" si="14"/>
        <v>0</v>
      </c>
      <c r="AC324" t="s">
        <v>9067</v>
      </c>
    </row>
    <row r="325" spans="3:29" hidden="1" x14ac:dyDescent="0.55000000000000004">
      <c r="C325" t="s">
        <v>9067</v>
      </c>
      <c r="D325" t="s">
        <v>1294</v>
      </c>
      <c r="E325">
        <v>0.36636182665824901</v>
      </c>
      <c r="F325" s="15" t="s">
        <v>9080</v>
      </c>
      <c r="G325" t="s">
        <v>1295</v>
      </c>
      <c r="H325" t="s">
        <v>1296</v>
      </c>
      <c r="I325">
        <f t="shared" si="15"/>
        <v>9</v>
      </c>
      <c r="M325">
        <f t="shared" si="14"/>
        <v>0</v>
      </c>
      <c r="AC325" t="s">
        <v>9067</v>
      </c>
    </row>
    <row r="326" spans="3:29" hidden="1" x14ac:dyDescent="0.55000000000000004">
      <c r="C326" t="s">
        <v>9065</v>
      </c>
      <c r="D326" t="s">
        <v>1297</v>
      </c>
      <c r="E326">
        <v>0.76395338773727395</v>
      </c>
      <c r="F326" s="15" t="s">
        <v>9080</v>
      </c>
      <c r="G326" t="s">
        <v>1298</v>
      </c>
      <c r="H326" t="s">
        <v>1299</v>
      </c>
      <c r="I326">
        <f t="shared" si="15"/>
        <v>8</v>
      </c>
      <c r="M326">
        <f t="shared" si="14"/>
        <v>0</v>
      </c>
      <c r="AC326" t="s">
        <v>9065</v>
      </c>
    </row>
    <row r="327" spans="3:29" hidden="1" x14ac:dyDescent="0.55000000000000004">
      <c r="C327" t="s">
        <v>9067</v>
      </c>
      <c r="D327" t="s">
        <v>1300</v>
      </c>
      <c r="E327">
        <v>3.9437912404537201E-2</v>
      </c>
      <c r="F327" s="15" t="s">
        <v>9081</v>
      </c>
      <c r="G327" t="s">
        <v>1301</v>
      </c>
      <c r="H327" t="s">
        <v>1302</v>
      </c>
      <c r="I327">
        <f t="shared" si="15"/>
        <v>9</v>
      </c>
      <c r="M327">
        <f t="shared" si="14"/>
        <v>0</v>
      </c>
      <c r="AC327" t="s">
        <v>9067</v>
      </c>
    </row>
    <row r="328" spans="3:29" hidden="1" x14ac:dyDescent="0.55000000000000004">
      <c r="C328" t="s">
        <v>9065</v>
      </c>
      <c r="D328" t="s">
        <v>1303</v>
      </c>
      <c r="E328">
        <v>0.71044510602951105</v>
      </c>
      <c r="F328" s="15" t="s">
        <v>9086</v>
      </c>
      <c r="G328" t="s">
        <v>1304</v>
      </c>
      <c r="H328" t="s">
        <v>1305</v>
      </c>
      <c r="I328">
        <f t="shared" si="15"/>
        <v>5</v>
      </c>
      <c r="M328">
        <f t="shared" si="14"/>
        <v>0</v>
      </c>
      <c r="AC328" t="s">
        <v>9065</v>
      </c>
    </row>
    <row r="329" spans="3:29" hidden="1" x14ac:dyDescent="0.55000000000000004">
      <c r="C329" t="s">
        <v>9065</v>
      </c>
      <c r="D329" t="s">
        <v>1306</v>
      </c>
      <c r="E329">
        <v>0.69562226533889804</v>
      </c>
      <c r="F329" s="15" t="s">
        <v>9080</v>
      </c>
      <c r="G329" t="s">
        <v>1307</v>
      </c>
      <c r="H329" t="s">
        <v>1308</v>
      </c>
      <c r="I329">
        <f t="shared" si="15"/>
        <v>12</v>
      </c>
      <c r="M329">
        <f t="shared" si="14"/>
        <v>0</v>
      </c>
      <c r="AC329" t="s">
        <v>9065</v>
      </c>
    </row>
    <row r="330" spans="3:29" hidden="1" x14ac:dyDescent="0.55000000000000004">
      <c r="C330" t="s">
        <v>9066</v>
      </c>
      <c r="D330" t="s">
        <v>1309</v>
      </c>
      <c r="E330">
        <v>0.53640437126159701</v>
      </c>
      <c r="F330" s="15" t="s">
        <v>9081</v>
      </c>
      <c r="G330" t="s">
        <v>1310</v>
      </c>
      <c r="H330" t="s">
        <v>1311</v>
      </c>
      <c r="I330">
        <f t="shared" si="15"/>
        <v>3</v>
      </c>
      <c r="M330">
        <f t="shared" si="14"/>
        <v>0</v>
      </c>
      <c r="AC330" t="s">
        <v>9066</v>
      </c>
    </row>
    <row r="331" spans="3:29" hidden="1" x14ac:dyDescent="0.55000000000000004">
      <c r="C331" t="s">
        <v>9065</v>
      </c>
      <c r="D331" t="s">
        <v>1312</v>
      </c>
      <c r="E331">
        <v>0.71987324953079201</v>
      </c>
      <c r="F331" s="15" t="s">
        <v>9081</v>
      </c>
      <c r="G331" t="s">
        <v>1313</v>
      </c>
      <c r="H331" t="s">
        <v>1314</v>
      </c>
      <c r="I331">
        <f t="shared" si="15"/>
        <v>26</v>
      </c>
      <c r="M331">
        <f t="shared" si="14"/>
        <v>0</v>
      </c>
      <c r="AC331" t="s">
        <v>9065</v>
      </c>
    </row>
    <row r="332" spans="3:29" hidden="1" x14ac:dyDescent="0.55000000000000004">
      <c r="C332" t="s">
        <v>9066</v>
      </c>
      <c r="D332" t="s">
        <v>1318</v>
      </c>
      <c r="E332">
        <v>0.46382874250411998</v>
      </c>
      <c r="F332" s="15" t="s">
        <v>9082</v>
      </c>
      <c r="G332" t="s">
        <v>1319</v>
      </c>
      <c r="H332" t="s">
        <v>1320</v>
      </c>
      <c r="I332">
        <f t="shared" si="15"/>
        <v>20</v>
      </c>
      <c r="M332">
        <f t="shared" si="14"/>
        <v>0</v>
      </c>
      <c r="AC332" t="s">
        <v>9066</v>
      </c>
    </row>
    <row r="333" spans="3:29" hidden="1" x14ac:dyDescent="0.55000000000000004">
      <c r="C333" t="s">
        <v>9065</v>
      </c>
      <c r="D333" t="s">
        <v>1330</v>
      </c>
      <c r="E333">
        <v>0.66660881042480502</v>
      </c>
      <c r="F333" s="15" t="s">
        <v>9081</v>
      </c>
      <c r="G333" t="s">
        <v>1331</v>
      </c>
      <c r="H333" t="s">
        <v>1332</v>
      </c>
      <c r="I333">
        <f t="shared" si="15"/>
        <v>9</v>
      </c>
      <c r="M333">
        <f t="shared" si="14"/>
        <v>0</v>
      </c>
      <c r="AC333" t="s">
        <v>9065</v>
      </c>
    </row>
    <row r="334" spans="3:29" hidden="1" x14ac:dyDescent="0.55000000000000004">
      <c r="C334" t="s">
        <v>9065</v>
      </c>
      <c r="D334" t="s">
        <v>1336</v>
      </c>
      <c r="E334">
        <v>0.60973703861236594</v>
      </c>
      <c r="F334" s="15" t="s">
        <v>9080</v>
      </c>
      <c r="G334" t="s">
        <v>1337</v>
      </c>
      <c r="H334" t="s">
        <v>1338</v>
      </c>
      <c r="I334">
        <f t="shared" si="15"/>
        <v>5</v>
      </c>
      <c r="M334">
        <f t="shared" si="14"/>
        <v>0</v>
      </c>
      <c r="AC334" t="s">
        <v>9065</v>
      </c>
    </row>
    <row r="335" spans="3:29" hidden="1" x14ac:dyDescent="0.55000000000000004">
      <c r="C335" t="s">
        <v>9065</v>
      </c>
      <c r="D335" t="s">
        <v>1339</v>
      </c>
      <c r="E335">
        <v>0.78496891260147095</v>
      </c>
      <c r="F335" s="15" t="s">
        <v>9082</v>
      </c>
      <c r="G335" t="s">
        <v>1340</v>
      </c>
      <c r="H335" t="s">
        <v>1341</v>
      </c>
      <c r="I335">
        <f t="shared" si="15"/>
        <v>11</v>
      </c>
      <c r="M335">
        <f t="shared" si="14"/>
        <v>0</v>
      </c>
      <c r="AC335" t="s">
        <v>9065</v>
      </c>
    </row>
    <row r="336" spans="3:29" hidden="1" x14ac:dyDescent="0.55000000000000004">
      <c r="C336" t="s">
        <v>9066</v>
      </c>
      <c r="D336" t="s">
        <v>1342</v>
      </c>
      <c r="E336">
        <v>0.54956352710723899</v>
      </c>
      <c r="F336" s="15" t="s">
        <v>9086</v>
      </c>
      <c r="G336" t="s">
        <v>1343</v>
      </c>
      <c r="H336" t="s">
        <v>1344</v>
      </c>
      <c r="I336">
        <f t="shared" si="15"/>
        <v>12</v>
      </c>
      <c r="M336">
        <f t="shared" si="14"/>
        <v>0</v>
      </c>
      <c r="AC336" t="s">
        <v>9066</v>
      </c>
    </row>
    <row r="337" spans="1:30" hidden="1" x14ac:dyDescent="0.55000000000000004">
      <c r="C337" t="s">
        <v>9065</v>
      </c>
      <c r="D337" t="s">
        <v>1345</v>
      </c>
      <c r="E337">
        <v>0.89615195989608798</v>
      </c>
      <c r="F337" s="15" t="s">
        <v>9081</v>
      </c>
      <c r="G337" t="s">
        <v>1346</v>
      </c>
      <c r="H337" t="s">
        <v>1347</v>
      </c>
      <c r="I337">
        <f t="shared" si="15"/>
        <v>11</v>
      </c>
      <c r="M337">
        <f t="shared" si="14"/>
        <v>0</v>
      </c>
      <c r="AC337" t="s">
        <v>9065</v>
      </c>
    </row>
    <row r="338" spans="1:30" hidden="1" x14ac:dyDescent="0.55000000000000004">
      <c r="B338" t="s">
        <v>9089</v>
      </c>
      <c r="C338" t="s">
        <v>9067</v>
      </c>
      <c r="D338" t="s">
        <v>1348</v>
      </c>
      <c r="E338">
        <v>0.21667939424514801</v>
      </c>
      <c r="F338" s="15" t="s">
        <v>9080</v>
      </c>
      <c r="G338" t="s">
        <v>1349</v>
      </c>
      <c r="H338" t="s">
        <v>1350</v>
      </c>
      <c r="I338">
        <f t="shared" si="15"/>
        <v>17</v>
      </c>
      <c r="L338" t="s">
        <v>9130</v>
      </c>
      <c r="M338" t="str">
        <f t="shared" si="14"/>
        <v>C</v>
      </c>
      <c r="AC338" t="s">
        <v>9067</v>
      </c>
      <c r="AD338" t="s">
        <v>9130</v>
      </c>
    </row>
    <row r="339" spans="1:30" hidden="1" x14ac:dyDescent="0.55000000000000004">
      <c r="C339" t="s">
        <v>9065</v>
      </c>
      <c r="D339" t="s">
        <v>1351</v>
      </c>
      <c r="E339">
        <v>0.665125131607056</v>
      </c>
      <c r="F339" s="15" t="s">
        <v>9080</v>
      </c>
      <c r="G339" t="s">
        <v>1352</v>
      </c>
      <c r="H339" t="s">
        <v>1353</v>
      </c>
      <c r="I339">
        <f t="shared" si="15"/>
        <v>8</v>
      </c>
      <c r="M339">
        <f t="shared" si="14"/>
        <v>0</v>
      </c>
      <c r="AC339" t="s">
        <v>9065</v>
      </c>
    </row>
    <row r="340" spans="1:30" hidden="1" x14ac:dyDescent="0.55000000000000004">
      <c r="C340" t="s">
        <v>9065</v>
      </c>
      <c r="D340" t="s">
        <v>1354</v>
      </c>
      <c r="E340">
        <v>0.71357941627502397</v>
      </c>
      <c r="F340" s="15" t="s">
        <v>9086</v>
      </c>
      <c r="G340" t="s">
        <v>1355</v>
      </c>
      <c r="H340" t="s">
        <v>1356</v>
      </c>
      <c r="I340">
        <f t="shared" si="15"/>
        <v>7</v>
      </c>
      <c r="M340">
        <f t="shared" si="14"/>
        <v>0</v>
      </c>
      <c r="AC340" t="s">
        <v>9065</v>
      </c>
    </row>
    <row r="341" spans="1:30" hidden="1" x14ac:dyDescent="0.55000000000000004">
      <c r="C341" t="s">
        <v>9067</v>
      </c>
      <c r="D341" t="s">
        <v>1360</v>
      </c>
      <c r="E341">
        <v>0.43675416707992598</v>
      </c>
      <c r="F341" s="15" t="s">
        <v>9081</v>
      </c>
      <c r="G341" t="s">
        <v>1361</v>
      </c>
      <c r="H341" t="s">
        <v>1362</v>
      </c>
      <c r="I341">
        <f t="shared" si="15"/>
        <v>10</v>
      </c>
      <c r="M341">
        <f t="shared" si="14"/>
        <v>0</v>
      </c>
      <c r="AC341" t="s">
        <v>9067</v>
      </c>
    </row>
    <row r="342" spans="1:30" hidden="1" x14ac:dyDescent="0.55000000000000004">
      <c r="C342" t="s">
        <v>9065</v>
      </c>
      <c r="D342" t="s">
        <v>1366</v>
      </c>
      <c r="E342">
        <v>0.67753869295120195</v>
      </c>
      <c r="F342" s="15" t="s">
        <v>9086</v>
      </c>
      <c r="G342" t="s">
        <v>1364</v>
      </c>
      <c r="H342" t="s">
        <v>1367</v>
      </c>
      <c r="I342">
        <f t="shared" si="15"/>
        <v>7</v>
      </c>
      <c r="M342">
        <f t="shared" si="14"/>
        <v>0</v>
      </c>
      <c r="AC342" t="s">
        <v>9065</v>
      </c>
    </row>
    <row r="343" spans="1:30" x14ac:dyDescent="0.55000000000000004">
      <c r="A343" s="13"/>
      <c r="B343" s="13" t="s">
        <v>9089</v>
      </c>
      <c r="C343" s="13" t="s">
        <v>9065</v>
      </c>
      <c r="D343" s="13" t="s">
        <v>1368</v>
      </c>
      <c r="E343" s="13">
        <v>0.67042374610900901</v>
      </c>
      <c r="F343" s="18" t="s">
        <v>9086</v>
      </c>
      <c r="G343" s="13" t="s">
        <v>1369</v>
      </c>
      <c r="H343" s="13" t="s">
        <v>1370</v>
      </c>
      <c r="I343">
        <f t="shared" si="15"/>
        <v>3</v>
      </c>
      <c r="L343" t="s">
        <v>9129</v>
      </c>
      <c r="M343" t="str">
        <f t="shared" si="14"/>
        <v>B</v>
      </c>
      <c r="AC343" s="13" t="s">
        <v>9065</v>
      </c>
      <c r="AD343" t="s">
        <v>9129</v>
      </c>
    </row>
    <row r="344" spans="1:30" hidden="1" x14ac:dyDescent="0.55000000000000004">
      <c r="C344" t="s">
        <v>9065</v>
      </c>
      <c r="D344" t="s">
        <v>1371</v>
      </c>
      <c r="E344">
        <v>0.83853161334991499</v>
      </c>
      <c r="F344" s="15" t="s">
        <v>9081</v>
      </c>
      <c r="G344" t="s">
        <v>1372</v>
      </c>
      <c r="H344" t="s">
        <v>1373</v>
      </c>
      <c r="I344">
        <f t="shared" si="15"/>
        <v>25</v>
      </c>
      <c r="M344">
        <f t="shared" si="14"/>
        <v>0</v>
      </c>
      <c r="AC344" t="s">
        <v>9065</v>
      </c>
    </row>
    <row r="345" spans="1:30" hidden="1" x14ac:dyDescent="0.55000000000000004">
      <c r="C345" t="s">
        <v>9065</v>
      </c>
      <c r="D345" t="s">
        <v>1374</v>
      </c>
      <c r="E345">
        <v>0.89450037479400601</v>
      </c>
      <c r="F345" s="15" t="s">
        <v>9081</v>
      </c>
      <c r="G345" t="s">
        <v>1375</v>
      </c>
      <c r="H345" t="s">
        <v>1376</v>
      </c>
      <c r="I345">
        <f t="shared" si="15"/>
        <v>27</v>
      </c>
      <c r="M345">
        <f t="shared" si="14"/>
        <v>0</v>
      </c>
      <c r="AC345" t="s">
        <v>9065</v>
      </c>
    </row>
    <row r="346" spans="1:30" hidden="1" x14ac:dyDescent="0.55000000000000004">
      <c r="C346" t="s">
        <v>9066</v>
      </c>
      <c r="D346" t="s">
        <v>1377</v>
      </c>
      <c r="E346">
        <v>0.46561560034751898</v>
      </c>
      <c r="F346" s="15" t="s">
        <v>9080</v>
      </c>
      <c r="G346" t="s">
        <v>1378</v>
      </c>
      <c r="H346" t="s">
        <v>1379</v>
      </c>
      <c r="I346">
        <f t="shared" si="15"/>
        <v>20</v>
      </c>
      <c r="M346">
        <f t="shared" si="14"/>
        <v>0</v>
      </c>
      <c r="AC346" t="s">
        <v>9066</v>
      </c>
    </row>
    <row r="347" spans="1:30" hidden="1" x14ac:dyDescent="0.55000000000000004">
      <c r="C347" t="s">
        <v>9065</v>
      </c>
      <c r="D347" t="s">
        <v>1380</v>
      </c>
      <c r="E347">
        <v>0.61502021551132202</v>
      </c>
      <c r="F347" s="15" t="s">
        <v>9082</v>
      </c>
      <c r="G347" t="s">
        <v>1381</v>
      </c>
      <c r="H347" t="s">
        <v>1382</v>
      </c>
      <c r="I347">
        <f t="shared" si="15"/>
        <v>6</v>
      </c>
      <c r="M347">
        <f t="shared" si="14"/>
        <v>0</v>
      </c>
      <c r="AC347" t="s">
        <v>9065</v>
      </c>
    </row>
    <row r="348" spans="1:30" hidden="1" x14ac:dyDescent="0.55000000000000004">
      <c r="C348" t="s">
        <v>9066</v>
      </c>
      <c r="D348" t="s">
        <v>1386</v>
      </c>
      <c r="E348">
        <v>0.57826310396194502</v>
      </c>
      <c r="F348" s="15" t="s">
        <v>9086</v>
      </c>
      <c r="G348" t="s">
        <v>1387</v>
      </c>
      <c r="H348" t="s">
        <v>1388</v>
      </c>
      <c r="I348">
        <f t="shared" si="15"/>
        <v>8</v>
      </c>
      <c r="M348">
        <f t="shared" si="14"/>
        <v>0</v>
      </c>
      <c r="AC348" t="s">
        <v>9066</v>
      </c>
    </row>
    <row r="349" spans="1:30" hidden="1" x14ac:dyDescent="0.55000000000000004">
      <c r="A349" t="s">
        <v>9168</v>
      </c>
      <c r="B349" t="s">
        <v>9089</v>
      </c>
      <c r="C349" t="s">
        <v>9067</v>
      </c>
      <c r="D349" t="s">
        <v>1389</v>
      </c>
      <c r="E349">
        <v>0.165315747261047</v>
      </c>
      <c r="F349" s="15" t="s">
        <v>9080</v>
      </c>
      <c r="G349" t="s">
        <v>1390</v>
      </c>
      <c r="H349" t="s">
        <v>1391</v>
      </c>
      <c r="I349">
        <f t="shared" si="15"/>
        <v>11</v>
      </c>
      <c r="L349" t="s">
        <v>9130</v>
      </c>
      <c r="M349" t="str">
        <f t="shared" si="14"/>
        <v>C</v>
      </c>
      <c r="AC349" t="s">
        <v>9067</v>
      </c>
      <c r="AD349" t="s">
        <v>9130</v>
      </c>
    </row>
    <row r="350" spans="1:30" hidden="1" x14ac:dyDescent="0.55000000000000004">
      <c r="B350" t="s">
        <v>9089</v>
      </c>
      <c r="C350" t="s">
        <v>9066</v>
      </c>
      <c r="D350" t="s">
        <v>1392</v>
      </c>
      <c r="E350">
        <v>0.52833551168441795</v>
      </c>
      <c r="F350" s="15" t="s">
        <v>9080</v>
      </c>
      <c r="G350" t="s">
        <v>1393</v>
      </c>
      <c r="H350" t="s">
        <v>1394</v>
      </c>
      <c r="I350">
        <f t="shared" si="15"/>
        <v>34</v>
      </c>
      <c r="L350" t="s">
        <v>9130</v>
      </c>
      <c r="M350" t="str">
        <f t="shared" si="14"/>
        <v>E</v>
      </c>
      <c r="AC350" t="s">
        <v>9066</v>
      </c>
      <c r="AD350" t="s">
        <v>9130</v>
      </c>
    </row>
    <row r="351" spans="1:30" hidden="1" x14ac:dyDescent="0.55000000000000004">
      <c r="C351" t="s">
        <v>9065</v>
      </c>
      <c r="D351" t="s">
        <v>1395</v>
      </c>
      <c r="E351">
        <v>0.62379854917526201</v>
      </c>
      <c r="F351" s="15" t="s">
        <v>9086</v>
      </c>
      <c r="G351" t="s">
        <v>1396</v>
      </c>
      <c r="H351" t="s">
        <v>1397</v>
      </c>
      <c r="I351">
        <f t="shared" si="15"/>
        <v>6</v>
      </c>
      <c r="M351">
        <f t="shared" si="14"/>
        <v>0</v>
      </c>
      <c r="AC351" t="s">
        <v>9065</v>
      </c>
    </row>
    <row r="352" spans="1:30" hidden="1" x14ac:dyDescent="0.55000000000000004">
      <c r="C352" t="s">
        <v>9067</v>
      </c>
      <c r="D352" t="s">
        <v>1398</v>
      </c>
      <c r="E352">
        <v>0.32474350929260298</v>
      </c>
      <c r="F352" s="15" t="s">
        <v>9086</v>
      </c>
      <c r="G352" t="s">
        <v>1399</v>
      </c>
      <c r="H352" t="s">
        <v>1400</v>
      </c>
      <c r="I352">
        <f t="shared" si="15"/>
        <v>7</v>
      </c>
      <c r="M352">
        <f t="shared" si="14"/>
        <v>0</v>
      </c>
      <c r="AC352" t="s">
        <v>9067</v>
      </c>
    </row>
    <row r="353" spans="1:30" hidden="1" x14ac:dyDescent="0.55000000000000004">
      <c r="C353" t="s">
        <v>9067</v>
      </c>
      <c r="D353" t="s">
        <v>1401</v>
      </c>
      <c r="E353">
        <v>1.29421669989824E-2</v>
      </c>
      <c r="F353" s="15" t="s">
        <v>9081</v>
      </c>
      <c r="G353" t="s">
        <v>1402</v>
      </c>
      <c r="H353" t="s">
        <v>1403</v>
      </c>
      <c r="I353">
        <f t="shared" si="15"/>
        <v>30</v>
      </c>
      <c r="M353">
        <f t="shared" si="14"/>
        <v>0</v>
      </c>
      <c r="AC353" t="s">
        <v>9067</v>
      </c>
    </row>
    <row r="354" spans="1:30" hidden="1" x14ac:dyDescent="0.55000000000000004">
      <c r="C354" t="s">
        <v>9067</v>
      </c>
      <c r="D354" t="s">
        <v>1404</v>
      </c>
      <c r="E354">
        <v>8.0849125981330899E-2</v>
      </c>
      <c r="F354" s="15" t="s">
        <v>9086</v>
      </c>
      <c r="G354" t="s">
        <v>1405</v>
      </c>
      <c r="H354" t="s">
        <v>1406</v>
      </c>
      <c r="I354">
        <f t="shared" si="15"/>
        <v>15</v>
      </c>
      <c r="M354">
        <f t="shared" si="14"/>
        <v>0</v>
      </c>
      <c r="AC354" t="s">
        <v>9067</v>
      </c>
    </row>
    <row r="355" spans="1:30" hidden="1" x14ac:dyDescent="0.55000000000000004">
      <c r="C355" t="s">
        <v>9065</v>
      </c>
      <c r="D355" t="s">
        <v>1407</v>
      </c>
      <c r="E355">
        <v>0.93294662237167403</v>
      </c>
      <c r="F355" s="15" t="s">
        <v>9080</v>
      </c>
      <c r="G355" t="s">
        <v>1408</v>
      </c>
      <c r="H355" t="s">
        <v>1409</v>
      </c>
      <c r="I355">
        <f t="shared" si="15"/>
        <v>7</v>
      </c>
      <c r="M355">
        <f t="shared" si="14"/>
        <v>0</v>
      </c>
      <c r="AC355" t="s">
        <v>9065</v>
      </c>
    </row>
    <row r="356" spans="1:30" hidden="1" x14ac:dyDescent="0.55000000000000004">
      <c r="C356" t="s">
        <v>9065</v>
      </c>
      <c r="D356" t="s">
        <v>1413</v>
      </c>
      <c r="E356">
        <v>0.79040926694869995</v>
      </c>
      <c r="F356" s="15" t="s">
        <v>9086</v>
      </c>
      <c r="G356" t="s">
        <v>1414</v>
      </c>
      <c r="H356" t="s">
        <v>1415</v>
      </c>
      <c r="I356">
        <f t="shared" si="15"/>
        <v>10</v>
      </c>
      <c r="M356">
        <f t="shared" si="14"/>
        <v>0</v>
      </c>
      <c r="AC356" t="s">
        <v>9065</v>
      </c>
    </row>
    <row r="357" spans="1:30" hidden="1" x14ac:dyDescent="0.55000000000000004">
      <c r="C357" t="s">
        <v>9066</v>
      </c>
      <c r="D357" t="s">
        <v>1416</v>
      </c>
      <c r="E357">
        <v>0.53783810138702404</v>
      </c>
      <c r="F357" s="15" t="s">
        <v>9081</v>
      </c>
      <c r="G357" t="s">
        <v>1417</v>
      </c>
      <c r="H357" t="s">
        <v>1418</v>
      </c>
      <c r="I357">
        <f t="shared" si="15"/>
        <v>22</v>
      </c>
      <c r="M357">
        <f t="shared" si="14"/>
        <v>0</v>
      </c>
      <c r="AC357" t="s">
        <v>9066</v>
      </c>
    </row>
    <row r="358" spans="1:30" hidden="1" x14ac:dyDescent="0.55000000000000004">
      <c r="C358" t="s">
        <v>9065</v>
      </c>
      <c r="D358" t="s">
        <v>1419</v>
      </c>
      <c r="E358">
        <v>0.80747652053832997</v>
      </c>
      <c r="F358" s="15" t="s">
        <v>9080</v>
      </c>
      <c r="G358" t="s">
        <v>1420</v>
      </c>
      <c r="H358" t="s">
        <v>1421</v>
      </c>
      <c r="I358">
        <f t="shared" si="15"/>
        <v>7</v>
      </c>
      <c r="M358">
        <f t="shared" si="14"/>
        <v>0</v>
      </c>
      <c r="AC358" t="s">
        <v>9065</v>
      </c>
    </row>
    <row r="359" spans="1:30" x14ac:dyDescent="0.55000000000000004">
      <c r="B359" t="s">
        <v>9089</v>
      </c>
      <c r="C359" t="s">
        <v>9065</v>
      </c>
      <c r="D359" t="s">
        <v>1425</v>
      </c>
      <c r="E359">
        <v>0.64262616634368896</v>
      </c>
      <c r="F359" s="15" t="s">
        <v>9081</v>
      </c>
      <c r="G359" t="s">
        <v>1426</v>
      </c>
      <c r="H359" t="s">
        <v>1427</v>
      </c>
      <c r="I359">
        <f t="shared" si="15"/>
        <v>3</v>
      </c>
      <c r="L359" t="s">
        <v>9128</v>
      </c>
      <c r="M359" t="str">
        <f t="shared" si="14"/>
        <v>A</v>
      </c>
      <c r="AC359" t="s">
        <v>9065</v>
      </c>
      <c r="AD359" t="s">
        <v>9128</v>
      </c>
    </row>
    <row r="360" spans="1:30" hidden="1" x14ac:dyDescent="0.55000000000000004">
      <c r="C360" t="s">
        <v>9065</v>
      </c>
      <c r="D360" t="s">
        <v>1428</v>
      </c>
      <c r="E360">
        <v>0.87628221511840798</v>
      </c>
      <c r="F360" s="15" t="s">
        <v>9080</v>
      </c>
      <c r="G360" t="s">
        <v>1429</v>
      </c>
      <c r="H360" t="s">
        <v>1430</v>
      </c>
      <c r="I360">
        <f t="shared" si="15"/>
        <v>7</v>
      </c>
      <c r="M360">
        <f t="shared" si="14"/>
        <v>0</v>
      </c>
      <c r="AC360" t="s">
        <v>9065</v>
      </c>
    </row>
    <row r="361" spans="1:30" hidden="1" x14ac:dyDescent="0.55000000000000004">
      <c r="C361" t="s">
        <v>9067</v>
      </c>
      <c r="D361" t="s">
        <v>1431</v>
      </c>
      <c r="E361">
        <v>0.43099239468574502</v>
      </c>
      <c r="F361" s="15" t="s">
        <v>9086</v>
      </c>
      <c r="G361" t="s">
        <v>1432</v>
      </c>
      <c r="H361" t="s">
        <v>1433</v>
      </c>
      <c r="I361">
        <f t="shared" si="15"/>
        <v>17</v>
      </c>
      <c r="M361">
        <f t="shared" si="14"/>
        <v>0</v>
      </c>
      <c r="AC361" t="s">
        <v>9067</v>
      </c>
    </row>
    <row r="362" spans="1:30" hidden="1" x14ac:dyDescent="0.55000000000000004">
      <c r="C362" t="s">
        <v>9065</v>
      </c>
      <c r="D362" t="s">
        <v>1437</v>
      </c>
      <c r="E362">
        <v>0.67167121171951305</v>
      </c>
      <c r="F362" s="15" t="s">
        <v>9086</v>
      </c>
      <c r="G362" t="s">
        <v>1438</v>
      </c>
      <c r="H362" t="s">
        <v>1439</v>
      </c>
      <c r="I362">
        <f t="shared" si="15"/>
        <v>6</v>
      </c>
      <c r="M362">
        <f t="shared" si="14"/>
        <v>0</v>
      </c>
      <c r="AC362" t="s">
        <v>9065</v>
      </c>
    </row>
    <row r="363" spans="1:30" hidden="1" x14ac:dyDescent="0.55000000000000004">
      <c r="A363" s="4" t="s">
        <v>9168</v>
      </c>
      <c r="B363" t="s">
        <v>9089</v>
      </c>
      <c r="C363" s="4" t="s">
        <v>9067</v>
      </c>
      <c r="D363" s="4" t="s">
        <v>1440</v>
      </c>
      <c r="E363" s="4">
        <v>0.19248983263969399</v>
      </c>
      <c r="F363" s="15" t="s">
        <v>9081</v>
      </c>
      <c r="G363" s="4" t="s">
        <v>1441</v>
      </c>
      <c r="H363" s="4" t="s">
        <v>1442</v>
      </c>
      <c r="I363">
        <f t="shared" si="15"/>
        <v>17</v>
      </c>
      <c r="L363" t="s">
        <v>9129</v>
      </c>
      <c r="M363" t="str">
        <f t="shared" si="14"/>
        <v>D</v>
      </c>
      <c r="AC363" s="4" t="s">
        <v>9067</v>
      </c>
      <c r="AD363" t="s">
        <v>9129</v>
      </c>
    </row>
    <row r="364" spans="1:30" hidden="1" x14ac:dyDescent="0.55000000000000004">
      <c r="C364" t="s">
        <v>9067</v>
      </c>
      <c r="D364" t="s">
        <v>1449</v>
      </c>
      <c r="E364">
        <v>0.30602031946182301</v>
      </c>
      <c r="F364" s="15" t="s">
        <v>9082</v>
      </c>
      <c r="G364" t="s">
        <v>1450</v>
      </c>
      <c r="H364" t="s">
        <v>1451</v>
      </c>
      <c r="I364">
        <f t="shared" si="15"/>
        <v>14</v>
      </c>
      <c r="M364">
        <f t="shared" si="14"/>
        <v>0</v>
      </c>
      <c r="AC364" t="s">
        <v>9067</v>
      </c>
    </row>
    <row r="365" spans="1:30" hidden="1" x14ac:dyDescent="0.55000000000000004">
      <c r="C365" t="s">
        <v>9067</v>
      </c>
      <c r="D365" t="s">
        <v>1452</v>
      </c>
      <c r="E365">
        <v>0.16392417252063801</v>
      </c>
      <c r="F365" s="15" t="s">
        <v>9081</v>
      </c>
      <c r="G365" t="s">
        <v>1453</v>
      </c>
      <c r="H365" t="s">
        <v>1454</v>
      </c>
      <c r="I365">
        <f t="shared" si="15"/>
        <v>19</v>
      </c>
      <c r="M365">
        <f t="shared" si="14"/>
        <v>0</v>
      </c>
      <c r="AC365" t="s">
        <v>9067</v>
      </c>
    </row>
    <row r="366" spans="1:30" hidden="1" x14ac:dyDescent="0.55000000000000004">
      <c r="C366" t="s">
        <v>9067</v>
      </c>
      <c r="D366" t="s">
        <v>1455</v>
      </c>
      <c r="E366">
        <v>0.14827586710453</v>
      </c>
      <c r="F366" s="15" t="s">
        <v>9081</v>
      </c>
      <c r="G366" t="s">
        <v>1456</v>
      </c>
      <c r="H366" t="s">
        <v>1457</v>
      </c>
      <c r="I366">
        <f t="shared" si="15"/>
        <v>8</v>
      </c>
      <c r="M366">
        <f t="shared" si="14"/>
        <v>0</v>
      </c>
      <c r="AC366" t="s">
        <v>9067</v>
      </c>
    </row>
    <row r="367" spans="1:30" hidden="1" x14ac:dyDescent="0.55000000000000004">
      <c r="C367" t="s">
        <v>9065</v>
      </c>
      <c r="D367" t="s">
        <v>1472</v>
      </c>
      <c r="E367">
        <v>0.69145464897155795</v>
      </c>
      <c r="F367" s="15" t="s">
        <v>9086</v>
      </c>
      <c r="G367" t="s">
        <v>1473</v>
      </c>
      <c r="H367" t="s">
        <v>1474</v>
      </c>
      <c r="I367">
        <f t="shared" si="15"/>
        <v>9</v>
      </c>
      <c r="M367">
        <f t="shared" si="14"/>
        <v>0</v>
      </c>
      <c r="AC367" t="s">
        <v>9065</v>
      </c>
    </row>
    <row r="368" spans="1:30" hidden="1" x14ac:dyDescent="0.55000000000000004">
      <c r="C368" t="s">
        <v>9065</v>
      </c>
      <c r="D368" t="s">
        <v>1475</v>
      </c>
      <c r="E368">
        <v>0.60309505462646495</v>
      </c>
      <c r="F368" s="15" t="s">
        <v>9080</v>
      </c>
      <c r="G368" t="s">
        <v>1476</v>
      </c>
      <c r="H368" t="s">
        <v>1477</v>
      </c>
      <c r="I368">
        <f t="shared" si="15"/>
        <v>15</v>
      </c>
      <c r="M368">
        <f t="shared" si="14"/>
        <v>0</v>
      </c>
      <c r="AC368" t="s">
        <v>9065</v>
      </c>
    </row>
    <row r="369" spans="2:30" hidden="1" x14ac:dyDescent="0.55000000000000004">
      <c r="C369" t="s">
        <v>9065</v>
      </c>
      <c r="D369" t="s">
        <v>1478</v>
      </c>
      <c r="E369">
        <v>0.88828152418136597</v>
      </c>
      <c r="F369" s="15" t="s">
        <v>9080</v>
      </c>
      <c r="G369" t="s">
        <v>1479</v>
      </c>
      <c r="H369" t="s">
        <v>1480</v>
      </c>
      <c r="I369">
        <f t="shared" si="15"/>
        <v>15</v>
      </c>
      <c r="M369">
        <f t="shared" si="14"/>
        <v>0</v>
      </c>
      <c r="AC369" t="s">
        <v>9065</v>
      </c>
    </row>
    <row r="370" spans="2:30" hidden="1" x14ac:dyDescent="0.55000000000000004">
      <c r="C370" t="s">
        <v>9066</v>
      </c>
      <c r="D370" t="s">
        <v>1481</v>
      </c>
      <c r="E370">
        <v>0.45352131128311202</v>
      </c>
      <c r="F370" s="15" t="s">
        <v>9086</v>
      </c>
      <c r="G370" t="s">
        <v>1482</v>
      </c>
      <c r="H370" t="s">
        <v>1483</v>
      </c>
      <c r="I370">
        <f t="shared" si="15"/>
        <v>12</v>
      </c>
      <c r="M370">
        <f t="shared" si="14"/>
        <v>0</v>
      </c>
      <c r="AC370" t="s">
        <v>9066</v>
      </c>
    </row>
    <row r="371" spans="2:30" hidden="1" x14ac:dyDescent="0.55000000000000004">
      <c r="C371" t="s">
        <v>9067</v>
      </c>
      <c r="D371" t="s">
        <v>1487</v>
      </c>
      <c r="E371">
        <v>0.343491941690445</v>
      </c>
      <c r="F371" s="15" t="s">
        <v>9081</v>
      </c>
      <c r="G371" t="s">
        <v>1488</v>
      </c>
      <c r="H371" t="s">
        <v>1489</v>
      </c>
      <c r="I371">
        <f t="shared" si="15"/>
        <v>30</v>
      </c>
      <c r="M371">
        <f t="shared" si="14"/>
        <v>0</v>
      </c>
      <c r="AC371" t="s">
        <v>9067</v>
      </c>
    </row>
    <row r="372" spans="2:30" hidden="1" x14ac:dyDescent="0.55000000000000004">
      <c r="C372" t="s">
        <v>9065</v>
      </c>
      <c r="D372" t="s">
        <v>1490</v>
      </c>
      <c r="E372">
        <v>0.72218257188796997</v>
      </c>
      <c r="F372" s="15" t="s">
        <v>9086</v>
      </c>
      <c r="G372" t="s">
        <v>1491</v>
      </c>
      <c r="H372" t="s">
        <v>1492</v>
      </c>
      <c r="I372">
        <f t="shared" si="15"/>
        <v>6</v>
      </c>
      <c r="M372">
        <f t="shared" si="14"/>
        <v>0</v>
      </c>
      <c r="AC372" t="s">
        <v>9065</v>
      </c>
    </row>
    <row r="373" spans="2:30" hidden="1" x14ac:dyDescent="0.55000000000000004">
      <c r="B373" t="s">
        <v>9089</v>
      </c>
      <c r="C373" t="s">
        <v>9066</v>
      </c>
      <c r="D373" t="s">
        <v>1493</v>
      </c>
      <c r="E373">
        <v>0.59266948699951205</v>
      </c>
      <c r="F373" s="15" t="s">
        <v>9080</v>
      </c>
      <c r="G373" t="s">
        <v>1494</v>
      </c>
      <c r="H373" t="s">
        <v>1495</v>
      </c>
      <c r="I373">
        <f t="shared" si="15"/>
        <v>14</v>
      </c>
      <c r="L373" t="s">
        <v>9130</v>
      </c>
      <c r="M373" t="str">
        <f t="shared" si="14"/>
        <v>E</v>
      </c>
      <c r="AC373" t="s">
        <v>9066</v>
      </c>
      <c r="AD373" t="s">
        <v>9130</v>
      </c>
    </row>
    <row r="374" spans="2:30" hidden="1" x14ac:dyDescent="0.55000000000000004">
      <c r="C374" t="s">
        <v>9065</v>
      </c>
      <c r="D374" t="s">
        <v>1499</v>
      </c>
      <c r="E374">
        <v>0.70303672552108798</v>
      </c>
      <c r="F374" s="15" t="s">
        <v>9081</v>
      </c>
      <c r="G374" t="s">
        <v>1500</v>
      </c>
      <c r="H374" t="s">
        <v>1501</v>
      </c>
      <c r="I374">
        <f t="shared" si="15"/>
        <v>7</v>
      </c>
      <c r="M374">
        <f t="shared" si="14"/>
        <v>0</v>
      </c>
      <c r="AC374" t="s">
        <v>9065</v>
      </c>
    </row>
    <row r="375" spans="2:30" hidden="1" x14ac:dyDescent="0.55000000000000004">
      <c r="C375" t="s">
        <v>9066</v>
      </c>
      <c r="D375" t="s">
        <v>1505</v>
      </c>
      <c r="E375">
        <v>0.45471099019050598</v>
      </c>
      <c r="F375" s="15" t="s">
        <v>9080</v>
      </c>
      <c r="G375" t="s">
        <v>1506</v>
      </c>
      <c r="H375" t="s">
        <v>1507</v>
      </c>
      <c r="I375">
        <f t="shared" si="15"/>
        <v>16</v>
      </c>
      <c r="M375">
        <f t="shared" si="14"/>
        <v>0</v>
      </c>
      <c r="AC375" t="s">
        <v>9066</v>
      </c>
    </row>
    <row r="376" spans="2:30" hidden="1" x14ac:dyDescent="0.55000000000000004">
      <c r="C376" t="s">
        <v>9065</v>
      </c>
      <c r="D376" t="s">
        <v>1508</v>
      </c>
      <c r="E376">
        <v>0.75881040096283003</v>
      </c>
      <c r="F376" s="15" t="s">
        <v>9082</v>
      </c>
      <c r="G376" t="s">
        <v>1509</v>
      </c>
      <c r="H376" t="s">
        <v>1510</v>
      </c>
      <c r="I376">
        <f t="shared" si="15"/>
        <v>8</v>
      </c>
      <c r="M376">
        <f t="shared" si="14"/>
        <v>0</v>
      </c>
      <c r="AC376" t="s">
        <v>9065</v>
      </c>
    </row>
    <row r="377" spans="2:30" hidden="1" x14ac:dyDescent="0.55000000000000004">
      <c r="C377" t="s">
        <v>9067</v>
      </c>
      <c r="D377" t="s">
        <v>1511</v>
      </c>
      <c r="E377">
        <v>0.415924102067947</v>
      </c>
      <c r="F377" s="15" t="s">
        <v>9080</v>
      </c>
      <c r="G377" t="s">
        <v>1512</v>
      </c>
      <c r="H377" t="s">
        <v>1513</v>
      </c>
      <c r="I377">
        <f t="shared" si="15"/>
        <v>19</v>
      </c>
      <c r="M377">
        <f t="shared" si="14"/>
        <v>0</v>
      </c>
      <c r="AC377" t="s">
        <v>9067</v>
      </c>
    </row>
    <row r="378" spans="2:30" hidden="1" x14ac:dyDescent="0.55000000000000004">
      <c r="C378" t="s">
        <v>9065</v>
      </c>
      <c r="D378" t="s">
        <v>1514</v>
      </c>
      <c r="E378">
        <v>0.66212308406829801</v>
      </c>
      <c r="F378" s="15" t="s">
        <v>9080</v>
      </c>
      <c r="G378" t="s">
        <v>1515</v>
      </c>
      <c r="H378" t="s">
        <v>1516</v>
      </c>
      <c r="I378">
        <f t="shared" si="15"/>
        <v>14</v>
      </c>
      <c r="M378">
        <f t="shared" si="14"/>
        <v>0</v>
      </c>
      <c r="AC378" t="s">
        <v>9065</v>
      </c>
    </row>
    <row r="379" spans="2:30" hidden="1" x14ac:dyDescent="0.55000000000000004">
      <c r="C379" t="s">
        <v>9065</v>
      </c>
      <c r="D379" t="s">
        <v>1517</v>
      </c>
      <c r="E379">
        <v>0.70137238502502397</v>
      </c>
      <c r="F379" s="15" t="s">
        <v>9086</v>
      </c>
      <c r="G379" t="s">
        <v>1518</v>
      </c>
      <c r="H379" t="s">
        <v>1519</v>
      </c>
      <c r="I379">
        <f t="shared" si="15"/>
        <v>6</v>
      </c>
      <c r="M379">
        <f t="shared" si="14"/>
        <v>0</v>
      </c>
      <c r="AC379" t="s">
        <v>9065</v>
      </c>
    </row>
    <row r="380" spans="2:30" hidden="1" x14ac:dyDescent="0.55000000000000004">
      <c r="C380" t="s">
        <v>9065</v>
      </c>
      <c r="D380" t="s">
        <v>1520</v>
      </c>
      <c r="E380">
        <v>0.65380835533142101</v>
      </c>
      <c r="F380" s="15" t="s">
        <v>9081</v>
      </c>
      <c r="G380" t="s">
        <v>1521</v>
      </c>
      <c r="H380" t="s">
        <v>1522</v>
      </c>
      <c r="I380">
        <f t="shared" si="15"/>
        <v>5</v>
      </c>
      <c r="M380">
        <f t="shared" si="14"/>
        <v>0</v>
      </c>
      <c r="AC380" t="s">
        <v>9065</v>
      </c>
    </row>
    <row r="381" spans="2:30" hidden="1" x14ac:dyDescent="0.55000000000000004">
      <c r="C381" t="s">
        <v>9067</v>
      </c>
      <c r="D381" t="s">
        <v>1523</v>
      </c>
      <c r="E381">
        <v>0.44591215252876298</v>
      </c>
      <c r="F381" s="15" t="s">
        <v>9086</v>
      </c>
      <c r="G381" t="s">
        <v>1524</v>
      </c>
      <c r="H381" t="s">
        <v>1525</v>
      </c>
      <c r="I381">
        <f t="shared" si="15"/>
        <v>13</v>
      </c>
      <c r="M381">
        <f t="shared" si="14"/>
        <v>0</v>
      </c>
      <c r="AC381" t="s">
        <v>9067</v>
      </c>
    </row>
    <row r="382" spans="2:30" hidden="1" x14ac:dyDescent="0.55000000000000004">
      <c r="C382" t="s">
        <v>9065</v>
      </c>
      <c r="D382" t="s">
        <v>1529</v>
      </c>
      <c r="E382">
        <v>0.74821358919143699</v>
      </c>
      <c r="F382" s="15" t="s">
        <v>9086</v>
      </c>
      <c r="G382" t="s">
        <v>1527</v>
      </c>
      <c r="H382" t="s">
        <v>1530</v>
      </c>
      <c r="I382">
        <f t="shared" si="15"/>
        <v>11</v>
      </c>
      <c r="M382">
        <f t="shared" si="14"/>
        <v>0</v>
      </c>
      <c r="AC382" t="s">
        <v>9065</v>
      </c>
    </row>
    <row r="383" spans="2:30" hidden="1" x14ac:dyDescent="0.55000000000000004">
      <c r="C383" t="s">
        <v>9067</v>
      </c>
      <c r="D383" t="s">
        <v>1537</v>
      </c>
      <c r="E383">
        <v>0.25238916277885398</v>
      </c>
      <c r="F383" s="15" t="s">
        <v>9080</v>
      </c>
      <c r="G383" t="s">
        <v>1538</v>
      </c>
      <c r="H383" t="s">
        <v>1539</v>
      </c>
      <c r="I383">
        <f t="shared" si="15"/>
        <v>8</v>
      </c>
      <c r="M383">
        <f t="shared" si="14"/>
        <v>0</v>
      </c>
      <c r="AC383" t="s">
        <v>9067</v>
      </c>
    </row>
    <row r="384" spans="2:30" hidden="1" x14ac:dyDescent="0.55000000000000004">
      <c r="C384" t="s">
        <v>9065</v>
      </c>
      <c r="D384" t="s">
        <v>1540</v>
      </c>
      <c r="E384">
        <v>0.61264663934707597</v>
      </c>
      <c r="F384" s="15" t="s">
        <v>9086</v>
      </c>
      <c r="G384" t="s">
        <v>1541</v>
      </c>
      <c r="H384" t="s">
        <v>1542</v>
      </c>
      <c r="I384">
        <f t="shared" si="15"/>
        <v>8</v>
      </c>
      <c r="M384">
        <f t="shared" si="14"/>
        <v>0</v>
      </c>
      <c r="AC384" t="s">
        <v>9065</v>
      </c>
    </row>
    <row r="385" spans="1:30" hidden="1" x14ac:dyDescent="0.55000000000000004">
      <c r="C385" t="s">
        <v>9065</v>
      </c>
      <c r="D385" t="s">
        <v>1543</v>
      </c>
      <c r="E385">
        <v>0.78624141216278098</v>
      </c>
      <c r="F385" s="15" t="s">
        <v>9080</v>
      </c>
      <c r="G385" t="s">
        <v>1544</v>
      </c>
      <c r="H385" t="s">
        <v>1545</v>
      </c>
      <c r="I385">
        <f t="shared" si="15"/>
        <v>1</v>
      </c>
      <c r="M385">
        <f t="shared" si="14"/>
        <v>0</v>
      </c>
      <c r="AC385" t="s">
        <v>9065</v>
      </c>
    </row>
    <row r="386" spans="1:30" hidden="1" x14ac:dyDescent="0.55000000000000004">
      <c r="C386" t="s">
        <v>9065</v>
      </c>
      <c r="D386" t="s">
        <v>1546</v>
      </c>
      <c r="E386">
        <v>0.78025811910629295</v>
      </c>
      <c r="F386" s="15" t="s">
        <v>9080</v>
      </c>
      <c r="G386" t="s">
        <v>1547</v>
      </c>
      <c r="H386" t="s">
        <v>1548</v>
      </c>
      <c r="I386">
        <f t="shared" si="15"/>
        <v>2</v>
      </c>
      <c r="M386">
        <f t="shared" si="14"/>
        <v>0</v>
      </c>
      <c r="AC386" t="s">
        <v>9065</v>
      </c>
    </row>
    <row r="387" spans="1:30" hidden="1" x14ac:dyDescent="0.55000000000000004">
      <c r="C387" t="s">
        <v>9065</v>
      </c>
      <c r="D387" t="s">
        <v>1549</v>
      </c>
      <c r="E387">
        <v>0.60646951198577903</v>
      </c>
      <c r="F387" s="15" t="s">
        <v>9086</v>
      </c>
      <c r="G387" t="s">
        <v>1547</v>
      </c>
      <c r="H387" t="s">
        <v>1550</v>
      </c>
      <c r="I387">
        <f t="shared" si="15"/>
        <v>2</v>
      </c>
      <c r="M387">
        <f t="shared" ref="M387:M450" si="16">IF(AND(C387="positive", L387="NE"), "A", IF(AND(C387="positive", L387="NEU"), "B", IF(AND(C387="negative", L387="PO"), "C", IF(AND(C387="negative", L387="NEU"), "D", IF(AND(C387="neutral", L387="PO"), "E", IF(AND(C387="neutral", L387="NE"), "F", IF(AND(C387="positive", L387="PO"), "G",IF(AND(C387="negative", L387="Ne"), "H",IF(AND(C387="neutral", L387="NEU"), "I",)))))))))</f>
        <v>0</v>
      </c>
      <c r="AC387" t="s">
        <v>9065</v>
      </c>
    </row>
    <row r="388" spans="1:30" hidden="1" x14ac:dyDescent="0.55000000000000004">
      <c r="C388" t="s">
        <v>9066</v>
      </c>
      <c r="D388" t="s">
        <v>1551</v>
      </c>
      <c r="E388">
        <v>0.59399843215942405</v>
      </c>
      <c r="F388" s="15" t="s">
        <v>9082</v>
      </c>
      <c r="G388" t="s">
        <v>1552</v>
      </c>
      <c r="H388" t="s">
        <v>1553</v>
      </c>
      <c r="I388">
        <f t="shared" ref="I388:I451" si="17">LEN(D388)-LEN(SUBSTITUTE(D388," ",""))+1</f>
        <v>15</v>
      </c>
      <c r="M388">
        <f t="shared" si="16"/>
        <v>0</v>
      </c>
      <c r="AC388" t="s">
        <v>9066</v>
      </c>
    </row>
    <row r="389" spans="1:30" hidden="1" x14ac:dyDescent="0.55000000000000004">
      <c r="C389" t="s">
        <v>9065</v>
      </c>
      <c r="D389" t="s">
        <v>1557</v>
      </c>
      <c r="E389">
        <v>0.78682118654251099</v>
      </c>
      <c r="F389" s="15" t="s">
        <v>9086</v>
      </c>
      <c r="G389" t="s">
        <v>1558</v>
      </c>
      <c r="H389" t="s">
        <v>1559</v>
      </c>
      <c r="I389">
        <f t="shared" si="17"/>
        <v>6</v>
      </c>
      <c r="M389">
        <f t="shared" si="16"/>
        <v>0</v>
      </c>
      <c r="AC389" t="s">
        <v>9065</v>
      </c>
    </row>
    <row r="390" spans="1:30" hidden="1" x14ac:dyDescent="0.55000000000000004">
      <c r="C390" t="s">
        <v>9065</v>
      </c>
      <c r="D390" t="s">
        <v>1560</v>
      </c>
      <c r="E390">
        <v>0.64032232761383101</v>
      </c>
      <c r="F390" s="15" t="s">
        <v>9082</v>
      </c>
      <c r="G390" t="s">
        <v>1561</v>
      </c>
      <c r="H390" t="s">
        <v>1562</v>
      </c>
      <c r="I390">
        <f t="shared" si="17"/>
        <v>9</v>
      </c>
      <c r="M390">
        <f t="shared" si="16"/>
        <v>0</v>
      </c>
      <c r="AC390" t="s">
        <v>9065</v>
      </c>
    </row>
    <row r="391" spans="1:30" x14ac:dyDescent="0.55000000000000004">
      <c r="A391" s="13" t="s">
        <v>9115</v>
      </c>
      <c r="B391" s="13" t="s">
        <v>9089</v>
      </c>
      <c r="C391" s="13" t="s">
        <v>9065</v>
      </c>
      <c r="D391" s="13" t="s">
        <v>1563</v>
      </c>
      <c r="E391" s="13">
        <v>0.61451178789138805</v>
      </c>
      <c r="F391" s="18" t="s">
        <v>9086</v>
      </c>
      <c r="G391" s="13" t="s">
        <v>1564</v>
      </c>
      <c r="H391" s="13" t="s">
        <v>1565</v>
      </c>
      <c r="I391">
        <f t="shared" si="17"/>
        <v>2</v>
      </c>
      <c r="L391" t="s">
        <v>9129</v>
      </c>
      <c r="M391" t="str">
        <f t="shared" si="16"/>
        <v>B</v>
      </c>
      <c r="AC391" s="13" t="s">
        <v>9065</v>
      </c>
      <c r="AD391" t="s">
        <v>9129</v>
      </c>
    </row>
    <row r="392" spans="1:30" hidden="1" x14ac:dyDescent="0.55000000000000004">
      <c r="C392" t="s">
        <v>9065</v>
      </c>
      <c r="D392" t="s">
        <v>1569</v>
      </c>
      <c r="E392">
        <v>0.69717806577682495</v>
      </c>
      <c r="F392" s="15" t="s">
        <v>9080</v>
      </c>
      <c r="G392" t="s">
        <v>1570</v>
      </c>
      <c r="H392" t="s">
        <v>1571</v>
      </c>
      <c r="I392">
        <f t="shared" si="17"/>
        <v>1</v>
      </c>
      <c r="M392">
        <f t="shared" si="16"/>
        <v>0</v>
      </c>
      <c r="AC392" t="s">
        <v>9065</v>
      </c>
    </row>
    <row r="393" spans="1:30" hidden="1" x14ac:dyDescent="0.55000000000000004">
      <c r="C393" t="s">
        <v>9065</v>
      </c>
      <c r="D393" t="s">
        <v>1575</v>
      </c>
      <c r="E393">
        <v>0.67247051000595104</v>
      </c>
      <c r="F393" s="15" t="s">
        <v>9086</v>
      </c>
      <c r="G393" t="s">
        <v>1576</v>
      </c>
      <c r="H393" t="s">
        <v>1577</v>
      </c>
      <c r="I393">
        <f t="shared" si="17"/>
        <v>7</v>
      </c>
      <c r="M393">
        <f t="shared" si="16"/>
        <v>0</v>
      </c>
      <c r="AC393" t="s">
        <v>9065</v>
      </c>
    </row>
    <row r="394" spans="1:30" hidden="1" x14ac:dyDescent="0.55000000000000004">
      <c r="A394" t="s">
        <v>9115</v>
      </c>
      <c r="B394" t="s">
        <v>9089</v>
      </c>
      <c r="C394" t="s">
        <v>9066</v>
      </c>
      <c r="D394" t="s">
        <v>1578</v>
      </c>
      <c r="E394">
        <v>0.57452750205993697</v>
      </c>
      <c r="F394" s="15" t="s">
        <v>9080</v>
      </c>
      <c r="G394" t="s">
        <v>1579</v>
      </c>
      <c r="H394" t="s">
        <v>1580</v>
      </c>
      <c r="I394">
        <f t="shared" si="17"/>
        <v>6</v>
      </c>
      <c r="L394" t="s">
        <v>9130</v>
      </c>
      <c r="M394" t="str">
        <f t="shared" si="16"/>
        <v>E</v>
      </c>
      <c r="AC394" t="s">
        <v>9066</v>
      </c>
      <c r="AD394" t="s">
        <v>9130</v>
      </c>
    </row>
    <row r="395" spans="1:30" hidden="1" x14ac:dyDescent="0.55000000000000004">
      <c r="C395" t="s">
        <v>9066</v>
      </c>
      <c r="D395" t="s">
        <v>1584</v>
      </c>
      <c r="E395">
        <v>0.468541920185089</v>
      </c>
      <c r="F395" s="15" t="s">
        <v>9086</v>
      </c>
      <c r="G395" t="s">
        <v>1585</v>
      </c>
      <c r="H395" t="s">
        <v>1586</v>
      </c>
      <c r="I395">
        <f t="shared" si="17"/>
        <v>8</v>
      </c>
      <c r="M395">
        <f t="shared" si="16"/>
        <v>0</v>
      </c>
      <c r="AC395" t="s">
        <v>9066</v>
      </c>
    </row>
    <row r="396" spans="1:30" hidden="1" x14ac:dyDescent="0.55000000000000004">
      <c r="C396" t="s">
        <v>9065</v>
      </c>
      <c r="D396" t="s">
        <v>1587</v>
      </c>
      <c r="E396">
        <v>0.63966882228851296</v>
      </c>
      <c r="F396" s="15" t="s">
        <v>9086</v>
      </c>
      <c r="G396" t="s">
        <v>1588</v>
      </c>
      <c r="H396" t="s">
        <v>1589</v>
      </c>
      <c r="I396">
        <f t="shared" si="17"/>
        <v>2</v>
      </c>
      <c r="M396">
        <f t="shared" si="16"/>
        <v>0</v>
      </c>
      <c r="AC396" t="s">
        <v>9065</v>
      </c>
    </row>
    <row r="397" spans="1:30" hidden="1" x14ac:dyDescent="0.55000000000000004">
      <c r="C397" t="s">
        <v>9065</v>
      </c>
      <c r="D397" t="s">
        <v>1590</v>
      </c>
      <c r="E397">
        <v>0.68374729156494096</v>
      </c>
      <c r="F397" s="15" t="s">
        <v>9086</v>
      </c>
      <c r="G397" t="s">
        <v>1591</v>
      </c>
      <c r="H397" t="s">
        <v>1592</v>
      </c>
      <c r="I397">
        <f t="shared" si="17"/>
        <v>2</v>
      </c>
      <c r="M397">
        <f t="shared" si="16"/>
        <v>0</v>
      </c>
      <c r="AC397" t="s">
        <v>9065</v>
      </c>
    </row>
    <row r="398" spans="1:30" hidden="1" x14ac:dyDescent="0.55000000000000004">
      <c r="C398" t="s">
        <v>9065</v>
      </c>
      <c r="D398" t="s">
        <v>1593</v>
      </c>
      <c r="E398">
        <v>0.66492950916290305</v>
      </c>
      <c r="F398" s="15" t="s">
        <v>9086</v>
      </c>
      <c r="G398" t="s">
        <v>1594</v>
      </c>
      <c r="H398" t="s">
        <v>1595</v>
      </c>
      <c r="I398">
        <f t="shared" si="17"/>
        <v>2</v>
      </c>
      <c r="M398">
        <f t="shared" si="16"/>
        <v>0</v>
      </c>
      <c r="AC398" t="s">
        <v>9065</v>
      </c>
    </row>
    <row r="399" spans="1:30" hidden="1" x14ac:dyDescent="0.55000000000000004">
      <c r="C399" t="s">
        <v>9067</v>
      </c>
      <c r="D399" t="s">
        <v>1596</v>
      </c>
      <c r="E399">
        <v>0.370219945907593</v>
      </c>
      <c r="F399" s="15" t="s">
        <v>9081</v>
      </c>
      <c r="G399" t="s">
        <v>1597</v>
      </c>
      <c r="H399" t="s">
        <v>1598</v>
      </c>
      <c r="I399">
        <f t="shared" si="17"/>
        <v>13</v>
      </c>
      <c r="M399">
        <f t="shared" si="16"/>
        <v>0</v>
      </c>
      <c r="AC399" t="s">
        <v>9067</v>
      </c>
    </row>
    <row r="400" spans="1:30" hidden="1" x14ac:dyDescent="0.55000000000000004">
      <c r="C400" t="s">
        <v>9067</v>
      </c>
      <c r="D400" t="s">
        <v>1605</v>
      </c>
      <c r="E400">
        <v>0.117247857153416</v>
      </c>
      <c r="F400" s="15" t="s">
        <v>9081</v>
      </c>
      <c r="G400" t="s">
        <v>1606</v>
      </c>
      <c r="H400" t="s">
        <v>1607</v>
      </c>
      <c r="I400">
        <f t="shared" si="17"/>
        <v>21</v>
      </c>
      <c r="M400">
        <f t="shared" si="16"/>
        <v>0</v>
      </c>
      <c r="AC400" t="s">
        <v>9067</v>
      </c>
    </row>
    <row r="401" spans="3:29" hidden="1" x14ac:dyDescent="0.55000000000000004">
      <c r="C401" t="s">
        <v>9065</v>
      </c>
      <c r="D401" t="s">
        <v>1608</v>
      </c>
      <c r="E401">
        <v>0.703838050365448</v>
      </c>
      <c r="F401" s="15" t="s">
        <v>9080</v>
      </c>
      <c r="G401" t="s">
        <v>1609</v>
      </c>
      <c r="H401" t="s">
        <v>1610</v>
      </c>
      <c r="I401">
        <f t="shared" si="17"/>
        <v>8</v>
      </c>
      <c r="M401">
        <f t="shared" si="16"/>
        <v>0</v>
      </c>
      <c r="AC401" t="s">
        <v>9065</v>
      </c>
    </row>
    <row r="402" spans="3:29" hidden="1" x14ac:dyDescent="0.55000000000000004">
      <c r="C402" t="s">
        <v>9065</v>
      </c>
      <c r="D402" t="s">
        <v>1611</v>
      </c>
      <c r="E402">
        <v>0.83192199468612704</v>
      </c>
      <c r="F402" s="15" t="s">
        <v>9080</v>
      </c>
      <c r="G402" t="s">
        <v>1612</v>
      </c>
      <c r="H402" t="s">
        <v>1613</v>
      </c>
      <c r="I402">
        <f t="shared" si="17"/>
        <v>10</v>
      </c>
      <c r="M402">
        <f t="shared" si="16"/>
        <v>0</v>
      </c>
      <c r="AC402" t="s">
        <v>9065</v>
      </c>
    </row>
    <row r="403" spans="3:29" hidden="1" x14ac:dyDescent="0.55000000000000004">
      <c r="C403" t="s">
        <v>9065</v>
      </c>
      <c r="D403" t="s">
        <v>1614</v>
      </c>
      <c r="E403">
        <v>0.63861316442489602</v>
      </c>
      <c r="F403" s="15" t="s">
        <v>9086</v>
      </c>
      <c r="G403" t="s">
        <v>1615</v>
      </c>
      <c r="H403" t="s">
        <v>1616</v>
      </c>
      <c r="I403">
        <f t="shared" si="17"/>
        <v>5</v>
      </c>
      <c r="M403">
        <f t="shared" si="16"/>
        <v>0</v>
      </c>
      <c r="AC403" t="s">
        <v>9065</v>
      </c>
    </row>
    <row r="404" spans="3:29" hidden="1" x14ac:dyDescent="0.55000000000000004">
      <c r="C404" t="s">
        <v>9066</v>
      </c>
      <c r="D404" t="s">
        <v>1617</v>
      </c>
      <c r="E404">
        <v>0.49561294913291898</v>
      </c>
      <c r="F404" s="15" t="s">
        <v>9080</v>
      </c>
      <c r="G404" t="s">
        <v>1618</v>
      </c>
      <c r="H404" t="s">
        <v>1619</v>
      </c>
      <c r="I404">
        <f t="shared" si="17"/>
        <v>33</v>
      </c>
      <c r="M404">
        <f t="shared" si="16"/>
        <v>0</v>
      </c>
      <c r="AC404" t="s">
        <v>9066</v>
      </c>
    </row>
    <row r="405" spans="3:29" hidden="1" x14ac:dyDescent="0.55000000000000004">
      <c r="C405" t="s">
        <v>9065</v>
      </c>
      <c r="D405" t="s">
        <v>1620</v>
      </c>
      <c r="E405">
        <v>0.82962685823440596</v>
      </c>
      <c r="F405" s="15" t="s">
        <v>9080</v>
      </c>
      <c r="G405" t="s">
        <v>1621</v>
      </c>
      <c r="H405" t="s">
        <v>1622</v>
      </c>
      <c r="I405">
        <f t="shared" si="17"/>
        <v>6</v>
      </c>
      <c r="M405">
        <f t="shared" si="16"/>
        <v>0</v>
      </c>
      <c r="AC405" t="s">
        <v>9065</v>
      </c>
    </row>
    <row r="406" spans="3:29" hidden="1" x14ac:dyDescent="0.55000000000000004">
      <c r="C406" t="s">
        <v>9067</v>
      </c>
      <c r="D406" t="s">
        <v>1623</v>
      </c>
      <c r="E406">
        <v>0.27393803000450101</v>
      </c>
      <c r="F406" s="15" t="s">
        <v>9086</v>
      </c>
      <c r="G406" t="s">
        <v>1624</v>
      </c>
      <c r="H406" t="s">
        <v>1625</v>
      </c>
      <c r="I406">
        <f t="shared" si="17"/>
        <v>9</v>
      </c>
      <c r="M406">
        <f t="shared" si="16"/>
        <v>0</v>
      </c>
      <c r="AC406" t="s">
        <v>9067</v>
      </c>
    </row>
    <row r="407" spans="3:29" hidden="1" x14ac:dyDescent="0.55000000000000004">
      <c r="C407" t="s">
        <v>9065</v>
      </c>
      <c r="D407" t="s">
        <v>1629</v>
      </c>
      <c r="E407">
        <v>0.70199090242385898</v>
      </c>
      <c r="F407" s="15" t="s">
        <v>9080</v>
      </c>
      <c r="G407" t="s">
        <v>1630</v>
      </c>
      <c r="H407" t="s">
        <v>1631</v>
      </c>
      <c r="I407">
        <f t="shared" si="17"/>
        <v>20</v>
      </c>
      <c r="M407">
        <f t="shared" si="16"/>
        <v>0</v>
      </c>
      <c r="AC407" t="s">
        <v>9065</v>
      </c>
    </row>
    <row r="408" spans="3:29" hidden="1" x14ac:dyDescent="0.55000000000000004">
      <c r="C408" t="s">
        <v>9065</v>
      </c>
      <c r="D408" t="s">
        <v>1638</v>
      </c>
      <c r="E408">
        <v>0.80826956033706698</v>
      </c>
      <c r="F408" s="15" t="s">
        <v>9080</v>
      </c>
      <c r="G408" t="s">
        <v>1639</v>
      </c>
      <c r="H408" t="s">
        <v>1640</v>
      </c>
      <c r="I408">
        <f t="shared" si="17"/>
        <v>6</v>
      </c>
      <c r="M408">
        <f t="shared" si="16"/>
        <v>0</v>
      </c>
      <c r="AC408" t="s">
        <v>9065</v>
      </c>
    </row>
    <row r="409" spans="3:29" hidden="1" x14ac:dyDescent="0.55000000000000004">
      <c r="C409" t="s">
        <v>9065</v>
      </c>
      <c r="D409" t="s">
        <v>1641</v>
      </c>
      <c r="E409">
        <v>0.86001098155975297</v>
      </c>
      <c r="F409" s="15" t="s">
        <v>9086</v>
      </c>
      <c r="G409" t="s">
        <v>1642</v>
      </c>
      <c r="H409" t="s">
        <v>1643</v>
      </c>
      <c r="I409">
        <f t="shared" si="17"/>
        <v>12</v>
      </c>
      <c r="M409">
        <f t="shared" si="16"/>
        <v>0</v>
      </c>
      <c r="AC409" t="s">
        <v>9065</v>
      </c>
    </row>
    <row r="410" spans="3:29" hidden="1" x14ac:dyDescent="0.55000000000000004">
      <c r="C410" t="s">
        <v>9067</v>
      </c>
      <c r="D410" t="s">
        <v>1644</v>
      </c>
      <c r="E410">
        <v>0.36330851912498502</v>
      </c>
      <c r="F410" s="15" t="s">
        <v>9086</v>
      </c>
      <c r="G410" t="s">
        <v>1645</v>
      </c>
      <c r="H410" t="s">
        <v>1646</v>
      </c>
      <c r="I410">
        <f t="shared" si="17"/>
        <v>11</v>
      </c>
      <c r="M410">
        <f t="shared" si="16"/>
        <v>0</v>
      </c>
      <c r="AC410" t="s">
        <v>9067</v>
      </c>
    </row>
    <row r="411" spans="3:29" hidden="1" x14ac:dyDescent="0.55000000000000004">
      <c r="C411" t="s">
        <v>9065</v>
      </c>
      <c r="D411" t="s">
        <v>1647</v>
      </c>
      <c r="E411">
        <v>0.89731878042221103</v>
      </c>
      <c r="F411" s="15" t="s">
        <v>9080</v>
      </c>
      <c r="G411" t="s">
        <v>1648</v>
      </c>
      <c r="H411" t="s">
        <v>1649</v>
      </c>
      <c r="I411">
        <f t="shared" si="17"/>
        <v>9</v>
      </c>
      <c r="M411">
        <f t="shared" si="16"/>
        <v>0</v>
      </c>
      <c r="AC411" t="s">
        <v>9065</v>
      </c>
    </row>
    <row r="412" spans="3:29" hidden="1" x14ac:dyDescent="0.55000000000000004">
      <c r="C412" t="s">
        <v>9065</v>
      </c>
      <c r="D412" t="s">
        <v>1653</v>
      </c>
      <c r="E412">
        <v>0.78025811910629295</v>
      </c>
      <c r="F412" s="15" t="s">
        <v>9080</v>
      </c>
      <c r="G412" t="s">
        <v>1654</v>
      </c>
      <c r="H412" t="s">
        <v>1655</v>
      </c>
      <c r="I412">
        <f t="shared" si="17"/>
        <v>5</v>
      </c>
      <c r="M412">
        <f t="shared" si="16"/>
        <v>0</v>
      </c>
      <c r="AC412" t="s">
        <v>9065</v>
      </c>
    </row>
    <row r="413" spans="3:29" hidden="1" x14ac:dyDescent="0.55000000000000004">
      <c r="C413" t="s">
        <v>9065</v>
      </c>
      <c r="D413" t="s">
        <v>1656</v>
      </c>
      <c r="E413">
        <v>0.78624141216278098</v>
      </c>
      <c r="F413" s="15" t="s">
        <v>9080</v>
      </c>
      <c r="G413" t="s">
        <v>1657</v>
      </c>
      <c r="H413" t="s">
        <v>1658</v>
      </c>
      <c r="I413">
        <f t="shared" si="17"/>
        <v>1</v>
      </c>
      <c r="M413">
        <f t="shared" si="16"/>
        <v>0</v>
      </c>
      <c r="AC413" t="s">
        <v>9065</v>
      </c>
    </row>
    <row r="414" spans="3:29" hidden="1" x14ac:dyDescent="0.55000000000000004">
      <c r="C414" t="s">
        <v>9065</v>
      </c>
      <c r="D414" t="s">
        <v>1659</v>
      </c>
      <c r="E414">
        <v>0.65071493387222301</v>
      </c>
      <c r="F414" s="15" t="s">
        <v>9086</v>
      </c>
      <c r="G414" t="s">
        <v>1660</v>
      </c>
      <c r="H414" t="s">
        <v>1661</v>
      </c>
      <c r="I414">
        <f t="shared" si="17"/>
        <v>6</v>
      </c>
      <c r="M414">
        <f t="shared" si="16"/>
        <v>0</v>
      </c>
      <c r="AC414" t="s">
        <v>9065</v>
      </c>
    </row>
    <row r="415" spans="3:29" hidden="1" x14ac:dyDescent="0.55000000000000004">
      <c r="C415" t="s">
        <v>9065</v>
      </c>
      <c r="D415" t="s">
        <v>1662</v>
      </c>
      <c r="E415">
        <v>0.69633835554122903</v>
      </c>
      <c r="F415" s="15" t="s">
        <v>9080</v>
      </c>
      <c r="G415" t="s">
        <v>1663</v>
      </c>
      <c r="H415" t="s">
        <v>1664</v>
      </c>
      <c r="I415">
        <f t="shared" si="17"/>
        <v>13</v>
      </c>
      <c r="M415">
        <f t="shared" si="16"/>
        <v>0</v>
      </c>
      <c r="AC415" t="s">
        <v>9065</v>
      </c>
    </row>
    <row r="416" spans="3:29" hidden="1" x14ac:dyDescent="0.55000000000000004">
      <c r="C416" t="s">
        <v>9065</v>
      </c>
      <c r="D416" t="s">
        <v>1665</v>
      </c>
      <c r="E416">
        <v>0.75278335809707597</v>
      </c>
      <c r="F416" s="15" t="s">
        <v>9080</v>
      </c>
      <c r="G416" t="s">
        <v>1666</v>
      </c>
      <c r="H416" t="s">
        <v>1667</v>
      </c>
      <c r="I416">
        <f t="shared" si="17"/>
        <v>24</v>
      </c>
      <c r="M416">
        <f t="shared" si="16"/>
        <v>0</v>
      </c>
      <c r="AC416" t="s">
        <v>9065</v>
      </c>
    </row>
    <row r="417" spans="1:30" hidden="1" x14ac:dyDescent="0.55000000000000004">
      <c r="C417" t="s">
        <v>9067</v>
      </c>
      <c r="D417" t="s">
        <v>1671</v>
      </c>
      <c r="E417">
        <v>0.38640144467353799</v>
      </c>
      <c r="F417" s="15" t="s">
        <v>9086</v>
      </c>
      <c r="G417" t="s">
        <v>1672</v>
      </c>
      <c r="H417" t="s">
        <v>1673</v>
      </c>
      <c r="I417">
        <f t="shared" si="17"/>
        <v>12</v>
      </c>
      <c r="M417">
        <f t="shared" si="16"/>
        <v>0</v>
      </c>
      <c r="AC417" t="s">
        <v>9067</v>
      </c>
    </row>
    <row r="418" spans="1:30" hidden="1" x14ac:dyDescent="0.55000000000000004">
      <c r="C418" t="s">
        <v>9067</v>
      </c>
      <c r="D418" t="s">
        <v>1674</v>
      </c>
      <c r="E418">
        <v>0.366155385971069</v>
      </c>
      <c r="F418" s="15" t="s">
        <v>9086</v>
      </c>
      <c r="G418" t="s">
        <v>1675</v>
      </c>
      <c r="H418" t="s">
        <v>1676</v>
      </c>
      <c r="I418">
        <f t="shared" si="17"/>
        <v>11</v>
      </c>
      <c r="M418">
        <f t="shared" si="16"/>
        <v>0</v>
      </c>
      <c r="AC418" t="s">
        <v>9067</v>
      </c>
    </row>
    <row r="419" spans="1:30" hidden="1" x14ac:dyDescent="0.55000000000000004">
      <c r="C419" t="s">
        <v>9067</v>
      </c>
      <c r="D419" t="s">
        <v>1686</v>
      </c>
      <c r="E419">
        <v>3.9900310337543501E-2</v>
      </c>
      <c r="F419" s="15" t="s">
        <v>9080</v>
      </c>
      <c r="G419" t="s">
        <v>1687</v>
      </c>
      <c r="H419" t="s">
        <v>1688</v>
      </c>
      <c r="I419">
        <f t="shared" si="17"/>
        <v>16</v>
      </c>
      <c r="M419">
        <f t="shared" si="16"/>
        <v>0</v>
      </c>
      <c r="AC419" t="s">
        <v>9067</v>
      </c>
    </row>
    <row r="420" spans="1:30" hidden="1" x14ac:dyDescent="0.55000000000000004">
      <c r="C420" t="s">
        <v>9065</v>
      </c>
      <c r="D420" t="s">
        <v>1689</v>
      </c>
      <c r="E420">
        <v>0.62479960918426503</v>
      </c>
      <c r="F420" s="15" t="s">
        <v>9086</v>
      </c>
      <c r="G420" t="s">
        <v>1690</v>
      </c>
      <c r="H420" t="s">
        <v>1691</v>
      </c>
      <c r="I420">
        <f t="shared" si="17"/>
        <v>13</v>
      </c>
      <c r="M420">
        <f t="shared" si="16"/>
        <v>0</v>
      </c>
      <c r="AC420" t="s">
        <v>9065</v>
      </c>
    </row>
    <row r="421" spans="1:30" hidden="1" x14ac:dyDescent="0.55000000000000004">
      <c r="C421" t="s">
        <v>9066</v>
      </c>
      <c r="D421" t="s">
        <v>1692</v>
      </c>
      <c r="E421">
        <v>0.56670355796813998</v>
      </c>
      <c r="F421" s="15" t="s">
        <v>9081</v>
      </c>
      <c r="G421" t="s">
        <v>1693</v>
      </c>
      <c r="H421" t="s">
        <v>1694</v>
      </c>
      <c r="I421">
        <f t="shared" si="17"/>
        <v>18</v>
      </c>
      <c r="M421">
        <f t="shared" si="16"/>
        <v>0</v>
      </c>
      <c r="AC421" t="s">
        <v>9066</v>
      </c>
    </row>
    <row r="422" spans="1:30" hidden="1" x14ac:dyDescent="0.55000000000000004">
      <c r="C422" t="s">
        <v>9065</v>
      </c>
      <c r="D422" t="s">
        <v>1695</v>
      </c>
      <c r="E422">
        <v>0.99578529596328702</v>
      </c>
      <c r="F422" s="15" t="s">
        <v>9080</v>
      </c>
      <c r="G422" t="s">
        <v>1696</v>
      </c>
      <c r="H422" t="s">
        <v>1697</v>
      </c>
      <c r="I422">
        <f t="shared" si="17"/>
        <v>28</v>
      </c>
      <c r="M422">
        <f t="shared" si="16"/>
        <v>0</v>
      </c>
      <c r="AC422" t="s">
        <v>9065</v>
      </c>
    </row>
    <row r="423" spans="1:30" hidden="1" x14ac:dyDescent="0.55000000000000004">
      <c r="C423" t="s">
        <v>9065</v>
      </c>
      <c r="D423" t="s">
        <v>1701</v>
      </c>
      <c r="E423">
        <v>0.66523420810699496</v>
      </c>
      <c r="F423" s="15" t="s">
        <v>9081</v>
      </c>
      <c r="G423" t="s">
        <v>1702</v>
      </c>
      <c r="H423" t="s">
        <v>1703</v>
      </c>
      <c r="I423">
        <f t="shared" si="17"/>
        <v>6</v>
      </c>
      <c r="M423">
        <f t="shared" si="16"/>
        <v>0</v>
      </c>
      <c r="AC423" t="s">
        <v>9065</v>
      </c>
    </row>
    <row r="424" spans="1:30" hidden="1" x14ac:dyDescent="0.55000000000000004">
      <c r="C424" t="s">
        <v>9065</v>
      </c>
      <c r="D424" t="s">
        <v>1704</v>
      </c>
      <c r="E424">
        <v>0.82977670431137096</v>
      </c>
      <c r="F424" s="15" t="s">
        <v>9081</v>
      </c>
      <c r="G424" t="s">
        <v>1705</v>
      </c>
      <c r="H424" t="s">
        <v>1706</v>
      </c>
      <c r="I424">
        <f t="shared" si="17"/>
        <v>15</v>
      </c>
      <c r="M424">
        <f t="shared" si="16"/>
        <v>0</v>
      </c>
      <c r="AC424" t="s">
        <v>9065</v>
      </c>
    </row>
    <row r="425" spans="1:30" hidden="1" x14ac:dyDescent="0.55000000000000004">
      <c r="C425" t="s">
        <v>9065</v>
      </c>
      <c r="D425" t="s">
        <v>1707</v>
      </c>
      <c r="E425">
        <v>0.65382021665573098</v>
      </c>
      <c r="F425" s="15" t="s">
        <v>9080</v>
      </c>
      <c r="G425" t="s">
        <v>1708</v>
      </c>
      <c r="H425" t="s">
        <v>1709</v>
      </c>
      <c r="I425">
        <f t="shared" si="17"/>
        <v>5</v>
      </c>
      <c r="M425">
        <f t="shared" si="16"/>
        <v>0</v>
      </c>
      <c r="AC425" t="s">
        <v>9065</v>
      </c>
    </row>
    <row r="426" spans="1:30" hidden="1" x14ac:dyDescent="0.55000000000000004">
      <c r="C426" t="s">
        <v>9065</v>
      </c>
      <c r="D426" t="s">
        <v>1713</v>
      </c>
      <c r="E426">
        <v>0.89280396699905396</v>
      </c>
      <c r="F426" s="15" t="s">
        <v>9080</v>
      </c>
      <c r="G426" t="s">
        <v>1714</v>
      </c>
      <c r="H426" t="s">
        <v>1715</v>
      </c>
      <c r="I426">
        <f t="shared" si="17"/>
        <v>9</v>
      </c>
      <c r="M426">
        <f t="shared" si="16"/>
        <v>0</v>
      </c>
      <c r="AC426" t="s">
        <v>9065</v>
      </c>
    </row>
    <row r="427" spans="1:30" x14ac:dyDescent="0.55000000000000004">
      <c r="A427" s="13"/>
      <c r="B427" s="13" t="s">
        <v>9089</v>
      </c>
      <c r="C427" s="13" t="s">
        <v>9065</v>
      </c>
      <c r="D427" s="13" t="s">
        <v>1716</v>
      </c>
      <c r="E427" s="13">
        <v>0.78237456083297696</v>
      </c>
      <c r="F427" s="18" t="s">
        <v>9086</v>
      </c>
      <c r="G427" s="13" t="s">
        <v>1717</v>
      </c>
      <c r="H427" s="13" t="s">
        <v>1718</v>
      </c>
      <c r="I427">
        <f t="shared" si="17"/>
        <v>4</v>
      </c>
      <c r="L427" t="s">
        <v>9130</v>
      </c>
      <c r="M427" t="str">
        <f t="shared" si="16"/>
        <v>G</v>
      </c>
      <c r="AC427" s="13" t="s">
        <v>9065</v>
      </c>
      <c r="AD427" t="s">
        <v>9130</v>
      </c>
    </row>
    <row r="428" spans="1:30" hidden="1" x14ac:dyDescent="0.55000000000000004">
      <c r="C428" t="s">
        <v>9065</v>
      </c>
      <c r="D428" t="s">
        <v>1719</v>
      </c>
      <c r="E428">
        <v>0.61432301998138406</v>
      </c>
      <c r="F428" s="15" t="s">
        <v>9082</v>
      </c>
      <c r="G428" t="s">
        <v>1720</v>
      </c>
      <c r="H428" t="s">
        <v>1721</v>
      </c>
      <c r="I428">
        <f t="shared" si="17"/>
        <v>6</v>
      </c>
      <c r="M428">
        <f t="shared" si="16"/>
        <v>0</v>
      </c>
      <c r="AC428" t="s">
        <v>9065</v>
      </c>
    </row>
    <row r="429" spans="1:30" hidden="1" x14ac:dyDescent="0.55000000000000004">
      <c r="C429" t="s">
        <v>9065</v>
      </c>
      <c r="D429" t="s">
        <v>1722</v>
      </c>
      <c r="E429">
        <v>0.66110008955001798</v>
      </c>
      <c r="F429" s="15" t="s">
        <v>9080</v>
      </c>
      <c r="G429" t="s">
        <v>1723</v>
      </c>
      <c r="H429" t="s">
        <v>1724</v>
      </c>
      <c r="I429">
        <f t="shared" si="17"/>
        <v>3</v>
      </c>
      <c r="M429">
        <f t="shared" si="16"/>
        <v>0</v>
      </c>
      <c r="AC429" t="s">
        <v>9065</v>
      </c>
    </row>
    <row r="430" spans="1:30" ht="28.8" hidden="1" x14ac:dyDescent="0.55000000000000004">
      <c r="A430" t="s">
        <v>9116</v>
      </c>
      <c r="B430" t="s">
        <v>9089</v>
      </c>
      <c r="C430" t="s">
        <v>9066</v>
      </c>
      <c r="D430" s="14" t="s">
        <v>9131</v>
      </c>
      <c r="E430">
        <v>0.57954680919647195</v>
      </c>
      <c r="F430" s="15" t="s">
        <v>9081</v>
      </c>
      <c r="G430" t="s">
        <v>1726</v>
      </c>
      <c r="H430" t="s">
        <v>1727</v>
      </c>
      <c r="I430">
        <f t="shared" si="17"/>
        <v>15</v>
      </c>
      <c r="L430" t="s">
        <v>9128</v>
      </c>
      <c r="M430" t="str">
        <f t="shared" si="16"/>
        <v>F</v>
      </c>
      <c r="AC430" t="s">
        <v>9066</v>
      </c>
      <c r="AD430" t="s">
        <v>9128</v>
      </c>
    </row>
    <row r="431" spans="1:30" hidden="1" x14ac:dyDescent="0.55000000000000004">
      <c r="C431" t="s">
        <v>9065</v>
      </c>
      <c r="D431" t="s">
        <v>1728</v>
      </c>
      <c r="E431">
        <v>0.83413743972778298</v>
      </c>
      <c r="F431" s="15" t="s">
        <v>9080</v>
      </c>
      <c r="G431" t="s">
        <v>1729</v>
      </c>
      <c r="H431" t="s">
        <v>1730</v>
      </c>
      <c r="I431">
        <f t="shared" si="17"/>
        <v>5</v>
      </c>
      <c r="M431">
        <f t="shared" si="16"/>
        <v>0</v>
      </c>
      <c r="AC431" t="s">
        <v>9065</v>
      </c>
    </row>
    <row r="432" spans="1:30" hidden="1" x14ac:dyDescent="0.55000000000000004">
      <c r="C432" t="s">
        <v>9065</v>
      </c>
      <c r="D432" t="s">
        <v>1731</v>
      </c>
      <c r="E432">
        <v>0.91499817371368397</v>
      </c>
      <c r="F432" s="15" t="s">
        <v>9082</v>
      </c>
      <c r="G432" t="s">
        <v>1732</v>
      </c>
      <c r="H432" t="s">
        <v>1733</v>
      </c>
      <c r="I432">
        <f t="shared" si="17"/>
        <v>21</v>
      </c>
      <c r="M432">
        <f t="shared" si="16"/>
        <v>0</v>
      </c>
      <c r="AC432" t="s">
        <v>9065</v>
      </c>
    </row>
    <row r="433" spans="1:30" hidden="1" x14ac:dyDescent="0.55000000000000004">
      <c r="C433" t="s">
        <v>9065</v>
      </c>
      <c r="D433" t="s">
        <v>1734</v>
      </c>
      <c r="E433">
        <v>0.72106856107711803</v>
      </c>
      <c r="F433" s="15" t="s">
        <v>9080</v>
      </c>
      <c r="G433" t="s">
        <v>1735</v>
      </c>
      <c r="H433" t="s">
        <v>1736</v>
      </c>
      <c r="I433">
        <f t="shared" si="17"/>
        <v>11</v>
      </c>
      <c r="M433">
        <f t="shared" si="16"/>
        <v>0</v>
      </c>
      <c r="AC433" t="s">
        <v>9065</v>
      </c>
    </row>
    <row r="434" spans="1:30" hidden="1" x14ac:dyDescent="0.55000000000000004">
      <c r="B434" t="s">
        <v>9089</v>
      </c>
      <c r="C434" t="s">
        <v>9067</v>
      </c>
      <c r="D434" t="s">
        <v>1737</v>
      </c>
      <c r="E434">
        <v>0.105118580162525</v>
      </c>
      <c r="F434" s="15" t="s">
        <v>9080</v>
      </c>
      <c r="G434" t="s">
        <v>1738</v>
      </c>
      <c r="H434" t="s">
        <v>1739</v>
      </c>
      <c r="I434">
        <f t="shared" si="17"/>
        <v>35</v>
      </c>
      <c r="L434" t="s">
        <v>9130</v>
      </c>
      <c r="M434" t="str">
        <f t="shared" si="16"/>
        <v>C</v>
      </c>
      <c r="AC434" t="s">
        <v>9067</v>
      </c>
      <c r="AD434" t="s">
        <v>9130</v>
      </c>
    </row>
    <row r="435" spans="1:30" hidden="1" x14ac:dyDescent="0.55000000000000004">
      <c r="C435" t="s">
        <v>9065</v>
      </c>
      <c r="D435" t="s">
        <v>1740</v>
      </c>
      <c r="E435">
        <v>0.66110008955001798</v>
      </c>
      <c r="F435" s="15" t="s">
        <v>9086</v>
      </c>
      <c r="G435" t="s">
        <v>1741</v>
      </c>
      <c r="H435" t="s">
        <v>1742</v>
      </c>
      <c r="I435">
        <f t="shared" si="17"/>
        <v>1</v>
      </c>
      <c r="M435">
        <f t="shared" si="16"/>
        <v>0</v>
      </c>
      <c r="AC435" t="s">
        <v>9065</v>
      </c>
    </row>
    <row r="436" spans="1:30" hidden="1" x14ac:dyDescent="0.55000000000000004">
      <c r="C436" t="s">
        <v>9066</v>
      </c>
      <c r="D436" t="s">
        <v>1743</v>
      </c>
      <c r="E436">
        <v>0.569064021110535</v>
      </c>
      <c r="F436" s="15" t="s">
        <v>9080</v>
      </c>
      <c r="G436" t="s">
        <v>1744</v>
      </c>
      <c r="H436" t="s">
        <v>1745</v>
      </c>
      <c r="I436">
        <f t="shared" si="17"/>
        <v>9</v>
      </c>
      <c r="M436">
        <f t="shared" si="16"/>
        <v>0</v>
      </c>
      <c r="AC436" t="s">
        <v>9066</v>
      </c>
    </row>
    <row r="437" spans="1:30" hidden="1" x14ac:dyDescent="0.55000000000000004">
      <c r="A437" s="13"/>
      <c r="B437" s="13" t="s">
        <v>9089</v>
      </c>
      <c r="C437" s="13" t="s">
        <v>9066</v>
      </c>
      <c r="D437" s="13" t="s">
        <v>9096</v>
      </c>
      <c r="E437" s="13">
        <v>0.57810813188552901</v>
      </c>
      <c r="F437" s="18" t="s">
        <v>9086</v>
      </c>
      <c r="G437" s="13" t="s">
        <v>1747</v>
      </c>
      <c r="H437" s="13" t="s">
        <v>1748</v>
      </c>
      <c r="I437">
        <f t="shared" si="17"/>
        <v>3</v>
      </c>
      <c r="L437" t="s">
        <v>9128</v>
      </c>
      <c r="M437" t="str">
        <f t="shared" si="16"/>
        <v>F</v>
      </c>
      <c r="AC437" s="13" t="s">
        <v>9066</v>
      </c>
      <c r="AD437" t="s">
        <v>9128</v>
      </c>
    </row>
    <row r="438" spans="1:30" hidden="1" x14ac:dyDescent="0.55000000000000004">
      <c r="C438" t="s">
        <v>9065</v>
      </c>
      <c r="D438" t="s">
        <v>1749</v>
      </c>
      <c r="E438">
        <v>0.69548583030700695</v>
      </c>
      <c r="F438" s="15" t="s">
        <v>9080</v>
      </c>
      <c r="G438" t="s">
        <v>1750</v>
      </c>
      <c r="H438" t="s">
        <v>1751</v>
      </c>
      <c r="I438">
        <f t="shared" si="17"/>
        <v>20</v>
      </c>
      <c r="M438">
        <f t="shared" si="16"/>
        <v>0</v>
      </c>
      <c r="AC438" t="s">
        <v>9065</v>
      </c>
    </row>
    <row r="439" spans="1:30" hidden="1" x14ac:dyDescent="0.55000000000000004">
      <c r="C439" t="s">
        <v>9065</v>
      </c>
      <c r="D439" t="s">
        <v>1752</v>
      </c>
      <c r="E439">
        <v>0.67909598350524902</v>
      </c>
      <c r="F439" s="15" t="s">
        <v>9080</v>
      </c>
      <c r="G439" t="s">
        <v>1753</v>
      </c>
      <c r="H439" t="s">
        <v>1754</v>
      </c>
      <c r="I439">
        <f t="shared" si="17"/>
        <v>4</v>
      </c>
      <c r="M439">
        <f t="shared" si="16"/>
        <v>0</v>
      </c>
      <c r="AC439" t="s">
        <v>9065</v>
      </c>
    </row>
    <row r="440" spans="1:30" hidden="1" x14ac:dyDescent="0.55000000000000004">
      <c r="C440" t="s">
        <v>9065</v>
      </c>
      <c r="D440" t="s">
        <v>1758</v>
      </c>
      <c r="E440">
        <v>0.61774635314941395</v>
      </c>
      <c r="F440" s="15" t="s">
        <v>9081</v>
      </c>
      <c r="G440" t="s">
        <v>1759</v>
      </c>
      <c r="H440" t="s">
        <v>1760</v>
      </c>
      <c r="I440">
        <f t="shared" si="17"/>
        <v>7</v>
      </c>
      <c r="M440">
        <f t="shared" si="16"/>
        <v>0</v>
      </c>
      <c r="AC440" t="s">
        <v>9065</v>
      </c>
    </row>
    <row r="441" spans="1:30" hidden="1" x14ac:dyDescent="0.55000000000000004">
      <c r="C441" t="s">
        <v>9065</v>
      </c>
      <c r="D441" t="s">
        <v>1761</v>
      </c>
      <c r="E441">
        <v>0.89882755279541005</v>
      </c>
      <c r="F441" s="15" t="s">
        <v>9082</v>
      </c>
      <c r="G441" t="s">
        <v>1762</v>
      </c>
      <c r="H441" t="s">
        <v>1763</v>
      </c>
      <c r="I441">
        <f t="shared" si="17"/>
        <v>16</v>
      </c>
      <c r="M441">
        <f t="shared" si="16"/>
        <v>0</v>
      </c>
      <c r="AC441" t="s">
        <v>9065</v>
      </c>
    </row>
    <row r="442" spans="1:30" hidden="1" x14ac:dyDescent="0.55000000000000004">
      <c r="B442" t="s">
        <v>9089</v>
      </c>
      <c r="C442" t="s">
        <v>9067</v>
      </c>
      <c r="D442" t="s">
        <v>9095</v>
      </c>
      <c r="E442">
        <v>0.23949724435806299</v>
      </c>
      <c r="F442" s="15" t="s">
        <v>9081</v>
      </c>
      <c r="G442" t="s">
        <v>1765</v>
      </c>
      <c r="H442" t="s">
        <v>1766</v>
      </c>
      <c r="I442">
        <f t="shared" si="17"/>
        <v>16</v>
      </c>
      <c r="L442" t="s">
        <v>9130</v>
      </c>
      <c r="M442" t="str">
        <f t="shared" si="16"/>
        <v>C</v>
      </c>
      <c r="AC442" t="s">
        <v>9067</v>
      </c>
      <c r="AD442" t="s">
        <v>9130</v>
      </c>
    </row>
    <row r="443" spans="1:30" hidden="1" x14ac:dyDescent="0.55000000000000004">
      <c r="C443" t="s">
        <v>9065</v>
      </c>
      <c r="D443" t="s">
        <v>1773</v>
      </c>
      <c r="E443">
        <v>0.74312508106231701</v>
      </c>
      <c r="F443" s="15" t="s">
        <v>9081</v>
      </c>
      <c r="G443" t="s">
        <v>1774</v>
      </c>
      <c r="H443" t="s">
        <v>1775</v>
      </c>
      <c r="I443">
        <f t="shared" si="17"/>
        <v>16</v>
      </c>
      <c r="M443">
        <f t="shared" si="16"/>
        <v>0</v>
      </c>
      <c r="AC443" t="s">
        <v>9065</v>
      </c>
    </row>
    <row r="444" spans="1:30" hidden="1" x14ac:dyDescent="0.55000000000000004">
      <c r="C444" t="s">
        <v>9067</v>
      </c>
      <c r="D444" t="s">
        <v>1776</v>
      </c>
      <c r="E444">
        <v>0.35843235254287698</v>
      </c>
      <c r="F444" s="15" t="s">
        <v>9081</v>
      </c>
      <c r="G444" t="s">
        <v>1777</v>
      </c>
      <c r="H444" t="s">
        <v>1778</v>
      </c>
      <c r="I444">
        <f t="shared" si="17"/>
        <v>27</v>
      </c>
      <c r="M444">
        <f t="shared" si="16"/>
        <v>0</v>
      </c>
      <c r="AC444" t="s">
        <v>9067</v>
      </c>
    </row>
    <row r="445" spans="1:30" hidden="1" x14ac:dyDescent="0.55000000000000004">
      <c r="C445" t="s">
        <v>9065</v>
      </c>
      <c r="D445" t="s">
        <v>1779</v>
      </c>
      <c r="E445">
        <v>0.789387106895447</v>
      </c>
      <c r="F445" s="15" t="s">
        <v>9080</v>
      </c>
      <c r="G445" t="s">
        <v>1780</v>
      </c>
      <c r="H445" t="s">
        <v>1781</v>
      </c>
      <c r="I445">
        <f t="shared" si="17"/>
        <v>2</v>
      </c>
      <c r="M445">
        <f t="shared" si="16"/>
        <v>0</v>
      </c>
      <c r="AC445" t="s">
        <v>9065</v>
      </c>
    </row>
    <row r="446" spans="1:30" hidden="1" x14ac:dyDescent="0.55000000000000004">
      <c r="C446" t="s">
        <v>9065</v>
      </c>
      <c r="D446" t="s">
        <v>1782</v>
      </c>
      <c r="E446">
        <v>0.77828645706176802</v>
      </c>
      <c r="F446" s="15" t="s">
        <v>9080</v>
      </c>
      <c r="G446" t="s">
        <v>1783</v>
      </c>
      <c r="H446" t="s">
        <v>1784</v>
      </c>
      <c r="I446">
        <f t="shared" si="17"/>
        <v>19</v>
      </c>
      <c r="M446">
        <f t="shared" si="16"/>
        <v>0</v>
      </c>
      <c r="AC446" t="s">
        <v>9065</v>
      </c>
    </row>
    <row r="447" spans="1:30" hidden="1" x14ac:dyDescent="0.55000000000000004">
      <c r="A447" t="s">
        <v>9124</v>
      </c>
      <c r="B447" t="s">
        <v>9089</v>
      </c>
      <c r="C447" t="s">
        <v>9067</v>
      </c>
      <c r="D447" t="s">
        <v>1785</v>
      </c>
      <c r="E447">
        <v>0.33897361159324602</v>
      </c>
      <c r="F447" s="15" t="s">
        <v>9082</v>
      </c>
      <c r="G447" t="s">
        <v>1786</v>
      </c>
      <c r="H447" t="s">
        <v>1787</v>
      </c>
      <c r="I447">
        <f t="shared" si="17"/>
        <v>22</v>
      </c>
      <c r="L447" t="s">
        <v>9129</v>
      </c>
      <c r="M447" t="str">
        <f t="shared" si="16"/>
        <v>D</v>
      </c>
      <c r="AC447" t="s">
        <v>9067</v>
      </c>
      <c r="AD447" t="s">
        <v>9129</v>
      </c>
    </row>
    <row r="448" spans="1:30" hidden="1" x14ac:dyDescent="0.55000000000000004">
      <c r="C448" t="s">
        <v>9065</v>
      </c>
      <c r="D448" t="s">
        <v>1791</v>
      </c>
      <c r="E448">
        <v>0.91400998830795299</v>
      </c>
      <c r="F448" s="15" t="s">
        <v>9086</v>
      </c>
      <c r="G448" t="s">
        <v>1792</v>
      </c>
      <c r="H448" t="s">
        <v>1793</v>
      </c>
      <c r="I448">
        <f t="shared" si="17"/>
        <v>15</v>
      </c>
      <c r="M448">
        <f t="shared" si="16"/>
        <v>0</v>
      </c>
      <c r="AC448" t="s">
        <v>9065</v>
      </c>
    </row>
    <row r="449" spans="2:30" hidden="1" x14ac:dyDescent="0.55000000000000004">
      <c r="C449" t="s">
        <v>9065</v>
      </c>
      <c r="D449" t="s">
        <v>1794</v>
      </c>
      <c r="E449">
        <v>0.73855739831924405</v>
      </c>
      <c r="F449" s="15" t="s">
        <v>9080</v>
      </c>
      <c r="G449" t="s">
        <v>1795</v>
      </c>
      <c r="H449" t="s">
        <v>1796</v>
      </c>
      <c r="I449">
        <f t="shared" si="17"/>
        <v>14</v>
      </c>
      <c r="M449">
        <f t="shared" si="16"/>
        <v>0</v>
      </c>
      <c r="AC449" t="s">
        <v>9065</v>
      </c>
    </row>
    <row r="450" spans="2:30" hidden="1" x14ac:dyDescent="0.55000000000000004">
      <c r="C450" t="s">
        <v>9066</v>
      </c>
      <c r="D450" t="s">
        <v>1797</v>
      </c>
      <c r="E450">
        <v>0.55456763505935702</v>
      </c>
      <c r="F450" s="15" t="s">
        <v>9086</v>
      </c>
      <c r="G450" t="s">
        <v>1798</v>
      </c>
      <c r="H450" t="s">
        <v>1799</v>
      </c>
      <c r="I450">
        <f t="shared" si="17"/>
        <v>9</v>
      </c>
      <c r="M450">
        <f t="shared" si="16"/>
        <v>0</v>
      </c>
      <c r="AC450" t="s">
        <v>9066</v>
      </c>
    </row>
    <row r="451" spans="2:30" hidden="1" x14ac:dyDescent="0.55000000000000004">
      <c r="C451" t="s">
        <v>9067</v>
      </c>
      <c r="D451" t="s">
        <v>1800</v>
      </c>
      <c r="E451">
        <v>0.174031317234039</v>
      </c>
      <c r="F451" s="15" t="s">
        <v>9080</v>
      </c>
      <c r="G451" t="s">
        <v>1801</v>
      </c>
      <c r="H451" t="s">
        <v>1802</v>
      </c>
      <c r="I451">
        <f t="shared" si="17"/>
        <v>18</v>
      </c>
      <c r="M451">
        <f t="shared" ref="M451:M514" si="18">IF(AND(C451="positive", L451="NE"), "A", IF(AND(C451="positive", L451="NEU"), "B", IF(AND(C451="negative", L451="PO"), "C", IF(AND(C451="negative", L451="NEU"), "D", IF(AND(C451="neutral", L451="PO"), "E", IF(AND(C451="neutral", L451="NE"), "F", IF(AND(C451="positive", L451="PO"), "G",IF(AND(C451="negative", L451="Ne"), "H",IF(AND(C451="neutral", L451="NEU"), "I",)))))))))</f>
        <v>0</v>
      </c>
      <c r="AC451" t="s">
        <v>9067</v>
      </c>
    </row>
    <row r="452" spans="2:30" hidden="1" x14ac:dyDescent="0.55000000000000004">
      <c r="C452" t="s">
        <v>9065</v>
      </c>
      <c r="D452" t="s">
        <v>1803</v>
      </c>
      <c r="E452">
        <v>0.80348837375640902</v>
      </c>
      <c r="F452" s="15" t="s">
        <v>9086</v>
      </c>
      <c r="G452" t="s">
        <v>1804</v>
      </c>
      <c r="H452" t="s">
        <v>1805</v>
      </c>
      <c r="I452">
        <f t="shared" ref="I452:I515" si="19">LEN(D452)-LEN(SUBSTITUTE(D452," ",""))+1</f>
        <v>9</v>
      </c>
      <c r="M452">
        <f t="shared" si="18"/>
        <v>0</v>
      </c>
      <c r="AC452" t="s">
        <v>9065</v>
      </c>
    </row>
    <row r="453" spans="2:30" hidden="1" x14ac:dyDescent="0.55000000000000004">
      <c r="C453" t="s">
        <v>9065</v>
      </c>
      <c r="D453" t="s">
        <v>1806</v>
      </c>
      <c r="E453">
        <v>0.70555502176284801</v>
      </c>
      <c r="F453" s="15" t="s">
        <v>9086</v>
      </c>
      <c r="G453" t="s">
        <v>1807</v>
      </c>
      <c r="H453" t="s">
        <v>1808</v>
      </c>
      <c r="I453">
        <f t="shared" si="19"/>
        <v>1</v>
      </c>
      <c r="M453">
        <f t="shared" si="18"/>
        <v>0</v>
      </c>
      <c r="AC453" t="s">
        <v>9065</v>
      </c>
    </row>
    <row r="454" spans="2:30" hidden="1" x14ac:dyDescent="0.55000000000000004">
      <c r="C454" t="s">
        <v>9065</v>
      </c>
      <c r="D454" t="s">
        <v>1812</v>
      </c>
      <c r="E454">
        <v>0.66336286067962602</v>
      </c>
      <c r="F454" s="15" t="s">
        <v>9086</v>
      </c>
      <c r="G454" t="s">
        <v>1813</v>
      </c>
      <c r="H454" t="s">
        <v>1814</v>
      </c>
      <c r="I454">
        <f t="shared" si="19"/>
        <v>16</v>
      </c>
      <c r="M454">
        <f t="shared" si="18"/>
        <v>0</v>
      </c>
      <c r="AC454" t="s">
        <v>9065</v>
      </c>
    </row>
    <row r="455" spans="2:30" hidden="1" x14ac:dyDescent="0.55000000000000004">
      <c r="C455" t="s">
        <v>9066</v>
      </c>
      <c r="D455" t="s">
        <v>1815</v>
      </c>
      <c r="E455">
        <v>0.49303030967712402</v>
      </c>
      <c r="F455" s="15" t="s">
        <v>9086</v>
      </c>
      <c r="G455" t="s">
        <v>1816</v>
      </c>
      <c r="H455" t="s">
        <v>1817</v>
      </c>
      <c r="I455">
        <f t="shared" si="19"/>
        <v>9</v>
      </c>
      <c r="M455">
        <f t="shared" si="18"/>
        <v>0</v>
      </c>
      <c r="AC455" t="s">
        <v>9066</v>
      </c>
    </row>
    <row r="456" spans="2:30" hidden="1" x14ac:dyDescent="0.55000000000000004">
      <c r="C456" t="s">
        <v>9066</v>
      </c>
      <c r="D456" t="s">
        <v>1818</v>
      </c>
      <c r="E456">
        <v>0.55799847841262795</v>
      </c>
      <c r="F456" s="15" t="s">
        <v>9086</v>
      </c>
      <c r="G456" t="s">
        <v>1819</v>
      </c>
      <c r="H456" t="s">
        <v>1820</v>
      </c>
      <c r="I456">
        <f t="shared" si="19"/>
        <v>13</v>
      </c>
      <c r="M456">
        <f t="shared" si="18"/>
        <v>0</v>
      </c>
      <c r="AC456" t="s">
        <v>9066</v>
      </c>
    </row>
    <row r="457" spans="2:30" hidden="1" x14ac:dyDescent="0.55000000000000004">
      <c r="C457" t="s">
        <v>9065</v>
      </c>
      <c r="D457" t="s">
        <v>1827</v>
      </c>
      <c r="E457">
        <v>0.66271346807479903</v>
      </c>
      <c r="F457" s="15" t="s">
        <v>9080</v>
      </c>
      <c r="G457" t="s">
        <v>1828</v>
      </c>
      <c r="H457" t="s">
        <v>1829</v>
      </c>
      <c r="I457">
        <f t="shared" si="19"/>
        <v>20</v>
      </c>
      <c r="M457">
        <f t="shared" si="18"/>
        <v>0</v>
      </c>
      <c r="AC457" t="s">
        <v>9065</v>
      </c>
    </row>
    <row r="458" spans="2:30" hidden="1" x14ac:dyDescent="0.55000000000000004">
      <c r="C458" t="s">
        <v>9065</v>
      </c>
      <c r="D458" t="s">
        <v>1830</v>
      </c>
      <c r="E458">
        <v>0.82149213552474998</v>
      </c>
      <c r="F458" s="15" t="s">
        <v>9080</v>
      </c>
      <c r="G458" t="s">
        <v>1831</v>
      </c>
      <c r="H458" t="s">
        <v>1832</v>
      </c>
      <c r="I458">
        <f t="shared" si="19"/>
        <v>7</v>
      </c>
      <c r="M458">
        <f t="shared" si="18"/>
        <v>0</v>
      </c>
      <c r="AC458" t="s">
        <v>9065</v>
      </c>
    </row>
    <row r="459" spans="2:30" hidden="1" x14ac:dyDescent="0.55000000000000004">
      <c r="C459" t="s">
        <v>9067</v>
      </c>
      <c r="D459" t="s">
        <v>1833</v>
      </c>
      <c r="E459">
        <v>0.16872937977314001</v>
      </c>
      <c r="F459" s="15" t="s">
        <v>9080</v>
      </c>
      <c r="G459" t="s">
        <v>1834</v>
      </c>
      <c r="H459" t="s">
        <v>1835</v>
      </c>
      <c r="I459">
        <f t="shared" si="19"/>
        <v>15</v>
      </c>
      <c r="M459">
        <f t="shared" si="18"/>
        <v>0</v>
      </c>
      <c r="AC459" t="s">
        <v>9067</v>
      </c>
    </row>
    <row r="460" spans="2:30" x14ac:dyDescent="0.55000000000000004">
      <c r="B460" t="s">
        <v>9089</v>
      </c>
      <c r="C460" t="s">
        <v>9065</v>
      </c>
      <c r="D460" t="s">
        <v>9097</v>
      </c>
      <c r="E460">
        <v>0.62973350286483798</v>
      </c>
      <c r="F460" s="15" t="s">
        <v>9081</v>
      </c>
      <c r="G460" t="s">
        <v>1840</v>
      </c>
      <c r="H460" t="s">
        <v>1841</v>
      </c>
      <c r="I460">
        <f t="shared" si="19"/>
        <v>8</v>
      </c>
      <c r="L460" t="s">
        <v>9128</v>
      </c>
      <c r="M460" t="str">
        <f t="shared" si="18"/>
        <v>A</v>
      </c>
      <c r="AC460" t="s">
        <v>9065</v>
      </c>
      <c r="AD460" t="s">
        <v>9128</v>
      </c>
    </row>
    <row r="461" spans="2:30" hidden="1" x14ac:dyDescent="0.55000000000000004">
      <c r="C461" t="s">
        <v>9066</v>
      </c>
      <c r="D461" t="s">
        <v>1842</v>
      </c>
      <c r="E461">
        <v>0.48403456807136502</v>
      </c>
      <c r="F461" s="15" t="s">
        <v>9080</v>
      </c>
      <c r="G461" t="s">
        <v>1843</v>
      </c>
      <c r="H461" t="s">
        <v>1844</v>
      </c>
      <c r="I461">
        <f t="shared" si="19"/>
        <v>9</v>
      </c>
      <c r="M461">
        <f t="shared" si="18"/>
        <v>0</v>
      </c>
      <c r="AC461" t="s">
        <v>9066</v>
      </c>
    </row>
    <row r="462" spans="2:30" hidden="1" x14ac:dyDescent="0.55000000000000004">
      <c r="C462" t="s">
        <v>9065</v>
      </c>
      <c r="D462" t="s">
        <v>1845</v>
      </c>
      <c r="E462">
        <v>0.638499736785889</v>
      </c>
      <c r="F462" s="15" t="s">
        <v>9083</v>
      </c>
      <c r="G462" t="s">
        <v>1846</v>
      </c>
      <c r="H462" t="s">
        <v>1847</v>
      </c>
      <c r="I462">
        <f t="shared" si="19"/>
        <v>14</v>
      </c>
      <c r="M462">
        <f t="shared" si="18"/>
        <v>0</v>
      </c>
      <c r="AC462" t="s">
        <v>9065</v>
      </c>
    </row>
    <row r="463" spans="2:30" hidden="1" x14ac:dyDescent="0.55000000000000004">
      <c r="C463" t="s">
        <v>9067</v>
      </c>
      <c r="D463" t="s">
        <v>1848</v>
      </c>
      <c r="E463">
        <v>0.144793316721916</v>
      </c>
      <c r="F463" s="15" t="s">
        <v>9080</v>
      </c>
      <c r="G463" t="s">
        <v>1849</v>
      </c>
      <c r="H463" t="s">
        <v>1850</v>
      </c>
      <c r="I463">
        <f t="shared" si="19"/>
        <v>8</v>
      </c>
      <c r="M463">
        <f t="shared" si="18"/>
        <v>0</v>
      </c>
      <c r="AC463" t="s">
        <v>9067</v>
      </c>
    </row>
    <row r="464" spans="2:30" hidden="1" x14ac:dyDescent="0.55000000000000004">
      <c r="C464" t="s">
        <v>9065</v>
      </c>
      <c r="D464" t="s">
        <v>1854</v>
      </c>
      <c r="E464">
        <v>0.771967232227325</v>
      </c>
      <c r="F464" s="15" t="s">
        <v>9080</v>
      </c>
      <c r="G464" t="s">
        <v>1855</v>
      </c>
      <c r="H464" t="s">
        <v>1856</v>
      </c>
      <c r="I464">
        <f t="shared" si="19"/>
        <v>5</v>
      </c>
      <c r="M464">
        <f t="shared" si="18"/>
        <v>0</v>
      </c>
      <c r="AC464" t="s">
        <v>9065</v>
      </c>
    </row>
    <row r="465" spans="1:30" hidden="1" x14ac:dyDescent="0.55000000000000004">
      <c r="C465" t="s">
        <v>9065</v>
      </c>
      <c r="D465" t="s">
        <v>1857</v>
      </c>
      <c r="E465">
        <v>0.75742590427398704</v>
      </c>
      <c r="F465" s="15" t="s">
        <v>9080</v>
      </c>
      <c r="G465" t="s">
        <v>1858</v>
      </c>
      <c r="H465" t="s">
        <v>1859</v>
      </c>
      <c r="I465">
        <f t="shared" si="19"/>
        <v>10</v>
      </c>
      <c r="M465">
        <f t="shared" si="18"/>
        <v>0</v>
      </c>
      <c r="AC465" t="s">
        <v>9065</v>
      </c>
    </row>
    <row r="466" spans="1:30" hidden="1" x14ac:dyDescent="0.55000000000000004">
      <c r="C466" t="s">
        <v>9065</v>
      </c>
      <c r="D466" t="s">
        <v>1860</v>
      </c>
      <c r="E466">
        <v>0.78787660598754905</v>
      </c>
      <c r="F466" s="15" t="s">
        <v>9080</v>
      </c>
      <c r="G466" t="s">
        <v>1861</v>
      </c>
      <c r="H466" t="s">
        <v>1862</v>
      </c>
      <c r="I466">
        <f t="shared" si="19"/>
        <v>4</v>
      </c>
      <c r="M466">
        <f t="shared" si="18"/>
        <v>0</v>
      </c>
      <c r="AC466" t="s">
        <v>9065</v>
      </c>
    </row>
    <row r="467" spans="1:30" hidden="1" x14ac:dyDescent="0.55000000000000004">
      <c r="C467" t="s">
        <v>9065</v>
      </c>
      <c r="D467" t="s">
        <v>1863</v>
      </c>
      <c r="E467">
        <v>0.66445118188857999</v>
      </c>
      <c r="F467" s="15" t="s">
        <v>9080</v>
      </c>
      <c r="G467" t="s">
        <v>1864</v>
      </c>
      <c r="H467" t="s">
        <v>1865</v>
      </c>
      <c r="I467">
        <f t="shared" si="19"/>
        <v>8</v>
      </c>
      <c r="M467">
        <f t="shared" si="18"/>
        <v>0</v>
      </c>
      <c r="AC467" t="s">
        <v>9065</v>
      </c>
    </row>
    <row r="468" spans="1:30" hidden="1" x14ac:dyDescent="0.55000000000000004">
      <c r="C468" t="s">
        <v>9067</v>
      </c>
      <c r="D468" t="s">
        <v>1866</v>
      </c>
      <c r="E468">
        <v>0.38257199525833102</v>
      </c>
      <c r="F468" s="15" t="s">
        <v>9080</v>
      </c>
      <c r="G468" t="s">
        <v>1867</v>
      </c>
      <c r="H468" t="s">
        <v>1868</v>
      </c>
      <c r="I468">
        <f t="shared" si="19"/>
        <v>7</v>
      </c>
      <c r="M468">
        <f t="shared" si="18"/>
        <v>0</v>
      </c>
      <c r="AC468" t="s">
        <v>9067</v>
      </c>
    </row>
    <row r="469" spans="1:30" hidden="1" x14ac:dyDescent="0.55000000000000004">
      <c r="C469" t="s">
        <v>9067</v>
      </c>
      <c r="D469" t="s">
        <v>1869</v>
      </c>
      <c r="E469">
        <v>0.30549558997154203</v>
      </c>
      <c r="F469" s="15" t="s">
        <v>9081</v>
      </c>
      <c r="G469" t="s">
        <v>1870</v>
      </c>
      <c r="H469" t="s">
        <v>1871</v>
      </c>
      <c r="I469">
        <f t="shared" si="19"/>
        <v>9</v>
      </c>
      <c r="M469">
        <f t="shared" si="18"/>
        <v>0</v>
      </c>
      <c r="AC469" t="s">
        <v>9067</v>
      </c>
    </row>
    <row r="470" spans="1:30" hidden="1" x14ac:dyDescent="0.55000000000000004">
      <c r="C470" t="s">
        <v>9067</v>
      </c>
      <c r="D470" t="s">
        <v>1872</v>
      </c>
      <c r="E470">
        <v>8.9244335889816298E-2</v>
      </c>
      <c r="F470" s="15" t="s">
        <v>9081</v>
      </c>
      <c r="G470" t="s">
        <v>1873</v>
      </c>
      <c r="H470" t="s">
        <v>1874</v>
      </c>
      <c r="I470">
        <f t="shared" si="19"/>
        <v>28</v>
      </c>
      <c r="M470">
        <f t="shared" si="18"/>
        <v>0</v>
      </c>
      <c r="AC470" t="s">
        <v>9067</v>
      </c>
    </row>
    <row r="471" spans="1:30" hidden="1" x14ac:dyDescent="0.55000000000000004">
      <c r="C471" t="s">
        <v>9067</v>
      </c>
      <c r="D471" t="s">
        <v>1878</v>
      </c>
      <c r="E471">
        <v>0.16627664864063299</v>
      </c>
      <c r="F471" s="15" t="s">
        <v>9081</v>
      </c>
      <c r="G471" t="s">
        <v>1879</v>
      </c>
      <c r="H471" t="s">
        <v>1880</v>
      </c>
      <c r="I471">
        <f t="shared" si="19"/>
        <v>12</v>
      </c>
      <c r="M471">
        <f t="shared" si="18"/>
        <v>0</v>
      </c>
      <c r="AC471" t="s">
        <v>9067</v>
      </c>
    </row>
    <row r="472" spans="1:30" hidden="1" x14ac:dyDescent="0.55000000000000004">
      <c r="C472" t="s">
        <v>9065</v>
      </c>
      <c r="D472" t="s">
        <v>1884</v>
      </c>
      <c r="E472">
        <v>0.68977588415145896</v>
      </c>
      <c r="F472" s="15" t="s">
        <v>9082</v>
      </c>
      <c r="G472" t="s">
        <v>1885</v>
      </c>
      <c r="H472" t="s">
        <v>1886</v>
      </c>
      <c r="I472">
        <f t="shared" si="19"/>
        <v>7</v>
      </c>
      <c r="M472">
        <f t="shared" si="18"/>
        <v>0</v>
      </c>
      <c r="AC472" t="s">
        <v>9065</v>
      </c>
    </row>
    <row r="473" spans="1:30" hidden="1" x14ac:dyDescent="0.55000000000000004">
      <c r="A473" t="s">
        <v>9168</v>
      </c>
      <c r="B473" t="s">
        <v>9089</v>
      </c>
      <c r="C473" t="s">
        <v>9067</v>
      </c>
      <c r="D473" t="s">
        <v>1887</v>
      </c>
      <c r="E473">
        <v>0.14314380288124101</v>
      </c>
      <c r="F473" s="15" t="s">
        <v>9080</v>
      </c>
      <c r="G473" t="s">
        <v>1888</v>
      </c>
      <c r="H473" t="s">
        <v>1889</v>
      </c>
      <c r="I473">
        <f t="shared" si="19"/>
        <v>17</v>
      </c>
      <c r="L473" t="s">
        <v>9129</v>
      </c>
      <c r="M473" t="str">
        <f t="shared" si="18"/>
        <v>D</v>
      </c>
      <c r="AC473" t="s">
        <v>9067</v>
      </c>
      <c r="AD473" t="s">
        <v>9129</v>
      </c>
    </row>
    <row r="474" spans="1:30" hidden="1" x14ac:dyDescent="0.55000000000000004">
      <c r="C474" t="s">
        <v>9065</v>
      </c>
      <c r="D474" t="s">
        <v>1896</v>
      </c>
      <c r="E474">
        <v>0.71386808156967196</v>
      </c>
      <c r="F474" s="15" t="s">
        <v>9080</v>
      </c>
      <c r="G474" t="s">
        <v>1897</v>
      </c>
      <c r="H474" t="s">
        <v>1898</v>
      </c>
      <c r="I474">
        <f t="shared" si="19"/>
        <v>4</v>
      </c>
      <c r="M474">
        <f t="shared" si="18"/>
        <v>0</v>
      </c>
      <c r="AC474" t="s">
        <v>9065</v>
      </c>
    </row>
    <row r="475" spans="1:30" hidden="1" x14ac:dyDescent="0.55000000000000004">
      <c r="C475" t="s">
        <v>9066</v>
      </c>
      <c r="D475" t="s">
        <v>1899</v>
      </c>
      <c r="E475">
        <v>0.53989142179489102</v>
      </c>
      <c r="F475" s="15" t="s">
        <v>9086</v>
      </c>
      <c r="G475" t="s">
        <v>1900</v>
      </c>
      <c r="H475" t="s">
        <v>1901</v>
      </c>
      <c r="I475">
        <f t="shared" si="19"/>
        <v>8</v>
      </c>
      <c r="M475">
        <f t="shared" si="18"/>
        <v>0</v>
      </c>
      <c r="AC475" t="s">
        <v>9066</v>
      </c>
    </row>
    <row r="476" spans="1:30" hidden="1" x14ac:dyDescent="0.55000000000000004">
      <c r="C476" t="s">
        <v>9067</v>
      </c>
      <c r="D476" t="s">
        <v>1905</v>
      </c>
      <c r="E476">
        <v>7.8695937991142301E-2</v>
      </c>
      <c r="F476" s="15" t="s">
        <v>9080</v>
      </c>
      <c r="G476" t="s">
        <v>1906</v>
      </c>
      <c r="H476" t="s">
        <v>1907</v>
      </c>
      <c r="I476">
        <f t="shared" si="19"/>
        <v>30</v>
      </c>
      <c r="M476">
        <f t="shared" si="18"/>
        <v>0</v>
      </c>
      <c r="AC476" t="s">
        <v>9067</v>
      </c>
    </row>
    <row r="477" spans="1:30" hidden="1" x14ac:dyDescent="0.55000000000000004">
      <c r="C477" t="s">
        <v>9066</v>
      </c>
      <c r="D477" t="s">
        <v>1914</v>
      </c>
      <c r="E477">
        <v>0.49205544590950001</v>
      </c>
      <c r="F477" s="15" t="s">
        <v>9080</v>
      </c>
      <c r="G477" t="s">
        <v>1915</v>
      </c>
      <c r="H477" t="s">
        <v>1916</v>
      </c>
      <c r="I477">
        <f t="shared" si="19"/>
        <v>12</v>
      </c>
      <c r="M477">
        <f t="shared" si="18"/>
        <v>0</v>
      </c>
      <c r="AC477" t="s">
        <v>9066</v>
      </c>
    </row>
    <row r="478" spans="1:30" hidden="1" x14ac:dyDescent="0.55000000000000004">
      <c r="C478" t="s">
        <v>9067</v>
      </c>
      <c r="D478" t="s">
        <v>1917</v>
      </c>
      <c r="E478">
        <v>0.21334438025951399</v>
      </c>
      <c r="F478" s="15" t="s">
        <v>9086</v>
      </c>
      <c r="G478" t="s">
        <v>1918</v>
      </c>
      <c r="H478" t="s">
        <v>1919</v>
      </c>
      <c r="I478">
        <f t="shared" si="19"/>
        <v>16</v>
      </c>
      <c r="M478">
        <f t="shared" si="18"/>
        <v>0</v>
      </c>
      <c r="AC478" t="s">
        <v>9067</v>
      </c>
    </row>
    <row r="479" spans="1:30" hidden="1" x14ac:dyDescent="0.55000000000000004">
      <c r="C479" t="s">
        <v>9065</v>
      </c>
      <c r="D479" t="s">
        <v>1920</v>
      </c>
      <c r="E479">
        <v>0.91955405473709095</v>
      </c>
      <c r="F479" s="15" t="s">
        <v>9080</v>
      </c>
      <c r="G479" t="s">
        <v>1921</v>
      </c>
      <c r="H479" t="s">
        <v>1922</v>
      </c>
      <c r="I479">
        <f t="shared" si="19"/>
        <v>14</v>
      </c>
      <c r="M479">
        <f t="shared" si="18"/>
        <v>0</v>
      </c>
      <c r="AC479" t="s">
        <v>9065</v>
      </c>
    </row>
    <row r="480" spans="1:30" hidden="1" x14ac:dyDescent="0.55000000000000004">
      <c r="C480" t="s">
        <v>9065</v>
      </c>
      <c r="D480" t="s">
        <v>1926</v>
      </c>
      <c r="E480">
        <v>0.92490625381469704</v>
      </c>
      <c r="F480" s="15" t="s">
        <v>9081</v>
      </c>
      <c r="G480" t="s">
        <v>1927</v>
      </c>
      <c r="H480" t="s">
        <v>1928</v>
      </c>
      <c r="I480">
        <f t="shared" si="19"/>
        <v>25</v>
      </c>
      <c r="M480">
        <f t="shared" si="18"/>
        <v>0</v>
      </c>
      <c r="AC480" t="s">
        <v>9065</v>
      </c>
    </row>
    <row r="481" spans="3:29" hidden="1" x14ac:dyDescent="0.55000000000000004">
      <c r="C481" t="s">
        <v>9065</v>
      </c>
      <c r="D481" t="s">
        <v>1932</v>
      </c>
      <c r="E481">
        <v>0.67461758852005005</v>
      </c>
      <c r="F481" s="15" t="s">
        <v>9080</v>
      </c>
      <c r="G481" t="s">
        <v>1933</v>
      </c>
      <c r="H481" t="s">
        <v>1934</v>
      </c>
      <c r="I481">
        <f t="shared" si="19"/>
        <v>6</v>
      </c>
      <c r="M481">
        <f t="shared" si="18"/>
        <v>0</v>
      </c>
      <c r="AC481" t="s">
        <v>9065</v>
      </c>
    </row>
    <row r="482" spans="3:29" hidden="1" x14ac:dyDescent="0.55000000000000004">
      <c r="C482" t="s">
        <v>9065</v>
      </c>
      <c r="D482" t="s">
        <v>1935</v>
      </c>
      <c r="E482">
        <v>0.85968792438507102</v>
      </c>
      <c r="F482" s="15" t="s">
        <v>9080</v>
      </c>
      <c r="G482" t="s">
        <v>1936</v>
      </c>
      <c r="H482" t="s">
        <v>1937</v>
      </c>
      <c r="I482">
        <f t="shared" si="19"/>
        <v>8</v>
      </c>
      <c r="M482">
        <f t="shared" si="18"/>
        <v>0</v>
      </c>
      <c r="AC482" t="s">
        <v>9065</v>
      </c>
    </row>
    <row r="483" spans="3:29" hidden="1" x14ac:dyDescent="0.55000000000000004">
      <c r="C483" t="s">
        <v>9065</v>
      </c>
      <c r="D483" t="s">
        <v>1938</v>
      </c>
      <c r="E483">
        <v>0.672524273395538</v>
      </c>
      <c r="F483" s="15" t="s">
        <v>9080</v>
      </c>
      <c r="G483" t="s">
        <v>1939</v>
      </c>
      <c r="H483" t="s">
        <v>1940</v>
      </c>
      <c r="I483">
        <f t="shared" si="19"/>
        <v>6</v>
      </c>
      <c r="M483">
        <f t="shared" si="18"/>
        <v>0</v>
      </c>
      <c r="AC483" t="s">
        <v>9065</v>
      </c>
    </row>
    <row r="484" spans="3:29" hidden="1" x14ac:dyDescent="0.55000000000000004">
      <c r="C484" t="s">
        <v>9065</v>
      </c>
      <c r="D484" t="s">
        <v>1941</v>
      </c>
      <c r="E484">
        <v>0.72329086065292403</v>
      </c>
      <c r="F484" s="15" t="s">
        <v>9086</v>
      </c>
      <c r="G484" t="s">
        <v>1942</v>
      </c>
      <c r="H484" t="s">
        <v>1943</v>
      </c>
      <c r="I484">
        <f t="shared" si="19"/>
        <v>8</v>
      </c>
      <c r="M484">
        <f t="shared" si="18"/>
        <v>0</v>
      </c>
      <c r="AC484" t="s">
        <v>9065</v>
      </c>
    </row>
    <row r="485" spans="3:29" hidden="1" x14ac:dyDescent="0.55000000000000004">
      <c r="C485" t="s">
        <v>9067</v>
      </c>
      <c r="D485" t="s">
        <v>1949</v>
      </c>
      <c r="E485">
        <v>1.48685928434134E-2</v>
      </c>
      <c r="F485" s="15" t="s">
        <v>9080</v>
      </c>
      <c r="G485" t="s">
        <v>1950</v>
      </c>
      <c r="H485" t="s">
        <v>1951</v>
      </c>
      <c r="I485">
        <f t="shared" si="19"/>
        <v>38</v>
      </c>
      <c r="M485">
        <f t="shared" si="18"/>
        <v>0</v>
      </c>
      <c r="AC485" t="s">
        <v>9067</v>
      </c>
    </row>
    <row r="486" spans="3:29" hidden="1" x14ac:dyDescent="0.55000000000000004">
      <c r="C486" t="s">
        <v>9065</v>
      </c>
      <c r="D486" t="s">
        <v>1952</v>
      </c>
      <c r="E486">
        <v>0.62047415971756004</v>
      </c>
      <c r="F486" s="15" t="s">
        <v>9080</v>
      </c>
      <c r="G486" t="s">
        <v>1953</v>
      </c>
      <c r="H486" t="s">
        <v>1954</v>
      </c>
      <c r="I486">
        <f t="shared" si="19"/>
        <v>9</v>
      </c>
      <c r="M486">
        <f t="shared" si="18"/>
        <v>0</v>
      </c>
      <c r="AC486" t="s">
        <v>9065</v>
      </c>
    </row>
    <row r="487" spans="3:29" hidden="1" x14ac:dyDescent="0.55000000000000004">
      <c r="C487" t="s">
        <v>9067</v>
      </c>
      <c r="D487" t="s">
        <v>1955</v>
      </c>
      <c r="E487">
        <v>0.15092302858829501</v>
      </c>
      <c r="F487" s="15" t="s">
        <v>9080</v>
      </c>
      <c r="G487" t="s">
        <v>1956</v>
      </c>
      <c r="H487" t="s">
        <v>1957</v>
      </c>
      <c r="I487">
        <f t="shared" si="19"/>
        <v>18</v>
      </c>
      <c r="M487">
        <f t="shared" si="18"/>
        <v>0</v>
      </c>
      <c r="AC487" t="s">
        <v>9067</v>
      </c>
    </row>
    <row r="488" spans="3:29" hidden="1" x14ac:dyDescent="0.55000000000000004">
      <c r="C488" t="s">
        <v>9066</v>
      </c>
      <c r="D488" t="s">
        <v>1958</v>
      </c>
      <c r="E488">
        <v>0.53940010070800803</v>
      </c>
      <c r="F488" s="15" t="s">
        <v>9080</v>
      </c>
      <c r="G488" t="s">
        <v>1959</v>
      </c>
      <c r="H488" t="s">
        <v>1960</v>
      </c>
      <c r="I488">
        <f t="shared" si="19"/>
        <v>23</v>
      </c>
      <c r="M488">
        <f t="shared" si="18"/>
        <v>0</v>
      </c>
      <c r="AC488" t="s">
        <v>9066</v>
      </c>
    </row>
    <row r="489" spans="3:29" hidden="1" x14ac:dyDescent="0.55000000000000004">
      <c r="C489" t="s">
        <v>9065</v>
      </c>
      <c r="D489" t="s">
        <v>1961</v>
      </c>
      <c r="E489">
        <v>0.73837804794311501</v>
      </c>
      <c r="F489" s="15" t="s">
        <v>9086</v>
      </c>
      <c r="G489" t="s">
        <v>1962</v>
      </c>
      <c r="H489" t="s">
        <v>1963</v>
      </c>
      <c r="I489">
        <f t="shared" si="19"/>
        <v>17</v>
      </c>
      <c r="M489">
        <f t="shared" si="18"/>
        <v>0</v>
      </c>
      <c r="AC489" t="s">
        <v>9065</v>
      </c>
    </row>
    <row r="490" spans="3:29" hidden="1" x14ac:dyDescent="0.55000000000000004">
      <c r="C490" t="s">
        <v>9067</v>
      </c>
      <c r="D490" t="s">
        <v>1964</v>
      </c>
      <c r="E490">
        <v>0.233041167259216</v>
      </c>
      <c r="F490" s="15" t="s">
        <v>9081</v>
      </c>
      <c r="G490" t="s">
        <v>1965</v>
      </c>
      <c r="H490" t="s">
        <v>1966</v>
      </c>
      <c r="I490">
        <f t="shared" si="19"/>
        <v>11</v>
      </c>
      <c r="M490">
        <f t="shared" si="18"/>
        <v>0</v>
      </c>
      <c r="AC490" t="s">
        <v>9067</v>
      </c>
    </row>
    <row r="491" spans="3:29" hidden="1" x14ac:dyDescent="0.55000000000000004">
      <c r="C491" t="s">
        <v>9067</v>
      </c>
      <c r="D491" t="s">
        <v>1967</v>
      </c>
      <c r="E491">
        <v>0.32379114627838101</v>
      </c>
      <c r="F491" s="15" t="s">
        <v>9086</v>
      </c>
      <c r="G491" t="s">
        <v>1968</v>
      </c>
      <c r="H491" t="s">
        <v>1969</v>
      </c>
      <c r="I491">
        <f t="shared" si="19"/>
        <v>7</v>
      </c>
      <c r="M491">
        <f t="shared" si="18"/>
        <v>0</v>
      </c>
      <c r="AC491" t="s">
        <v>9067</v>
      </c>
    </row>
    <row r="492" spans="3:29" hidden="1" x14ac:dyDescent="0.55000000000000004">
      <c r="C492" t="s">
        <v>9065</v>
      </c>
      <c r="D492" t="s">
        <v>1970</v>
      </c>
      <c r="E492">
        <v>0.63720393180847201</v>
      </c>
      <c r="F492" s="15" t="s">
        <v>9080</v>
      </c>
      <c r="G492" t="s">
        <v>1971</v>
      </c>
      <c r="H492" t="s">
        <v>1972</v>
      </c>
      <c r="I492">
        <f t="shared" si="19"/>
        <v>23</v>
      </c>
      <c r="M492">
        <f t="shared" si="18"/>
        <v>0</v>
      </c>
      <c r="AC492" t="s">
        <v>9065</v>
      </c>
    </row>
    <row r="493" spans="3:29" hidden="1" x14ac:dyDescent="0.55000000000000004">
      <c r="C493" t="s">
        <v>9066</v>
      </c>
      <c r="D493" t="s">
        <v>1973</v>
      </c>
      <c r="E493">
        <v>0.541897833347321</v>
      </c>
      <c r="F493" s="15" t="s">
        <v>9086</v>
      </c>
      <c r="G493" t="s">
        <v>1974</v>
      </c>
      <c r="H493" t="s">
        <v>1975</v>
      </c>
      <c r="I493">
        <f t="shared" si="19"/>
        <v>5</v>
      </c>
      <c r="M493">
        <f t="shared" si="18"/>
        <v>0</v>
      </c>
      <c r="AC493" t="s">
        <v>9066</v>
      </c>
    </row>
    <row r="494" spans="3:29" hidden="1" x14ac:dyDescent="0.55000000000000004">
      <c r="C494" t="s">
        <v>9065</v>
      </c>
      <c r="D494" t="s">
        <v>1976</v>
      </c>
      <c r="E494">
        <v>0.934811651706696</v>
      </c>
      <c r="F494" s="15" t="s">
        <v>9080</v>
      </c>
      <c r="G494" t="s">
        <v>1977</v>
      </c>
      <c r="H494" t="s">
        <v>1978</v>
      </c>
      <c r="I494">
        <f t="shared" si="19"/>
        <v>12</v>
      </c>
      <c r="M494">
        <f t="shared" si="18"/>
        <v>0</v>
      </c>
      <c r="AC494" t="s">
        <v>9065</v>
      </c>
    </row>
    <row r="495" spans="3:29" hidden="1" x14ac:dyDescent="0.55000000000000004">
      <c r="C495" t="s">
        <v>9067</v>
      </c>
      <c r="D495" t="s">
        <v>1979</v>
      </c>
      <c r="E495">
        <v>0.166267514228821</v>
      </c>
      <c r="F495" s="15" t="s">
        <v>9086</v>
      </c>
      <c r="G495" t="s">
        <v>1980</v>
      </c>
      <c r="H495" t="s">
        <v>1981</v>
      </c>
      <c r="I495">
        <f t="shared" si="19"/>
        <v>9</v>
      </c>
      <c r="M495">
        <f t="shared" si="18"/>
        <v>0</v>
      </c>
      <c r="AC495" t="s">
        <v>9067</v>
      </c>
    </row>
    <row r="496" spans="3:29" hidden="1" x14ac:dyDescent="0.55000000000000004">
      <c r="C496" t="s">
        <v>9066</v>
      </c>
      <c r="D496" t="s">
        <v>1982</v>
      </c>
      <c r="E496">
        <v>0.585191249847412</v>
      </c>
      <c r="F496" s="15" t="s">
        <v>9082</v>
      </c>
      <c r="G496" t="s">
        <v>1983</v>
      </c>
      <c r="H496" t="s">
        <v>1984</v>
      </c>
      <c r="I496">
        <f t="shared" si="19"/>
        <v>9</v>
      </c>
      <c r="M496">
        <f t="shared" si="18"/>
        <v>0</v>
      </c>
      <c r="AC496" t="s">
        <v>9066</v>
      </c>
    </row>
    <row r="497" spans="2:30" hidden="1" x14ac:dyDescent="0.55000000000000004">
      <c r="C497" t="s">
        <v>9065</v>
      </c>
      <c r="D497" t="s">
        <v>1985</v>
      </c>
      <c r="E497">
        <v>0.81884610652923595</v>
      </c>
      <c r="F497" s="15" t="s">
        <v>9081</v>
      </c>
      <c r="G497" t="s">
        <v>1986</v>
      </c>
      <c r="H497" t="s">
        <v>1987</v>
      </c>
      <c r="I497">
        <f t="shared" si="19"/>
        <v>15</v>
      </c>
      <c r="M497">
        <f t="shared" si="18"/>
        <v>0</v>
      </c>
      <c r="AC497" t="s">
        <v>9065</v>
      </c>
    </row>
    <row r="498" spans="2:30" hidden="1" x14ac:dyDescent="0.55000000000000004">
      <c r="B498" t="s">
        <v>9089</v>
      </c>
      <c r="C498" t="s">
        <v>9067</v>
      </c>
      <c r="D498" t="s">
        <v>1988</v>
      </c>
      <c r="E498">
        <v>0.25382751226425199</v>
      </c>
      <c r="F498" s="15" t="s">
        <v>9080</v>
      </c>
      <c r="G498" t="s">
        <v>1989</v>
      </c>
      <c r="H498" t="s">
        <v>1990</v>
      </c>
      <c r="I498">
        <f t="shared" si="19"/>
        <v>15</v>
      </c>
      <c r="L498" t="s">
        <v>9130</v>
      </c>
      <c r="M498" t="str">
        <f t="shared" si="18"/>
        <v>C</v>
      </c>
      <c r="AC498" t="s">
        <v>9067</v>
      </c>
      <c r="AD498" t="s">
        <v>9130</v>
      </c>
    </row>
    <row r="499" spans="2:30" hidden="1" x14ac:dyDescent="0.55000000000000004">
      <c r="C499" t="s">
        <v>9066</v>
      </c>
      <c r="D499" t="s">
        <v>1991</v>
      </c>
      <c r="E499">
        <v>0.46375814080238298</v>
      </c>
      <c r="F499" s="15" t="s">
        <v>9080</v>
      </c>
      <c r="G499" t="s">
        <v>1992</v>
      </c>
      <c r="H499" t="s">
        <v>1993</v>
      </c>
      <c r="I499">
        <f t="shared" si="19"/>
        <v>10</v>
      </c>
      <c r="M499">
        <f t="shared" si="18"/>
        <v>0</v>
      </c>
      <c r="AC499" t="s">
        <v>9066</v>
      </c>
    </row>
    <row r="500" spans="2:30" hidden="1" x14ac:dyDescent="0.55000000000000004">
      <c r="C500" t="s">
        <v>9066</v>
      </c>
      <c r="D500" t="s">
        <v>1994</v>
      </c>
      <c r="E500">
        <v>0.46143460273742698</v>
      </c>
      <c r="F500" s="15" t="s">
        <v>9086</v>
      </c>
      <c r="G500" t="s">
        <v>1995</v>
      </c>
      <c r="H500" t="s">
        <v>1996</v>
      </c>
      <c r="I500">
        <f t="shared" si="19"/>
        <v>5</v>
      </c>
      <c r="M500">
        <f t="shared" si="18"/>
        <v>0</v>
      </c>
      <c r="AC500" t="s">
        <v>9066</v>
      </c>
    </row>
    <row r="501" spans="2:30" hidden="1" x14ac:dyDescent="0.55000000000000004">
      <c r="C501" t="s">
        <v>9065</v>
      </c>
      <c r="D501" t="s">
        <v>1997</v>
      </c>
      <c r="E501">
        <v>0.759399354457855</v>
      </c>
      <c r="F501" s="15" t="s">
        <v>9080</v>
      </c>
      <c r="G501" t="s">
        <v>1998</v>
      </c>
      <c r="H501" t="s">
        <v>1999</v>
      </c>
      <c r="I501">
        <f t="shared" si="19"/>
        <v>4</v>
      </c>
      <c r="M501">
        <f t="shared" si="18"/>
        <v>0</v>
      </c>
      <c r="AC501" t="s">
        <v>9065</v>
      </c>
    </row>
    <row r="502" spans="2:30" hidden="1" x14ac:dyDescent="0.55000000000000004">
      <c r="C502" t="s">
        <v>9067</v>
      </c>
      <c r="D502" t="s">
        <v>2003</v>
      </c>
      <c r="E502">
        <v>0.17647722363471999</v>
      </c>
      <c r="F502" s="15" t="s">
        <v>9086</v>
      </c>
      <c r="G502" t="s">
        <v>2004</v>
      </c>
      <c r="H502" t="s">
        <v>2005</v>
      </c>
      <c r="I502">
        <f t="shared" si="19"/>
        <v>14</v>
      </c>
      <c r="M502">
        <f t="shared" si="18"/>
        <v>0</v>
      </c>
      <c r="AC502" t="s">
        <v>9067</v>
      </c>
    </row>
    <row r="503" spans="2:30" hidden="1" x14ac:dyDescent="0.55000000000000004">
      <c r="B503" t="s">
        <v>9089</v>
      </c>
      <c r="C503" t="s">
        <v>9066</v>
      </c>
      <c r="D503" t="s">
        <v>2006</v>
      </c>
      <c r="E503">
        <v>0.46004191040992698</v>
      </c>
      <c r="F503" s="15" t="s">
        <v>9080</v>
      </c>
      <c r="G503" t="s">
        <v>2007</v>
      </c>
      <c r="H503" t="s">
        <v>2008</v>
      </c>
      <c r="I503">
        <f t="shared" si="19"/>
        <v>4</v>
      </c>
      <c r="L503" t="s">
        <v>9130</v>
      </c>
      <c r="M503" t="str">
        <f t="shared" si="18"/>
        <v>E</v>
      </c>
      <c r="AC503" t="s">
        <v>9066</v>
      </c>
      <c r="AD503" t="s">
        <v>9130</v>
      </c>
    </row>
    <row r="504" spans="2:30" hidden="1" x14ac:dyDescent="0.55000000000000004">
      <c r="C504" t="s">
        <v>9065</v>
      </c>
      <c r="D504" t="s">
        <v>2009</v>
      </c>
      <c r="E504">
        <v>0.69539201259613004</v>
      </c>
      <c r="F504" s="15" t="s">
        <v>9080</v>
      </c>
      <c r="G504" t="s">
        <v>2010</v>
      </c>
      <c r="H504" t="s">
        <v>2011</v>
      </c>
      <c r="I504">
        <f t="shared" si="19"/>
        <v>13</v>
      </c>
      <c r="M504">
        <f t="shared" si="18"/>
        <v>0</v>
      </c>
      <c r="AC504" t="s">
        <v>9065</v>
      </c>
    </row>
    <row r="505" spans="2:30" hidden="1" x14ac:dyDescent="0.55000000000000004">
      <c r="C505" t="s">
        <v>9066</v>
      </c>
      <c r="D505" t="s">
        <v>2012</v>
      </c>
      <c r="E505">
        <v>0.55352377891540505</v>
      </c>
      <c r="F505" s="15" t="s">
        <v>9086</v>
      </c>
      <c r="G505" t="s">
        <v>2013</v>
      </c>
      <c r="H505" t="s">
        <v>2014</v>
      </c>
      <c r="I505">
        <f t="shared" si="19"/>
        <v>5</v>
      </c>
      <c r="M505">
        <f t="shared" si="18"/>
        <v>0</v>
      </c>
      <c r="AC505" t="s">
        <v>9066</v>
      </c>
    </row>
    <row r="506" spans="2:30" hidden="1" x14ac:dyDescent="0.55000000000000004">
      <c r="C506" t="s">
        <v>9065</v>
      </c>
      <c r="D506" t="s">
        <v>2018</v>
      </c>
      <c r="E506">
        <v>0.85488438606262196</v>
      </c>
      <c r="F506" s="15" t="s">
        <v>9086</v>
      </c>
      <c r="G506" t="s">
        <v>2019</v>
      </c>
      <c r="H506" t="s">
        <v>2020</v>
      </c>
      <c r="I506">
        <f t="shared" si="19"/>
        <v>16</v>
      </c>
      <c r="M506">
        <f t="shared" si="18"/>
        <v>0</v>
      </c>
      <c r="AC506" t="s">
        <v>9065</v>
      </c>
    </row>
    <row r="507" spans="2:30" hidden="1" x14ac:dyDescent="0.55000000000000004">
      <c r="C507" t="s">
        <v>9067</v>
      </c>
      <c r="D507" t="s">
        <v>2021</v>
      </c>
      <c r="E507">
        <v>0.23803803324699399</v>
      </c>
      <c r="F507" s="15" t="s">
        <v>9081</v>
      </c>
      <c r="G507" t="s">
        <v>2022</v>
      </c>
      <c r="H507" t="s">
        <v>2023</v>
      </c>
      <c r="I507">
        <f t="shared" si="19"/>
        <v>12</v>
      </c>
      <c r="M507">
        <f t="shared" si="18"/>
        <v>0</v>
      </c>
      <c r="AC507" t="s">
        <v>9067</v>
      </c>
    </row>
    <row r="508" spans="2:30" hidden="1" x14ac:dyDescent="0.55000000000000004">
      <c r="C508" t="s">
        <v>9065</v>
      </c>
      <c r="D508" t="s">
        <v>2024</v>
      </c>
      <c r="E508">
        <v>0.87444591522216797</v>
      </c>
      <c r="F508" s="15" t="s">
        <v>9080</v>
      </c>
      <c r="G508" t="s">
        <v>2025</v>
      </c>
      <c r="H508" t="s">
        <v>2026</v>
      </c>
      <c r="I508">
        <f t="shared" si="19"/>
        <v>8</v>
      </c>
      <c r="M508">
        <f t="shared" si="18"/>
        <v>0</v>
      </c>
      <c r="AC508" t="s">
        <v>9065</v>
      </c>
    </row>
    <row r="509" spans="2:30" hidden="1" x14ac:dyDescent="0.55000000000000004">
      <c r="C509" t="s">
        <v>9065</v>
      </c>
      <c r="D509" t="s">
        <v>2030</v>
      </c>
      <c r="E509">
        <v>0.686573326587677</v>
      </c>
      <c r="F509" s="15" t="s">
        <v>9086</v>
      </c>
      <c r="G509" t="s">
        <v>2031</v>
      </c>
      <c r="H509" t="s">
        <v>2032</v>
      </c>
      <c r="I509">
        <f t="shared" si="19"/>
        <v>8</v>
      </c>
      <c r="M509">
        <f t="shared" si="18"/>
        <v>0</v>
      </c>
      <c r="AC509" t="s">
        <v>9065</v>
      </c>
    </row>
    <row r="510" spans="2:30" hidden="1" x14ac:dyDescent="0.55000000000000004">
      <c r="C510" t="s">
        <v>9065</v>
      </c>
      <c r="D510" t="s">
        <v>2033</v>
      </c>
      <c r="E510">
        <v>0.86127620935440097</v>
      </c>
      <c r="F510" s="15" t="s">
        <v>9080</v>
      </c>
      <c r="G510" t="s">
        <v>2034</v>
      </c>
      <c r="H510" t="s">
        <v>2035</v>
      </c>
      <c r="I510">
        <f t="shared" si="19"/>
        <v>6</v>
      </c>
      <c r="M510">
        <f t="shared" si="18"/>
        <v>0</v>
      </c>
      <c r="AC510" t="s">
        <v>9065</v>
      </c>
    </row>
    <row r="511" spans="2:30" hidden="1" x14ac:dyDescent="0.55000000000000004">
      <c r="C511" t="s">
        <v>9065</v>
      </c>
      <c r="D511" t="s">
        <v>2036</v>
      </c>
      <c r="E511">
        <v>0.80215352773666404</v>
      </c>
      <c r="F511" s="15" t="s">
        <v>9081</v>
      </c>
      <c r="G511" t="s">
        <v>2037</v>
      </c>
      <c r="H511" t="s">
        <v>2038</v>
      </c>
      <c r="I511">
        <f t="shared" si="19"/>
        <v>14</v>
      </c>
      <c r="M511">
        <f t="shared" si="18"/>
        <v>0</v>
      </c>
      <c r="AC511" t="s">
        <v>9065</v>
      </c>
    </row>
    <row r="512" spans="2:30" ht="86.4" hidden="1" x14ac:dyDescent="0.55000000000000004">
      <c r="C512" t="s">
        <v>9065</v>
      </c>
      <c r="D512" s="14" t="s">
        <v>2039</v>
      </c>
      <c r="E512">
        <v>0.73002946376800504</v>
      </c>
      <c r="F512" s="15" t="s">
        <v>9080</v>
      </c>
      <c r="G512" t="s">
        <v>2040</v>
      </c>
      <c r="H512" t="s">
        <v>2041</v>
      </c>
      <c r="I512">
        <f t="shared" si="19"/>
        <v>33</v>
      </c>
      <c r="M512">
        <f t="shared" si="18"/>
        <v>0</v>
      </c>
      <c r="AC512" t="s">
        <v>9065</v>
      </c>
    </row>
    <row r="513" spans="1:30" hidden="1" x14ac:dyDescent="0.55000000000000004">
      <c r="C513" t="s">
        <v>9067</v>
      </c>
      <c r="D513" t="s">
        <v>2042</v>
      </c>
      <c r="E513">
        <v>0.30915388464927701</v>
      </c>
      <c r="F513" s="15" t="s">
        <v>9086</v>
      </c>
      <c r="G513" t="s">
        <v>2043</v>
      </c>
      <c r="H513" t="s">
        <v>2044</v>
      </c>
      <c r="I513">
        <f t="shared" si="19"/>
        <v>13</v>
      </c>
      <c r="M513">
        <f t="shared" si="18"/>
        <v>0</v>
      </c>
      <c r="AC513" t="s">
        <v>9067</v>
      </c>
    </row>
    <row r="514" spans="1:30" hidden="1" x14ac:dyDescent="0.55000000000000004">
      <c r="C514" t="s">
        <v>9065</v>
      </c>
      <c r="D514" t="s">
        <v>2048</v>
      </c>
      <c r="E514">
        <v>0.61683636903762795</v>
      </c>
      <c r="F514" s="15" t="s">
        <v>9086</v>
      </c>
      <c r="G514" t="s">
        <v>2049</v>
      </c>
      <c r="H514" t="s">
        <v>2050</v>
      </c>
      <c r="I514">
        <f t="shared" si="19"/>
        <v>7</v>
      </c>
      <c r="M514">
        <f t="shared" si="18"/>
        <v>0</v>
      </c>
      <c r="AC514" t="s">
        <v>9065</v>
      </c>
    </row>
    <row r="515" spans="1:30" hidden="1" x14ac:dyDescent="0.55000000000000004">
      <c r="C515" t="s">
        <v>9067</v>
      </c>
      <c r="D515" t="s">
        <v>2051</v>
      </c>
      <c r="E515">
        <v>0.37346151471138</v>
      </c>
      <c r="F515" s="15" t="s">
        <v>9086</v>
      </c>
      <c r="G515" t="s">
        <v>2052</v>
      </c>
      <c r="H515" t="s">
        <v>2053</v>
      </c>
      <c r="I515">
        <f t="shared" si="19"/>
        <v>10</v>
      </c>
      <c r="M515">
        <f t="shared" ref="M515:M578" si="20">IF(AND(C515="positive", L515="NE"), "A", IF(AND(C515="positive", L515="NEU"), "B", IF(AND(C515="negative", L515="PO"), "C", IF(AND(C515="negative", L515="NEU"), "D", IF(AND(C515="neutral", L515="PO"), "E", IF(AND(C515="neutral", L515="NE"), "F", IF(AND(C515="positive", L515="PO"), "G",IF(AND(C515="negative", L515="Ne"), "H",IF(AND(C515="neutral", L515="NEU"), "I",)))))))))</f>
        <v>0</v>
      </c>
      <c r="AC515" t="s">
        <v>9067</v>
      </c>
    </row>
    <row r="516" spans="1:30" hidden="1" x14ac:dyDescent="0.55000000000000004">
      <c r="C516" t="s">
        <v>9065</v>
      </c>
      <c r="D516" t="s">
        <v>2054</v>
      </c>
      <c r="E516">
        <v>0.92131322622299205</v>
      </c>
      <c r="F516" s="15" t="s">
        <v>9086</v>
      </c>
      <c r="G516" t="s">
        <v>2055</v>
      </c>
      <c r="H516" t="s">
        <v>2056</v>
      </c>
      <c r="I516">
        <f t="shared" ref="I516:I579" si="21">LEN(D516)-LEN(SUBSTITUTE(D516," ",""))+1</f>
        <v>26</v>
      </c>
      <c r="M516">
        <f t="shared" si="20"/>
        <v>0</v>
      </c>
      <c r="AC516" t="s">
        <v>9065</v>
      </c>
    </row>
    <row r="517" spans="1:30" hidden="1" x14ac:dyDescent="0.55000000000000004">
      <c r="C517" t="s">
        <v>9066</v>
      </c>
      <c r="D517" t="s">
        <v>2057</v>
      </c>
      <c r="E517">
        <v>0.54630213975906405</v>
      </c>
      <c r="F517" s="15" t="s">
        <v>9086</v>
      </c>
      <c r="G517" t="s">
        <v>2058</v>
      </c>
      <c r="H517" t="s">
        <v>2059</v>
      </c>
      <c r="I517">
        <f t="shared" si="21"/>
        <v>5</v>
      </c>
      <c r="M517">
        <f t="shared" si="20"/>
        <v>0</v>
      </c>
      <c r="AC517" t="s">
        <v>9066</v>
      </c>
    </row>
    <row r="518" spans="1:30" hidden="1" x14ac:dyDescent="0.55000000000000004">
      <c r="C518" t="s">
        <v>9065</v>
      </c>
      <c r="D518" t="s">
        <v>2060</v>
      </c>
      <c r="E518">
        <v>0.62686401605606101</v>
      </c>
      <c r="F518" s="15" t="s">
        <v>9080</v>
      </c>
      <c r="G518" t="s">
        <v>2061</v>
      </c>
      <c r="H518" t="s">
        <v>2062</v>
      </c>
      <c r="I518">
        <f t="shared" si="21"/>
        <v>10</v>
      </c>
      <c r="M518">
        <f t="shared" si="20"/>
        <v>0</v>
      </c>
      <c r="AC518" t="s">
        <v>9065</v>
      </c>
    </row>
    <row r="519" spans="1:30" hidden="1" x14ac:dyDescent="0.55000000000000004">
      <c r="C519" t="s">
        <v>9067</v>
      </c>
      <c r="D519" t="s">
        <v>2066</v>
      </c>
      <c r="E519">
        <v>0.42264553904533397</v>
      </c>
      <c r="F519" s="15" t="s">
        <v>9086</v>
      </c>
      <c r="G519" t="s">
        <v>2067</v>
      </c>
      <c r="H519" t="s">
        <v>2068</v>
      </c>
      <c r="I519">
        <f t="shared" si="21"/>
        <v>14</v>
      </c>
      <c r="M519">
        <f t="shared" si="20"/>
        <v>0</v>
      </c>
      <c r="AC519" t="s">
        <v>9067</v>
      </c>
    </row>
    <row r="520" spans="1:30" hidden="1" x14ac:dyDescent="0.55000000000000004">
      <c r="C520" t="s">
        <v>9066</v>
      </c>
      <c r="D520" t="s">
        <v>2069</v>
      </c>
      <c r="E520">
        <v>0.50795936584472701</v>
      </c>
      <c r="F520" s="15" t="s">
        <v>9086</v>
      </c>
      <c r="G520" t="s">
        <v>2070</v>
      </c>
      <c r="H520" t="s">
        <v>2071</v>
      </c>
      <c r="I520">
        <f t="shared" si="21"/>
        <v>4</v>
      </c>
      <c r="M520">
        <f t="shared" si="20"/>
        <v>0</v>
      </c>
      <c r="AC520" t="s">
        <v>9066</v>
      </c>
    </row>
    <row r="521" spans="1:30" hidden="1" x14ac:dyDescent="0.55000000000000004">
      <c r="B521" t="s">
        <v>9089</v>
      </c>
      <c r="C521" t="s">
        <v>9066</v>
      </c>
      <c r="D521" t="s">
        <v>2072</v>
      </c>
      <c r="E521">
        <v>0.58289498090743996</v>
      </c>
      <c r="F521" s="15" t="s">
        <v>9080</v>
      </c>
      <c r="G521" t="s">
        <v>2073</v>
      </c>
      <c r="H521" t="s">
        <v>2074</v>
      </c>
      <c r="I521">
        <f t="shared" si="21"/>
        <v>4</v>
      </c>
      <c r="L521" t="s">
        <v>9130</v>
      </c>
      <c r="M521" t="str">
        <f t="shared" si="20"/>
        <v>E</v>
      </c>
      <c r="AC521" t="s">
        <v>9066</v>
      </c>
      <c r="AD521" t="s">
        <v>9130</v>
      </c>
    </row>
    <row r="522" spans="1:30" hidden="1" x14ac:dyDescent="0.55000000000000004">
      <c r="C522" t="s">
        <v>9067</v>
      </c>
      <c r="D522" t="s">
        <v>2078</v>
      </c>
      <c r="E522">
        <v>3.0617084354162199E-2</v>
      </c>
      <c r="F522" s="15" t="s">
        <v>9081</v>
      </c>
      <c r="G522" t="s">
        <v>2079</v>
      </c>
      <c r="H522" t="s">
        <v>2080</v>
      </c>
      <c r="I522">
        <f t="shared" si="21"/>
        <v>27</v>
      </c>
      <c r="M522">
        <f t="shared" si="20"/>
        <v>0</v>
      </c>
      <c r="AC522" t="s">
        <v>9067</v>
      </c>
    </row>
    <row r="523" spans="1:30" hidden="1" x14ac:dyDescent="0.55000000000000004">
      <c r="C523" t="s">
        <v>9065</v>
      </c>
      <c r="D523" t="s">
        <v>2081</v>
      </c>
      <c r="E523">
        <v>0.63875919580459595</v>
      </c>
      <c r="F523" s="15" t="s">
        <v>9080</v>
      </c>
      <c r="G523" t="s">
        <v>2082</v>
      </c>
      <c r="H523" t="s">
        <v>2083</v>
      </c>
      <c r="I523">
        <f t="shared" si="21"/>
        <v>4</v>
      </c>
      <c r="M523">
        <f t="shared" si="20"/>
        <v>0</v>
      </c>
      <c r="AC523" t="s">
        <v>9065</v>
      </c>
    </row>
    <row r="524" spans="1:30" hidden="1" x14ac:dyDescent="0.55000000000000004">
      <c r="C524" t="s">
        <v>9065</v>
      </c>
      <c r="D524" t="s">
        <v>2084</v>
      </c>
      <c r="E524">
        <v>0.64960896968841597</v>
      </c>
      <c r="F524" s="15" t="s">
        <v>9080</v>
      </c>
      <c r="G524" t="s">
        <v>2085</v>
      </c>
      <c r="H524" t="s">
        <v>2086</v>
      </c>
      <c r="I524">
        <f t="shared" si="21"/>
        <v>23</v>
      </c>
      <c r="M524">
        <f t="shared" si="20"/>
        <v>0</v>
      </c>
      <c r="AC524" t="s">
        <v>9065</v>
      </c>
    </row>
    <row r="525" spans="1:30" hidden="1" x14ac:dyDescent="0.55000000000000004">
      <c r="C525" t="s">
        <v>9065</v>
      </c>
      <c r="D525" t="s">
        <v>2087</v>
      </c>
      <c r="E525">
        <v>0.63304394483566295</v>
      </c>
      <c r="F525" s="15" t="s">
        <v>9086</v>
      </c>
      <c r="G525" t="s">
        <v>2088</v>
      </c>
      <c r="H525" t="s">
        <v>2089</v>
      </c>
      <c r="I525">
        <f t="shared" si="21"/>
        <v>10</v>
      </c>
      <c r="M525">
        <f t="shared" si="20"/>
        <v>0</v>
      </c>
      <c r="AC525" t="s">
        <v>9065</v>
      </c>
    </row>
    <row r="526" spans="1:30" hidden="1" x14ac:dyDescent="0.55000000000000004">
      <c r="C526" t="s">
        <v>9065</v>
      </c>
      <c r="D526" t="s">
        <v>2090</v>
      </c>
      <c r="E526">
        <v>0.731617450714111</v>
      </c>
      <c r="F526" s="15" t="s">
        <v>9080</v>
      </c>
      <c r="G526" t="s">
        <v>2091</v>
      </c>
      <c r="H526" t="s">
        <v>2092</v>
      </c>
      <c r="I526">
        <f t="shared" si="21"/>
        <v>13</v>
      </c>
      <c r="M526">
        <f t="shared" si="20"/>
        <v>0</v>
      </c>
      <c r="AC526" t="s">
        <v>9065</v>
      </c>
    </row>
    <row r="527" spans="1:30" ht="72" hidden="1" x14ac:dyDescent="0.55000000000000004">
      <c r="A527" s="3" t="s">
        <v>9117</v>
      </c>
      <c r="B527" t="s">
        <v>9089</v>
      </c>
      <c r="C527" s="3" t="s">
        <v>9067</v>
      </c>
      <c r="D527" s="17" t="s">
        <v>2093</v>
      </c>
      <c r="E527" s="3">
        <v>4.5224402099847801E-2</v>
      </c>
      <c r="F527" s="15" t="s">
        <v>9080</v>
      </c>
      <c r="G527" s="3" t="s">
        <v>2094</v>
      </c>
      <c r="H527" s="3" t="s">
        <v>2095</v>
      </c>
      <c r="I527">
        <f t="shared" si="21"/>
        <v>38</v>
      </c>
      <c r="L527" t="s">
        <v>9130</v>
      </c>
      <c r="M527" t="str">
        <f t="shared" si="20"/>
        <v>C</v>
      </c>
      <c r="AC527" s="3" t="s">
        <v>9067</v>
      </c>
      <c r="AD527" t="s">
        <v>9130</v>
      </c>
    </row>
    <row r="528" spans="1:30" hidden="1" x14ac:dyDescent="0.55000000000000004">
      <c r="C528" t="s">
        <v>9066</v>
      </c>
      <c r="D528" t="s">
        <v>2096</v>
      </c>
      <c r="E528">
        <v>0.55614894628524802</v>
      </c>
      <c r="F528" s="15" t="s">
        <v>9080</v>
      </c>
      <c r="G528" t="s">
        <v>2097</v>
      </c>
      <c r="H528" t="s">
        <v>2098</v>
      </c>
      <c r="I528">
        <f t="shared" si="21"/>
        <v>6</v>
      </c>
      <c r="M528">
        <f t="shared" si="20"/>
        <v>0</v>
      </c>
      <c r="AC528" t="s">
        <v>9066</v>
      </c>
    </row>
    <row r="529" spans="1:30" hidden="1" x14ac:dyDescent="0.55000000000000004">
      <c r="C529" t="s">
        <v>9067</v>
      </c>
      <c r="D529" t="s">
        <v>2099</v>
      </c>
      <c r="E529">
        <v>0.23092742264270799</v>
      </c>
      <c r="F529" s="15" t="s">
        <v>9081</v>
      </c>
      <c r="G529" t="s">
        <v>2100</v>
      </c>
      <c r="H529" t="s">
        <v>2101</v>
      </c>
      <c r="I529">
        <f t="shared" si="21"/>
        <v>8</v>
      </c>
      <c r="M529">
        <f t="shared" si="20"/>
        <v>0</v>
      </c>
      <c r="AC529" t="s">
        <v>9067</v>
      </c>
    </row>
    <row r="530" spans="1:30" hidden="1" x14ac:dyDescent="0.55000000000000004">
      <c r="C530" t="s">
        <v>9065</v>
      </c>
      <c r="D530" t="s">
        <v>2108</v>
      </c>
      <c r="E530">
        <v>0.90162366628646895</v>
      </c>
      <c r="F530" s="15" t="s">
        <v>9080</v>
      </c>
      <c r="G530" t="s">
        <v>2109</v>
      </c>
      <c r="H530" t="s">
        <v>2110</v>
      </c>
      <c r="I530">
        <f t="shared" si="21"/>
        <v>17</v>
      </c>
      <c r="M530">
        <f t="shared" si="20"/>
        <v>0</v>
      </c>
      <c r="AC530" t="s">
        <v>9065</v>
      </c>
    </row>
    <row r="531" spans="1:30" hidden="1" x14ac:dyDescent="0.55000000000000004">
      <c r="C531" t="s">
        <v>9065</v>
      </c>
      <c r="D531" t="s">
        <v>2111</v>
      </c>
      <c r="E531">
        <v>0.71876472234725997</v>
      </c>
      <c r="F531" s="15" t="s">
        <v>9086</v>
      </c>
      <c r="G531" t="s">
        <v>2112</v>
      </c>
      <c r="H531" t="s">
        <v>2113</v>
      </c>
      <c r="I531">
        <f t="shared" si="21"/>
        <v>8</v>
      </c>
      <c r="M531">
        <f t="shared" si="20"/>
        <v>0</v>
      </c>
      <c r="AC531" t="s">
        <v>9065</v>
      </c>
    </row>
    <row r="532" spans="1:30" hidden="1" x14ac:dyDescent="0.55000000000000004">
      <c r="C532" t="s">
        <v>9065</v>
      </c>
      <c r="D532" t="s">
        <v>2114</v>
      </c>
      <c r="E532">
        <v>0.63031703233718905</v>
      </c>
      <c r="F532" s="15" t="s">
        <v>9082</v>
      </c>
      <c r="G532" t="s">
        <v>2115</v>
      </c>
      <c r="H532" t="s">
        <v>2116</v>
      </c>
      <c r="I532">
        <f t="shared" si="21"/>
        <v>8</v>
      </c>
      <c r="M532">
        <f t="shared" si="20"/>
        <v>0</v>
      </c>
      <c r="AC532" t="s">
        <v>9065</v>
      </c>
    </row>
    <row r="533" spans="1:30" hidden="1" x14ac:dyDescent="0.55000000000000004">
      <c r="C533" t="s">
        <v>9066</v>
      </c>
      <c r="D533" t="s">
        <v>2120</v>
      </c>
      <c r="E533">
        <v>0.55199450254440297</v>
      </c>
      <c r="F533" s="15" t="s">
        <v>9082</v>
      </c>
      <c r="G533" t="s">
        <v>2121</v>
      </c>
      <c r="H533" t="s">
        <v>2122</v>
      </c>
      <c r="I533">
        <f t="shared" si="21"/>
        <v>14</v>
      </c>
      <c r="M533">
        <f t="shared" si="20"/>
        <v>0</v>
      </c>
      <c r="AC533" t="s">
        <v>9066</v>
      </c>
    </row>
    <row r="534" spans="1:30" hidden="1" x14ac:dyDescent="0.55000000000000004">
      <c r="C534" t="s">
        <v>9065</v>
      </c>
      <c r="D534" t="s">
        <v>2123</v>
      </c>
      <c r="E534">
        <v>0.79774433374404896</v>
      </c>
      <c r="F534" s="15" t="s">
        <v>9080</v>
      </c>
      <c r="G534" t="s">
        <v>2124</v>
      </c>
      <c r="H534" t="s">
        <v>2125</v>
      </c>
      <c r="I534">
        <f t="shared" si="21"/>
        <v>9</v>
      </c>
      <c r="M534">
        <f t="shared" si="20"/>
        <v>0</v>
      </c>
      <c r="AC534" t="s">
        <v>9065</v>
      </c>
    </row>
    <row r="535" spans="1:30" hidden="1" x14ac:dyDescent="0.55000000000000004">
      <c r="C535" t="s">
        <v>9065</v>
      </c>
      <c r="D535" t="s">
        <v>2126</v>
      </c>
      <c r="E535">
        <v>0.68002897500991799</v>
      </c>
      <c r="F535" s="15" t="s">
        <v>9082</v>
      </c>
      <c r="G535" t="s">
        <v>2127</v>
      </c>
      <c r="H535" t="s">
        <v>2128</v>
      </c>
      <c r="I535">
        <f t="shared" si="21"/>
        <v>3</v>
      </c>
      <c r="M535">
        <f t="shared" si="20"/>
        <v>0</v>
      </c>
      <c r="AC535" t="s">
        <v>9065</v>
      </c>
    </row>
    <row r="536" spans="1:30" hidden="1" x14ac:dyDescent="0.55000000000000004">
      <c r="C536" t="s">
        <v>9065</v>
      </c>
      <c r="D536" t="s">
        <v>2129</v>
      </c>
      <c r="E536">
        <v>0.79475682973861705</v>
      </c>
      <c r="F536" s="15" t="s">
        <v>9080</v>
      </c>
      <c r="G536" t="s">
        <v>2130</v>
      </c>
      <c r="H536" t="s">
        <v>2131</v>
      </c>
      <c r="I536">
        <f t="shared" si="21"/>
        <v>1</v>
      </c>
      <c r="M536">
        <f t="shared" si="20"/>
        <v>0</v>
      </c>
      <c r="AC536" t="s">
        <v>9065</v>
      </c>
    </row>
    <row r="537" spans="1:30" hidden="1" x14ac:dyDescent="0.55000000000000004">
      <c r="C537" t="s">
        <v>9065</v>
      </c>
      <c r="D537" t="s">
        <v>2132</v>
      </c>
      <c r="E537">
        <v>0.69460415840148904</v>
      </c>
      <c r="F537" s="15" t="s">
        <v>9086</v>
      </c>
      <c r="G537" t="s">
        <v>2133</v>
      </c>
      <c r="H537" t="s">
        <v>2134</v>
      </c>
      <c r="I537">
        <f t="shared" si="21"/>
        <v>6</v>
      </c>
      <c r="M537">
        <f t="shared" si="20"/>
        <v>0</v>
      </c>
      <c r="AC537" t="s">
        <v>9065</v>
      </c>
    </row>
    <row r="538" spans="1:30" x14ac:dyDescent="0.55000000000000004">
      <c r="A538" s="3" t="s">
        <v>9168</v>
      </c>
      <c r="B538" t="s">
        <v>9089</v>
      </c>
      <c r="C538" s="3" t="s">
        <v>9065</v>
      </c>
      <c r="D538" s="3" t="s">
        <v>2138</v>
      </c>
      <c r="E538" s="3">
        <v>0.66110008955001798</v>
      </c>
      <c r="F538" s="15" t="s">
        <v>9086</v>
      </c>
      <c r="G538" s="3" t="s">
        <v>2139</v>
      </c>
      <c r="H538" s="3" t="s">
        <v>2140</v>
      </c>
      <c r="I538">
        <f t="shared" si="21"/>
        <v>1</v>
      </c>
      <c r="L538" t="s">
        <v>9128</v>
      </c>
      <c r="M538" t="str">
        <f t="shared" si="20"/>
        <v>A</v>
      </c>
      <c r="AC538" s="3" t="s">
        <v>9065</v>
      </c>
      <c r="AD538" t="s">
        <v>9128</v>
      </c>
    </row>
    <row r="539" spans="1:30" hidden="1" x14ac:dyDescent="0.55000000000000004">
      <c r="B539" t="s">
        <v>9089</v>
      </c>
      <c r="C539" t="s">
        <v>9067</v>
      </c>
      <c r="D539" t="s">
        <v>2144</v>
      </c>
      <c r="E539">
        <v>0.398106038570404</v>
      </c>
      <c r="F539" s="15" t="s">
        <v>9080</v>
      </c>
      <c r="G539" t="s">
        <v>2145</v>
      </c>
      <c r="H539" t="s">
        <v>2146</v>
      </c>
      <c r="I539">
        <f t="shared" si="21"/>
        <v>4</v>
      </c>
      <c r="L539" t="s">
        <v>9130</v>
      </c>
      <c r="M539" t="str">
        <f t="shared" si="20"/>
        <v>C</v>
      </c>
      <c r="AC539" t="s">
        <v>9067</v>
      </c>
      <c r="AD539" t="s">
        <v>9130</v>
      </c>
    </row>
    <row r="540" spans="1:30" hidden="1" x14ac:dyDescent="0.55000000000000004">
      <c r="C540" t="s">
        <v>9066</v>
      </c>
      <c r="D540" t="s">
        <v>2147</v>
      </c>
      <c r="E540">
        <v>0.59997862577438399</v>
      </c>
      <c r="F540" s="15" t="s">
        <v>9086</v>
      </c>
      <c r="G540" t="s">
        <v>2148</v>
      </c>
      <c r="H540" t="s">
        <v>2149</v>
      </c>
      <c r="I540">
        <f t="shared" si="21"/>
        <v>3</v>
      </c>
      <c r="M540">
        <f t="shared" si="20"/>
        <v>0</v>
      </c>
      <c r="AC540" t="s">
        <v>9066</v>
      </c>
    </row>
    <row r="541" spans="1:30" hidden="1" x14ac:dyDescent="0.55000000000000004">
      <c r="C541" t="s">
        <v>9066</v>
      </c>
      <c r="D541" t="s">
        <v>2153</v>
      </c>
      <c r="E541">
        <v>0.49122732877731301</v>
      </c>
      <c r="F541" s="15" t="s">
        <v>9086</v>
      </c>
      <c r="G541" t="s">
        <v>2154</v>
      </c>
      <c r="H541" t="s">
        <v>2155</v>
      </c>
      <c r="I541">
        <f t="shared" si="21"/>
        <v>11</v>
      </c>
      <c r="M541">
        <f t="shared" si="20"/>
        <v>0</v>
      </c>
      <c r="AC541" t="s">
        <v>9066</v>
      </c>
    </row>
    <row r="542" spans="1:30" hidden="1" x14ac:dyDescent="0.55000000000000004">
      <c r="C542" t="s">
        <v>9065</v>
      </c>
      <c r="D542" t="s">
        <v>2156</v>
      </c>
      <c r="E542">
        <v>0.62972575426101696</v>
      </c>
      <c r="F542" s="15" t="s">
        <v>9082</v>
      </c>
      <c r="G542" t="s">
        <v>2157</v>
      </c>
      <c r="H542" t="s">
        <v>2158</v>
      </c>
      <c r="I542">
        <f t="shared" si="21"/>
        <v>10</v>
      </c>
      <c r="M542">
        <f t="shared" si="20"/>
        <v>0</v>
      </c>
      <c r="AC542" t="s">
        <v>9065</v>
      </c>
    </row>
    <row r="543" spans="1:30" hidden="1" x14ac:dyDescent="0.55000000000000004">
      <c r="C543" t="s">
        <v>9065</v>
      </c>
      <c r="D543" t="s">
        <v>2162</v>
      </c>
      <c r="E543">
        <v>0.82612031698226895</v>
      </c>
      <c r="F543" s="15" t="s">
        <v>9080</v>
      </c>
      <c r="G543" t="s">
        <v>2163</v>
      </c>
      <c r="H543" t="s">
        <v>2164</v>
      </c>
      <c r="I543">
        <f t="shared" si="21"/>
        <v>11</v>
      </c>
      <c r="M543">
        <f t="shared" si="20"/>
        <v>0</v>
      </c>
      <c r="AC543" t="s">
        <v>9065</v>
      </c>
    </row>
    <row r="544" spans="1:30" hidden="1" x14ac:dyDescent="0.55000000000000004">
      <c r="C544" t="s">
        <v>9065</v>
      </c>
      <c r="D544" t="s">
        <v>2168</v>
      </c>
      <c r="E544">
        <v>0.87762761116027799</v>
      </c>
      <c r="F544" s="15" t="s">
        <v>9080</v>
      </c>
      <c r="G544" t="s">
        <v>2169</v>
      </c>
      <c r="H544" t="s">
        <v>2170</v>
      </c>
      <c r="I544">
        <f t="shared" si="21"/>
        <v>18</v>
      </c>
      <c r="M544">
        <f t="shared" si="20"/>
        <v>0</v>
      </c>
      <c r="AC544" t="s">
        <v>9065</v>
      </c>
    </row>
    <row r="545" spans="1:30" hidden="1" x14ac:dyDescent="0.55000000000000004">
      <c r="A545" s="13" t="s">
        <v>9168</v>
      </c>
      <c r="B545" s="13" t="s">
        <v>9089</v>
      </c>
      <c r="C545" s="13" t="s">
        <v>9067</v>
      </c>
      <c r="D545" s="13" t="s">
        <v>2171</v>
      </c>
      <c r="E545" s="13">
        <v>8.16076695919037E-2</v>
      </c>
      <c r="F545" s="18" t="s">
        <v>9086</v>
      </c>
      <c r="G545" s="13" t="s">
        <v>1645</v>
      </c>
      <c r="H545" s="13" t="s">
        <v>2172</v>
      </c>
      <c r="I545">
        <f t="shared" si="21"/>
        <v>15</v>
      </c>
      <c r="L545" t="s">
        <v>9130</v>
      </c>
      <c r="M545" t="str">
        <f t="shared" si="20"/>
        <v>C</v>
      </c>
      <c r="AC545" s="13" t="s">
        <v>9067</v>
      </c>
      <c r="AD545" t="s">
        <v>9130</v>
      </c>
    </row>
    <row r="546" spans="1:30" hidden="1" x14ac:dyDescent="0.55000000000000004">
      <c r="B546" t="s">
        <v>9089</v>
      </c>
      <c r="C546" t="s">
        <v>9067</v>
      </c>
      <c r="D546" t="s">
        <v>2176</v>
      </c>
      <c r="E546">
        <v>0.34952265024185197</v>
      </c>
      <c r="F546" s="15" t="s">
        <v>9080</v>
      </c>
      <c r="G546" t="s">
        <v>2177</v>
      </c>
      <c r="H546" t="s">
        <v>2178</v>
      </c>
      <c r="I546">
        <f t="shared" si="21"/>
        <v>4</v>
      </c>
      <c r="L546" t="s">
        <v>9130</v>
      </c>
      <c r="M546" t="str">
        <f t="shared" si="20"/>
        <v>C</v>
      </c>
      <c r="AC546" t="s">
        <v>9067</v>
      </c>
      <c r="AD546" t="s">
        <v>9130</v>
      </c>
    </row>
    <row r="547" spans="1:30" hidden="1" x14ac:dyDescent="0.55000000000000004">
      <c r="C547" t="s">
        <v>9066</v>
      </c>
      <c r="D547" t="s">
        <v>2179</v>
      </c>
      <c r="E547">
        <v>0.46832293272018399</v>
      </c>
      <c r="F547" s="15" t="s">
        <v>9082</v>
      </c>
      <c r="G547" t="s">
        <v>2180</v>
      </c>
      <c r="H547" t="s">
        <v>2181</v>
      </c>
      <c r="I547">
        <f t="shared" si="21"/>
        <v>5</v>
      </c>
      <c r="M547">
        <f t="shared" si="20"/>
        <v>0</v>
      </c>
      <c r="AC547" t="s">
        <v>9066</v>
      </c>
    </row>
    <row r="548" spans="1:30" hidden="1" x14ac:dyDescent="0.55000000000000004">
      <c r="C548" t="s">
        <v>9065</v>
      </c>
      <c r="D548" t="s">
        <v>2188</v>
      </c>
      <c r="E548">
        <v>0.66492950916290305</v>
      </c>
      <c r="F548" s="15" t="s">
        <v>9086</v>
      </c>
      <c r="G548" t="s">
        <v>2189</v>
      </c>
      <c r="H548" t="s">
        <v>2190</v>
      </c>
      <c r="I548">
        <f t="shared" si="21"/>
        <v>2</v>
      </c>
      <c r="M548">
        <f t="shared" si="20"/>
        <v>0</v>
      </c>
      <c r="AC548" t="s">
        <v>9065</v>
      </c>
    </row>
    <row r="549" spans="1:30" hidden="1" x14ac:dyDescent="0.55000000000000004">
      <c r="C549" t="s">
        <v>9065</v>
      </c>
      <c r="D549" t="s">
        <v>2191</v>
      </c>
      <c r="E549">
        <v>0.82474088668823198</v>
      </c>
      <c r="F549" s="15" t="s">
        <v>9080</v>
      </c>
      <c r="G549" t="s">
        <v>2192</v>
      </c>
      <c r="H549" t="s">
        <v>2193</v>
      </c>
      <c r="I549">
        <f t="shared" si="21"/>
        <v>4</v>
      </c>
      <c r="M549">
        <f t="shared" si="20"/>
        <v>0</v>
      </c>
      <c r="AC549" t="s">
        <v>9065</v>
      </c>
    </row>
    <row r="550" spans="1:30" hidden="1" x14ac:dyDescent="0.55000000000000004">
      <c r="C550" t="s">
        <v>9065</v>
      </c>
      <c r="D550" t="s">
        <v>2200</v>
      </c>
      <c r="E550">
        <v>0.73229598999023404</v>
      </c>
      <c r="F550" s="15" t="s">
        <v>9086</v>
      </c>
      <c r="G550" t="s">
        <v>2201</v>
      </c>
      <c r="H550" t="s">
        <v>2202</v>
      </c>
      <c r="I550">
        <f t="shared" si="21"/>
        <v>4</v>
      </c>
      <c r="M550">
        <f t="shared" si="20"/>
        <v>0</v>
      </c>
      <c r="AC550" t="s">
        <v>9065</v>
      </c>
    </row>
    <row r="551" spans="1:30" hidden="1" x14ac:dyDescent="0.55000000000000004">
      <c r="C551" t="s">
        <v>9067</v>
      </c>
      <c r="D551" t="s">
        <v>2203</v>
      </c>
      <c r="E551">
        <v>0.36971175670623802</v>
      </c>
      <c r="F551" s="15" t="s">
        <v>9086</v>
      </c>
      <c r="G551" t="s">
        <v>2204</v>
      </c>
      <c r="H551" t="s">
        <v>2205</v>
      </c>
      <c r="I551">
        <f t="shared" si="21"/>
        <v>7</v>
      </c>
      <c r="M551">
        <f t="shared" si="20"/>
        <v>0</v>
      </c>
      <c r="AC551" t="s">
        <v>9067</v>
      </c>
    </row>
    <row r="552" spans="1:30" hidden="1" x14ac:dyDescent="0.55000000000000004">
      <c r="C552" t="s">
        <v>9065</v>
      </c>
      <c r="D552" t="s">
        <v>2206</v>
      </c>
      <c r="E552">
        <v>0.64622581005096402</v>
      </c>
      <c r="F552" s="15" t="s">
        <v>9086</v>
      </c>
      <c r="G552" t="s">
        <v>2207</v>
      </c>
      <c r="H552" t="s">
        <v>2208</v>
      </c>
      <c r="I552">
        <f t="shared" si="21"/>
        <v>3</v>
      </c>
      <c r="M552">
        <f t="shared" si="20"/>
        <v>0</v>
      </c>
      <c r="AC552" t="s">
        <v>9065</v>
      </c>
    </row>
    <row r="553" spans="1:30" hidden="1" x14ac:dyDescent="0.55000000000000004">
      <c r="C553" t="s">
        <v>9065</v>
      </c>
      <c r="D553" t="s">
        <v>2209</v>
      </c>
      <c r="E553">
        <v>0.60975521802902199</v>
      </c>
      <c r="F553" s="15" t="s">
        <v>9080</v>
      </c>
      <c r="G553" t="s">
        <v>2210</v>
      </c>
      <c r="H553" t="s">
        <v>2211</v>
      </c>
      <c r="I553">
        <f t="shared" si="21"/>
        <v>27</v>
      </c>
      <c r="M553">
        <f t="shared" si="20"/>
        <v>0</v>
      </c>
      <c r="AC553" t="s">
        <v>9065</v>
      </c>
    </row>
    <row r="554" spans="1:30" hidden="1" x14ac:dyDescent="0.55000000000000004">
      <c r="C554" t="s">
        <v>9065</v>
      </c>
      <c r="D554" t="s">
        <v>2212</v>
      </c>
      <c r="E554">
        <v>0.61001777648925803</v>
      </c>
      <c r="F554" s="15" t="s">
        <v>9086</v>
      </c>
      <c r="G554" t="s">
        <v>2213</v>
      </c>
      <c r="H554" t="s">
        <v>2214</v>
      </c>
      <c r="I554">
        <f t="shared" si="21"/>
        <v>4</v>
      </c>
      <c r="M554">
        <f t="shared" si="20"/>
        <v>0</v>
      </c>
      <c r="AC554" t="s">
        <v>9065</v>
      </c>
    </row>
    <row r="555" spans="1:30" hidden="1" x14ac:dyDescent="0.55000000000000004">
      <c r="C555" t="s">
        <v>9066</v>
      </c>
      <c r="D555" t="s">
        <v>2215</v>
      </c>
      <c r="E555">
        <v>0.46682420372963002</v>
      </c>
      <c r="F555" s="15" t="s">
        <v>9080</v>
      </c>
      <c r="G555" t="s">
        <v>2216</v>
      </c>
      <c r="H555" t="s">
        <v>2217</v>
      </c>
      <c r="I555">
        <f t="shared" si="21"/>
        <v>8</v>
      </c>
      <c r="M555">
        <f t="shared" si="20"/>
        <v>0</v>
      </c>
      <c r="AC555" t="s">
        <v>9066</v>
      </c>
    </row>
    <row r="556" spans="1:30" hidden="1" x14ac:dyDescent="0.55000000000000004">
      <c r="B556" t="s">
        <v>9089</v>
      </c>
      <c r="C556" t="s">
        <v>9066</v>
      </c>
      <c r="D556" t="s">
        <v>2218</v>
      </c>
      <c r="E556">
        <v>0.57684803009033203</v>
      </c>
      <c r="F556" s="15" t="s">
        <v>9080</v>
      </c>
      <c r="G556" t="s">
        <v>2219</v>
      </c>
      <c r="H556" t="s">
        <v>2220</v>
      </c>
      <c r="I556">
        <f t="shared" si="21"/>
        <v>4</v>
      </c>
      <c r="L556" t="s">
        <v>9130</v>
      </c>
      <c r="M556" t="str">
        <f t="shared" si="20"/>
        <v>E</v>
      </c>
      <c r="AC556" t="s">
        <v>9066</v>
      </c>
      <c r="AD556" t="s">
        <v>9130</v>
      </c>
    </row>
    <row r="557" spans="1:30" hidden="1" x14ac:dyDescent="0.55000000000000004">
      <c r="C557" t="s">
        <v>9065</v>
      </c>
      <c r="D557" t="s">
        <v>2221</v>
      </c>
      <c r="E557">
        <v>0.74641460180282604</v>
      </c>
      <c r="F557" s="15" t="s">
        <v>9080</v>
      </c>
      <c r="G557" t="s">
        <v>2222</v>
      </c>
      <c r="H557" t="s">
        <v>2223</v>
      </c>
      <c r="I557">
        <f t="shared" si="21"/>
        <v>1</v>
      </c>
      <c r="M557">
        <f t="shared" si="20"/>
        <v>0</v>
      </c>
      <c r="AC557" t="s">
        <v>9065</v>
      </c>
    </row>
    <row r="558" spans="1:30" hidden="1" x14ac:dyDescent="0.55000000000000004">
      <c r="C558" t="s">
        <v>9065</v>
      </c>
      <c r="D558" t="s">
        <v>2227</v>
      </c>
      <c r="E558">
        <v>0.62033265829086304</v>
      </c>
      <c r="F558" s="15" t="s">
        <v>9082</v>
      </c>
      <c r="G558" t="s">
        <v>2228</v>
      </c>
      <c r="H558" t="s">
        <v>2229</v>
      </c>
      <c r="I558">
        <f t="shared" si="21"/>
        <v>9</v>
      </c>
      <c r="M558">
        <f t="shared" si="20"/>
        <v>0</v>
      </c>
      <c r="AC558" t="s">
        <v>9065</v>
      </c>
    </row>
    <row r="559" spans="1:30" hidden="1" x14ac:dyDescent="0.55000000000000004">
      <c r="C559" t="s">
        <v>9066</v>
      </c>
      <c r="D559" t="s">
        <v>2230</v>
      </c>
      <c r="E559">
        <v>0.58022904396057096</v>
      </c>
      <c r="F559" s="15" t="s">
        <v>9082</v>
      </c>
      <c r="G559" t="s">
        <v>2231</v>
      </c>
      <c r="H559" t="s">
        <v>2232</v>
      </c>
      <c r="I559">
        <f t="shared" si="21"/>
        <v>9</v>
      </c>
      <c r="M559">
        <f t="shared" si="20"/>
        <v>0</v>
      </c>
      <c r="AC559" t="s">
        <v>9066</v>
      </c>
    </row>
    <row r="560" spans="1:30" hidden="1" x14ac:dyDescent="0.55000000000000004">
      <c r="C560" t="s">
        <v>9065</v>
      </c>
      <c r="D560" t="s">
        <v>2239</v>
      </c>
      <c r="E560">
        <v>0.67009097337722801</v>
      </c>
      <c r="F560" s="15" t="s">
        <v>9086</v>
      </c>
      <c r="G560" t="s">
        <v>2240</v>
      </c>
      <c r="H560" t="s">
        <v>2241</v>
      </c>
      <c r="I560">
        <f t="shared" si="21"/>
        <v>10</v>
      </c>
      <c r="M560">
        <f t="shared" si="20"/>
        <v>0</v>
      </c>
      <c r="AC560" t="s">
        <v>9065</v>
      </c>
    </row>
    <row r="561" spans="2:30" x14ac:dyDescent="0.55000000000000004">
      <c r="B561" t="s">
        <v>9089</v>
      </c>
      <c r="C561" t="s">
        <v>9065</v>
      </c>
      <c r="D561" t="s">
        <v>2242</v>
      </c>
      <c r="E561">
        <v>0.72348785400390603</v>
      </c>
      <c r="F561" s="15" t="s">
        <v>9081</v>
      </c>
      <c r="G561" t="s">
        <v>2243</v>
      </c>
      <c r="H561" t="s">
        <v>2244</v>
      </c>
      <c r="I561">
        <f t="shared" si="21"/>
        <v>8</v>
      </c>
      <c r="L561" t="s">
        <v>9128</v>
      </c>
      <c r="M561" t="str">
        <f t="shared" si="20"/>
        <v>A</v>
      </c>
      <c r="AC561" t="s">
        <v>9065</v>
      </c>
      <c r="AD561" t="s">
        <v>9128</v>
      </c>
    </row>
    <row r="562" spans="2:30" hidden="1" x14ac:dyDescent="0.55000000000000004">
      <c r="C562" t="s">
        <v>9065</v>
      </c>
      <c r="D562" t="s">
        <v>2245</v>
      </c>
      <c r="E562">
        <v>0.78910773992538497</v>
      </c>
      <c r="F562" s="15" t="s">
        <v>9080</v>
      </c>
      <c r="G562" t="s">
        <v>2246</v>
      </c>
      <c r="H562" t="s">
        <v>2247</v>
      </c>
      <c r="I562">
        <f t="shared" si="21"/>
        <v>2</v>
      </c>
      <c r="M562">
        <f t="shared" si="20"/>
        <v>0</v>
      </c>
      <c r="AC562" t="s">
        <v>9065</v>
      </c>
    </row>
    <row r="563" spans="2:30" hidden="1" x14ac:dyDescent="0.55000000000000004">
      <c r="C563" t="s">
        <v>9066</v>
      </c>
      <c r="D563" t="s">
        <v>2248</v>
      </c>
      <c r="E563">
        <v>0.56281417608261097</v>
      </c>
      <c r="F563" s="15" t="s">
        <v>9086</v>
      </c>
      <c r="G563" t="s">
        <v>2249</v>
      </c>
      <c r="H563" t="s">
        <v>2250</v>
      </c>
      <c r="I563">
        <f t="shared" si="21"/>
        <v>15</v>
      </c>
      <c r="M563">
        <f t="shared" si="20"/>
        <v>0</v>
      </c>
      <c r="AC563" t="s">
        <v>9066</v>
      </c>
    </row>
    <row r="564" spans="2:30" hidden="1" x14ac:dyDescent="0.55000000000000004">
      <c r="C564" t="s">
        <v>9065</v>
      </c>
      <c r="D564" t="s">
        <v>2257</v>
      </c>
      <c r="E564">
        <v>0.65843784809112504</v>
      </c>
      <c r="F564" s="15" t="s">
        <v>9086</v>
      </c>
      <c r="G564" t="s">
        <v>1334</v>
      </c>
      <c r="H564" t="s">
        <v>2258</v>
      </c>
      <c r="I564">
        <f t="shared" si="21"/>
        <v>16</v>
      </c>
      <c r="M564">
        <f t="shared" si="20"/>
        <v>0</v>
      </c>
      <c r="AC564" t="s">
        <v>9065</v>
      </c>
    </row>
    <row r="565" spans="2:30" hidden="1" x14ac:dyDescent="0.55000000000000004">
      <c r="C565" t="s">
        <v>9066</v>
      </c>
      <c r="D565" t="s">
        <v>2262</v>
      </c>
      <c r="E565">
        <v>0.57378542423248302</v>
      </c>
      <c r="F565" s="15" t="s">
        <v>9082</v>
      </c>
      <c r="G565" t="s">
        <v>2263</v>
      </c>
      <c r="H565" t="s">
        <v>2264</v>
      </c>
      <c r="I565">
        <f t="shared" si="21"/>
        <v>8</v>
      </c>
      <c r="M565">
        <f t="shared" si="20"/>
        <v>0</v>
      </c>
      <c r="AC565" t="s">
        <v>9066</v>
      </c>
    </row>
    <row r="566" spans="2:30" hidden="1" x14ac:dyDescent="0.55000000000000004">
      <c r="C566" t="s">
        <v>9065</v>
      </c>
      <c r="D566" t="s">
        <v>2265</v>
      </c>
      <c r="E566">
        <v>0.62883150577545199</v>
      </c>
      <c r="F566" s="15" t="s">
        <v>9082</v>
      </c>
      <c r="G566" t="s">
        <v>2266</v>
      </c>
      <c r="H566" t="s">
        <v>2267</v>
      </c>
      <c r="I566">
        <f t="shared" si="21"/>
        <v>8</v>
      </c>
      <c r="M566">
        <f t="shared" si="20"/>
        <v>0</v>
      </c>
      <c r="AC566" t="s">
        <v>9065</v>
      </c>
    </row>
    <row r="567" spans="2:30" hidden="1" x14ac:dyDescent="0.55000000000000004">
      <c r="C567" t="s">
        <v>9066</v>
      </c>
      <c r="D567" t="s">
        <v>2271</v>
      </c>
      <c r="E567">
        <v>0.54626810550689697</v>
      </c>
      <c r="F567" s="15" t="s">
        <v>9080</v>
      </c>
      <c r="G567" t="s">
        <v>2272</v>
      </c>
      <c r="H567" t="s">
        <v>2273</v>
      </c>
      <c r="I567">
        <f t="shared" si="21"/>
        <v>9</v>
      </c>
      <c r="M567">
        <f t="shared" si="20"/>
        <v>0</v>
      </c>
      <c r="AC567" t="s">
        <v>9066</v>
      </c>
    </row>
    <row r="568" spans="2:30" hidden="1" x14ac:dyDescent="0.55000000000000004">
      <c r="C568" t="s">
        <v>9065</v>
      </c>
      <c r="D568" t="s">
        <v>2274</v>
      </c>
      <c r="E568">
        <v>0.62221342325210605</v>
      </c>
      <c r="F568" s="15" t="s">
        <v>9080</v>
      </c>
      <c r="G568" t="s">
        <v>2275</v>
      </c>
      <c r="H568" t="s">
        <v>2276</v>
      </c>
      <c r="I568">
        <f t="shared" si="21"/>
        <v>4</v>
      </c>
      <c r="M568">
        <f t="shared" si="20"/>
        <v>0</v>
      </c>
      <c r="AC568" t="s">
        <v>9065</v>
      </c>
    </row>
    <row r="569" spans="2:30" hidden="1" x14ac:dyDescent="0.55000000000000004">
      <c r="C569" t="s">
        <v>9065</v>
      </c>
      <c r="D569" t="s">
        <v>2280</v>
      </c>
      <c r="E569">
        <v>0.80165868997573897</v>
      </c>
      <c r="F569" s="15" t="s">
        <v>9080</v>
      </c>
      <c r="G569" t="s">
        <v>2281</v>
      </c>
      <c r="H569" t="s">
        <v>2282</v>
      </c>
      <c r="I569">
        <f t="shared" si="21"/>
        <v>1</v>
      </c>
      <c r="M569">
        <f t="shared" si="20"/>
        <v>0</v>
      </c>
      <c r="AC569" t="s">
        <v>9065</v>
      </c>
    </row>
    <row r="570" spans="2:30" hidden="1" x14ac:dyDescent="0.55000000000000004">
      <c r="C570" t="s">
        <v>9065</v>
      </c>
      <c r="D570" t="s">
        <v>2286</v>
      </c>
      <c r="E570">
        <v>0.68672227859497104</v>
      </c>
      <c r="F570" s="15" t="s">
        <v>9080</v>
      </c>
      <c r="G570" t="s">
        <v>2287</v>
      </c>
      <c r="H570" t="s">
        <v>2288</v>
      </c>
      <c r="I570">
        <f t="shared" si="21"/>
        <v>18</v>
      </c>
      <c r="M570">
        <f t="shared" si="20"/>
        <v>0</v>
      </c>
      <c r="AC570" t="s">
        <v>9065</v>
      </c>
    </row>
    <row r="571" spans="2:30" hidden="1" x14ac:dyDescent="0.55000000000000004">
      <c r="C571" t="s">
        <v>9065</v>
      </c>
      <c r="D571" t="s">
        <v>2289</v>
      </c>
      <c r="E571">
        <v>0.701790511608124</v>
      </c>
      <c r="F571" s="15" t="s">
        <v>9082</v>
      </c>
      <c r="G571" t="s">
        <v>2290</v>
      </c>
      <c r="H571" t="s">
        <v>2291</v>
      </c>
      <c r="I571">
        <f t="shared" si="21"/>
        <v>13</v>
      </c>
      <c r="M571">
        <f t="shared" si="20"/>
        <v>0</v>
      </c>
      <c r="AC571" t="s">
        <v>9065</v>
      </c>
    </row>
    <row r="572" spans="2:30" hidden="1" x14ac:dyDescent="0.55000000000000004">
      <c r="C572" t="s">
        <v>9065</v>
      </c>
      <c r="D572" t="s">
        <v>2295</v>
      </c>
      <c r="E572">
        <v>0.682420134544373</v>
      </c>
      <c r="F572" s="15" t="s">
        <v>9080</v>
      </c>
      <c r="G572" t="s">
        <v>2296</v>
      </c>
      <c r="H572" t="s">
        <v>2297</v>
      </c>
      <c r="I572">
        <f t="shared" si="21"/>
        <v>3</v>
      </c>
      <c r="M572">
        <f t="shared" si="20"/>
        <v>0</v>
      </c>
      <c r="AC572" t="s">
        <v>9065</v>
      </c>
    </row>
    <row r="573" spans="2:30" hidden="1" x14ac:dyDescent="0.55000000000000004">
      <c r="C573" t="s">
        <v>9065</v>
      </c>
      <c r="D573" t="s">
        <v>2298</v>
      </c>
      <c r="E573">
        <v>0.63099318742752097</v>
      </c>
      <c r="F573" s="15" t="s">
        <v>9086</v>
      </c>
      <c r="G573" t="s">
        <v>2299</v>
      </c>
      <c r="H573" t="s">
        <v>2300</v>
      </c>
      <c r="I573">
        <f t="shared" si="21"/>
        <v>6</v>
      </c>
      <c r="M573">
        <f t="shared" si="20"/>
        <v>0</v>
      </c>
      <c r="AC573" t="s">
        <v>9065</v>
      </c>
    </row>
    <row r="574" spans="2:30" hidden="1" x14ac:dyDescent="0.55000000000000004">
      <c r="C574" t="s">
        <v>9065</v>
      </c>
      <c r="D574" t="s">
        <v>2301</v>
      </c>
      <c r="E574">
        <v>0.70586001873016402</v>
      </c>
      <c r="F574" s="15" t="s">
        <v>9082</v>
      </c>
      <c r="G574" t="s">
        <v>2302</v>
      </c>
      <c r="H574" t="s">
        <v>2303</v>
      </c>
      <c r="I574">
        <f t="shared" si="21"/>
        <v>17</v>
      </c>
      <c r="M574">
        <f t="shared" si="20"/>
        <v>0</v>
      </c>
      <c r="AC574" t="s">
        <v>9065</v>
      </c>
    </row>
    <row r="575" spans="2:30" hidden="1" x14ac:dyDescent="0.55000000000000004">
      <c r="C575" t="s">
        <v>9066</v>
      </c>
      <c r="D575" t="s">
        <v>2304</v>
      </c>
      <c r="E575">
        <v>0.48852509260177601</v>
      </c>
      <c r="F575" s="15" t="s">
        <v>9086</v>
      </c>
      <c r="G575" t="s">
        <v>2305</v>
      </c>
      <c r="H575" t="s">
        <v>2306</v>
      </c>
      <c r="I575">
        <f t="shared" si="21"/>
        <v>7</v>
      </c>
      <c r="M575">
        <f t="shared" si="20"/>
        <v>0</v>
      </c>
      <c r="AC575" t="s">
        <v>9066</v>
      </c>
    </row>
    <row r="576" spans="2:30" hidden="1" x14ac:dyDescent="0.55000000000000004">
      <c r="C576" t="s">
        <v>9066</v>
      </c>
      <c r="D576" t="s">
        <v>2307</v>
      </c>
      <c r="E576">
        <v>0.54205107688903797</v>
      </c>
      <c r="F576" s="15" t="s">
        <v>9080</v>
      </c>
      <c r="G576" t="s">
        <v>2308</v>
      </c>
      <c r="H576" t="s">
        <v>2309</v>
      </c>
      <c r="I576">
        <f t="shared" si="21"/>
        <v>19</v>
      </c>
      <c r="M576">
        <f t="shared" si="20"/>
        <v>0</v>
      </c>
      <c r="AC576" t="s">
        <v>9066</v>
      </c>
    </row>
    <row r="577" spans="1:30" hidden="1" x14ac:dyDescent="0.55000000000000004">
      <c r="C577" t="s">
        <v>9065</v>
      </c>
      <c r="D577" t="s">
        <v>2313</v>
      </c>
      <c r="E577">
        <v>0.65714168548583995</v>
      </c>
      <c r="F577" s="15" t="s">
        <v>9086</v>
      </c>
      <c r="G577" t="s">
        <v>2314</v>
      </c>
      <c r="H577" t="s">
        <v>2315</v>
      </c>
      <c r="I577">
        <f t="shared" si="21"/>
        <v>2</v>
      </c>
      <c r="M577">
        <f t="shared" si="20"/>
        <v>0</v>
      </c>
      <c r="AC577" t="s">
        <v>9065</v>
      </c>
    </row>
    <row r="578" spans="1:30" hidden="1" x14ac:dyDescent="0.55000000000000004">
      <c r="C578" t="s">
        <v>9065</v>
      </c>
      <c r="D578" t="s">
        <v>2316</v>
      </c>
      <c r="E578">
        <v>0.87623989582061801</v>
      </c>
      <c r="F578" s="15" t="s">
        <v>9080</v>
      </c>
      <c r="G578" t="s">
        <v>2317</v>
      </c>
      <c r="H578" t="s">
        <v>2318</v>
      </c>
      <c r="I578">
        <f t="shared" si="21"/>
        <v>24</v>
      </c>
      <c r="M578">
        <f t="shared" si="20"/>
        <v>0</v>
      </c>
      <c r="AC578" t="s">
        <v>9065</v>
      </c>
    </row>
    <row r="579" spans="1:30" hidden="1" x14ac:dyDescent="0.55000000000000004">
      <c r="C579" t="s">
        <v>9065</v>
      </c>
      <c r="D579" t="s">
        <v>2319</v>
      </c>
      <c r="E579">
        <v>0.92510622739791903</v>
      </c>
      <c r="F579" s="15" t="s">
        <v>9080</v>
      </c>
      <c r="G579" t="s">
        <v>2320</v>
      </c>
      <c r="H579" t="s">
        <v>2321</v>
      </c>
      <c r="I579">
        <f t="shared" si="21"/>
        <v>5</v>
      </c>
      <c r="M579">
        <f t="shared" ref="M579:M642" si="22">IF(AND(C579="positive", L579="NE"), "A", IF(AND(C579="positive", L579="NEU"), "B", IF(AND(C579="negative", L579="PO"), "C", IF(AND(C579="negative", L579="NEU"), "D", IF(AND(C579="neutral", L579="PO"), "E", IF(AND(C579="neutral", L579="NE"), "F", IF(AND(C579="positive", L579="PO"), "G",IF(AND(C579="negative", L579="Ne"), "H",IF(AND(C579="neutral", L579="NEU"), "I",)))))))))</f>
        <v>0</v>
      </c>
      <c r="AC579" t="s">
        <v>9065</v>
      </c>
    </row>
    <row r="580" spans="1:30" hidden="1" x14ac:dyDescent="0.55000000000000004">
      <c r="C580" t="s">
        <v>9065</v>
      </c>
      <c r="D580" t="s">
        <v>2322</v>
      </c>
      <c r="E580">
        <v>0.88390088081359897</v>
      </c>
      <c r="F580" s="15" t="s">
        <v>9086</v>
      </c>
      <c r="G580" t="s">
        <v>2323</v>
      </c>
      <c r="H580" t="s">
        <v>2324</v>
      </c>
      <c r="I580">
        <f t="shared" ref="I580:I643" si="23">LEN(D580)-LEN(SUBSTITUTE(D580," ",""))+1</f>
        <v>18</v>
      </c>
      <c r="M580">
        <f t="shared" si="22"/>
        <v>0</v>
      </c>
      <c r="AC580" t="s">
        <v>9065</v>
      </c>
    </row>
    <row r="581" spans="1:30" hidden="1" x14ac:dyDescent="0.55000000000000004">
      <c r="C581" t="s">
        <v>9065</v>
      </c>
      <c r="D581" t="s">
        <v>2325</v>
      </c>
      <c r="E581">
        <v>0.66527682542800903</v>
      </c>
      <c r="F581" s="15" t="s">
        <v>9086</v>
      </c>
      <c r="G581" t="s">
        <v>2326</v>
      </c>
      <c r="H581" t="s">
        <v>2327</v>
      </c>
      <c r="I581">
        <f t="shared" si="23"/>
        <v>21</v>
      </c>
      <c r="M581">
        <f t="shared" si="22"/>
        <v>0</v>
      </c>
      <c r="AC581" t="s">
        <v>9065</v>
      </c>
    </row>
    <row r="582" spans="1:30" hidden="1" x14ac:dyDescent="0.55000000000000004">
      <c r="C582" t="s">
        <v>9065</v>
      </c>
      <c r="D582" t="s">
        <v>2328</v>
      </c>
      <c r="E582">
        <v>0.78407275676727295</v>
      </c>
      <c r="F582" s="15" t="s">
        <v>9080</v>
      </c>
      <c r="G582" t="s">
        <v>2329</v>
      </c>
      <c r="H582" t="s">
        <v>2330</v>
      </c>
      <c r="I582">
        <f t="shared" si="23"/>
        <v>1</v>
      </c>
      <c r="M582">
        <f t="shared" si="22"/>
        <v>0</v>
      </c>
      <c r="AC582" t="s">
        <v>9065</v>
      </c>
    </row>
    <row r="583" spans="1:30" hidden="1" x14ac:dyDescent="0.55000000000000004">
      <c r="C583" t="s">
        <v>9065</v>
      </c>
      <c r="D583" t="s">
        <v>2334</v>
      </c>
      <c r="E583">
        <v>0.66110008955001798</v>
      </c>
      <c r="F583" s="15" t="s">
        <v>9086</v>
      </c>
      <c r="G583" t="s">
        <v>2335</v>
      </c>
      <c r="H583" t="s">
        <v>2336</v>
      </c>
      <c r="I583">
        <f t="shared" si="23"/>
        <v>1</v>
      </c>
      <c r="M583">
        <f t="shared" si="22"/>
        <v>0</v>
      </c>
      <c r="AC583" t="s">
        <v>9065</v>
      </c>
    </row>
    <row r="584" spans="1:30" hidden="1" x14ac:dyDescent="0.55000000000000004">
      <c r="C584" t="s">
        <v>9065</v>
      </c>
      <c r="D584" t="s">
        <v>2337</v>
      </c>
      <c r="E584">
        <v>0.71183598041534402</v>
      </c>
      <c r="F584" s="15" t="s">
        <v>9080</v>
      </c>
      <c r="G584" t="s">
        <v>2338</v>
      </c>
      <c r="H584" t="s">
        <v>2339</v>
      </c>
      <c r="I584">
        <f t="shared" si="23"/>
        <v>16</v>
      </c>
      <c r="M584">
        <f t="shared" si="22"/>
        <v>0</v>
      </c>
      <c r="AC584" t="s">
        <v>9065</v>
      </c>
    </row>
    <row r="585" spans="1:30" hidden="1" x14ac:dyDescent="0.55000000000000004">
      <c r="C585" t="s">
        <v>9067</v>
      </c>
      <c r="D585" t="s">
        <v>2340</v>
      </c>
      <c r="E585">
        <v>0.32074788212776201</v>
      </c>
      <c r="F585" s="15" t="s">
        <v>9086</v>
      </c>
      <c r="G585" t="s">
        <v>2341</v>
      </c>
      <c r="H585" t="s">
        <v>2342</v>
      </c>
      <c r="I585">
        <f t="shared" si="23"/>
        <v>9</v>
      </c>
      <c r="M585">
        <f t="shared" si="22"/>
        <v>0</v>
      </c>
      <c r="AC585" t="s">
        <v>9067</v>
      </c>
    </row>
    <row r="586" spans="1:30" hidden="1" x14ac:dyDescent="0.55000000000000004">
      <c r="C586" t="s">
        <v>9067</v>
      </c>
      <c r="D586" t="s">
        <v>2343</v>
      </c>
      <c r="E586">
        <v>0.20098951458931</v>
      </c>
      <c r="F586" s="15" t="s">
        <v>9086</v>
      </c>
      <c r="G586" t="s">
        <v>2344</v>
      </c>
      <c r="H586" t="s">
        <v>2345</v>
      </c>
      <c r="I586">
        <f t="shared" si="23"/>
        <v>6</v>
      </c>
      <c r="M586">
        <f t="shared" si="22"/>
        <v>0</v>
      </c>
      <c r="AC586" t="s">
        <v>9067</v>
      </c>
    </row>
    <row r="587" spans="1:30" hidden="1" x14ac:dyDescent="0.55000000000000004">
      <c r="C587" t="s">
        <v>9065</v>
      </c>
      <c r="D587" t="s">
        <v>2346</v>
      </c>
      <c r="E587">
        <v>0.71543598175048795</v>
      </c>
      <c r="F587" s="15" t="s">
        <v>9086</v>
      </c>
      <c r="G587" t="s">
        <v>2347</v>
      </c>
      <c r="H587" t="s">
        <v>2348</v>
      </c>
      <c r="I587">
        <f t="shared" si="23"/>
        <v>6</v>
      </c>
      <c r="M587">
        <f t="shared" si="22"/>
        <v>0</v>
      </c>
      <c r="AC587" t="s">
        <v>9065</v>
      </c>
    </row>
    <row r="588" spans="1:30" hidden="1" x14ac:dyDescent="0.55000000000000004">
      <c r="C588" t="s">
        <v>9065</v>
      </c>
      <c r="D588" t="s">
        <v>2349</v>
      </c>
      <c r="E588">
        <v>0.62781244516372703</v>
      </c>
      <c r="F588" s="15" t="s">
        <v>9086</v>
      </c>
      <c r="G588" t="s">
        <v>2350</v>
      </c>
      <c r="H588" t="s">
        <v>2351</v>
      </c>
      <c r="I588">
        <f t="shared" si="23"/>
        <v>13</v>
      </c>
      <c r="M588">
        <f t="shared" si="22"/>
        <v>0</v>
      </c>
      <c r="AC588" t="s">
        <v>9065</v>
      </c>
    </row>
    <row r="589" spans="1:30" hidden="1" x14ac:dyDescent="0.55000000000000004">
      <c r="C589" t="s">
        <v>9066</v>
      </c>
      <c r="D589" t="s">
        <v>2352</v>
      </c>
      <c r="E589">
        <v>0.58827465772628795</v>
      </c>
      <c r="F589" s="15" t="s">
        <v>9080</v>
      </c>
      <c r="G589" t="s">
        <v>2353</v>
      </c>
      <c r="H589" t="s">
        <v>2354</v>
      </c>
      <c r="I589">
        <f t="shared" si="23"/>
        <v>12</v>
      </c>
      <c r="M589">
        <f t="shared" si="22"/>
        <v>0</v>
      </c>
      <c r="AC589" t="s">
        <v>9066</v>
      </c>
    </row>
    <row r="590" spans="1:30" hidden="1" x14ac:dyDescent="0.55000000000000004">
      <c r="A590" t="s">
        <v>9168</v>
      </c>
      <c r="B590" t="s">
        <v>9089</v>
      </c>
      <c r="C590" t="s">
        <v>9067</v>
      </c>
      <c r="D590" t="s">
        <v>2358</v>
      </c>
      <c r="E590">
        <v>4.12867730483413E-3</v>
      </c>
      <c r="F590" s="15" t="s">
        <v>9080</v>
      </c>
      <c r="G590" t="s">
        <v>2359</v>
      </c>
      <c r="H590" t="s">
        <v>2360</v>
      </c>
      <c r="I590">
        <f t="shared" si="23"/>
        <v>28</v>
      </c>
      <c r="L590" t="s">
        <v>9130</v>
      </c>
      <c r="M590" t="str">
        <f t="shared" si="22"/>
        <v>C</v>
      </c>
      <c r="AC590" t="s">
        <v>9067</v>
      </c>
      <c r="AD590" t="s">
        <v>9130</v>
      </c>
    </row>
    <row r="591" spans="1:30" hidden="1" x14ac:dyDescent="0.55000000000000004">
      <c r="C591" t="s">
        <v>9067</v>
      </c>
      <c r="D591" t="s">
        <v>2361</v>
      </c>
      <c r="E591">
        <v>0.231033340096474</v>
      </c>
      <c r="F591" s="15" t="s">
        <v>9086</v>
      </c>
      <c r="G591" t="s">
        <v>2362</v>
      </c>
      <c r="H591" t="s">
        <v>2363</v>
      </c>
      <c r="I591">
        <f t="shared" si="23"/>
        <v>11</v>
      </c>
      <c r="M591">
        <f t="shared" si="22"/>
        <v>0</v>
      </c>
      <c r="AC591" t="s">
        <v>9067</v>
      </c>
    </row>
    <row r="592" spans="1:30" hidden="1" x14ac:dyDescent="0.55000000000000004">
      <c r="C592" t="s">
        <v>9065</v>
      </c>
      <c r="D592" t="s">
        <v>2369</v>
      </c>
      <c r="E592">
        <v>0.86640030145645097</v>
      </c>
      <c r="F592" s="15" t="s">
        <v>9080</v>
      </c>
      <c r="G592" t="s">
        <v>2370</v>
      </c>
      <c r="H592" t="s">
        <v>2371</v>
      </c>
      <c r="I592">
        <f t="shared" si="23"/>
        <v>10</v>
      </c>
      <c r="M592">
        <f t="shared" si="22"/>
        <v>0</v>
      </c>
      <c r="AC592" t="s">
        <v>9065</v>
      </c>
    </row>
    <row r="593" spans="3:29" hidden="1" x14ac:dyDescent="0.55000000000000004">
      <c r="C593" t="s">
        <v>9066</v>
      </c>
      <c r="D593" t="s">
        <v>2375</v>
      </c>
      <c r="E593">
        <v>0.59551042318344105</v>
      </c>
      <c r="F593" s="15" t="s">
        <v>9086</v>
      </c>
      <c r="G593" t="s">
        <v>2376</v>
      </c>
      <c r="H593" t="s">
        <v>2377</v>
      </c>
      <c r="I593">
        <f t="shared" si="23"/>
        <v>15</v>
      </c>
      <c r="M593">
        <f t="shared" si="22"/>
        <v>0</v>
      </c>
      <c r="AC593" t="s">
        <v>9066</v>
      </c>
    </row>
    <row r="594" spans="3:29" hidden="1" x14ac:dyDescent="0.55000000000000004">
      <c r="C594" t="s">
        <v>9065</v>
      </c>
      <c r="D594" t="s">
        <v>2381</v>
      </c>
      <c r="E594">
        <v>0.70718431472778298</v>
      </c>
      <c r="F594" s="15" t="s">
        <v>9080</v>
      </c>
      <c r="G594" t="s">
        <v>2382</v>
      </c>
      <c r="H594" t="s">
        <v>2383</v>
      </c>
      <c r="I594">
        <f t="shared" si="23"/>
        <v>22</v>
      </c>
      <c r="M594">
        <f t="shared" si="22"/>
        <v>0</v>
      </c>
      <c r="AC594" t="s">
        <v>9065</v>
      </c>
    </row>
    <row r="595" spans="3:29" hidden="1" x14ac:dyDescent="0.55000000000000004">
      <c r="C595" t="s">
        <v>9065</v>
      </c>
      <c r="D595" t="s">
        <v>2384</v>
      </c>
      <c r="E595">
        <v>0.66110008955001798</v>
      </c>
      <c r="F595" s="15" t="s">
        <v>9086</v>
      </c>
      <c r="G595" t="s">
        <v>2385</v>
      </c>
      <c r="H595" t="s">
        <v>2386</v>
      </c>
      <c r="I595">
        <f t="shared" si="23"/>
        <v>1</v>
      </c>
      <c r="M595">
        <f t="shared" si="22"/>
        <v>0</v>
      </c>
      <c r="AC595" t="s">
        <v>9065</v>
      </c>
    </row>
    <row r="596" spans="3:29" hidden="1" x14ac:dyDescent="0.55000000000000004">
      <c r="C596" t="s">
        <v>9067</v>
      </c>
      <c r="D596" t="s">
        <v>2387</v>
      </c>
      <c r="E596">
        <v>8.7685331702232402E-2</v>
      </c>
      <c r="F596" s="15" t="s">
        <v>9086</v>
      </c>
      <c r="G596" t="s">
        <v>2388</v>
      </c>
      <c r="H596" t="s">
        <v>2389</v>
      </c>
      <c r="I596">
        <f t="shared" si="23"/>
        <v>12</v>
      </c>
      <c r="M596">
        <f t="shared" si="22"/>
        <v>0</v>
      </c>
      <c r="AC596" t="s">
        <v>9067</v>
      </c>
    </row>
    <row r="597" spans="3:29" hidden="1" x14ac:dyDescent="0.55000000000000004">
      <c r="C597" t="s">
        <v>9065</v>
      </c>
      <c r="D597" t="s">
        <v>2390</v>
      </c>
      <c r="E597">
        <v>0.634604692459106</v>
      </c>
      <c r="F597" s="15" t="s">
        <v>9086</v>
      </c>
      <c r="G597" t="s">
        <v>2391</v>
      </c>
      <c r="H597" t="s">
        <v>2392</v>
      </c>
      <c r="I597">
        <f t="shared" si="23"/>
        <v>4</v>
      </c>
      <c r="M597">
        <f t="shared" si="22"/>
        <v>0</v>
      </c>
      <c r="AC597" t="s">
        <v>9065</v>
      </c>
    </row>
    <row r="598" spans="3:29" hidden="1" x14ac:dyDescent="0.55000000000000004">
      <c r="C598" t="s">
        <v>9067</v>
      </c>
      <c r="D598" t="s">
        <v>2393</v>
      </c>
      <c r="E598">
        <v>0.36608532071113598</v>
      </c>
      <c r="F598" s="15" t="s">
        <v>9086</v>
      </c>
      <c r="G598" t="s">
        <v>2394</v>
      </c>
      <c r="H598" t="s">
        <v>2395</v>
      </c>
      <c r="I598">
        <f t="shared" si="23"/>
        <v>7</v>
      </c>
      <c r="M598">
        <f t="shared" si="22"/>
        <v>0</v>
      </c>
      <c r="AC598" t="s">
        <v>9067</v>
      </c>
    </row>
    <row r="599" spans="3:29" hidden="1" x14ac:dyDescent="0.55000000000000004">
      <c r="C599" t="s">
        <v>9067</v>
      </c>
      <c r="D599" t="s">
        <v>2396</v>
      </c>
      <c r="E599">
        <v>0.38335588574409502</v>
      </c>
      <c r="F599" s="15" t="s">
        <v>9080</v>
      </c>
      <c r="G599" t="s">
        <v>2397</v>
      </c>
      <c r="H599" t="s">
        <v>2398</v>
      </c>
      <c r="I599">
        <f t="shared" si="23"/>
        <v>15</v>
      </c>
      <c r="M599">
        <f t="shared" si="22"/>
        <v>0</v>
      </c>
      <c r="AC599" t="s">
        <v>9067</v>
      </c>
    </row>
    <row r="600" spans="3:29" hidden="1" x14ac:dyDescent="0.55000000000000004">
      <c r="C600" t="s">
        <v>9065</v>
      </c>
      <c r="D600" t="s">
        <v>2399</v>
      </c>
      <c r="E600">
        <v>0.66110008955001798</v>
      </c>
      <c r="F600" s="15" t="s">
        <v>9086</v>
      </c>
      <c r="G600" t="s">
        <v>2400</v>
      </c>
      <c r="H600" t="s">
        <v>2401</v>
      </c>
      <c r="I600">
        <f t="shared" si="23"/>
        <v>1</v>
      </c>
      <c r="M600">
        <f t="shared" si="22"/>
        <v>0</v>
      </c>
      <c r="AC600" t="s">
        <v>9065</v>
      </c>
    </row>
    <row r="601" spans="3:29" hidden="1" x14ac:dyDescent="0.55000000000000004">
      <c r="C601" t="s">
        <v>9065</v>
      </c>
      <c r="D601" t="s">
        <v>2405</v>
      </c>
      <c r="E601">
        <v>0.77901250123977706</v>
      </c>
      <c r="F601" s="15" t="s">
        <v>9082</v>
      </c>
      <c r="G601" t="s">
        <v>2406</v>
      </c>
      <c r="H601" t="s">
        <v>2407</v>
      </c>
      <c r="I601">
        <f t="shared" si="23"/>
        <v>6</v>
      </c>
      <c r="M601">
        <f t="shared" si="22"/>
        <v>0</v>
      </c>
      <c r="AC601" t="s">
        <v>9065</v>
      </c>
    </row>
    <row r="602" spans="3:29" hidden="1" x14ac:dyDescent="0.55000000000000004">
      <c r="C602" t="s">
        <v>9065</v>
      </c>
      <c r="D602" t="s">
        <v>2408</v>
      </c>
      <c r="E602">
        <v>0.68476432561874401</v>
      </c>
      <c r="F602" s="15" t="s">
        <v>9082</v>
      </c>
      <c r="G602" t="s">
        <v>2409</v>
      </c>
      <c r="H602" t="s">
        <v>2410</v>
      </c>
      <c r="I602">
        <f t="shared" si="23"/>
        <v>6</v>
      </c>
      <c r="M602">
        <f t="shared" si="22"/>
        <v>0</v>
      </c>
      <c r="AC602" t="s">
        <v>9065</v>
      </c>
    </row>
    <row r="603" spans="3:29" hidden="1" x14ac:dyDescent="0.55000000000000004">
      <c r="C603" t="s">
        <v>9066</v>
      </c>
      <c r="D603" t="s">
        <v>2411</v>
      </c>
      <c r="E603">
        <v>0.47133243083953902</v>
      </c>
      <c r="F603" s="15" t="s">
        <v>9086</v>
      </c>
      <c r="G603" t="s">
        <v>2412</v>
      </c>
      <c r="H603" t="s">
        <v>2413</v>
      </c>
      <c r="I603">
        <f t="shared" si="23"/>
        <v>5</v>
      </c>
      <c r="M603">
        <f t="shared" si="22"/>
        <v>0</v>
      </c>
      <c r="AC603" t="s">
        <v>9066</v>
      </c>
    </row>
    <row r="604" spans="3:29" hidden="1" x14ac:dyDescent="0.55000000000000004">
      <c r="C604" t="s">
        <v>9065</v>
      </c>
      <c r="D604" t="s">
        <v>2414</v>
      </c>
      <c r="E604">
        <v>0.85132515430450395</v>
      </c>
      <c r="F604" s="15" t="s">
        <v>9086</v>
      </c>
      <c r="G604" t="s">
        <v>2415</v>
      </c>
      <c r="H604" t="s">
        <v>2416</v>
      </c>
      <c r="I604">
        <f t="shared" si="23"/>
        <v>12</v>
      </c>
      <c r="M604">
        <f t="shared" si="22"/>
        <v>0</v>
      </c>
      <c r="AC604" t="s">
        <v>9065</v>
      </c>
    </row>
    <row r="605" spans="3:29" hidden="1" x14ac:dyDescent="0.55000000000000004">
      <c r="C605" t="s">
        <v>9067</v>
      </c>
      <c r="D605" t="s">
        <v>2426</v>
      </c>
      <c r="E605">
        <v>0.29425260424614003</v>
      </c>
      <c r="F605" s="15" t="s">
        <v>9081</v>
      </c>
      <c r="G605" t="s">
        <v>2427</v>
      </c>
      <c r="H605" t="s">
        <v>2428</v>
      </c>
      <c r="I605">
        <f t="shared" si="23"/>
        <v>21</v>
      </c>
      <c r="M605">
        <f t="shared" si="22"/>
        <v>0</v>
      </c>
      <c r="AC605" t="s">
        <v>9067</v>
      </c>
    </row>
    <row r="606" spans="3:29" hidden="1" x14ac:dyDescent="0.55000000000000004">
      <c r="C606" t="s">
        <v>9065</v>
      </c>
      <c r="D606" t="s">
        <v>2432</v>
      </c>
      <c r="E606">
        <v>0.69301003217697099</v>
      </c>
      <c r="F606" s="15" t="s">
        <v>9080</v>
      </c>
      <c r="G606" t="s">
        <v>2433</v>
      </c>
      <c r="H606" t="s">
        <v>2434</v>
      </c>
      <c r="I606">
        <f t="shared" si="23"/>
        <v>7</v>
      </c>
      <c r="M606">
        <f t="shared" si="22"/>
        <v>0</v>
      </c>
      <c r="AC606" t="s">
        <v>9065</v>
      </c>
    </row>
    <row r="607" spans="3:29" hidden="1" x14ac:dyDescent="0.55000000000000004">
      <c r="C607" t="s">
        <v>9066</v>
      </c>
      <c r="D607" t="s">
        <v>2435</v>
      </c>
      <c r="E607">
        <v>0.59718614816665605</v>
      </c>
      <c r="F607" s="15" t="s">
        <v>9086</v>
      </c>
      <c r="G607" t="s">
        <v>2436</v>
      </c>
      <c r="H607" t="s">
        <v>2437</v>
      </c>
      <c r="I607">
        <f t="shared" si="23"/>
        <v>8</v>
      </c>
      <c r="M607">
        <f t="shared" si="22"/>
        <v>0</v>
      </c>
      <c r="AC607" t="s">
        <v>9066</v>
      </c>
    </row>
    <row r="608" spans="3:29" hidden="1" x14ac:dyDescent="0.55000000000000004">
      <c r="C608" t="s">
        <v>9067</v>
      </c>
      <c r="D608" t="s">
        <v>2450</v>
      </c>
      <c r="E608">
        <v>0.19095805287361101</v>
      </c>
      <c r="F608" s="15" t="s">
        <v>9086</v>
      </c>
      <c r="G608" t="s">
        <v>2451</v>
      </c>
      <c r="H608" t="s">
        <v>2452</v>
      </c>
      <c r="I608">
        <f t="shared" si="23"/>
        <v>8</v>
      </c>
      <c r="M608">
        <f t="shared" si="22"/>
        <v>0</v>
      </c>
      <c r="AC608" t="s">
        <v>9067</v>
      </c>
    </row>
    <row r="609" spans="1:30" hidden="1" x14ac:dyDescent="0.55000000000000004">
      <c r="B609" t="s">
        <v>9089</v>
      </c>
      <c r="C609" t="s">
        <v>9066</v>
      </c>
      <c r="D609" t="s">
        <v>2453</v>
      </c>
      <c r="E609">
        <v>0.57483953237533603</v>
      </c>
      <c r="F609" s="15" t="s">
        <v>9080</v>
      </c>
      <c r="G609" t="s">
        <v>2454</v>
      </c>
      <c r="H609" t="s">
        <v>2455</v>
      </c>
      <c r="I609">
        <f t="shared" si="23"/>
        <v>7</v>
      </c>
      <c r="L609" t="s">
        <v>9130</v>
      </c>
      <c r="M609" t="str">
        <f t="shared" si="22"/>
        <v>E</v>
      </c>
      <c r="AC609" t="s">
        <v>9066</v>
      </c>
      <c r="AD609" t="s">
        <v>9130</v>
      </c>
    </row>
    <row r="610" spans="1:30" hidden="1" x14ac:dyDescent="0.55000000000000004">
      <c r="C610" t="s">
        <v>9067</v>
      </c>
      <c r="D610" t="s">
        <v>2459</v>
      </c>
      <c r="E610">
        <v>0.250313460826874</v>
      </c>
      <c r="F610" s="15" t="s">
        <v>9086</v>
      </c>
      <c r="G610" t="s">
        <v>2460</v>
      </c>
      <c r="H610" t="s">
        <v>2461</v>
      </c>
      <c r="I610">
        <f t="shared" si="23"/>
        <v>6</v>
      </c>
      <c r="M610">
        <f t="shared" si="22"/>
        <v>0</v>
      </c>
      <c r="AC610" t="s">
        <v>9067</v>
      </c>
    </row>
    <row r="611" spans="1:30" hidden="1" x14ac:dyDescent="0.55000000000000004">
      <c r="C611" t="s">
        <v>9067</v>
      </c>
      <c r="D611" t="s">
        <v>2462</v>
      </c>
      <c r="E611">
        <v>0.33098152279853799</v>
      </c>
      <c r="F611" s="15" t="s">
        <v>9080</v>
      </c>
      <c r="G611" t="s">
        <v>2463</v>
      </c>
      <c r="H611" t="s">
        <v>2464</v>
      </c>
      <c r="I611">
        <f t="shared" si="23"/>
        <v>18</v>
      </c>
      <c r="M611">
        <f t="shared" si="22"/>
        <v>0</v>
      </c>
      <c r="AC611" t="s">
        <v>9067</v>
      </c>
    </row>
    <row r="612" spans="1:30" hidden="1" x14ac:dyDescent="0.55000000000000004">
      <c r="C612" t="s">
        <v>9065</v>
      </c>
      <c r="D612" t="s">
        <v>2465</v>
      </c>
      <c r="E612">
        <v>0.88146603107452404</v>
      </c>
      <c r="F612" s="15" t="s">
        <v>9080</v>
      </c>
      <c r="G612" t="s">
        <v>2466</v>
      </c>
      <c r="H612" t="s">
        <v>2467</v>
      </c>
      <c r="I612">
        <f t="shared" si="23"/>
        <v>24</v>
      </c>
      <c r="M612">
        <f t="shared" si="22"/>
        <v>0</v>
      </c>
      <c r="AC612" t="s">
        <v>9065</v>
      </c>
    </row>
    <row r="613" spans="1:30" hidden="1" x14ac:dyDescent="0.55000000000000004">
      <c r="C613" t="s">
        <v>9065</v>
      </c>
      <c r="D613" t="s">
        <v>2471</v>
      </c>
      <c r="E613">
        <v>0.74320876598358199</v>
      </c>
      <c r="F613" s="15" t="s">
        <v>9080</v>
      </c>
      <c r="G613" t="s">
        <v>2472</v>
      </c>
      <c r="H613" t="s">
        <v>2473</v>
      </c>
      <c r="I613">
        <f t="shared" si="23"/>
        <v>18</v>
      </c>
      <c r="M613">
        <f t="shared" si="22"/>
        <v>0</v>
      </c>
      <c r="AC613" t="s">
        <v>9065</v>
      </c>
    </row>
    <row r="614" spans="1:30" hidden="1" x14ac:dyDescent="0.55000000000000004">
      <c r="C614" t="s">
        <v>9067</v>
      </c>
      <c r="D614" t="s">
        <v>2477</v>
      </c>
      <c r="E614">
        <v>0.40500214695930498</v>
      </c>
      <c r="F614" s="15" t="s">
        <v>9080</v>
      </c>
      <c r="G614" t="s">
        <v>2478</v>
      </c>
      <c r="H614" t="s">
        <v>2479</v>
      </c>
      <c r="I614">
        <f t="shared" si="23"/>
        <v>12</v>
      </c>
      <c r="M614">
        <f t="shared" si="22"/>
        <v>0</v>
      </c>
      <c r="AC614" t="s">
        <v>9067</v>
      </c>
    </row>
    <row r="615" spans="1:30" hidden="1" x14ac:dyDescent="0.55000000000000004">
      <c r="C615" t="s">
        <v>9065</v>
      </c>
      <c r="D615" t="s">
        <v>2486</v>
      </c>
      <c r="E615">
        <v>0.79198968410491899</v>
      </c>
      <c r="F615" s="15" t="s">
        <v>9080</v>
      </c>
      <c r="G615" t="s">
        <v>2487</v>
      </c>
      <c r="H615" t="s">
        <v>2488</v>
      </c>
      <c r="I615">
        <f t="shared" si="23"/>
        <v>6</v>
      </c>
      <c r="M615">
        <f t="shared" si="22"/>
        <v>0</v>
      </c>
      <c r="AC615" t="s">
        <v>9065</v>
      </c>
    </row>
    <row r="616" spans="1:30" hidden="1" x14ac:dyDescent="0.55000000000000004">
      <c r="C616" t="s">
        <v>9065</v>
      </c>
      <c r="D616" t="s">
        <v>2492</v>
      </c>
      <c r="E616">
        <v>0.66492950916290305</v>
      </c>
      <c r="F616" s="15" t="s">
        <v>9086</v>
      </c>
      <c r="G616" t="s">
        <v>2493</v>
      </c>
      <c r="H616" t="s">
        <v>2494</v>
      </c>
      <c r="I616">
        <f t="shared" si="23"/>
        <v>2</v>
      </c>
      <c r="M616">
        <f t="shared" si="22"/>
        <v>0</v>
      </c>
      <c r="AC616" t="s">
        <v>9065</v>
      </c>
    </row>
    <row r="617" spans="1:30" hidden="1" x14ac:dyDescent="0.55000000000000004">
      <c r="C617" t="s">
        <v>9065</v>
      </c>
      <c r="D617" t="s">
        <v>2495</v>
      </c>
      <c r="E617">
        <v>0.62306046485900901</v>
      </c>
      <c r="F617" s="15" t="s">
        <v>9080</v>
      </c>
      <c r="G617" t="s">
        <v>2496</v>
      </c>
      <c r="H617" t="s">
        <v>2497</v>
      </c>
      <c r="I617">
        <f t="shared" si="23"/>
        <v>23</v>
      </c>
      <c r="M617">
        <f t="shared" si="22"/>
        <v>0</v>
      </c>
      <c r="AC617" t="s">
        <v>9065</v>
      </c>
    </row>
    <row r="618" spans="1:30" hidden="1" x14ac:dyDescent="0.55000000000000004">
      <c r="C618" t="s">
        <v>9067</v>
      </c>
      <c r="D618" t="s">
        <v>2504</v>
      </c>
      <c r="E618">
        <v>7.8962489962577806E-2</v>
      </c>
      <c r="F618" s="15" t="s">
        <v>9086</v>
      </c>
      <c r="G618" t="s">
        <v>2505</v>
      </c>
      <c r="H618" t="s">
        <v>2506</v>
      </c>
      <c r="I618">
        <f t="shared" si="23"/>
        <v>20</v>
      </c>
      <c r="M618">
        <f t="shared" si="22"/>
        <v>0</v>
      </c>
      <c r="AC618" t="s">
        <v>9067</v>
      </c>
    </row>
    <row r="619" spans="1:30" hidden="1" x14ac:dyDescent="0.55000000000000004">
      <c r="C619" t="s">
        <v>9067</v>
      </c>
      <c r="D619" t="s">
        <v>2510</v>
      </c>
      <c r="E619">
        <v>0.123253308236599</v>
      </c>
      <c r="F619" s="15" t="s">
        <v>9080</v>
      </c>
      <c r="G619" t="s">
        <v>2511</v>
      </c>
      <c r="H619" t="s">
        <v>2512</v>
      </c>
      <c r="I619">
        <f t="shared" si="23"/>
        <v>19</v>
      </c>
      <c r="M619">
        <f t="shared" si="22"/>
        <v>0</v>
      </c>
      <c r="AC619" t="s">
        <v>9067</v>
      </c>
    </row>
    <row r="620" spans="1:30" hidden="1" x14ac:dyDescent="0.55000000000000004">
      <c r="C620" t="s">
        <v>9067</v>
      </c>
      <c r="D620" t="s">
        <v>2513</v>
      </c>
      <c r="E620">
        <v>0.431032925844193</v>
      </c>
      <c r="F620" s="15" t="s">
        <v>9081</v>
      </c>
      <c r="G620" t="s">
        <v>2514</v>
      </c>
      <c r="H620" t="s">
        <v>2515</v>
      </c>
      <c r="I620">
        <f t="shared" si="23"/>
        <v>15</v>
      </c>
      <c r="M620">
        <f t="shared" si="22"/>
        <v>0</v>
      </c>
      <c r="AC620" t="s">
        <v>9067</v>
      </c>
    </row>
    <row r="621" spans="1:30" hidden="1" x14ac:dyDescent="0.55000000000000004">
      <c r="C621" t="s">
        <v>9067</v>
      </c>
      <c r="D621" t="s">
        <v>2516</v>
      </c>
      <c r="E621">
        <v>0.23819273710250899</v>
      </c>
      <c r="F621" s="15" t="s">
        <v>9080</v>
      </c>
      <c r="G621" t="s">
        <v>2517</v>
      </c>
      <c r="H621" t="s">
        <v>2518</v>
      </c>
      <c r="I621">
        <f t="shared" si="23"/>
        <v>9</v>
      </c>
      <c r="M621">
        <f t="shared" si="22"/>
        <v>0</v>
      </c>
      <c r="AC621" t="s">
        <v>9067</v>
      </c>
    </row>
    <row r="622" spans="1:30" hidden="1" x14ac:dyDescent="0.55000000000000004">
      <c r="C622" t="s">
        <v>9065</v>
      </c>
      <c r="D622" t="s">
        <v>2519</v>
      </c>
      <c r="E622">
        <v>0.668565273284912</v>
      </c>
      <c r="F622" s="15" t="s">
        <v>9086</v>
      </c>
      <c r="G622" t="s">
        <v>2520</v>
      </c>
      <c r="H622" t="s">
        <v>2521</v>
      </c>
      <c r="I622">
        <f t="shared" si="23"/>
        <v>14</v>
      </c>
      <c r="M622">
        <f t="shared" si="22"/>
        <v>0</v>
      </c>
      <c r="AC622" t="s">
        <v>9065</v>
      </c>
    </row>
    <row r="623" spans="1:30" hidden="1" x14ac:dyDescent="0.55000000000000004">
      <c r="A623" s="3"/>
      <c r="B623" t="s">
        <v>9089</v>
      </c>
      <c r="C623" s="3" t="s">
        <v>9066</v>
      </c>
      <c r="D623" s="3" t="s">
        <v>2522</v>
      </c>
      <c r="E623" s="3">
        <v>0.50234401226043701</v>
      </c>
      <c r="F623" s="15" t="s">
        <v>9081</v>
      </c>
      <c r="G623" s="3" t="s">
        <v>2523</v>
      </c>
      <c r="H623" s="3" t="s">
        <v>2524</v>
      </c>
      <c r="I623">
        <f t="shared" si="23"/>
        <v>10</v>
      </c>
      <c r="L623" t="s">
        <v>9128</v>
      </c>
      <c r="M623" t="str">
        <f t="shared" si="22"/>
        <v>F</v>
      </c>
      <c r="AC623" s="3" t="s">
        <v>9066</v>
      </c>
      <c r="AD623" t="s">
        <v>9128</v>
      </c>
    </row>
    <row r="624" spans="1:30" hidden="1" x14ac:dyDescent="0.55000000000000004">
      <c r="C624" t="s">
        <v>9065</v>
      </c>
      <c r="D624" t="s">
        <v>2525</v>
      </c>
      <c r="E624">
        <v>0.82228642702102706</v>
      </c>
      <c r="F624" s="15" t="s">
        <v>9080</v>
      </c>
      <c r="G624" t="s">
        <v>2526</v>
      </c>
      <c r="H624" t="s">
        <v>2527</v>
      </c>
      <c r="I624">
        <f t="shared" si="23"/>
        <v>7</v>
      </c>
      <c r="M624">
        <f t="shared" si="22"/>
        <v>0</v>
      </c>
      <c r="AC624" t="s">
        <v>9065</v>
      </c>
    </row>
    <row r="625" spans="1:30" hidden="1" x14ac:dyDescent="0.55000000000000004">
      <c r="C625" t="s">
        <v>9066</v>
      </c>
      <c r="D625" t="s">
        <v>2528</v>
      </c>
      <c r="E625">
        <v>0.59483611583709695</v>
      </c>
      <c r="F625" s="15" t="s">
        <v>9086</v>
      </c>
      <c r="G625" t="s">
        <v>2529</v>
      </c>
      <c r="H625" t="s">
        <v>2530</v>
      </c>
      <c r="I625">
        <f t="shared" si="23"/>
        <v>7</v>
      </c>
      <c r="M625">
        <f t="shared" si="22"/>
        <v>0</v>
      </c>
      <c r="AC625" t="s">
        <v>9066</v>
      </c>
    </row>
    <row r="626" spans="1:30" hidden="1" x14ac:dyDescent="0.55000000000000004">
      <c r="C626" t="s">
        <v>9065</v>
      </c>
      <c r="D626" t="s">
        <v>2531</v>
      </c>
      <c r="E626">
        <v>0.75324720144271895</v>
      </c>
      <c r="F626" s="15" t="s">
        <v>9086</v>
      </c>
      <c r="G626" t="s">
        <v>2532</v>
      </c>
      <c r="H626" t="s">
        <v>2533</v>
      </c>
      <c r="I626">
        <f t="shared" si="23"/>
        <v>5</v>
      </c>
      <c r="M626">
        <f t="shared" si="22"/>
        <v>0</v>
      </c>
      <c r="AC626" t="s">
        <v>9065</v>
      </c>
    </row>
    <row r="627" spans="1:30" hidden="1" x14ac:dyDescent="0.55000000000000004">
      <c r="A627" t="s">
        <v>9115</v>
      </c>
      <c r="B627" t="s">
        <v>9089</v>
      </c>
      <c r="C627" t="s">
        <v>9066</v>
      </c>
      <c r="D627" t="s">
        <v>2534</v>
      </c>
      <c r="E627">
        <v>0.47131225466728199</v>
      </c>
      <c r="F627" s="15" t="s">
        <v>9080</v>
      </c>
      <c r="G627" t="s">
        <v>2535</v>
      </c>
      <c r="H627" t="s">
        <v>2536</v>
      </c>
      <c r="I627">
        <f t="shared" si="23"/>
        <v>10</v>
      </c>
      <c r="L627" t="s">
        <v>9130</v>
      </c>
      <c r="M627" t="str">
        <f t="shared" si="22"/>
        <v>E</v>
      </c>
      <c r="AC627" t="s">
        <v>9066</v>
      </c>
      <c r="AD627" t="s">
        <v>9130</v>
      </c>
    </row>
    <row r="628" spans="1:30" hidden="1" x14ac:dyDescent="0.55000000000000004">
      <c r="C628" t="s">
        <v>9065</v>
      </c>
      <c r="D628" t="s">
        <v>2540</v>
      </c>
      <c r="E628">
        <v>0.78025811910629295</v>
      </c>
      <c r="F628" s="15" t="s">
        <v>9080</v>
      </c>
      <c r="G628" t="s">
        <v>2541</v>
      </c>
      <c r="H628" t="s">
        <v>2542</v>
      </c>
      <c r="I628">
        <f t="shared" si="23"/>
        <v>4</v>
      </c>
      <c r="M628">
        <f t="shared" si="22"/>
        <v>0</v>
      </c>
      <c r="AC628" t="s">
        <v>9065</v>
      </c>
    </row>
    <row r="629" spans="1:30" hidden="1" x14ac:dyDescent="0.55000000000000004">
      <c r="C629" t="s">
        <v>9065</v>
      </c>
      <c r="D629" t="s">
        <v>2543</v>
      </c>
      <c r="E629">
        <v>0.72500175237655595</v>
      </c>
      <c r="F629" s="15" t="s">
        <v>9086</v>
      </c>
      <c r="G629" t="s">
        <v>2544</v>
      </c>
      <c r="H629" t="s">
        <v>2545</v>
      </c>
      <c r="I629">
        <f t="shared" si="23"/>
        <v>5</v>
      </c>
      <c r="M629">
        <f t="shared" si="22"/>
        <v>0</v>
      </c>
      <c r="AC629" t="s">
        <v>9065</v>
      </c>
    </row>
    <row r="630" spans="1:30" hidden="1" x14ac:dyDescent="0.55000000000000004">
      <c r="C630" t="s">
        <v>9066</v>
      </c>
      <c r="D630" t="s">
        <v>2546</v>
      </c>
      <c r="E630">
        <v>0.52317607402801503</v>
      </c>
      <c r="F630" s="15" t="s">
        <v>9081</v>
      </c>
      <c r="G630" t="s">
        <v>2547</v>
      </c>
      <c r="H630" t="s">
        <v>2548</v>
      </c>
      <c r="I630">
        <f t="shared" si="23"/>
        <v>9</v>
      </c>
      <c r="M630">
        <f t="shared" si="22"/>
        <v>0</v>
      </c>
      <c r="AC630" t="s">
        <v>9066</v>
      </c>
    </row>
    <row r="631" spans="1:30" hidden="1" x14ac:dyDescent="0.55000000000000004">
      <c r="C631" t="s">
        <v>9067</v>
      </c>
      <c r="D631" t="s">
        <v>2549</v>
      </c>
      <c r="E631">
        <v>0.18299138545990001</v>
      </c>
      <c r="F631" s="15" t="s">
        <v>9080</v>
      </c>
      <c r="G631" t="s">
        <v>2550</v>
      </c>
      <c r="H631" t="s">
        <v>2551</v>
      </c>
      <c r="I631">
        <f t="shared" si="23"/>
        <v>23</v>
      </c>
      <c r="M631">
        <f t="shared" si="22"/>
        <v>0</v>
      </c>
      <c r="AC631" t="s">
        <v>9067</v>
      </c>
    </row>
    <row r="632" spans="1:30" hidden="1" x14ac:dyDescent="0.55000000000000004">
      <c r="C632" t="s">
        <v>9067</v>
      </c>
      <c r="D632" t="s">
        <v>2552</v>
      </c>
      <c r="E632">
        <v>0.23333683609962499</v>
      </c>
      <c r="F632" s="15" t="s">
        <v>9080</v>
      </c>
      <c r="G632" t="s">
        <v>2553</v>
      </c>
      <c r="H632" t="s">
        <v>2554</v>
      </c>
      <c r="I632">
        <f t="shared" si="23"/>
        <v>6</v>
      </c>
      <c r="M632">
        <f t="shared" si="22"/>
        <v>0</v>
      </c>
      <c r="AC632" t="s">
        <v>9067</v>
      </c>
    </row>
    <row r="633" spans="1:30" hidden="1" x14ac:dyDescent="0.55000000000000004">
      <c r="C633" t="s">
        <v>9065</v>
      </c>
      <c r="D633" t="s">
        <v>2555</v>
      </c>
      <c r="E633">
        <v>0.71178567409515403</v>
      </c>
      <c r="F633" s="15" t="s">
        <v>9086</v>
      </c>
      <c r="G633" t="s">
        <v>2556</v>
      </c>
      <c r="H633" t="s">
        <v>2557</v>
      </c>
      <c r="I633">
        <f t="shared" si="23"/>
        <v>8</v>
      </c>
      <c r="M633">
        <f t="shared" si="22"/>
        <v>0</v>
      </c>
      <c r="AC633" t="s">
        <v>9065</v>
      </c>
    </row>
    <row r="634" spans="1:30" hidden="1" x14ac:dyDescent="0.55000000000000004">
      <c r="B634" t="s">
        <v>9089</v>
      </c>
      <c r="C634" t="s">
        <v>9067</v>
      </c>
      <c r="D634" t="s">
        <v>2558</v>
      </c>
      <c r="E634">
        <v>0.181324452161789</v>
      </c>
      <c r="F634" s="15" t="s">
        <v>9081</v>
      </c>
      <c r="G634" t="s">
        <v>2559</v>
      </c>
      <c r="H634" t="s">
        <v>2560</v>
      </c>
      <c r="I634">
        <f t="shared" si="23"/>
        <v>18</v>
      </c>
      <c r="L634" t="s">
        <v>9129</v>
      </c>
      <c r="M634" t="str">
        <f t="shared" si="22"/>
        <v>D</v>
      </c>
      <c r="AC634" t="s">
        <v>9067</v>
      </c>
      <c r="AD634" t="s">
        <v>9129</v>
      </c>
    </row>
    <row r="635" spans="1:30" hidden="1" x14ac:dyDescent="0.55000000000000004">
      <c r="A635" t="s">
        <v>9115</v>
      </c>
      <c r="B635" t="s">
        <v>9089</v>
      </c>
      <c r="C635" t="s">
        <v>9067</v>
      </c>
      <c r="D635" t="s">
        <v>2561</v>
      </c>
      <c r="E635">
        <v>0.44494453072547901</v>
      </c>
      <c r="F635" s="15" t="s">
        <v>9080</v>
      </c>
      <c r="G635" t="s">
        <v>2550</v>
      </c>
      <c r="H635" t="s">
        <v>2562</v>
      </c>
      <c r="I635">
        <f t="shared" si="23"/>
        <v>2</v>
      </c>
      <c r="L635" t="s">
        <v>9130</v>
      </c>
      <c r="M635" t="str">
        <f t="shared" si="22"/>
        <v>C</v>
      </c>
      <c r="AC635" t="s">
        <v>9067</v>
      </c>
      <c r="AD635" t="s">
        <v>9130</v>
      </c>
    </row>
    <row r="636" spans="1:30" hidden="1" x14ac:dyDescent="0.55000000000000004">
      <c r="C636" t="s">
        <v>9065</v>
      </c>
      <c r="D636" t="s">
        <v>2575</v>
      </c>
      <c r="E636">
        <v>0.64258772134780895</v>
      </c>
      <c r="F636" s="15" t="s">
        <v>9080</v>
      </c>
      <c r="G636" t="s">
        <v>2576</v>
      </c>
      <c r="H636" t="s">
        <v>2577</v>
      </c>
      <c r="I636">
        <f t="shared" si="23"/>
        <v>5</v>
      </c>
      <c r="M636">
        <f t="shared" si="22"/>
        <v>0</v>
      </c>
      <c r="AC636" t="s">
        <v>9065</v>
      </c>
    </row>
    <row r="637" spans="1:30" hidden="1" x14ac:dyDescent="0.55000000000000004">
      <c r="C637" t="s">
        <v>9065</v>
      </c>
      <c r="D637" t="s">
        <v>2578</v>
      </c>
      <c r="E637">
        <v>0.69264858961105302</v>
      </c>
      <c r="F637" s="15" t="s">
        <v>9082</v>
      </c>
      <c r="G637" t="s">
        <v>2579</v>
      </c>
      <c r="H637" t="s">
        <v>2580</v>
      </c>
      <c r="I637">
        <f t="shared" si="23"/>
        <v>13</v>
      </c>
      <c r="M637">
        <f t="shared" si="22"/>
        <v>0</v>
      </c>
      <c r="AC637" t="s">
        <v>9065</v>
      </c>
    </row>
    <row r="638" spans="1:30" hidden="1" x14ac:dyDescent="0.55000000000000004">
      <c r="C638" t="s">
        <v>9065</v>
      </c>
      <c r="D638" t="s">
        <v>2584</v>
      </c>
      <c r="E638">
        <v>0.615639388561249</v>
      </c>
      <c r="F638" s="15" t="s">
        <v>9086</v>
      </c>
      <c r="G638" t="s">
        <v>2585</v>
      </c>
      <c r="H638" t="s">
        <v>2586</v>
      </c>
      <c r="I638">
        <f t="shared" si="23"/>
        <v>1</v>
      </c>
      <c r="M638">
        <f t="shared" si="22"/>
        <v>0</v>
      </c>
      <c r="AC638" t="s">
        <v>9065</v>
      </c>
    </row>
    <row r="639" spans="1:30" hidden="1" x14ac:dyDescent="0.55000000000000004">
      <c r="C639" t="s">
        <v>9065</v>
      </c>
      <c r="D639" t="s">
        <v>2593</v>
      </c>
      <c r="E639">
        <v>0.92682635784149203</v>
      </c>
      <c r="F639" s="15" t="s">
        <v>9086</v>
      </c>
      <c r="G639" t="s">
        <v>2594</v>
      </c>
      <c r="H639" t="s">
        <v>2595</v>
      </c>
      <c r="I639">
        <f t="shared" si="23"/>
        <v>7</v>
      </c>
      <c r="M639">
        <f t="shared" si="22"/>
        <v>0</v>
      </c>
      <c r="AC639" t="s">
        <v>9065</v>
      </c>
    </row>
    <row r="640" spans="1:30" hidden="1" x14ac:dyDescent="0.55000000000000004">
      <c r="C640" t="s">
        <v>9065</v>
      </c>
      <c r="D640" t="s">
        <v>2596</v>
      </c>
      <c r="E640">
        <v>0.94149386882782005</v>
      </c>
      <c r="F640" s="15" t="s">
        <v>9080</v>
      </c>
      <c r="G640" t="s">
        <v>2597</v>
      </c>
      <c r="H640" t="s">
        <v>2598</v>
      </c>
      <c r="I640">
        <f t="shared" si="23"/>
        <v>14</v>
      </c>
      <c r="M640">
        <f t="shared" si="22"/>
        <v>0</v>
      </c>
      <c r="AC640" t="s">
        <v>9065</v>
      </c>
    </row>
    <row r="641" spans="2:30" hidden="1" x14ac:dyDescent="0.55000000000000004">
      <c r="C641" t="s">
        <v>9065</v>
      </c>
      <c r="D641" t="s">
        <v>2599</v>
      </c>
      <c r="E641">
        <v>0.644536912441254</v>
      </c>
      <c r="F641" s="15" t="s">
        <v>9086</v>
      </c>
      <c r="G641" t="s">
        <v>2600</v>
      </c>
      <c r="H641" t="s">
        <v>2601</v>
      </c>
      <c r="I641">
        <f t="shared" si="23"/>
        <v>13</v>
      </c>
      <c r="M641">
        <f t="shared" si="22"/>
        <v>0</v>
      </c>
      <c r="AC641" t="s">
        <v>9065</v>
      </c>
    </row>
    <row r="642" spans="2:30" hidden="1" x14ac:dyDescent="0.55000000000000004">
      <c r="C642" t="s">
        <v>9065</v>
      </c>
      <c r="D642" t="s">
        <v>2602</v>
      </c>
      <c r="E642">
        <v>0.77913671731948897</v>
      </c>
      <c r="F642" s="15" t="s">
        <v>9086</v>
      </c>
      <c r="G642" t="s">
        <v>2603</v>
      </c>
      <c r="H642" t="s">
        <v>2604</v>
      </c>
      <c r="I642">
        <f t="shared" si="23"/>
        <v>17</v>
      </c>
      <c r="M642">
        <f t="shared" si="22"/>
        <v>0</v>
      </c>
      <c r="AC642" t="s">
        <v>9065</v>
      </c>
    </row>
    <row r="643" spans="2:30" hidden="1" x14ac:dyDescent="0.55000000000000004">
      <c r="C643" t="s">
        <v>9066</v>
      </c>
      <c r="D643" t="s">
        <v>2605</v>
      </c>
      <c r="E643">
        <v>0.54816305637359597</v>
      </c>
      <c r="F643" s="15" t="s">
        <v>9080</v>
      </c>
      <c r="G643" t="s">
        <v>2606</v>
      </c>
      <c r="H643" t="s">
        <v>2607</v>
      </c>
      <c r="I643">
        <f t="shared" si="23"/>
        <v>11</v>
      </c>
      <c r="M643">
        <f t="shared" ref="M643:M706" si="24">IF(AND(C643="positive", L643="NE"), "A", IF(AND(C643="positive", L643="NEU"), "B", IF(AND(C643="negative", L643="PO"), "C", IF(AND(C643="negative", L643="NEU"), "D", IF(AND(C643="neutral", L643="PO"), "E", IF(AND(C643="neutral", L643="NE"), "F", IF(AND(C643="positive", L643="PO"), "G",IF(AND(C643="negative", L643="Ne"), "H",IF(AND(C643="neutral", L643="NEU"), "I",)))))))))</f>
        <v>0</v>
      </c>
      <c r="AC643" t="s">
        <v>9066</v>
      </c>
    </row>
    <row r="644" spans="2:30" hidden="1" x14ac:dyDescent="0.55000000000000004">
      <c r="C644" t="s">
        <v>9065</v>
      </c>
      <c r="D644" t="s">
        <v>2608</v>
      </c>
      <c r="E644">
        <v>0.63095420598983798</v>
      </c>
      <c r="F644" s="15" t="s">
        <v>9080</v>
      </c>
      <c r="G644" t="s">
        <v>2609</v>
      </c>
      <c r="H644" t="s">
        <v>2610</v>
      </c>
      <c r="I644">
        <f t="shared" ref="I644:I707" si="25">LEN(D644)-LEN(SUBSTITUTE(D644," ",""))+1</f>
        <v>6</v>
      </c>
      <c r="M644">
        <f t="shared" si="24"/>
        <v>0</v>
      </c>
      <c r="AC644" t="s">
        <v>9065</v>
      </c>
    </row>
    <row r="645" spans="2:30" hidden="1" x14ac:dyDescent="0.55000000000000004">
      <c r="C645" t="s">
        <v>9066</v>
      </c>
      <c r="D645" t="s">
        <v>2611</v>
      </c>
      <c r="E645">
        <v>0.55931377410888705</v>
      </c>
      <c r="F645" s="15" t="s">
        <v>9080</v>
      </c>
      <c r="G645" t="s">
        <v>2612</v>
      </c>
      <c r="H645" t="s">
        <v>2613</v>
      </c>
      <c r="I645">
        <f t="shared" si="25"/>
        <v>7</v>
      </c>
      <c r="M645">
        <f t="shared" si="24"/>
        <v>0</v>
      </c>
      <c r="AC645" t="s">
        <v>9066</v>
      </c>
    </row>
    <row r="646" spans="2:30" hidden="1" x14ac:dyDescent="0.55000000000000004">
      <c r="C646" t="s">
        <v>9065</v>
      </c>
      <c r="D646" t="s">
        <v>2614</v>
      </c>
      <c r="E646">
        <v>0.60689067840576205</v>
      </c>
      <c r="F646" s="15" t="s">
        <v>9080</v>
      </c>
      <c r="G646" t="s">
        <v>2615</v>
      </c>
      <c r="H646" t="s">
        <v>2616</v>
      </c>
      <c r="I646">
        <f t="shared" si="25"/>
        <v>7</v>
      </c>
      <c r="M646">
        <f t="shared" si="24"/>
        <v>0</v>
      </c>
      <c r="AC646" t="s">
        <v>9065</v>
      </c>
    </row>
    <row r="647" spans="2:30" hidden="1" x14ac:dyDescent="0.55000000000000004">
      <c r="C647" t="s">
        <v>9065</v>
      </c>
      <c r="D647" t="s">
        <v>2617</v>
      </c>
      <c r="E647">
        <v>0.80712729692459095</v>
      </c>
      <c r="F647" s="15" t="s">
        <v>9080</v>
      </c>
      <c r="G647" t="s">
        <v>2618</v>
      </c>
      <c r="H647" t="s">
        <v>2619</v>
      </c>
      <c r="I647">
        <f t="shared" si="25"/>
        <v>2</v>
      </c>
      <c r="M647">
        <f t="shared" si="24"/>
        <v>0</v>
      </c>
      <c r="AC647" t="s">
        <v>9065</v>
      </c>
    </row>
    <row r="648" spans="2:30" hidden="1" x14ac:dyDescent="0.55000000000000004">
      <c r="C648" t="s">
        <v>9066</v>
      </c>
      <c r="D648" t="s">
        <v>2623</v>
      </c>
      <c r="E648">
        <v>0.51637721061706499</v>
      </c>
      <c r="F648" s="15" t="s">
        <v>9080</v>
      </c>
      <c r="G648" t="s">
        <v>2624</v>
      </c>
      <c r="H648" t="s">
        <v>2625</v>
      </c>
      <c r="I648">
        <f t="shared" si="25"/>
        <v>12</v>
      </c>
      <c r="M648">
        <f t="shared" si="24"/>
        <v>0</v>
      </c>
      <c r="AC648" t="s">
        <v>9066</v>
      </c>
    </row>
    <row r="649" spans="2:30" hidden="1" x14ac:dyDescent="0.55000000000000004">
      <c r="C649" t="s">
        <v>9067</v>
      </c>
      <c r="D649" t="s">
        <v>2628</v>
      </c>
      <c r="E649">
        <v>0.41725230216980003</v>
      </c>
      <c r="F649" s="15" t="s">
        <v>9080</v>
      </c>
      <c r="G649" t="s">
        <v>2629</v>
      </c>
      <c r="H649" t="s">
        <v>2630</v>
      </c>
      <c r="I649">
        <f t="shared" si="25"/>
        <v>6</v>
      </c>
      <c r="M649">
        <f t="shared" si="24"/>
        <v>0</v>
      </c>
      <c r="AC649" t="s">
        <v>9067</v>
      </c>
    </row>
    <row r="650" spans="2:30" hidden="1" x14ac:dyDescent="0.55000000000000004">
      <c r="C650" t="s">
        <v>9065</v>
      </c>
      <c r="D650" t="s">
        <v>2631</v>
      </c>
      <c r="E650">
        <v>0.83076643943786599</v>
      </c>
      <c r="F650" s="15" t="s">
        <v>9080</v>
      </c>
      <c r="G650" t="s">
        <v>2632</v>
      </c>
      <c r="H650" t="s">
        <v>2633</v>
      </c>
      <c r="I650">
        <f t="shared" si="25"/>
        <v>21</v>
      </c>
      <c r="M650">
        <f t="shared" si="24"/>
        <v>0</v>
      </c>
      <c r="AC650" t="s">
        <v>9065</v>
      </c>
    </row>
    <row r="651" spans="2:30" hidden="1" x14ac:dyDescent="0.55000000000000004">
      <c r="C651" t="s">
        <v>9065</v>
      </c>
      <c r="D651" t="s">
        <v>2634</v>
      </c>
      <c r="E651">
        <v>0.90344130992889404</v>
      </c>
      <c r="F651" s="15" t="s">
        <v>9080</v>
      </c>
      <c r="G651" t="s">
        <v>2635</v>
      </c>
      <c r="H651" t="s">
        <v>2636</v>
      </c>
      <c r="I651">
        <f t="shared" si="25"/>
        <v>10</v>
      </c>
      <c r="M651">
        <f t="shared" si="24"/>
        <v>0</v>
      </c>
      <c r="AC651" t="s">
        <v>9065</v>
      </c>
    </row>
    <row r="652" spans="2:30" hidden="1" x14ac:dyDescent="0.55000000000000004">
      <c r="C652" t="s">
        <v>9065</v>
      </c>
      <c r="D652" t="s">
        <v>2637</v>
      </c>
      <c r="E652">
        <v>0.62880957126617398</v>
      </c>
      <c r="F652" s="15" t="s">
        <v>9086</v>
      </c>
      <c r="G652" t="s">
        <v>2638</v>
      </c>
      <c r="H652" t="s">
        <v>2639</v>
      </c>
      <c r="I652">
        <f t="shared" si="25"/>
        <v>9</v>
      </c>
      <c r="M652">
        <f t="shared" si="24"/>
        <v>0</v>
      </c>
      <c r="AC652" t="s">
        <v>9065</v>
      </c>
    </row>
    <row r="653" spans="2:30" hidden="1" x14ac:dyDescent="0.55000000000000004">
      <c r="C653" t="s">
        <v>9065</v>
      </c>
      <c r="D653" t="s">
        <v>2643</v>
      </c>
      <c r="E653">
        <v>0.61715966463089</v>
      </c>
      <c r="F653" s="15" t="s">
        <v>9080</v>
      </c>
      <c r="G653" t="s">
        <v>2644</v>
      </c>
      <c r="H653" t="s">
        <v>2645</v>
      </c>
      <c r="I653">
        <f t="shared" si="25"/>
        <v>4</v>
      </c>
      <c r="M653">
        <f t="shared" si="24"/>
        <v>0</v>
      </c>
      <c r="AC653" t="s">
        <v>9065</v>
      </c>
    </row>
    <row r="654" spans="2:30" hidden="1" x14ac:dyDescent="0.55000000000000004">
      <c r="C654" t="s">
        <v>9065</v>
      </c>
      <c r="D654" t="s">
        <v>2646</v>
      </c>
      <c r="E654">
        <v>0.83089077472686801</v>
      </c>
      <c r="F654" s="15" t="s">
        <v>9086</v>
      </c>
      <c r="G654" t="s">
        <v>2647</v>
      </c>
      <c r="H654" t="s">
        <v>2648</v>
      </c>
      <c r="I654">
        <f t="shared" si="25"/>
        <v>15</v>
      </c>
      <c r="M654">
        <f t="shared" si="24"/>
        <v>0</v>
      </c>
      <c r="AC654" t="s">
        <v>9065</v>
      </c>
    </row>
    <row r="655" spans="2:30" hidden="1" x14ac:dyDescent="0.55000000000000004">
      <c r="B655" t="s">
        <v>9089</v>
      </c>
      <c r="C655" t="s">
        <v>9066</v>
      </c>
      <c r="D655" t="s">
        <v>2652</v>
      </c>
      <c r="E655">
        <v>0.57981002330779996</v>
      </c>
      <c r="F655" s="15" t="s">
        <v>9080</v>
      </c>
      <c r="G655" t="s">
        <v>2653</v>
      </c>
      <c r="H655" t="s">
        <v>2654</v>
      </c>
      <c r="I655">
        <f t="shared" si="25"/>
        <v>6</v>
      </c>
      <c r="L655" t="s">
        <v>9130</v>
      </c>
      <c r="M655" t="str">
        <f t="shared" si="24"/>
        <v>E</v>
      </c>
      <c r="AC655" t="s">
        <v>9066</v>
      </c>
      <c r="AD655" t="s">
        <v>9130</v>
      </c>
    </row>
    <row r="656" spans="2:30" hidden="1" x14ac:dyDescent="0.55000000000000004">
      <c r="C656" t="s">
        <v>9066</v>
      </c>
      <c r="D656" t="s">
        <v>2658</v>
      </c>
      <c r="E656">
        <v>0.52189606428146396</v>
      </c>
      <c r="F656" s="15" t="s">
        <v>9080</v>
      </c>
      <c r="G656" t="s">
        <v>2659</v>
      </c>
      <c r="H656" t="s">
        <v>2660</v>
      </c>
      <c r="I656">
        <f t="shared" si="25"/>
        <v>9</v>
      </c>
      <c r="M656">
        <f t="shared" si="24"/>
        <v>0</v>
      </c>
      <c r="AC656" t="s">
        <v>9066</v>
      </c>
    </row>
    <row r="657" spans="1:30" hidden="1" x14ac:dyDescent="0.55000000000000004">
      <c r="C657" t="s">
        <v>9067</v>
      </c>
      <c r="D657" t="s">
        <v>2661</v>
      </c>
      <c r="E657">
        <v>0.21215236186981201</v>
      </c>
      <c r="F657" s="15" t="s">
        <v>9086</v>
      </c>
      <c r="G657" t="s">
        <v>2662</v>
      </c>
      <c r="H657" t="s">
        <v>2663</v>
      </c>
      <c r="I657">
        <f t="shared" si="25"/>
        <v>8</v>
      </c>
      <c r="M657">
        <f t="shared" si="24"/>
        <v>0</v>
      </c>
      <c r="AC657" t="s">
        <v>9067</v>
      </c>
    </row>
    <row r="658" spans="1:30" hidden="1" x14ac:dyDescent="0.55000000000000004">
      <c r="C658" t="s">
        <v>9065</v>
      </c>
      <c r="D658" t="s">
        <v>2664</v>
      </c>
      <c r="E658">
        <v>0.63672399520874001</v>
      </c>
      <c r="F658" s="15" t="s">
        <v>9086</v>
      </c>
      <c r="G658" t="s">
        <v>2665</v>
      </c>
      <c r="H658" t="s">
        <v>2666</v>
      </c>
      <c r="I658">
        <f t="shared" si="25"/>
        <v>7</v>
      </c>
      <c r="M658">
        <f t="shared" si="24"/>
        <v>0</v>
      </c>
      <c r="AC658" t="s">
        <v>9065</v>
      </c>
    </row>
    <row r="659" spans="1:30" hidden="1" x14ac:dyDescent="0.55000000000000004">
      <c r="C659" t="s">
        <v>9066</v>
      </c>
      <c r="D659" t="s">
        <v>2667</v>
      </c>
      <c r="E659">
        <v>0.59859240055084195</v>
      </c>
      <c r="F659" s="15" t="s">
        <v>9080</v>
      </c>
      <c r="G659" t="s">
        <v>2668</v>
      </c>
      <c r="H659" t="s">
        <v>2669</v>
      </c>
      <c r="I659">
        <f t="shared" si="25"/>
        <v>9</v>
      </c>
      <c r="M659">
        <f t="shared" si="24"/>
        <v>0</v>
      </c>
      <c r="AC659" t="s">
        <v>9066</v>
      </c>
    </row>
    <row r="660" spans="1:30" hidden="1" x14ac:dyDescent="0.55000000000000004">
      <c r="C660" t="s">
        <v>9065</v>
      </c>
      <c r="D660" t="s">
        <v>2673</v>
      </c>
      <c r="E660">
        <v>0.65538394451141402</v>
      </c>
      <c r="F660" s="15" t="s">
        <v>9086</v>
      </c>
      <c r="G660" t="s">
        <v>2674</v>
      </c>
      <c r="H660" t="s">
        <v>2675</v>
      </c>
      <c r="I660">
        <f t="shared" si="25"/>
        <v>14</v>
      </c>
      <c r="M660">
        <f t="shared" si="24"/>
        <v>0</v>
      </c>
      <c r="AC660" t="s">
        <v>9065</v>
      </c>
    </row>
    <row r="661" spans="1:30" hidden="1" x14ac:dyDescent="0.55000000000000004">
      <c r="C661" t="s">
        <v>9065</v>
      </c>
      <c r="D661" t="s">
        <v>2676</v>
      </c>
      <c r="E661">
        <v>0.65046030282974199</v>
      </c>
      <c r="F661" s="15" t="s">
        <v>9080</v>
      </c>
      <c r="G661" t="s">
        <v>2677</v>
      </c>
      <c r="H661" t="s">
        <v>2678</v>
      </c>
      <c r="I661">
        <f t="shared" si="25"/>
        <v>3</v>
      </c>
      <c r="M661">
        <f t="shared" si="24"/>
        <v>0</v>
      </c>
      <c r="AC661" t="s">
        <v>9065</v>
      </c>
    </row>
    <row r="662" spans="1:30" hidden="1" x14ac:dyDescent="0.55000000000000004">
      <c r="C662" t="s">
        <v>9065</v>
      </c>
      <c r="D662" t="s">
        <v>2679</v>
      </c>
      <c r="E662">
        <v>0.67315846681594804</v>
      </c>
      <c r="F662" s="15" t="s">
        <v>9080</v>
      </c>
      <c r="G662" t="s">
        <v>2680</v>
      </c>
      <c r="H662" t="s">
        <v>2681</v>
      </c>
      <c r="I662">
        <f t="shared" si="25"/>
        <v>10</v>
      </c>
      <c r="M662">
        <f t="shared" si="24"/>
        <v>0</v>
      </c>
      <c r="AC662" t="s">
        <v>9065</v>
      </c>
    </row>
    <row r="663" spans="1:30" hidden="1" x14ac:dyDescent="0.55000000000000004">
      <c r="A663" s="4"/>
      <c r="B663" t="s">
        <v>9089</v>
      </c>
      <c r="C663" s="4" t="s">
        <v>9066</v>
      </c>
      <c r="D663" s="4" t="s">
        <v>2682</v>
      </c>
      <c r="E663" s="4">
        <v>0.51125937700271595</v>
      </c>
      <c r="F663" s="15" t="s">
        <v>9080</v>
      </c>
      <c r="G663" s="4" t="s">
        <v>2683</v>
      </c>
      <c r="H663" s="4" t="s">
        <v>2684</v>
      </c>
      <c r="I663">
        <f t="shared" si="25"/>
        <v>7</v>
      </c>
      <c r="L663" t="s">
        <v>9130</v>
      </c>
      <c r="M663" t="str">
        <f t="shared" si="24"/>
        <v>E</v>
      </c>
      <c r="AC663" s="4" t="s">
        <v>9066</v>
      </c>
      <c r="AD663" t="s">
        <v>9130</v>
      </c>
    </row>
    <row r="664" spans="1:30" hidden="1" x14ac:dyDescent="0.55000000000000004">
      <c r="C664" t="s">
        <v>9065</v>
      </c>
      <c r="D664" t="s">
        <v>2685</v>
      </c>
      <c r="E664">
        <v>0.63778769969940197</v>
      </c>
      <c r="F664" s="15" t="s">
        <v>9082</v>
      </c>
      <c r="G664" t="s">
        <v>2686</v>
      </c>
      <c r="H664" t="s">
        <v>2687</v>
      </c>
      <c r="I664">
        <f t="shared" si="25"/>
        <v>7</v>
      </c>
      <c r="M664">
        <f t="shared" si="24"/>
        <v>0</v>
      </c>
      <c r="AC664" t="s">
        <v>9065</v>
      </c>
    </row>
    <row r="665" spans="1:30" hidden="1" x14ac:dyDescent="0.55000000000000004">
      <c r="C665" t="s">
        <v>9065</v>
      </c>
      <c r="D665" t="s">
        <v>2688</v>
      </c>
      <c r="E665">
        <v>0.65755802392959595</v>
      </c>
      <c r="F665" s="15" t="s">
        <v>9082</v>
      </c>
      <c r="G665" t="s">
        <v>2689</v>
      </c>
      <c r="H665" t="s">
        <v>2690</v>
      </c>
      <c r="I665">
        <f t="shared" si="25"/>
        <v>6</v>
      </c>
      <c r="M665">
        <f t="shared" si="24"/>
        <v>0</v>
      </c>
      <c r="AC665" t="s">
        <v>9065</v>
      </c>
    </row>
    <row r="666" spans="1:30" x14ac:dyDescent="0.55000000000000004">
      <c r="B666" t="s">
        <v>9089</v>
      </c>
      <c r="C666" t="s">
        <v>9065</v>
      </c>
      <c r="D666" t="s">
        <v>2691</v>
      </c>
      <c r="E666">
        <v>0.70141100883483898</v>
      </c>
      <c r="F666" s="15" t="s">
        <v>9081</v>
      </c>
      <c r="G666" t="s">
        <v>2692</v>
      </c>
      <c r="H666" t="s">
        <v>2693</v>
      </c>
      <c r="I666">
        <f t="shared" si="25"/>
        <v>6</v>
      </c>
      <c r="L666" t="s">
        <v>9128</v>
      </c>
      <c r="M666" t="str">
        <f t="shared" si="24"/>
        <v>A</v>
      </c>
      <c r="AC666" t="s">
        <v>9065</v>
      </c>
      <c r="AD666" t="s">
        <v>9128</v>
      </c>
    </row>
    <row r="667" spans="1:30" hidden="1" x14ac:dyDescent="0.55000000000000004">
      <c r="C667" t="s">
        <v>9065</v>
      </c>
      <c r="D667" t="s">
        <v>2699</v>
      </c>
      <c r="E667">
        <v>0.72635620832443204</v>
      </c>
      <c r="F667" s="15" t="s">
        <v>9080</v>
      </c>
      <c r="G667" t="s">
        <v>2700</v>
      </c>
      <c r="H667" t="s">
        <v>2701</v>
      </c>
      <c r="I667">
        <f t="shared" si="25"/>
        <v>9</v>
      </c>
      <c r="M667">
        <f t="shared" si="24"/>
        <v>0</v>
      </c>
      <c r="AC667" t="s">
        <v>9065</v>
      </c>
    </row>
    <row r="668" spans="1:30" hidden="1" x14ac:dyDescent="0.55000000000000004">
      <c r="C668" t="s">
        <v>9065</v>
      </c>
      <c r="D668" t="s">
        <v>2702</v>
      </c>
      <c r="E668">
        <v>0.77828103303909302</v>
      </c>
      <c r="F668" s="15" t="s">
        <v>9086</v>
      </c>
      <c r="G668" t="s">
        <v>2703</v>
      </c>
      <c r="H668" t="s">
        <v>2704</v>
      </c>
      <c r="I668">
        <f t="shared" si="25"/>
        <v>12</v>
      </c>
      <c r="M668">
        <f t="shared" si="24"/>
        <v>0</v>
      </c>
      <c r="AC668" t="s">
        <v>9065</v>
      </c>
    </row>
    <row r="669" spans="1:30" hidden="1" x14ac:dyDescent="0.55000000000000004">
      <c r="C669" t="s">
        <v>9065</v>
      </c>
      <c r="D669" t="s">
        <v>2708</v>
      </c>
      <c r="E669">
        <v>0.81616622209548995</v>
      </c>
      <c r="F669" s="15" t="s">
        <v>9080</v>
      </c>
      <c r="G669" t="s">
        <v>2709</v>
      </c>
      <c r="H669" t="s">
        <v>2710</v>
      </c>
      <c r="I669">
        <f t="shared" si="25"/>
        <v>13</v>
      </c>
      <c r="M669">
        <f t="shared" si="24"/>
        <v>0</v>
      </c>
      <c r="AC669" t="s">
        <v>9065</v>
      </c>
    </row>
    <row r="670" spans="1:30" hidden="1" x14ac:dyDescent="0.55000000000000004">
      <c r="C670" t="s">
        <v>9067</v>
      </c>
      <c r="D670" t="s">
        <v>2711</v>
      </c>
      <c r="E670">
        <v>0.36204689741134599</v>
      </c>
      <c r="F670" s="15" t="s">
        <v>9081</v>
      </c>
      <c r="G670" t="s">
        <v>2712</v>
      </c>
      <c r="H670" t="s">
        <v>2713</v>
      </c>
      <c r="I670">
        <f t="shared" si="25"/>
        <v>10</v>
      </c>
      <c r="M670">
        <f t="shared" si="24"/>
        <v>0</v>
      </c>
      <c r="AC670" t="s">
        <v>9067</v>
      </c>
    </row>
    <row r="671" spans="1:30" hidden="1" x14ac:dyDescent="0.55000000000000004">
      <c r="C671" t="s">
        <v>9065</v>
      </c>
      <c r="D671" t="s">
        <v>2720</v>
      </c>
      <c r="E671">
        <v>0.71658402681350697</v>
      </c>
      <c r="F671" s="15" t="s">
        <v>9080</v>
      </c>
      <c r="G671" t="s">
        <v>2721</v>
      </c>
      <c r="H671" t="s">
        <v>2722</v>
      </c>
      <c r="I671">
        <f t="shared" si="25"/>
        <v>21</v>
      </c>
      <c r="M671">
        <f t="shared" si="24"/>
        <v>0</v>
      </c>
      <c r="AC671" t="s">
        <v>9065</v>
      </c>
    </row>
    <row r="672" spans="1:30" hidden="1" x14ac:dyDescent="0.55000000000000004">
      <c r="C672" t="s">
        <v>9065</v>
      </c>
      <c r="D672" t="s">
        <v>2723</v>
      </c>
      <c r="E672">
        <v>0.89149868488311801</v>
      </c>
      <c r="F672" s="15" t="s">
        <v>9080</v>
      </c>
      <c r="G672" t="s">
        <v>2724</v>
      </c>
      <c r="H672" t="s">
        <v>2725</v>
      </c>
      <c r="I672">
        <f t="shared" si="25"/>
        <v>9</v>
      </c>
      <c r="M672">
        <f t="shared" si="24"/>
        <v>0</v>
      </c>
      <c r="AC672" t="s">
        <v>9065</v>
      </c>
    </row>
    <row r="673" spans="3:29" hidden="1" x14ac:dyDescent="0.55000000000000004">
      <c r="C673" t="s">
        <v>9066</v>
      </c>
      <c r="D673" t="s">
        <v>2729</v>
      </c>
      <c r="E673">
        <v>0.55881226062774703</v>
      </c>
      <c r="F673" s="15" t="s">
        <v>9086</v>
      </c>
      <c r="G673" t="s">
        <v>2730</v>
      </c>
      <c r="H673" t="s">
        <v>2731</v>
      </c>
      <c r="I673">
        <f t="shared" si="25"/>
        <v>11</v>
      </c>
      <c r="M673">
        <f t="shared" si="24"/>
        <v>0</v>
      </c>
      <c r="AC673" t="s">
        <v>9066</v>
      </c>
    </row>
    <row r="674" spans="3:29" hidden="1" x14ac:dyDescent="0.55000000000000004">
      <c r="C674" t="s">
        <v>9065</v>
      </c>
      <c r="D674" t="s">
        <v>2732</v>
      </c>
      <c r="E674">
        <v>0.77667224407196001</v>
      </c>
      <c r="F674" s="15" t="s">
        <v>9080</v>
      </c>
      <c r="G674" t="s">
        <v>2733</v>
      </c>
      <c r="H674" t="s">
        <v>2734</v>
      </c>
      <c r="I674">
        <f t="shared" si="25"/>
        <v>4</v>
      </c>
      <c r="M674">
        <f t="shared" si="24"/>
        <v>0</v>
      </c>
      <c r="AC674" t="s">
        <v>9065</v>
      </c>
    </row>
    <row r="675" spans="3:29" hidden="1" x14ac:dyDescent="0.55000000000000004">
      <c r="C675" t="s">
        <v>9066</v>
      </c>
      <c r="D675" t="s">
        <v>2738</v>
      </c>
      <c r="E675">
        <v>0.59091830253601096</v>
      </c>
      <c r="F675" s="15" t="s">
        <v>9082</v>
      </c>
      <c r="G675" t="s">
        <v>2739</v>
      </c>
      <c r="H675" t="s">
        <v>2740</v>
      </c>
      <c r="I675">
        <f t="shared" si="25"/>
        <v>5</v>
      </c>
      <c r="M675">
        <f t="shared" si="24"/>
        <v>0</v>
      </c>
      <c r="AC675" t="s">
        <v>9066</v>
      </c>
    </row>
    <row r="676" spans="3:29" hidden="1" x14ac:dyDescent="0.55000000000000004">
      <c r="C676" t="s">
        <v>9066</v>
      </c>
      <c r="D676" t="s">
        <v>2744</v>
      </c>
      <c r="E676">
        <v>0.58993446826934803</v>
      </c>
      <c r="F676" s="15" t="s">
        <v>9086</v>
      </c>
      <c r="G676" t="s">
        <v>2745</v>
      </c>
      <c r="H676" t="s">
        <v>2746</v>
      </c>
      <c r="I676">
        <f t="shared" si="25"/>
        <v>4</v>
      </c>
      <c r="M676">
        <f t="shared" si="24"/>
        <v>0</v>
      </c>
      <c r="AC676" t="s">
        <v>9066</v>
      </c>
    </row>
    <row r="677" spans="3:29" hidden="1" x14ac:dyDescent="0.55000000000000004">
      <c r="C677" t="s">
        <v>9067</v>
      </c>
      <c r="D677" t="s">
        <v>2750</v>
      </c>
      <c r="E677">
        <v>0.20703418552875499</v>
      </c>
      <c r="F677" s="15" t="s">
        <v>9080</v>
      </c>
      <c r="G677" t="s">
        <v>2751</v>
      </c>
      <c r="H677" t="s">
        <v>2752</v>
      </c>
      <c r="I677">
        <f t="shared" si="25"/>
        <v>8</v>
      </c>
      <c r="M677">
        <f t="shared" si="24"/>
        <v>0</v>
      </c>
      <c r="AC677" t="s">
        <v>9067</v>
      </c>
    </row>
    <row r="678" spans="3:29" hidden="1" x14ac:dyDescent="0.55000000000000004">
      <c r="C678" t="s">
        <v>9065</v>
      </c>
      <c r="D678" t="s">
        <v>2753</v>
      </c>
      <c r="E678">
        <v>0.82954150438308705</v>
      </c>
      <c r="F678" s="15" t="s">
        <v>9080</v>
      </c>
      <c r="G678" t="s">
        <v>2754</v>
      </c>
      <c r="H678" t="s">
        <v>2755</v>
      </c>
      <c r="I678">
        <f t="shared" si="25"/>
        <v>10</v>
      </c>
      <c r="M678">
        <f t="shared" si="24"/>
        <v>0</v>
      </c>
      <c r="AC678" t="s">
        <v>9065</v>
      </c>
    </row>
    <row r="679" spans="3:29" hidden="1" x14ac:dyDescent="0.55000000000000004">
      <c r="C679" t="s">
        <v>9065</v>
      </c>
      <c r="D679" t="s">
        <v>2756</v>
      </c>
      <c r="E679">
        <v>0.67034226655960105</v>
      </c>
      <c r="F679" s="15" t="s">
        <v>9080</v>
      </c>
      <c r="G679" t="s">
        <v>2757</v>
      </c>
      <c r="H679" t="s">
        <v>2758</v>
      </c>
      <c r="I679">
        <f t="shared" si="25"/>
        <v>12</v>
      </c>
      <c r="M679">
        <f t="shared" si="24"/>
        <v>0</v>
      </c>
      <c r="AC679" t="s">
        <v>9065</v>
      </c>
    </row>
    <row r="680" spans="3:29" hidden="1" x14ac:dyDescent="0.55000000000000004">
      <c r="C680" t="s">
        <v>9065</v>
      </c>
      <c r="D680" t="s">
        <v>2759</v>
      </c>
      <c r="E680">
        <v>0.80027818679809604</v>
      </c>
      <c r="F680" s="15" t="s">
        <v>9082</v>
      </c>
      <c r="G680" t="s">
        <v>2760</v>
      </c>
      <c r="H680" t="s">
        <v>2761</v>
      </c>
      <c r="I680">
        <f t="shared" si="25"/>
        <v>8</v>
      </c>
      <c r="M680">
        <f t="shared" si="24"/>
        <v>0</v>
      </c>
      <c r="AC680" t="s">
        <v>9065</v>
      </c>
    </row>
    <row r="681" spans="3:29" hidden="1" x14ac:dyDescent="0.55000000000000004">
      <c r="C681" t="s">
        <v>9067</v>
      </c>
      <c r="D681" t="s">
        <v>2762</v>
      </c>
      <c r="E681">
        <v>0.25437462329864502</v>
      </c>
      <c r="F681" s="15" t="s">
        <v>9086</v>
      </c>
      <c r="G681" t="s">
        <v>2763</v>
      </c>
      <c r="H681" t="s">
        <v>2764</v>
      </c>
      <c r="I681">
        <f t="shared" si="25"/>
        <v>10</v>
      </c>
      <c r="M681">
        <f t="shared" si="24"/>
        <v>0</v>
      </c>
      <c r="AC681" t="s">
        <v>9067</v>
      </c>
    </row>
    <row r="682" spans="3:29" hidden="1" x14ac:dyDescent="0.55000000000000004">
      <c r="C682" t="s">
        <v>9065</v>
      </c>
      <c r="D682" t="s">
        <v>2765</v>
      </c>
      <c r="E682">
        <v>0.70695203542709395</v>
      </c>
      <c r="F682" s="15" t="s">
        <v>9080</v>
      </c>
      <c r="G682" t="s">
        <v>2766</v>
      </c>
      <c r="H682" t="s">
        <v>2767</v>
      </c>
      <c r="I682">
        <f t="shared" si="25"/>
        <v>6</v>
      </c>
      <c r="M682">
        <f t="shared" si="24"/>
        <v>0</v>
      </c>
      <c r="AC682" t="s">
        <v>9065</v>
      </c>
    </row>
    <row r="683" spans="3:29" hidden="1" x14ac:dyDescent="0.55000000000000004">
      <c r="C683" t="s">
        <v>9065</v>
      </c>
      <c r="D683" t="s">
        <v>2771</v>
      </c>
      <c r="E683">
        <v>0.91740751266479503</v>
      </c>
      <c r="F683" s="15" t="s">
        <v>9080</v>
      </c>
      <c r="G683" t="s">
        <v>2772</v>
      </c>
      <c r="H683" t="s">
        <v>2773</v>
      </c>
      <c r="I683">
        <f t="shared" si="25"/>
        <v>9</v>
      </c>
      <c r="M683">
        <f t="shared" si="24"/>
        <v>0</v>
      </c>
      <c r="AC683" t="s">
        <v>9065</v>
      </c>
    </row>
    <row r="684" spans="3:29" hidden="1" x14ac:dyDescent="0.55000000000000004">
      <c r="C684" t="s">
        <v>9067</v>
      </c>
      <c r="D684" t="s">
        <v>2774</v>
      </c>
      <c r="E684">
        <v>0.121976040303707</v>
      </c>
      <c r="F684" s="15" t="s">
        <v>9081</v>
      </c>
      <c r="G684" t="s">
        <v>2775</v>
      </c>
      <c r="H684" t="s">
        <v>2776</v>
      </c>
      <c r="I684">
        <f t="shared" si="25"/>
        <v>12</v>
      </c>
      <c r="M684">
        <f t="shared" si="24"/>
        <v>0</v>
      </c>
      <c r="AC684" t="s">
        <v>9067</v>
      </c>
    </row>
    <row r="685" spans="3:29" hidden="1" x14ac:dyDescent="0.55000000000000004">
      <c r="C685" t="s">
        <v>9066</v>
      </c>
      <c r="D685" t="s">
        <v>2777</v>
      </c>
      <c r="E685">
        <v>0.58872812986373901</v>
      </c>
      <c r="F685" s="15" t="s">
        <v>9082</v>
      </c>
      <c r="G685" t="s">
        <v>2778</v>
      </c>
      <c r="H685" t="s">
        <v>2779</v>
      </c>
      <c r="I685">
        <f t="shared" si="25"/>
        <v>5</v>
      </c>
      <c r="M685">
        <f t="shared" si="24"/>
        <v>0</v>
      </c>
      <c r="AC685" t="s">
        <v>9066</v>
      </c>
    </row>
    <row r="686" spans="3:29" hidden="1" x14ac:dyDescent="0.55000000000000004">
      <c r="C686" t="s">
        <v>9065</v>
      </c>
      <c r="D686" t="s">
        <v>2780</v>
      </c>
      <c r="E686">
        <v>0.636835336685181</v>
      </c>
      <c r="F686" s="15" t="s">
        <v>9086</v>
      </c>
      <c r="G686" t="s">
        <v>2781</v>
      </c>
      <c r="H686" t="s">
        <v>2782</v>
      </c>
      <c r="I686">
        <f t="shared" si="25"/>
        <v>12</v>
      </c>
      <c r="M686">
        <f t="shared" si="24"/>
        <v>0</v>
      </c>
      <c r="AC686" t="s">
        <v>9065</v>
      </c>
    </row>
    <row r="687" spans="3:29" hidden="1" x14ac:dyDescent="0.55000000000000004">
      <c r="C687" t="s">
        <v>9067</v>
      </c>
      <c r="D687" t="s">
        <v>2783</v>
      </c>
      <c r="E687">
        <v>0.34144052863120999</v>
      </c>
      <c r="F687" s="15" t="s">
        <v>9080</v>
      </c>
      <c r="G687" t="s">
        <v>2784</v>
      </c>
      <c r="H687" t="s">
        <v>2785</v>
      </c>
      <c r="I687">
        <f t="shared" si="25"/>
        <v>8</v>
      </c>
      <c r="M687">
        <f t="shared" si="24"/>
        <v>0</v>
      </c>
      <c r="AC687" t="s">
        <v>9067</v>
      </c>
    </row>
    <row r="688" spans="3:29" hidden="1" x14ac:dyDescent="0.55000000000000004">
      <c r="C688" t="s">
        <v>9067</v>
      </c>
      <c r="D688" t="s">
        <v>2789</v>
      </c>
      <c r="E688">
        <v>0.182356983423233</v>
      </c>
      <c r="F688" s="15" t="s">
        <v>9081</v>
      </c>
      <c r="G688" t="s">
        <v>2790</v>
      </c>
      <c r="H688" t="s">
        <v>2791</v>
      </c>
      <c r="I688">
        <f t="shared" si="25"/>
        <v>21</v>
      </c>
      <c r="M688">
        <f t="shared" si="24"/>
        <v>0</v>
      </c>
      <c r="AC688" t="s">
        <v>9067</v>
      </c>
    </row>
    <row r="689" spans="1:30" hidden="1" x14ac:dyDescent="0.55000000000000004">
      <c r="C689" t="s">
        <v>9065</v>
      </c>
      <c r="D689" t="s">
        <v>2795</v>
      </c>
      <c r="E689">
        <v>0.83169347047805797</v>
      </c>
      <c r="F689" s="15" t="s">
        <v>9086</v>
      </c>
      <c r="G689" t="s">
        <v>2796</v>
      </c>
      <c r="H689" t="s">
        <v>2797</v>
      </c>
      <c r="I689">
        <f t="shared" si="25"/>
        <v>11</v>
      </c>
      <c r="M689">
        <f t="shared" si="24"/>
        <v>0</v>
      </c>
      <c r="AC689" t="s">
        <v>9065</v>
      </c>
    </row>
    <row r="690" spans="1:30" hidden="1" x14ac:dyDescent="0.55000000000000004">
      <c r="C690" t="s">
        <v>9065</v>
      </c>
      <c r="D690" t="s">
        <v>2798</v>
      </c>
      <c r="E690">
        <v>0.64959281682968095</v>
      </c>
      <c r="F690" s="15" t="s">
        <v>9080</v>
      </c>
      <c r="G690" t="s">
        <v>2799</v>
      </c>
      <c r="H690" t="s">
        <v>2800</v>
      </c>
      <c r="I690">
        <f t="shared" si="25"/>
        <v>6</v>
      </c>
      <c r="M690">
        <f t="shared" si="24"/>
        <v>0</v>
      </c>
      <c r="AC690" t="s">
        <v>9065</v>
      </c>
    </row>
    <row r="691" spans="1:30" hidden="1" x14ac:dyDescent="0.55000000000000004">
      <c r="C691" t="s">
        <v>9065</v>
      </c>
      <c r="D691" t="s">
        <v>2801</v>
      </c>
      <c r="E691">
        <v>0.74790328741073597</v>
      </c>
      <c r="F691" s="15" t="s">
        <v>9080</v>
      </c>
      <c r="G691" t="s">
        <v>2802</v>
      </c>
      <c r="H691" t="s">
        <v>2803</v>
      </c>
      <c r="I691">
        <f t="shared" si="25"/>
        <v>15</v>
      </c>
      <c r="M691">
        <f t="shared" si="24"/>
        <v>0</v>
      </c>
      <c r="AC691" t="s">
        <v>9065</v>
      </c>
    </row>
    <row r="692" spans="1:30" hidden="1" x14ac:dyDescent="0.55000000000000004">
      <c r="C692" t="s">
        <v>9065</v>
      </c>
      <c r="D692" t="s">
        <v>2804</v>
      </c>
      <c r="E692">
        <v>0.68114942312240601</v>
      </c>
      <c r="F692" s="15" t="s">
        <v>9080</v>
      </c>
      <c r="G692" t="s">
        <v>2805</v>
      </c>
      <c r="H692" t="s">
        <v>2806</v>
      </c>
      <c r="I692">
        <f t="shared" si="25"/>
        <v>12</v>
      </c>
      <c r="M692">
        <f t="shared" si="24"/>
        <v>0</v>
      </c>
      <c r="AC692" t="s">
        <v>9065</v>
      </c>
    </row>
    <row r="693" spans="1:30" hidden="1" x14ac:dyDescent="0.55000000000000004">
      <c r="C693" t="s">
        <v>9065</v>
      </c>
      <c r="D693" t="s">
        <v>2807</v>
      </c>
      <c r="E693">
        <v>0.60791718959808405</v>
      </c>
      <c r="F693" s="15" t="s">
        <v>9080</v>
      </c>
      <c r="G693" t="s">
        <v>2805</v>
      </c>
      <c r="H693" t="s">
        <v>2808</v>
      </c>
      <c r="I693">
        <f t="shared" si="25"/>
        <v>5</v>
      </c>
      <c r="M693">
        <f t="shared" si="24"/>
        <v>0</v>
      </c>
      <c r="AC693" t="s">
        <v>9065</v>
      </c>
    </row>
    <row r="694" spans="1:30" hidden="1" x14ac:dyDescent="0.55000000000000004">
      <c r="B694" t="s">
        <v>9089</v>
      </c>
      <c r="C694" t="s">
        <v>9067</v>
      </c>
      <c r="D694" t="s">
        <v>2809</v>
      </c>
      <c r="E694">
        <v>0.42045888304710399</v>
      </c>
      <c r="F694" s="15" t="s">
        <v>9080</v>
      </c>
      <c r="G694" t="s">
        <v>2810</v>
      </c>
      <c r="H694" t="s">
        <v>2811</v>
      </c>
      <c r="I694">
        <f t="shared" si="25"/>
        <v>6</v>
      </c>
      <c r="L694" t="s">
        <v>9130</v>
      </c>
      <c r="M694" t="str">
        <f t="shared" si="24"/>
        <v>C</v>
      </c>
      <c r="AC694" t="s">
        <v>9067</v>
      </c>
      <c r="AD694" t="s">
        <v>9130</v>
      </c>
    </row>
    <row r="695" spans="1:30" hidden="1" x14ac:dyDescent="0.55000000000000004">
      <c r="C695" t="s">
        <v>9066</v>
      </c>
      <c r="D695" t="s">
        <v>2812</v>
      </c>
      <c r="E695">
        <v>0.45137205719947798</v>
      </c>
      <c r="F695" s="15" t="s">
        <v>9080</v>
      </c>
      <c r="G695" t="s">
        <v>2813</v>
      </c>
      <c r="H695" t="s">
        <v>2814</v>
      </c>
      <c r="I695">
        <f t="shared" si="25"/>
        <v>18</v>
      </c>
      <c r="M695">
        <f t="shared" si="24"/>
        <v>0</v>
      </c>
      <c r="AC695" t="s">
        <v>9066</v>
      </c>
    </row>
    <row r="696" spans="1:30" hidden="1" x14ac:dyDescent="0.55000000000000004">
      <c r="A696" t="s">
        <v>9117</v>
      </c>
      <c r="B696" t="s">
        <v>9089</v>
      </c>
      <c r="C696" t="s">
        <v>9067</v>
      </c>
      <c r="D696" t="s">
        <v>2815</v>
      </c>
      <c r="E696">
        <v>2.8186488896608401E-2</v>
      </c>
      <c r="F696" s="15" t="s">
        <v>9081</v>
      </c>
      <c r="G696" t="s">
        <v>2816</v>
      </c>
      <c r="H696" t="s">
        <v>2817</v>
      </c>
      <c r="I696">
        <f t="shared" si="25"/>
        <v>24</v>
      </c>
      <c r="L696" t="s">
        <v>9128</v>
      </c>
      <c r="M696" t="str">
        <f t="shared" si="24"/>
        <v>H</v>
      </c>
      <c r="AC696" t="s">
        <v>9067</v>
      </c>
      <c r="AD696" t="s">
        <v>9128</v>
      </c>
    </row>
    <row r="697" spans="1:30" hidden="1" x14ac:dyDescent="0.55000000000000004">
      <c r="C697" t="s">
        <v>9065</v>
      </c>
      <c r="D697" t="s">
        <v>2818</v>
      </c>
      <c r="E697">
        <v>0.88324391841888406</v>
      </c>
      <c r="F697" s="15" t="s">
        <v>9080</v>
      </c>
      <c r="G697" t="s">
        <v>2819</v>
      </c>
      <c r="H697" t="s">
        <v>2820</v>
      </c>
      <c r="I697">
        <f t="shared" si="25"/>
        <v>13</v>
      </c>
      <c r="M697">
        <f t="shared" si="24"/>
        <v>0</v>
      </c>
      <c r="AC697" t="s">
        <v>9065</v>
      </c>
    </row>
    <row r="698" spans="1:30" hidden="1" x14ac:dyDescent="0.55000000000000004">
      <c r="C698" t="s">
        <v>9067</v>
      </c>
      <c r="D698" t="s">
        <v>2821</v>
      </c>
      <c r="E698">
        <v>0.264751076698303</v>
      </c>
      <c r="F698" s="15" t="s">
        <v>9081</v>
      </c>
      <c r="G698" t="s">
        <v>2822</v>
      </c>
      <c r="H698" t="s">
        <v>2823</v>
      </c>
      <c r="I698">
        <f t="shared" si="25"/>
        <v>25</v>
      </c>
      <c r="M698">
        <f t="shared" si="24"/>
        <v>0</v>
      </c>
      <c r="AC698" t="s">
        <v>9067</v>
      </c>
    </row>
    <row r="699" spans="1:30" hidden="1" x14ac:dyDescent="0.55000000000000004">
      <c r="C699" t="s">
        <v>9066</v>
      </c>
      <c r="D699" t="s">
        <v>2824</v>
      </c>
      <c r="E699">
        <v>0.54593211412429798</v>
      </c>
      <c r="F699" s="15" t="s">
        <v>9086</v>
      </c>
      <c r="G699" t="s">
        <v>2825</v>
      </c>
      <c r="H699" t="s">
        <v>2826</v>
      </c>
      <c r="I699">
        <f t="shared" si="25"/>
        <v>20</v>
      </c>
      <c r="M699">
        <f t="shared" si="24"/>
        <v>0</v>
      </c>
      <c r="AC699" t="s">
        <v>9066</v>
      </c>
    </row>
    <row r="700" spans="1:30" hidden="1" x14ac:dyDescent="0.55000000000000004">
      <c r="C700" t="s">
        <v>9066</v>
      </c>
      <c r="D700" t="s">
        <v>2827</v>
      </c>
      <c r="E700">
        <v>0.50293034315109297</v>
      </c>
      <c r="F700" s="15" t="s">
        <v>9086</v>
      </c>
      <c r="G700" t="s">
        <v>2828</v>
      </c>
      <c r="H700" t="s">
        <v>2829</v>
      </c>
      <c r="I700">
        <f t="shared" si="25"/>
        <v>6</v>
      </c>
      <c r="M700">
        <f t="shared" si="24"/>
        <v>0</v>
      </c>
      <c r="AC700" t="s">
        <v>9066</v>
      </c>
    </row>
    <row r="701" spans="1:30" hidden="1" x14ac:dyDescent="0.55000000000000004">
      <c r="C701" t="s">
        <v>9065</v>
      </c>
      <c r="D701" t="s">
        <v>2830</v>
      </c>
      <c r="E701">
        <v>0.699834525585175</v>
      </c>
      <c r="F701" s="15" t="s">
        <v>9080</v>
      </c>
      <c r="G701" t="s">
        <v>2831</v>
      </c>
      <c r="H701" t="s">
        <v>2832</v>
      </c>
      <c r="I701">
        <f t="shared" si="25"/>
        <v>7</v>
      </c>
      <c r="M701">
        <f t="shared" si="24"/>
        <v>0</v>
      </c>
      <c r="AC701" t="s">
        <v>9065</v>
      </c>
    </row>
    <row r="702" spans="1:30" hidden="1" x14ac:dyDescent="0.55000000000000004">
      <c r="C702" t="s">
        <v>9067</v>
      </c>
      <c r="D702" t="s">
        <v>2836</v>
      </c>
      <c r="E702">
        <v>0.348806113004684</v>
      </c>
      <c r="F702" s="15" t="s">
        <v>9086</v>
      </c>
      <c r="G702" t="s">
        <v>2837</v>
      </c>
      <c r="H702" t="s">
        <v>2838</v>
      </c>
      <c r="I702">
        <f t="shared" si="25"/>
        <v>6</v>
      </c>
      <c r="M702">
        <f t="shared" si="24"/>
        <v>0</v>
      </c>
      <c r="AC702" t="s">
        <v>9067</v>
      </c>
    </row>
    <row r="703" spans="1:30" hidden="1" x14ac:dyDescent="0.55000000000000004">
      <c r="C703" t="s">
        <v>9065</v>
      </c>
      <c r="D703" t="s">
        <v>2839</v>
      </c>
      <c r="E703">
        <v>0.85499775409698497</v>
      </c>
      <c r="F703" s="15" t="s">
        <v>9080</v>
      </c>
      <c r="G703" t="s">
        <v>2840</v>
      </c>
      <c r="H703" t="s">
        <v>2841</v>
      </c>
      <c r="I703">
        <f t="shared" si="25"/>
        <v>16</v>
      </c>
      <c r="M703">
        <f t="shared" si="24"/>
        <v>0</v>
      </c>
      <c r="AC703" t="s">
        <v>9065</v>
      </c>
    </row>
    <row r="704" spans="1:30" hidden="1" x14ac:dyDescent="0.55000000000000004">
      <c r="C704" t="s">
        <v>9065</v>
      </c>
      <c r="D704" t="s">
        <v>2842</v>
      </c>
      <c r="E704">
        <v>0.79172140359878496</v>
      </c>
      <c r="F704" s="15" t="s">
        <v>9080</v>
      </c>
      <c r="G704" t="s">
        <v>2843</v>
      </c>
      <c r="H704" t="s">
        <v>2844</v>
      </c>
      <c r="I704">
        <f t="shared" si="25"/>
        <v>10</v>
      </c>
      <c r="M704">
        <f t="shared" si="24"/>
        <v>0</v>
      </c>
      <c r="AC704" t="s">
        <v>9065</v>
      </c>
    </row>
    <row r="705" spans="1:30" hidden="1" x14ac:dyDescent="0.55000000000000004">
      <c r="A705" s="3"/>
      <c r="B705" t="s">
        <v>9089</v>
      </c>
      <c r="C705" s="3" t="s">
        <v>9067</v>
      </c>
      <c r="D705" s="3" t="s">
        <v>2845</v>
      </c>
      <c r="E705" s="3">
        <v>8.8648483157157898E-2</v>
      </c>
      <c r="F705" s="15" t="s">
        <v>9080</v>
      </c>
      <c r="G705" s="3" t="s">
        <v>2846</v>
      </c>
      <c r="H705" s="3" t="s">
        <v>2847</v>
      </c>
      <c r="I705">
        <f t="shared" si="25"/>
        <v>32</v>
      </c>
      <c r="L705" t="s">
        <v>9130</v>
      </c>
      <c r="M705" t="str">
        <f t="shared" si="24"/>
        <v>C</v>
      </c>
      <c r="AC705" s="3" t="s">
        <v>9067</v>
      </c>
      <c r="AD705" t="s">
        <v>9130</v>
      </c>
    </row>
    <row r="706" spans="1:30" hidden="1" x14ac:dyDescent="0.55000000000000004">
      <c r="C706" t="s">
        <v>9065</v>
      </c>
      <c r="D706" t="s">
        <v>2848</v>
      </c>
      <c r="E706">
        <v>0.60753577947616599</v>
      </c>
      <c r="F706" s="15" t="s">
        <v>9086</v>
      </c>
      <c r="G706" t="s">
        <v>2849</v>
      </c>
      <c r="H706" t="s">
        <v>2850</v>
      </c>
      <c r="I706">
        <f t="shared" si="25"/>
        <v>8</v>
      </c>
      <c r="M706">
        <f t="shared" si="24"/>
        <v>0</v>
      </c>
      <c r="AC706" t="s">
        <v>9065</v>
      </c>
    </row>
    <row r="707" spans="1:30" hidden="1" x14ac:dyDescent="0.55000000000000004">
      <c r="C707" t="s">
        <v>9065</v>
      </c>
      <c r="D707" t="s">
        <v>2851</v>
      </c>
      <c r="E707">
        <v>0.77606910467147805</v>
      </c>
      <c r="F707" s="15" t="s">
        <v>9082</v>
      </c>
      <c r="G707" t="s">
        <v>2852</v>
      </c>
      <c r="H707" t="s">
        <v>2853</v>
      </c>
      <c r="I707">
        <f t="shared" si="25"/>
        <v>6</v>
      </c>
      <c r="M707">
        <f t="shared" ref="M707:M770" si="26">IF(AND(C707="positive", L707="NE"), "A", IF(AND(C707="positive", L707="NEU"), "B", IF(AND(C707="negative", L707="PO"), "C", IF(AND(C707="negative", L707="NEU"), "D", IF(AND(C707="neutral", L707="PO"), "E", IF(AND(C707="neutral", L707="NE"), "F", IF(AND(C707="positive", L707="PO"), "G",IF(AND(C707="negative", L707="Ne"), "H",IF(AND(C707="neutral", L707="NEU"), "I",)))))))))</f>
        <v>0</v>
      </c>
      <c r="AC707" t="s">
        <v>9065</v>
      </c>
    </row>
    <row r="708" spans="1:30" hidden="1" x14ac:dyDescent="0.55000000000000004">
      <c r="C708" t="s">
        <v>9065</v>
      </c>
      <c r="D708" t="s">
        <v>2854</v>
      </c>
      <c r="E708">
        <v>0.75455385446548495</v>
      </c>
      <c r="F708" s="15" t="s">
        <v>9086</v>
      </c>
      <c r="G708" t="s">
        <v>2855</v>
      </c>
      <c r="H708" t="s">
        <v>2856</v>
      </c>
      <c r="I708">
        <f t="shared" ref="I708:I771" si="27">LEN(D708)-LEN(SUBSTITUTE(D708," ",""))+1</f>
        <v>5</v>
      </c>
      <c r="M708">
        <f t="shared" si="26"/>
        <v>0</v>
      </c>
      <c r="AC708" t="s">
        <v>9065</v>
      </c>
    </row>
    <row r="709" spans="1:30" hidden="1" x14ac:dyDescent="0.55000000000000004">
      <c r="C709" t="s">
        <v>9065</v>
      </c>
      <c r="D709" t="s">
        <v>2860</v>
      </c>
      <c r="E709">
        <v>0.941744744777679</v>
      </c>
      <c r="F709" s="15" t="s">
        <v>9081</v>
      </c>
      <c r="G709" t="s">
        <v>2861</v>
      </c>
      <c r="H709" t="s">
        <v>2862</v>
      </c>
      <c r="I709">
        <f t="shared" si="27"/>
        <v>12</v>
      </c>
      <c r="M709">
        <f t="shared" si="26"/>
        <v>0</v>
      </c>
      <c r="AC709" t="s">
        <v>9065</v>
      </c>
    </row>
    <row r="710" spans="1:30" hidden="1" x14ac:dyDescent="0.55000000000000004">
      <c r="C710" t="s">
        <v>9065</v>
      </c>
      <c r="D710" t="s">
        <v>2872</v>
      </c>
      <c r="E710">
        <v>0.82477849721908603</v>
      </c>
      <c r="F710" s="15" t="s">
        <v>9081</v>
      </c>
      <c r="G710" t="s">
        <v>2873</v>
      </c>
      <c r="H710" t="s">
        <v>2874</v>
      </c>
      <c r="I710">
        <f t="shared" si="27"/>
        <v>14</v>
      </c>
      <c r="M710">
        <f t="shared" si="26"/>
        <v>0</v>
      </c>
      <c r="AC710" t="s">
        <v>9065</v>
      </c>
    </row>
    <row r="711" spans="1:30" hidden="1" x14ac:dyDescent="0.55000000000000004">
      <c r="C711" t="s">
        <v>9065</v>
      </c>
      <c r="D711" t="s">
        <v>2875</v>
      </c>
      <c r="E711">
        <v>0.70721769332885698</v>
      </c>
      <c r="F711" s="15" t="s">
        <v>9080</v>
      </c>
      <c r="G711" t="s">
        <v>2876</v>
      </c>
      <c r="H711" t="s">
        <v>2877</v>
      </c>
      <c r="I711">
        <f t="shared" si="27"/>
        <v>6</v>
      </c>
      <c r="M711">
        <f t="shared" si="26"/>
        <v>0</v>
      </c>
      <c r="AC711" t="s">
        <v>9065</v>
      </c>
    </row>
    <row r="712" spans="1:30" x14ac:dyDescent="0.55000000000000004">
      <c r="A712" s="3"/>
      <c r="B712" t="s">
        <v>9089</v>
      </c>
      <c r="C712" s="3" t="s">
        <v>9065</v>
      </c>
      <c r="D712" s="3" t="s">
        <v>2878</v>
      </c>
      <c r="E712" s="3">
        <v>0.66110008955001798</v>
      </c>
      <c r="F712" s="15" t="s">
        <v>9086</v>
      </c>
      <c r="G712" s="3" t="s">
        <v>2879</v>
      </c>
      <c r="H712" s="3" t="s">
        <v>2880</v>
      </c>
      <c r="I712">
        <f t="shared" si="27"/>
        <v>2</v>
      </c>
      <c r="L712" t="s">
        <v>9128</v>
      </c>
      <c r="M712" t="str">
        <f t="shared" si="26"/>
        <v>A</v>
      </c>
      <c r="AC712" s="3" t="s">
        <v>9065</v>
      </c>
      <c r="AD712" t="s">
        <v>9128</v>
      </c>
    </row>
    <row r="713" spans="1:30" hidden="1" x14ac:dyDescent="0.55000000000000004">
      <c r="C713" t="s">
        <v>9065</v>
      </c>
      <c r="D713" t="s">
        <v>2881</v>
      </c>
      <c r="E713">
        <v>0.88199728727340698</v>
      </c>
      <c r="F713" s="15" t="s">
        <v>9080</v>
      </c>
      <c r="G713" t="s">
        <v>2882</v>
      </c>
      <c r="H713" t="s">
        <v>2883</v>
      </c>
      <c r="I713">
        <f t="shared" si="27"/>
        <v>25</v>
      </c>
      <c r="M713">
        <f t="shared" si="26"/>
        <v>0</v>
      </c>
      <c r="AC713" t="s">
        <v>9065</v>
      </c>
    </row>
    <row r="714" spans="1:30" hidden="1" x14ac:dyDescent="0.55000000000000004">
      <c r="C714" t="s">
        <v>9067</v>
      </c>
      <c r="D714" t="s">
        <v>2884</v>
      </c>
      <c r="E714">
        <v>0.442463308572769</v>
      </c>
      <c r="F714" s="15" t="s">
        <v>9086</v>
      </c>
      <c r="G714" t="s">
        <v>2885</v>
      </c>
      <c r="H714" t="s">
        <v>2886</v>
      </c>
      <c r="I714">
        <f t="shared" si="27"/>
        <v>10</v>
      </c>
      <c r="M714">
        <f t="shared" si="26"/>
        <v>0</v>
      </c>
      <c r="AC714" t="s">
        <v>9067</v>
      </c>
    </row>
    <row r="715" spans="1:30" hidden="1" x14ac:dyDescent="0.55000000000000004">
      <c r="C715" t="s">
        <v>9066</v>
      </c>
      <c r="D715" t="s">
        <v>2890</v>
      </c>
      <c r="E715">
        <v>0.49116846919059798</v>
      </c>
      <c r="F715" s="15" t="s">
        <v>9082</v>
      </c>
      <c r="G715" t="s">
        <v>2891</v>
      </c>
      <c r="H715" t="s">
        <v>2892</v>
      </c>
      <c r="I715">
        <f t="shared" si="27"/>
        <v>16</v>
      </c>
      <c r="M715">
        <f t="shared" si="26"/>
        <v>0</v>
      </c>
      <c r="AC715" t="s">
        <v>9066</v>
      </c>
    </row>
    <row r="716" spans="1:30" hidden="1" x14ac:dyDescent="0.55000000000000004">
      <c r="C716" t="s">
        <v>9065</v>
      </c>
      <c r="D716" t="s">
        <v>2893</v>
      </c>
      <c r="E716">
        <v>0.96081238985061601</v>
      </c>
      <c r="F716" s="15" t="s">
        <v>9082</v>
      </c>
      <c r="G716" t="s">
        <v>2894</v>
      </c>
      <c r="H716" t="s">
        <v>2895</v>
      </c>
      <c r="I716">
        <f t="shared" si="27"/>
        <v>9</v>
      </c>
      <c r="M716">
        <f t="shared" si="26"/>
        <v>0</v>
      </c>
      <c r="AC716" t="s">
        <v>9065</v>
      </c>
    </row>
    <row r="717" spans="1:30" hidden="1" x14ac:dyDescent="0.55000000000000004">
      <c r="C717" t="s">
        <v>9065</v>
      </c>
      <c r="D717" t="s">
        <v>2899</v>
      </c>
      <c r="E717">
        <v>0.71124756336212203</v>
      </c>
      <c r="F717" s="15" t="s">
        <v>9082</v>
      </c>
      <c r="G717" t="s">
        <v>2900</v>
      </c>
      <c r="H717" t="s">
        <v>2901</v>
      </c>
      <c r="I717">
        <f t="shared" si="27"/>
        <v>8</v>
      </c>
      <c r="M717">
        <f t="shared" si="26"/>
        <v>0</v>
      </c>
      <c r="AC717" t="s">
        <v>9065</v>
      </c>
    </row>
    <row r="718" spans="1:30" hidden="1" x14ac:dyDescent="0.55000000000000004">
      <c r="C718" t="s">
        <v>9065</v>
      </c>
      <c r="D718" t="s">
        <v>2902</v>
      </c>
      <c r="E718">
        <v>0.72834867238998402</v>
      </c>
      <c r="F718" s="15" t="s">
        <v>9080</v>
      </c>
      <c r="G718" t="s">
        <v>2903</v>
      </c>
      <c r="H718" t="s">
        <v>2904</v>
      </c>
      <c r="I718">
        <f t="shared" si="27"/>
        <v>7</v>
      </c>
      <c r="M718">
        <f t="shared" si="26"/>
        <v>0</v>
      </c>
      <c r="AC718" t="s">
        <v>9065</v>
      </c>
    </row>
    <row r="719" spans="1:30" hidden="1" x14ac:dyDescent="0.55000000000000004">
      <c r="C719" t="s">
        <v>9065</v>
      </c>
      <c r="D719" t="s">
        <v>2905</v>
      </c>
      <c r="E719">
        <v>0.66110008955001798</v>
      </c>
      <c r="F719" s="15" t="s">
        <v>9086</v>
      </c>
      <c r="G719" t="s">
        <v>2906</v>
      </c>
      <c r="H719" t="s">
        <v>2907</v>
      </c>
      <c r="I719">
        <f t="shared" si="27"/>
        <v>3</v>
      </c>
      <c r="M719">
        <f t="shared" si="26"/>
        <v>0</v>
      </c>
      <c r="AC719" t="s">
        <v>9065</v>
      </c>
    </row>
    <row r="720" spans="1:30" hidden="1" x14ac:dyDescent="0.55000000000000004">
      <c r="A720" s="4" t="s">
        <v>9167</v>
      </c>
      <c r="B720" t="s">
        <v>9089</v>
      </c>
      <c r="C720" s="4" t="s">
        <v>9067</v>
      </c>
      <c r="D720" s="4" t="s">
        <v>2908</v>
      </c>
      <c r="E720" s="4">
        <v>0.39802154898643499</v>
      </c>
      <c r="F720" s="15" t="s">
        <v>9080</v>
      </c>
      <c r="G720" s="4" t="s">
        <v>2909</v>
      </c>
      <c r="H720" s="4" t="s">
        <v>2910</v>
      </c>
      <c r="I720">
        <f t="shared" si="27"/>
        <v>11</v>
      </c>
      <c r="L720" t="s">
        <v>9130</v>
      </c>
      <c r="M720" t="str">
        <f t="shared" si="26"/>
        <v>C</v>
      </c>
      <c r="AC720" s="4" t="s">
        <v>9067</v>
      </c>
      <c r="AD720" t="s">
        <v>9130</v>
      </c>
    </row>
    <row r="721" spans="3:29" hidden="1" x14ac:dyDescent="0.55000000000000004">
      <c r="C721" t="s">
        <v>9065</v>
      </c>
      <c r="D721" t="s">
        <v>2911</v>
      </c>
      <c r="E721">
        <v>0.66493129730224598</v>
      </c>
      <c r="F721" s="15" t="s">
        <v>9086</v>
      </c>
      <c r="G721" t="s">
        <v>2912</v>
      </c>
      <c r="H721" t="s">
        <v>2913</v>
      </c>
      <c r="I721">
        <f t="shared" si="27"/>
        <v>8</v>
      </c>
      <c r="M721">
        <f t="shared" si="26"/>
        <v>0</v>
      </c>
      <c r="AC721" t="s">
        <v>9065</v>
      </c>
    </row>
    <row r="722" spans="3:29" hidden="1" x14ac:dyDescent="0.55000000000000004">
      <c r="C722" t="s">
        <v>9065</v>
      </c>
      <c r="D722" t="s">
        <v>2914</v>
      </c>
      <c r="E722">
        <v>0.72690719366073597</v>
      </c>
      <c r="F722" s="15" t="s">
        <v>9086</v>
      </c>
      <c r="G722" t="s">
        <v>2915</v>
      </c>
      <c r="H722" t="s">
        <v>2916</v>
      </c>
      <c r="I722">
        <f t="shared" si="27"/>
        <v>11</v>
      </c>
      <c r="M722">
        <f t="shared" si="26"/>
        <v>0</v>
      </c>
      <c r="AC722" t="s">
        <v>9065</v>
      </c>
    </row>
    <row r="723" spans="3:29" hidden="1" x14ac:dyDescent="0.55000000000000004">
      <c r="C723" t="s">
        <v>9065</v>
      </c>
      <c r="D723" t="s">
        <v>2917</v>
      </c>
      <c r="E723">
        <v>0.63758587837219205</v>
      </c>
      <c r="F723" s="15" t="s">
        <v>9082</v>
      </c>
      <c r="G723" t="s">
        <v>2918</v>
      </c>
      <c r="H723" t="s">
        <v>2919</v>
      </c>
      <c r="I723">
        <f t="shared" si="27"/>
        <v>16</v>
      </c>
      <c r="M723">
        <f t="shared" si="26"/>
        <v>0</v>
      </c>
      <c r="AC723" t="s">
        <v>9065</v>
      </c>
    </row>
    <row r="724" spans="3:29" hidden="1" x14ac:dyDescent="0.55000000000000004">
      <c r="C724" t="s">
        <v>9065</v>
      </c>
      <c r="D724" t="s">
        <v>2931</v>
      </c>
      <c r="E724">
        <v>0.66296422481536899</v>
      </c>
      <c r="F724" s="15" t="s">
        <v>9086</v>
      </c>
      <c r="G724" t="s">
        <v>2932</v>
      </c>
      <c r="H724" t="s">
        <v>2933</v>
      </c>
      <c r="I724">
        <f t="shared" si="27"/>
        <v>11</v>
      </c>
      <c r="M724">
        <f t="shared" si="26"/>
        <v>0</v>
      </c>
      <c r="AC724" t="s">
        <v>9065</v>
      </c>
    </row>
    <row r="725" spans="3:29" hidden="1" x14ac:dyDescent="0.55000000000000004">
      <c r="C725" t="s">
        <v>9065</v>
      </c>
      <c r="D725" t="s">
        <v>2936</v>
      </c>
      <c r="E725">
        <v>0.83422189950943004</v>
      </c>
      <c r="F725" s="15" t="s">
        <v>9080</v>
      </c>
      <c r="G725" t="s">
        <v>2937</v>
      </c>
      <c r="H725" t="s">
        <v>2938</v>
      </c>
      <c r="I725">
        <f t="shared" si="27"/>
        <v>5</v>
      </c>
      <c r="M725">
        <f t="shared" si="26"/>
        <v>0</v>
      </c>
      <c r="AC725" t="s">
        <v>9065</v>
      </c>
    </row>
    <row r="726" spans="3:29" hidden="1" x14ac:dyDescent="0.55000000000000004">
      <c r="C726" t="s">
        <v>9066</v>
      </c>
      <c r="D726" t="s">
        <v>2939</v>
      </c>
      <c r="E726">
        <v>0.59506607055664096</v>
      </c>
      <c r="F726" s="15" t="s">
        <v>9080</v>
      </c>
      <c r="G726" t="s">
        <v>2940</v>
      </c>
      <c r="H726" t="s">
        <v>2941</v>
      </c>
      <c r="I726">
        <f t="shared" si="27"/>
        <v>16</v>
      </c>
      <c r="M726">
        <f t="shared" si="26"/>
        <v>0</v>
      </c>
      <c r="AC726" t="s">
        <v>9066</v>
      </c>
    </row>
    <row r="727" spans="3:29" hidden="1" x14ac:dyDescent="0.55000000000000004">
      <c r="C727" t="s">
        <v>9065</v>
      </c>
      <c r="D727" t="s">
        <v>2942</v>
      </c>
      <c r="E727">
        <v>0.72130042314529397</v>
      </c>
      <c r="F727" s="15" t="s">
        <v>9080</v>
      </c>
      <c r="G727" t="s">
        <v>2943</v>
      </c>
      <c r="H727" t="s">
        <v>2944</v>
      </c>
      <c r="I727">
        <f t="shared" si="27"/>
        <v>17</v>
      </c>
      <c r="M727">
        <f t="shared" si="26"/>
        <v>0</v>
      </c>
      <c r="AC727" t="s">
        <v>9065</v>
      </c>
    </row>
    <row r="728" spans="3:29" hidden="1" x14ac:dyDescent="0.55000000000000004">
      <c r="C728" t="s">
        <v>9065</v>
      </c>
      <c r="D728" t="s">
        <v>2945</v>
      </c>
      <c r="E728">
        <v>0.81405508518219005</v>
      </c>
      <c r="F728" s="15" t="s">
        <v>9082</v>
      </c>
      <c r="G728" t="s">
        <v>2946</v>
      </c>
      <c r="H728" t="s">
        <v>2947</v>
      </c>
      <c r="I728">
        <f t="shared" si="27"/>
        <v>6</v>
      </c>
      <c r="M728">
        <f t="shared" si="26"/>
        <v>0</v>
      </c>
      <c r="AC728" t="s">
        <v>9065</v>
      </c>
    </row>
    <row r="729" spans="3:29" hidden="1" x14ac:dyDescent="0.55000000000000004">
      <c r="C729" t="s">
        <v>9065</v>
      </c>
      <c r="D729" t="s">
        <v>2951</v>
      </c>
      <c r="E729">
        <v>0.62476342916488603</v>
      </c>
      <c r="F729" s="15" t="s">
        <v>9086</v>
      </c>
      <c r="G729" t="s">
        <v>2952</v>
      </c>
      <c r="H729" t="s">
        <v>2953</v>
      </c>
      <c r="I729">
        <f t="shared" si="27"/>
        <v>3</v>
      </c>
      <c r="M729">
        <f t="shared" si="26"/>
        <v>0</v>
      </c>
      <c r="AC729" t="s">
        <v>9065</v>
      </c>
    </row>
    <row r="730" spans="3:29" hidden="1" x14ac:dyDescent="0.55000000000000004">
      <c r="C730" t="s">
        <v>9066</v>
      </c>
      <c r="D730" t="s">
        <v>2954</v>
      </c>
      <c r="E730">
        <v>0.542644262313843</v>
      </c>
      <c r="F730" s="15" t="s">
        <v>9080</v>
      </c>
      <c r="G730" t="s">
        <v>2955</v>
      </c>
      <c r="H730" t="s">
        <v>2956</v>
      </c>
      <c r="I730">
        <f t="shared" si="27"/>
        <v>10</v>
      </c>
      <c r="M730">
        <f t="shared" si="26"/>
        <v>0</v>
      </c>
      <c r="AC730" t="s">
        <v>9066</v>
      </c>
    </row>
    <row r="731" spans="3:29" hidden="1" x14ac:dyDescent="0.55000000000000004">
      <c r="C731" t="s">
        <v>9065</v>
      </c>
      <c r="D731" t="s">
        <v>2957</v>
      </c>
      <c r="E731">
        <v>0.61360913515090898</v>
      </c>
      <c r="F731" s="15" t="s">
        <v>9080</v>
      </c>
      <c r="G731" t="s">
        <v>2958</v>
      </c>
      <c r="H731" t="s">
        <v>2959</v>
      </c>
      <c r="I731">
        <f t="shared" si="27"/>
        <v>4</v>
      </c>
      <c r="M731">
        <f t="shared" si="26"/>
        <v>0</v>
      </c>
      <c r="AC731" t="s">
        <v>9065</v>
      </c>
    </row>
    <row r="732" spans="3:29" hidden="1" x14ac:dyDescent="0.55000000000000004">
      <c r="C732" t="s">
        <v>9065</v>
      </c>
      <c r="D732" t="s">
        <v>2960</v>
      </c>
      <c r="E732">
        <v>0.84953248500823997</v>
      </c>
      <c r="F732" s="15" t="s">
        <v>9080</v>
      </c>
      <c r="G732" t="s">
        <v>2961</v>
      </c>
      <c r="H732" t="s">
        <v>2962</v>
      </c>
      <c r="I732">
        <f t="shared" si="27"/>
        <v>2</v>
      </c>
      <c r="M732">
        <f t="shared" si="26"/>
        <v>0</v>
      </c>
      <c r="AC732" t="s">
        <v>9065</v>
      </c>
    </row>
    <row r="733" spans="3:29" hidden="1" x14ac:dyDescent="0.55000000000000004">
      <c r="C733" t="s">
        <v>9065</v>
      </c>
      <c r="D733" t="s">
        <v>2963</v>
      </c>
      <c r="E733">
        <v>0.70339065790176403</v>
      </c>
      <c r="F733" s="15" t="s">
        <v>9080</v>
      </c>
      <c r="G733" t="s">
        <v>2964</v>
      </c>
      <c r="H733" t="s">
        <v>2965</v>
      </c>
      <c r="I733">
        <f t="shared" si="27"/>
        <v>2</v>
      </c>
      <c r="M733">
        <f t="shared" si="26"/>
        <v>0</v>
      </c>
      <c r="AC733" t="s">
        <v>9065</v>
      </c>
    </row>
    <row r="734" spans="3:29" hidden="1" x14ac:dyDescent="0.55000000000000004">
      <c r="C734" t="s">
        <v>9066</v>
      </c>
      <c r="D734" t="s">
        <v>2966</v>
      </c>
      <c r="E734">
        <v>0.58992666006088301</v>
      </c>
      <c r="F734" s="15" t="s">
        <v>9086</v>
      </c>
      <c r="G734" t="s">
        <v>2967</v>
      </c>
      <c r="H734" t="s">
        <v>2968</v>
      </c>
      <c r="I734">
        <f t="shared" si="27"/>
        <v>9</v>
      </c>
      <c r="M734">
        <f t="shared" si="26"/>
        <v>0</v>
      </c>
      <c r="AC734" t="s">
        <v>9066</v>
      </c>
    </row>
    <row r="735" spans="3:29" hidden="1" x14ac:dyDescent="0.55000000000000004">
      <c r="C735" t="s">
        <v>9065</v>
      </c>
      <c r="D735" t="s">
        <v>2969</v>
      </c>
      <c r="E735">
        <v>0.659856736660004</v>
      </c>
      <c r="F735" s="15" t="s">
        <v>9080</v>
      </c>
      <c r="G735" t="s">
        <v>2970</v>
      </c>
      <c r="H735" t="s">
        <v>2971</v>
      </c>
      <c r="I735">
        <f t="shared" si="27"/>
        <v>11</v>
      </c>
      <c r="M735">
        <f t="shared" si="26"/>
        <v>0</v>
      </c>
      <c r="AC735" t="s">
        <v>9065</v>
      </c>
    </row>
    <row r="736" spans="3:29" hidden="1" x14ac:dyDescent="0.55000000000000004">
      <c r="C736" t="s">
        <v>9066</v>
      </c>
      <c r="D736" t="s">
        <v>2972</v>
      </c>
      <c r="E736">
        <v>0.52853035926818803</v>
      </c>
      <c r="F736" s="15" t="s">
        <v>9080</v>
      </c>
      <c r="G736" t="s">
        <v>2973</v>
      </c>
      <c r="H736" t="s">
        <v>2974</v>
      </c>
      <c r="I736">
        <f t="shared" si="27"/>
        <v>11</v>
      </c>
      <c r="M736">
        <f t="shared" si="26"/>
        <v>0</v>
      </c>
      <c r="AC736" t="s">
        <v>9066</v>
      </c>
    </row>
    <row r="737" spans="1:30" hidden="1" x14ac:dyDescent="0.55000000000000004">
      <c r="C737" t="s">
        <v>9066</v>
      </c>
      <c r="D737" t="s">
        <v>2975</v>
      </c>
      <c r="E737">
        <v>0.52905142307281505</v>
      </c>
      <c r="F737" s="15" t="s">
        <v>9082</v>
      </c>
      <c r="G737" t="s">
        <v>2976</v>
      </c>
      <c r="H737" t="s">
        <v>2977</v>
      </c>
      <c r="I737">
        <f t="shared" si="27"/>
        <v>12</v>
      </c>
      <c r="M737">
        <f t="shared" si="26"/>
        <v>0</v>
      </c>
      <c r="AC737" t="s">
        <v>9066</v>
      </c>
    </row>
    <row r="738" spans="1:30" hidden="1" x14ac:dyDescent="0.55000000000000004">
      <c r="A738" t="s">
        <v>9115</v>
      </c>
      <c r="B738" t="s">
        <v>9089</v>
      </c>
      <c r="C738" t="s">
        <v>9067</v>
      </c>
      <c r="D738" t="s">
        <v>2981</v>
      </c>
      <c r="E738">
        <v>0.44105911254882801</v>
      </c>
      <c r="F738" s="15" t="s">
        <v>9080</v>
      </c>
      <c r="G738" t="s">
        <v>2982</v>
      </c>
      <c r="H738" t="s">
        <v>2983</v>
      </c>
      <c r="I738">
        <f t="shared" si="27"/>
        <v>6</v>
      </c>
      <c r="L738" t="s">
        <v>9130</v>
      </c>
      <c r="M738" t="str">
        <f t="shared" si="26"/>
        <v>C</v>
      </c>
      <c r="AC738" t="s">
        <v>9067</v>
      </c>
      <c r="AD738" t="s">
        <v>9130</v>
      </c>
    </row>
    <row r="739" spans="1:30" hidden="1" x14ac:dyDescent="0.55000000000000004">
      <c r="B739" t="s">
        <v>9089</v>
      </c>
      <c r="C739" t="s">
        <v>9067</v>
      </c>
      <c r="D739" t="s">
        <v>2984</v>
      </c>
      <c r="E739">
        <v>0.44366157054901101</v>
      </c>
      <c r="F739" s="15" t="s">
        <v>9080</v>
      </c>
      <c r="G739" t="s">
        <v>2985</v>
      </c>
      <c r="H739" t="s">
        <v>2986</v>
      </c>
      <c r="I739">
        <f t="shared" si="27"/>
        <v>14</v>
      </c>
      <c r="L739" t="s">
        <v>9130</v>
      </c>
      <c r="M739" t="str">
        <f t="shared" si="26"/>
        <v>C</v>
      </c>
      <c r="AC739" t="s">
        <v>9067</v>
      </c>
      <c r="AD739" t="s">
        <v>9130</v>
      </c>
    </row>
    <row r="740" spans="1:30" hidden="1" x14ac:dyDescent="0.55000000000000004">
      <c r="C740" t="s">
        <v>9067</v>
      </c>
      <c r="D740" t="s">
        <v>2987</v>
      </c>
      <c r="E740">
        <v>0.25632348656654402</v>
      </c>
      <c r="F740" s="15" t="s">
        <v>9081</v>
      </c>
      <c r="G740" t="s">
        <v>2988</v>
      </c>
      <c r="H740" t="s">
        <v>2989</v>
      </c>
      <c r="I740">
        <f t="shared" si="27"/>
        <v>11</v>
      </c>
      <c r="M740">
        <f t="shared" si="26"/>
        <v>0</v>
      </c>
      <c r="AC740" t="s">
        <v>9067</v>
      </c>
    </row>
    <row r="741" spans="1:30" hidden="1" x14ac:dyDescent="0.55000000000000004">
      <c r="C741" t="s">
        <v>9066</v>
      </c>
      <c r="D741" t="s">
        <v>2990</v>
      </c>
      <c r="E741">
        <v>0.45001235604286199</v>
      </c>
      <c r="F741" s="15" t="s">
        <v>9086</v>
      </c>
      <c r="G741" t="s">
        <v>2991</v>
      </c>
      <c r="H741" t="s">
        <v>2992</v>
      </c>
      <c r="I741">
        <f t="shared" si="27"/>
        <v>7</v>
      </c>
      <c r="M741">
        <f t="shared" si="26"/>
        <v>0</v>
      </c>
      <c r="AC741" t="s">
        <v>9066</v>
      </c>
    </row>
    <row r="742" spans="1:30" hidden="1" x14ac:dyDescent="0.55000000000000004">
      <c r="C742" t="s">
        <v>9066</v>
      </c>
      <c r="D742" t="s">
        <v>3002</v>
      </c>
      <c r="E742">
        <v>0.52773922681808505</v>
      </c>
      <c r="F742" s="15" t="s">
        <v>9082</v>
      </c>
      <c r="G742" t="s">
        <v>3003</v>
      </c>
      <c r="H742" t="s">
        <v>3004</v>
      </c>
      <c r="I742">
        <f t="shared" si="27"/>
        <v>10</v>
      </c>
      <c r="M742">
        <f t="shared" si="26"/>
        <v>0</v>
      </c>
      <c r="AC742" t="s">
        <v>9066</v>
      </c>
    </row>
    <row r="743" spans="1:30" hidden="1" x14ac:dyDescent="0.55000000000000004">
      <c r="C743" t="s">
        <v>9067</v>
      </c>
      <c r="D743" t="s">
        <v>3005</v>
      </c>
      <c r="E743">
        <v>0.389196157455444</v>
      </c>
      <c r="F743" s="15" t="s">
        <v>9080</v>
      </c>
      <c r="G743" t="s">
        <v>3006</v>
      </c>
      <c r="H743" t="s">
        <v>3007</v>
      </c>
      <c r="I743">
        <f t="shared" si="27"/>
        <v>19</v>
      </c>
      <c r="M743">
        <f t="shared" si="26"/>
        <v>0</v>
      </c>
      <c r="AC743" t="s">
        <v>9067</v>
      </c>
    </row>
    <row r="744" spans="1:30" hidden="1" x14ac:dyDescent="0.55000000000000004">
      <c r="C744" t="s">
        <v>9065</v>
      </c>
      <c r="D744" t="s">
        <v>3008</v>
      </c>
      <c r="E744">
        <v>0.72323071956634499</v>
      </c>
      <c r="F744" s="15" t="s">
        <v>9080</v>
      </c>
      <c r="G744" t="s">
        <v>3009</v>
      </c>
      <c r="H744" t="s">
        <v>3010</v>
      </c>
      <c r="I744">
        <f t="shared" si="27"/>
        <v>7</v>
      </c>
      <c r="M744">
        <f t="shared" si="26"/>
        <v>0</v>
      </c>
      <c r="AC744" t="s">
        <v>9065</v>
      </c>
    </row>
    <row r="745" spans="1:30" hidden="1" x14ac:dyDescent="0.55000000000000004">
      <c r="C745" t="s">
        <v>9065</v>
      </c>
      <c r="D745" t="s">
        <v>3014</v>
      </c>
      <c r="E745">
        <v>0.88351368904113803</v>
      </c>
      <c r="F745" s="15" t="s">
        <v>9080</v>
      </c>
      <c r="G745" t="s">
        <v>3015</v>
      </c>
      <c r="H745" t="s">
        <v>3016</v>
      </c>
      <c r="I745">
        <f t="shared" si="27"/>
        <v>4</v>
      </c>
      <c r="M745">
        <f t="shared" si="26"/>
        <v>0</v>
      </c>
      <c r="AC745" t="s">
        <v>9065</v>
      </c>
    </row>
    <row r="746" spans="1:30" hidden="1" x14ac:dyDescent="0.55000000000000004">
      <c r="C746" t="s">
        <v>9066</v>
      </c>
      <c r="D746" t="s">
        <v>3017</v>
      </c>
      <c r="E746">
        <v>0.55116868019104004</v>
      </c>
      <c r="F746" s="15" t="s">
        <v>9086</v>
      </c>
      <c r="G746" t="s">
        <v>3018</v>
      </c>
      <c r="H746" t="s">
        <v>3019</v>
      </c>
      <c r="I746">
        <f t="shared" si="27"/>
        <v>1</v>
      </c>
      <c r="M746">
        <f t="shared" si="26"/>
        <v>0</v>
      </c>
      <c r="AC746" t="s">
        <v>9066</v>
      </c>
    </row>
    <row r="747" spans="1:30" hidden="1" x14ac:dyDescent="0.55000000000000004">
      <c r="C747" t="s">
        <v>9066</v>
      </c>
      <c r="D747" t="s">
        <v>3020</v>
      </c>
      <c r="E747">
        <v>0.55566900968551602</v>
      </c>
      <c r="F747" s="15" t="s">
        <v>9086</v>
      </c>
      <c r="G747" t="s">
        <v>3021</v>
      </c>
      <c r="H747" t="s">
        <v>3022</v>
      </c>
      <c r="I747">
        <f t="shared" si="27"/>
        <v>4</v>
      </c>
      <c r="M747">
        <f t="shared" si="26"/>
        <v>0</v>
      </c>
      <c r="AC747" t="s">
        <v>9066</v>
      </c>
    </row>
    <row r="748" spans="1:30" hidden="1" x14ac:dyDescent="0.55000000000000004">
      <c r="C748" t="s">
        <v>9067</v>
      </c>
      <c r="D748" t="s">
        <v>3023</v>
      </c>
      <c r="E748">
        <v>1.47724486887455E-2</v>
      </c>
      <c r="F748" s="15" t="s">
        <v>9080</v>
      </c>
      <c r="G748" t="s">
        <v>3024</v>
      </c>
      <c r="H748" t="s">
        <v>3025</v>
      </c>
      <c r="I748">
        <f t="shared" si="27"/>
        <v>14</v>
      </c>
      <c r="M748">
        <f t="shared" si="26"/>
        <v>0</v>
      </c>
      <c r="AC748" t="s">
        <v>9067</v>
      </c>
    </row>
    <row r="749" spans="1:30" hidden="1" x14ac:dyDescent="0.55000000000000004">
      <c r="C749" t="s">
        <v>9065</v>
      </c>
      <c r="D749" t="s">
        <v>3026</v>
      </c>
      <c r="E749">
        <v>0.88621687889099099</v>
      </c>
      <c r="F749" s="15" t="s">
        <v>9081</v>
      </c>
      <c r="G749" t="s">
        <v>3027</v>
      </c>
      <c r="H749" t="s">
        <v>3028</v>
      </c>
      <c r="I749">
        <f t="shared" si="27"/>
        <v>9</v>
      </c>
      <c r="M749">
        <f t="shared" si="26"/>
        <v>0</v>
      </c>
      <c r="AC749" t="s">
        <v>9065</v>
      </c>
    </row>
    <row r="750" spans="1:30" hidden="1" x14ac:dyDescent="0.55000000000000004">
      <c r="C750" t="s">
        <v>9065</v>
      </c>
      <c r="D750" t="s">
        <v>3029</v>
      </c>
      <c r="E750">
        <v>0.66110008955001798</v>
      </c>
      <c r="F750" s="15" t="s">
        <v>9086</v>
      </c>
      <c r="G750" t="s">
        <v>3030</v>
      </c>
      <c r="H750" t="s">
        <v>3031</v>
      </c>
      <c r="I750">
        <f t="shared" si="27"/>
        <v>2</v>
      </c>
      <c r="M750">
        <f t="shared" si="26"/>
        <v>0</v>
      </c>
      <c r="AC750" t="s">
        <v>9065</v>
      </c>
    </row>
    <row r="751" spans="1:30" hidden="1" x14ac:dyDescent="0.55000000000000004">
      <c r="C751" t="s">
        <v>9067</v>
      </c>
      <c r="D751" t="s">
        <v>3032</v>
      </c>
      <c r="E751">
        <v>0.30787435173988298</v>
      </c>
      <c r="F751" s="15" t="s">
        <v>9082</v>
      </c>
      <c r="G751" t="s">
        <v>3033</v>
      </c>
      <c r="H751" t="s">
        <v>3034</v>
      </c>
      <c r="I751">
        <f t="shared" si="27"/>
        <v>7</v>
      </c>
      <c r="M751">
        <f t="shared" si="26"/>
        <v>0</v>
      </c>
      <c r="AC751" t="s">
        <v>9067</v>
      </c>
    </row>
    <row r="752" spans="1:30" hidden="1" x14ac:dyDescent="0.55000000000000004">
      <c r="C752" t="s">
        <v>9065</v>
      </c>
      <c r="D752" t="s">
        <v>3035</v>
      </c>
      <c r="E752">
        <v>0.70488637685775801</v>
      </c>
      <c r="F752" s="15" t="s">
        <v>9086</v>
      </c>
      <c r="G752" t="s">
        <v>3036</v>
      </c>
      <c r="H752" t="s">
        <v>3037</v>
      </c>
      <c r="I752">
        <f t="shared" si="27"/>
        <v>3</v>
      </c>
      <c r="M752">
        <f t="shared" si="26"/>
        <v>0</v>
      </c>
      <c r="AC752" t="s">
        <v>9065</v>
      </c>
    </row>
    <row r="753" spans="1:30" hidden="1" x14ac:dyDescent="0.55000000000000004">
      <c r="C753" t="s">
        <v>9065</v>
      </c>
      <c r="D753" t="s">
        <v>3038</v>
      </c>
      <c r="E753">
        <v>0.76836025714874301</v>
      </c>
      <c r="F753" s="15" t="s">
        <v>9080</v>
      </c>
      <c r="G753" t="s">
        <v>3039</v>
      </c>
      <c r="H753" t="s">
        <v>3040</v>
      </c>
      <c r="I753">
        <f t="shared" si="27"/>
        <v>10</v>
      </c>
      <c r="M753">
        <f t="shared" si="26"/>
        <v>0</v>
      </c>
      <c r="AC753" t="s">
        <v>9065</v>
      </c>
    </row>
    <row r="754" spans="1:30" hidden="1" x14ac:dyDescent="0.55000000000000004">
      <c r="C754" t="s">
        <v>9065</v>
      </c>
      <c r="D754" t="s">
        <v>3041</v>
      </c>
      <c r="E754">
        <v>0.67664486169815097</v>
      </c>
      <c r="F754" s="15" t="s">
        <v>9080</v>
      </c>
      <c r="G754" t="s">
        <v>3042</v>
      </c>
      <c r="H754" t="s">
        <v>3043</v>
      </c>
      <c r="I754">
        <f t="shared" si="27"/>
        <v>13</v>
      </c>
      <c r="M754">
        <f t="shared" si="26"/>
        <v>0</v>
      </c>
      <c r="AC754" t="s">
        <v>9065</v>
      </c>
    </row>
    <row r="755" spans="1:30" hidden="1" x14ac:dyDescent="0.55000000000000004">
      <c r="C755" t="s">
        <v>9065</v>
      </c>
      <c r="D755" t="s">
        <v>3044</v>
      </c>
      <c r="E755">
        <v>0.72204881906509399</v>
      </c>
      <c r="F755" s="15" t="s">
        <v>9080</v>
      </c>
      <c r="G755" t="s">
        <v>3045</v>
      </c>
      <c r="H755" t="s">
        <v>3046</v>
      </c>
      <c r="I755">
        <f t="shared" si="27"/>
        <v>11</v>
      </c>
      <c r="M755">
        <f t="shared" si="26"/>
        <v>0</v>
      </c>
      <c r="AC755" t="s">
        <v>9065</v>
      </c>
    </row>
    <row r="756" spans="1:30" hidden="1" x14ac:dyDescent="0.55000000000000004">
      <c r="C756" t="s">
        <v>9065</v>
      </c>
      <c r="D756" t="s">
        <v>3047</v>
      </c>
      <c r="E756">
        <v>0.86860817670822099</v>
      </c>
      <c r="F756" s="15" t="s">
        <v>9080</v>
      </c>
      <c r="G756" t="s">
        <v>3048</v>
      </c>
      <c r="H756" t="s">
        <v>3049</v>
      </c>
      <c r="I756">
        <f t="shared" si="27"/>
        <v>7</v>
      </c>
      <c r="M756">
        <f t="shared" si="26"/>
        <v>0</v>
      </c>
      <c r="AC756" t="s">
        <v>9065</v>
      </c>
    </row>
    <row r="757" spans="1:30" hidden="1" x14ac:dyDescent="0.55000000000000004">
      <c r="C757" t="s">
        <v>9065</v>
      </c>
      <c r="D757" t="s">
        <v>3050</v>
      </c>
      <c r="E757">
        <v>0.77040886878967296</v>
      </c>
      <c r="F757" s="15" t="s">
        <v>9080</v>
      </c>
      <c r="G757" t="s">
        <v>3051</v>
      </c>
      <c r="H757" t="s">
        <v>3052</v>
      </c>
      <c r="I757">
        <f t="shared" si="27"/>
        <v>4</v>
      </c>
      <c r="M757">
        <f t="shared" si="26"/>
        <v>0</v>
      </c>
      <c r="AC757" t="s">
        <v>9065</v>
      </c>
    </row>
    <row r="758" spans="1:30" hidden="1" x14ac:dyDescent="0.55000000000000004">
      <c r="A758" t="s">
        <v>9115</v>
      </c>
      <c r="B758" t="s">
        <v>9089</v>
      </c>
      <c r="C758" t="s">
        <v>9067</v>
      </c>
      <c r="D758" t="s">
        <v>3059</v>
      </c>
      <c r="E758">
        <v>0.31719526648521401</v>
      </c>
      <c r="F758" s="15" t="s">
        <v>9080</v>
      </c>
      <c r="G758" t="s">
        <v>3060</v>
      </c>
      <c r="H758" t="s">
        <v>3061</v>
      </c>
      <c r="I758">
        <f t="shared" si="27"/>
        <v>8</v>
      </c>
      <c r="L758" t="s">
        <v>9130</v>
      </c>
      <c r="M758" t="str">
        <f t="shared" si="26"/>
        <v>C</v>
      </c>
      <c r="AC758" t="s">
        <v>9067</v>
      </c>
      <c r="AD758" t="s">
        <v>9130</v>
      </c>
    </row>
    <row r="759" spans="1:30" hidden="1" x14ac:dyDescent="0.55000000000000004">
      <c r="C759" t="s">
        <v>9065</v>
      </c>
      <c r="D759" t="s">
        <v>3062</v>
      </c>
      <c r="E759">
        <v>0.60981702804565396</v>
      </c>
      <c r="F759" s="15" t="s">
        <v>9080</v>
      </c>
      <c r="G759" t="s">
        <v>3063</v>
      </c>
      <c r="H759" t="s">
        <v>3064</v>
      </c>
      <c r="I759">
        <f t="shared" si="27"/>
        <v>12</v>
      </c>
      <c r="M759">
        <f t="shared" si="26"/>
        <v>0</v>
      </c>
      <c r="AC759" t="s">
        <v>9065</v>
      </c>
    </row>
    <row r="760" spans="1:30" hidden="1" x14ac:dyDescent="0.55000000000000004">
      <c r="C760" t="s">
        <v>9067</v>
      </c>
      <c r="D760" t="s">
        <v>3065</v>
      </c>
      <c r="E760">
        <v>0.26417416334152199</v>
      </c>
      <c r="F760" s="15" t="s">
        <v>9080</v>
      </c>
      <c r="G760" t="s">
        <v>3066</v>
      </c>
      <c r="H760" t="s">
        <v>3067</v>
      </c>
      <c r="I760">
        <f t="shared" si="27"/>
        <v>7</v>
      </c>
      <c r="M760">
        <f t="shared" si="26"/>
        <v>0</v>
      </c>
      <c r="AC760" t="s">
        <v>9067</v>
      </c>
    </row>
    <row r="761" spans="1:30" hidden="1" x14ac:dyDescent="0.55000000000000004">
      <c r="C761" t="s">
        <v>9065</v>
      </c>
      <c r="D761" t="s">
        <v>3071</v>
      </c>
      <c r="E761">
        <v>0.72800183296203602</v>
      </c>
      <c r="F761" s="15" t="s">
        <v>9080</v>
      </c>
      <c r="G761" t="s">
        <v>3072</v>
      </c>
      <c r="H761" t="s">
        <v>3073</v>
      </c>
      <c r="I761">
        <f t="shared" si="27"/>
        <v>8</v>
      </c>
      <c r="M761">
        <f t="shared" si="26"/>
        <v>0</v>
      </c>
      <c r="AC761" t="s">
        <v>9065</v>
      </c>
    </row>
    <row r="762" spans="1:30" hidden="1" x14ac:dyDescent="0.55000000000000004">
      <c r="C762" t="s">
        <v>9065</v>
      </c>
      <c r="D762" t="s">
        <v>3077</v>
      </c>
      <c r="E762">
        <v>0.91704624891281095</v>
      </c>
      <c r="F762" s="15" t="s">
        <v>9080</v>
      </c>
      <c r="G762" t="s">
        <v>3075</v>
      </c>
      <c r="H762" t="s">
        <v>3078</v>
      </c>
      <c r="I762">
        <f t="shared" si="27"/>
        <v>5</v>
      </c>
      <c r="M762">
        <f t="shared" si="26"/>
        <v>0</v>
      </c>
      <c r="AC762" t="s">
        <v>9065</v>
      </c>
    </row>
    <row r="763" spans="1:30" x14ac:dyDescent="0.55000000000000004">
      <c r="A763" t="s">
        <v>9170</v>
      </c>
      <c r="B763" t="s">
        <v>9089</v>
      </c>
      <c r="C763" t="s">
        <v>9065</v>
      </c>
      <c r="D763" t="s">
        <v>3079</v>
      </c>
      <c r="E763">
        <v>0.881045341491699</v>
      </c>
      <c r="F763" s="15" t="s">
        <v>9080</v>
      </c>
      <c r="G763" t="s">
        <v>3080</v>
      </c>
      <c r="H763" t="s">
        <v>3081</v>
      </c>
      <c r="I763">
        <f t="shared" si="27"/>
        <v>12</v>
      </c>
      <c r="L763" t="s">
        <v>9130</v>
      </c>
      <c r="M763" t="str">
        <f t="shared" si="26"/>
        <v>G</v>
      </c>
      <c r="AC763" t="s">
        <v>9065</v>
      </c>
      <c r="AD763" t="s">
        <v>9130</v>
      </c>
    </row>
    <row r="764" spans="1:30" hidden="1" x14ac:dyDescent="0.55000000000000004">
      <c r="C764" t="s">
        <v>9066</v>
      </c>
      <c r="D764" t="s">
        <v>3082</v>
      </c>
      <c r="E764">
        <v>0.55991083383560203</v>
      </c>
      <c r="F764" s="15" t="s">
        <v>9086</v>
      </c>
      <c r="G764" t="s">
        <v>3083</v>
      </c>
      <c r="H764" t="s">
        <v>3084</v>
      </c>
      <c r="I764">
        <f t="shared" si="27"/>
        <v>7</v>
      </c>
      <c r="M764">
        <f t="shared" si="26"/>
        <v>0</v>
      </c>
      <c r="AC764" t="s">
        <v>9066</v>
      </c>
    </row>
    <row r="765" spans="1:30" hidden="1" x14ac:dyDescent="0.55000000000000004">
      <c r="C765" t="s">
        <v>9067</v>
      </c>
      <c r="D765" t="s">
        <v>3085</v>
      </c>
      <c r="E765">
        <v>0.1487787514925</v>
      </c>
      <c r="F765" s="15" t="s">
        <v>9082</v>
      </c>
      <c r="G765" t="s">
        <v>3086</v>
      </c>
      <c r="H765" t="s">
        <v>3087</v>
      </c>
      <c r="I765">
        <f t="shared" si="27"/>
        <v>16</v>
      </c>
      <c r="M765">
        <f t="shared" si="26"/>
        <v>0</v>
      </c>
      <c r="AC765" t="s">
        <v>9067</v>
      </c>
    </row>
    <row r="766" spans="1:30" hidden="1" x14ac:dyDescent="0.55000000000000004">
      <c r="C766" t="s">
        <v>9067</v>
      </c>
      <c r="D766" t="s">
        <v>3088</v>
      </c>
      <c r="E766">
        <v>0.38357722759246798</v>
      </c>
      <c r="F766" s="15" t="s">
        <v>9081</v>
      </c>
      <c r="G766" t="s">
        <v>3089</v>
      </c>
      <c r="H766" t="s">
        <v>3090</v>
      </c>
      <c r="I766">
        <f t="shared" si="27"/>
        <v>22</v>
      </c>
      <c r="M766">
        <f t="shared" si="26"/>
        <v>0</v>
      </c>
      <c r="AC766" t="s">
        <v>9067</v>
      </c>
    </row>
    <row r="767" spans="1:30" hidden="1" x14ac:dyDescent="0.55000000000000004">
      <c r="C767" t="s">
        <v>9065</v>
      </c>
      <c r="D767" t="s">
        <v>3094</v>
      </c>
      <c r="E767">
        <v>0.765536189079285</v>
      </c>
      <c r="F767" s="15" t="s">
        <v>9080</v>
      </c>
      <c r="G767" t="s">
        <v>3095</v>
      </c>
      <c r="H767" t="s">
        <v>3096</v>
      </c>
      <c r="I767">
        <f t="shared" si="27"/>
        <v>6</v>
      </c>
      <c r="M767">
        <f t="shared" si="26"/>
        <v>0</v>
      </c>
      <c r="AC767" t="s">
        <v>9065</v>
      </c>
    </row>
    <row r="768" spans="1:30" hidden="1" x14ac:dyDescent="0.55000000000000004">
      <c r="C768" t="s">
        <v>9065</v>
      </c>
      <c r="D768" t="s">
        <v>3103</v>
      </c>
      <c r="E768">
        <v>0.79742300510406505</v>
      </c>
      <c r="F768" s="15" t="s">
        <v>9080</v>
      </c>
      <c r="G768" t="s">
        <v>3104</v>
      </c>
      <c r="H768" t="s">
        <v>3105</v>
      </c>
      <c r="I768">
        <f t="shared" si="27"/>
        <v>5</v>
      </c>
      <c r="M768">
        <f t="shared" si="26"/>
        <v>0</v>
      </c>
      <c r="AC768" t="s">
        <v>9065</v>
      </c>
    </row>
    <row r="769" spans="3:29" hidden="1" x14ac:dyDescent="0.55000000000000004">
      <c r="C769" t="s">
        <v>9065</v>
      </c>
      <c r="D769" t="s">
        <v>3106</v>
      </c>
      <c r="E769">
        <v>0.67461758852005005</v>
      </c>
      <c r="F769" s="15" t="s">
        <v>9080</v>
      </c>
      <c r="G769" t="s">
        <v>3107</v>
      </c>
      <c r="H769" t="s">
        <v>3108</v>
      </c>
      <c r="I769">
        <f t="shared" si="27"/>
        <v>2</v>
      </c>
      <c r="M769">
        <f t="shared" si="26"/>
        <v>0</v>
      </c>
      <c r="AC769" t="s">
        <v>9065</v>
      </c>
    </row>
    <row r="770" spans="3:29" hidden="1" x14ac:dyDescent="0.55000000000000004">
      <c r="C770" t="s">
        <v>9065</v>
      </c>
      <c r="D770" t="s">
        <v>3109</v>
      </c>
      <c r="E770">
        <v>0.62965101003646895</v>
      </c>
      <c r="F770" s="15" t="s">
        <v>9080</v>
      </c>
      <c r="G770" t="s">
        <v>3110</v>
      </c>
      <c r="H770" t="s">
        <v>3111</v>
      </c>
      <c r="I770">
        <f t="shared" si="27"/>
        <v>15</v>
      </c>
      <c r="M770">
        <f t="shared" si="26"/>
        <v>0</v>
      </c>
      <c r="AC770" t="s">
        <v>9065</v>
      </c>
    </row>
    <row r="771" spans="3:29" hidden="1" x14ac:dyDescent="0.55000000000000004">
      <c r="C771" t="s">
        <v>9065</v>
      </c>
      <c r="D771" t="s">
        <v>3115</v>
      </c>
      <c r="E771">
        <v>0.65962862968444802</v>
      </c>
      <c r="F771" s="15" t="s">
        <v>9082</v>
      </c>
      <c r="G771" t="s">
        <v>3116</v>
      </c>
      <c r="H771" t="s">
        <v>3117</v>
      </c>
      <c r="I771">
        <f t="shared" si="27"/>
        <v>9</v>
      </c>
      <c r="M771">
        <f t="shared" ref="M771:M834" si="28">IF(AND(C771="positive", L771="NE"), "A", IF(AND(C771="positive", L771="NEU"), "B", IF(AND(C771="negative", L771="PO"), "C", IF(AND(C771="negative", L771="NEU"), "D", IF(AND(C771="neutral", L771="PO"), "E", IF(AND(C771="neutral", L771="NE"), "F", IF(AND(C771="positive", L771="PO"), "G",IF(AND(C771="negative", L771="Ne"), "H",IF(AND(C771="neutral", L771="NEU"), "I",)))))))))</f>
        <v>0</v>
      </c>
      <c r="AC771" t="s">
        <v>9065</v>
      </c>
    </row>
    <row r="772" spans="3:29" hidden="1" x14ac:dyDescent="0.55000000000000004">
      <c r="C772" t="s">
        <v>9065</v>
      </c>
      <c r="D772" t="s">
        <v>3118</v>
      </c>
      <c r="E772">
        <v>0.82602089643478405</v>
      </c>
      <c r="F772" s="15" t="s">
        <v>9086</v>
      </c>
      <c r="G772" t="s">
        <v>3119</v>
      </c>
      <c r="H772" t="s">
        <v>3120</v>
      </c>
      <c r="I772">
        <f t="shared" ref="I772:I835" si="29">LEN(D772)-LEN(SUBSTITUTE(D772," ",""))+1</f>
        <v>8</v>
      </c>
      <c r="M772">
        <f t="shared" si="28"/>
        <v>0</v>
      </c>
      <c r="AC772" t="s">
        <v>9065</v>
      </c>
    </row>
    <row r="773" spans="3:29" hidden="1" x14ac:dyDescent="0.55000000000000004">
      <c r="C773" t="s">
        <v>9065</v>
      </c>
      <c r="D773" t="s">
        <v>3121</v>
      </c>
      <c r="E773">
        <v>0.66110008955001798</v>
      </c>
      <c r="F773" s="15" t="s">
        <v>9086</v>
      </c>
      <c r="G773" t="s">
        <v>3122</v>
      </c>
      <c r="H773" t="s">
        <v>3123</v>
      </c>
      <c r="I773">
        <f t="shared" si="29"/>
        <v>1</v>
      </c>
      <c r="M773">
        <f t="shared" si="28"/>
        <v>0</v>
      </c>
      <c r="AC773" t="s">
        <v>9065</v>
      </c>
    </row>
    <row r="774" spans="3:29" hidden="1" x14ac:dyDescent="0.55000000000000004">
      <c r="C774" t="s">
        <v>9065</v>
      </c>
      <c r="D774" t="s">
        <v>3124</v>
      </c>
      <c r="E774">
        <v>0.66110008955001798</v>
      </c>
      <c r="F774" s="15" t="s">
        <v>9086</v>
      </c>
      <c r="G774" t="s">
        <v>3122</v>
      </c>
      <c r="H774" t="s">
        <v>3125</v>
      </c>
      <c r="I774">
        <f t="shared" si="29"/>
        <v>1</v>
      </c>
      <c r="M774">
        <f t="shared" si="28"/>
        <v>0</v>
      </c>
      <c r="AC774" t="s">
        <v>9065</v>
      </c>
    </row>
    <row r="775" spans="3:29" hidden="1" x14ac:dyDescent="0.55000000000000004">
      <c r="C775" t="s">
        <v>9065</v>
      </c>
      <c r="D775" t="s">
        <v>3126</v>
      </c>
      <c r="E775">
        <v>0.60174906253814697</v>
      </c>
      <c r="F775" s="15" t="s">
        <v>9080</v>
      </c>
      <c r="G775" t="s">
        <v>3127</v>
      </c>
      <c r="H775" t="s">
        <v>3128</v>
      </c>
      <c r="I775">
        <f t="shared" si="29"/>
        <v>5</v>
      </c>
      <c r="M775">
        <f t="shared" si="28"/>
        <v>0</v>
      </c>
      <c r="AC775" t="s">
        <v>9065</v>
      </c>
    </row>
    <row r="776" spans="3:29" hidden="1" x14ac:dyDescent="0.55000000000000004">
      <c r="C776" t="s">
        <v>9065</v>
      </c>
      <c r="D776" t="s">
        <v>3129</v>
      </c>
      <c r="E776">
        <v>0.68002897500991799</v>
      </c>
      <c r="F776" s="15" t="s">
        <v>9086</v>
      </c>
      <c r="G776" t="s">
        <v>3130</v>
      </c>
      <c r="H776" t="s">
        <v>3131</v>
      </c>
      <c r="I776">
        <f t="shared" si="29"/>
        <v>3</v>
      </c>
      <c r="M776">
        <f t="shared" si="28"/>
        <v>0</v>
      </c>
      <c r="AC776" t="s">
        <v>9065</v>
      </c>
    </row>
    <row r="777" spans="3:29" hidden="1" x14ac:dyDescent="0.55000000000000004">
      <c r="C777" t="s">
        <v>9065</v>
      </c>
      <c r="D777" t="s">
        <v>3132</v>
      </c>
      <c r="E777">
        <v>0.66509497165679898</v>
      </c>
      <c r="F777" s="15" t="s">
        <v>9080</v>
      </c>
      <c r="G777" t="s">
        <v>3133</v>
      </c>
      <c r="H777" t="s">
        <v>3134</v>
      </c>
      <c r="I777">
        <f t="shared" si="29"/>
        <v>6</v>
      </c>
      <c r="M777">
        <f t="shared" si="28"/>
        <v>0</v>
      </c>
      <c r="AC777" t="s">
        <v>9065</v>
      </c>
    </row>
    <row r="778" spans="3:29" hidden="1" x14ac:dyDescent="0.55000000000000004">
      <c r="C778" t="s">
        <v>9065</v>
      </c>
      <c r="D778" t="s">
        <v>3146</v>
      </c>
      <c r="E778">
        <v>0.78796434402465798</v>
      </c>
      <c r="F778" s="15" t="s">
        <v>9082</v>
      </c>
      <c r="G778" t="s">
        <v>3147</v>
      </c>
      <c r="H778" t="s">
        <v>3148</v>
      </c>
      <c r="I778">
        <f t="shared" si="29"/>
        <v>12</v>
      </c>
      <c r="M778">
        <f t="shared" si="28"/>
        <v>0</v>
      </c>
      <c r="AC778" t="s">
        <v>9065</v>
      </c>
    </row>
    <row r="779" spans="3:29" hidden="1" x14ac:dyDescent="0.55000000000000004">
      <c r="C779" t="s">
        <v>9067</v>
      </c>
      <c r="D779" t="s">
        <v>3149</v>
      </c>
      <c r="E779">
        <v>0.232923403382301</v>
      </c>
      <c r="F779" s="15" t="s">
        <v>9080</v>
      </c>
      <c r="G779" t="s">
        <v>3150</v>
      </c>
      <c r="H779" t="s">
        <v>3151</v>
      </c>
      <c r="I779">
        <f t="shared" si="29"/>
        <v>9</v>
      </c>
      <c r="M779">
        <f t="shared" si="28"/>
        <v>0</v>
      </c>
      <c r="AC779" t="s">
        <v>9067</v>
      </c>
    </row>
    <row r="780" spans="3:29" hidden="1" x14ac:dyDescent="0.55000000000000004">
      <c r="C780" t="s">
        <v>9066</v>
      </c>
      <c r="D780" t="s">
        <v>3158</v>
      </c>
      <c r="E780">
        <v>0.45560964941978499</v>
      </c>
      <c r="F780" s="15" t="s">
        <v>9081</v>
      </c>
      <c r="G780" t="s">
        <v>3159</v>
      </c>
      <c r="H780" t="s">
        <v>3160</v>
      </c>
      <c r="I780">
        <f t="shared" si="29"/>
        <v>6</v>
      </c>
      <c r="M780">
        <f t="shared" si="28"/>
        <v>0</v>
      </c>
      <c r="AC780" t="s">
        <v>9066</v>
      </c>
    </row>
    <row r="781" spans="3:29" hidden="1" x14ac:dyDescent="0.55000000000000004">
      <c r="C781" t="s">
        <v>9066</v>
      </c>
      <c r="D781" t="s">
        <v>3161</v>
      </c>
      <c r="E781">
        <v>0.54019099473953203</v>
      </c>
      <c r="F781" s="15" t="s">
        <v>9086</v>
      </c>
      <c r="G781" t="s">
        <v>3162</v>
      </c>
      <c r="H781" t="s">
        <v>3163</v>
      </c>
      <c r="I781">
        <f t="shared" si="29"/>
        <v>7</v>
      </c>
      <c r="M781">
        <f t="shared" si="28"/>
        <v>0</v>
      </c>
      <c r="AC781" t="s">
        <v>9066</v>
      </c>
    </row>
    <row r="782" spans="3:29" hidden="1" x14ac:dyDescent="0.55000000000000004">
      <c r="C782" t="s">
        <v>9065</v>
      </c>
      <c r="D782" t="s">
        <v>3164</v>
      </c>
      <c r="E782">
        <v>0.66110008955001798</v>
      </c>
      <c r="F782" s="15" t="s">
        <v>9082</v>
      </c>
      <c r="G782" t="s">
        <v>3165</v>
      </c>
      <c r="H782" t="s">
        <v>3166</v>
      </c>
      <c r="I782">
        <f t="shared" si="29"/>
        <v>2</v>
      </c>
      <c r="M782">
        <f t="shared" si="28"/>
        <v>0</v>
      </c>
      <c r="AC782" t="s">
        <v>9065</v>
      </c>
    </row>
    <row r="783" spans="3:29" hidden="1" x14ac:dyDescent="0.55000000000000004">
      <c r="C783" t="s">
        <v>9065</v>
      </c>
      <c r="D783" t="s">
        <v>3167</v>
      </c>
      <c r="E783">
        <v>0.70599830150604204</v>
      </c>
      <c r="F783" s="15" t="s">
        <v>9080</v>
      </c>
      <c r="G783" t="s">
        <v>3165</v>
      </c>
      <c r="H783" t="s">
        <v>3168</v>
      </c>
      <c r="I783">
        <f t="shared" si="29"/>
        <v>6</v>
      </c>
      <c r="M783">
        <f t="shared" si="28"/>
        <v>0</v>
      </c>
      <c r="AC783" t="s">
        <v>9065</v>
      </c>
    </row>
    <row r="784" spans="3:29" hidden="1" x14ac:dyDescent="0.55000000000000004">
      <c r="C784" t="s">
        <v>9065</v>
      </c>
      <c r="D784" t="s">
        <v>3169</v>
      </c>
      <c r="E784">
        <v>0.66110008955001798</v>
      </c>
      <c r="F784" s="15" t="s">
        <v>9086</v>
      </c>
      <c r="G784" t="s">
        <v>3170</v>
      </c>
      <c r="H784" t="s">
        <v>3171</v>
      </c>
      <c r="I784">
        <f t="shared" si="29"/>
        <v>1</v>
      </c>
      <c r="M784">
        <f t="shared" si="28"/>
        <v>0</v>
      </c>
      <c r="AC784" t="s">
        <v>9065</v>
      </c>
    </row>
    <row r="785" spans="3:29" hidden="1" x14ac:dyDescent="0.55000000000000004">
      <c r="C785" t="s">
        <v>9065</v>
      </c>
      <c r="D785" t="s">
        <v>3175</v>
      </c>
      <c r="E785">
        <v>0.79167705774307295</v>
      </c>
      <c r="F785" s="15" t="s">
        <v>9082</v>
      </c>
      <c r="G785" t="s">
        <v>3176</v>
      </c>
      <c r="H785" t="s">
        <v>3177</v>
      </c>
      <c r="I785">
        <f t="shared" si="29"/>
        <v>11</v>
      </c>
      <c r="M785">
        <f t="shared" si="28"/>
        <v>0</v>
      </c>
      <c r="AC785" t="s">
        <v>9065</v>
      </c>
    </row>
    <row r="786" spans="3:29" hidden="1" x14ac:dyDescent="0.55000000000000004">
      <c r="C786" t="s">
        <v>9065</v>
      </c>
      <c r="D786" t="s">
        <v>3178</v>
      </c>
      <c r="E786">
        <v>0.64726060628891002</v>
      </c>
      <c r="F786" s="15" t="s">
        <v>9086</v>
      </c>
      <c r="G786" t="s">
        <v>3179</v>
      </c>
      <c r="H786" t="s">
        <v>3180</v>
      </c>
      <c r="I786">
        <f t="shared" si="29"/>
        <v>5</v>
      </c>
      <c r="M786">
        <f t="shared" si="28"/>
        <v>0</v>
      </c>
      <c r="AC786" t="s">
        <v>9065</v>
      </c>
    </row>
    <row r="787" spans="3:29" hidden="1" x14ac:dyDescent="0.55000000000000004">
      <c r="C787" t="s">
        <v>9065</v>
      </c>
      <c r="D787" t="s">
        <v>3184</v>
      </c>
      <c r="E787">
        <v>0.72387343645095803</v>
      </c>
      <c r="F787" s="15" t="s">
        <v>9086</v>
      </c>
      <c r="G787" t="s">
        <v>3185</v>
      </c>
      <c r="H787" t="s">
        <v>3186</v>
      </c>
      <c r="I787">
        <f t="shared" si="29"/>
        <v>13</v>
      </c>
      <c r="M787">
        <f t="shared" si="28"/>
        <v>0</v>
      </c>
      <c r="AC787" t="s">
        <v>9065</v>
      </c>
    </row>
    <row r="788" spans="3:29" hidden="1" x14ac:dyDescent="0.55000000000000004">
      <c r="C788" t="s">
        <v>9065</v>
      </c>
      <c r="D788" t="s">
        <v>3187</v>
      </c>
      <c r="E788">
        <v>0.70539307594299305</v>
      </c>
      <c r="F788" s="15" t="s">
        <v>9086</v>
      </c>
      <c r="G788" t="s">
        <v>3188</v>
      </c>
      <c r="H788" t="s">
        <v>3189</v>
      </c>
      <c r="I788">
        <f t="shared" si="29"/>
        <v>7</v>
      </c>
      <c r="M788">
        <f t="shared" si="28"/>
        <v>0</v>
      </c>
      <c r="AC788" t="s">
        <v>9065</v>
      </c>
    </row>
    <row r="789" spans="3:29" hidden="1" x14ac:dyDescent="0.55000000000000004">
      <c r="C789" t="s">
        <v>9066</v>
      </c>
      <c r="D789" t="s">
        <v>3190</v>
      </c>
      <c r="E789">
        <v>0.55289542675018299</v>
      </c>
      <c r="F789" s="15" t="s">
        <v>9080</v>
      </c>
      <c r="G789" t="s">
        <v>3191</v>
      </c>
      <c r="H789" t="s">
        <v>3192</v>
      </c>
      <c r="I789">
        <f t="shared" si="29"/>
        <v>20</v>
      </c>
      <c r="M789">
        <f t="shared" si="28"/>
        <v>0</v>
      </c>
      <c r="AC789" t="s">
        <v>9066</v>
      </c>
    </row>
    <row r="790" spans="3:29" hidden="1" x14ac:dyDescent="0.55000000000000004">
      <c r="C790" t="s">
        <v>9065</v>
      </c>
      <c r="D790" t="s">
        <v>3196</v>
      </c>
      <c r="E790">
        <v>0.85539084672927901</v>
      </c>
      <c r="F790" s="15" t="s">
        <v>9080</v>
      </c>
      <c r="G790" t="s">
        <v>3197</v>
      </c>
      <c r="H790" t="s">
        <v>3198</v>
      </c>
      <c r="I790">
        <f t="shared" si="29"/>
        <v>9</v>
      </c>
      <c r="M790">
        <f t="shared" si="28"/>
        <v>0</v>
      </c>
      <c r="AC790" t="s">
        <v>9065</v>
      </c>
    </row>
    <row r="791" spans="3:29" hidden="1" x14ac:dyDescent="0.55000000000000004">
      <c r="C791" t="s">
        <v>9065</v>
      </c>
      <c r="D791" t="s">
        <v>3199</v>
      </c>
      <c r="E791">
        <v>0.66110008955001798</v>
      </c>
      <c r="F791" s="15" t="s">
        <v>9080</v>
      </c>
      <c r="G791" t="s">
        <v>3200</v>
      </c>
      <c r="H791" t="s">
        <v>3201</v>
      </c>
      <c r="I791">
        <f t="shared" si="29"/>
        <v>1</v>
      </c>
      <c r="M791">
        <f t="shared" si="28"/>
        <v>0</v>
      </c>
      <c r="AC791" t="s">
        <v>9065</v>
      </c>
    </row>
    <row r="792" spans="3:29" hidden="1" x14ac:dyDescent="0.55000000000000004">
      <c r="C792" t="s">
        <v>9065</v>
      </c>
      <c r="D792" t="s">
        <v>3202</v>
      </c>
      <c r="E792">
        <v>0.63394778966903698</v>
      </c>
      <c r="F792" s="15" t="s">
        <v>9080</v>
      </c>
      <c r="G792" t="s">
        <v>3203</v>
      </c>
      <c r="H792" t="s">
        <v>3204</v>
      </c>
      <c r="I792">
        <f t="shared" si="29"/>
        <v>7</v>
      </c>
      <c r="M792">
        <f t="shared" si="28"/>
        <v>0</v>
      </c>
      <c r="AC792" t="s">
        <v>9065</v>
      </c>
    </row>
    <row r="793" spans="3:29" hidden="1" x14ac:dyDescent="0.55000000000000004">
      <c r="C793" t="s">
        <v>9065</v>
      </c>
      <c r="D793" t="s">
        <v>3208</v>
      </c>
      <c r="E793">
        <v>0.71818220615386996</v>
      </c>
      <c r="F793" s="15" t="s">
        <v>9086</v>
      </c>
      <c r="G793" t="s">
        <v>3209</v>
      </c>
      <c r="H793" t="s">
        <v>3210</v>
      </c>
      <c r="I793">
        <f t="shared" si="29"/>
        <v>7</v>
      </c>
      <c r="M793">
        <f t="shared" si="28"/>
        <v>0</v>
      </c>
      <c r="AC793" t="s">
        <v>9065</v>
      </c>
    </row>
    <row r="794" spans="3:29" hidden="1" x14ac:dyDescent="0.55000000000000004">
      <c r="C794" t="s">
        <v>9066</v>
      </c>
      <c r="D794" t="s">
        <v>3211</v>
      </c>
      <c r="E794">
        <v>0.53396010398864702</v>
      </c>
      <c r="F794" s="15" t="s">
        <v>9086</v>
      </c>
      <c r="G794" t="s">
        <v>3212</v>
      </c>
      <c r="H794" t="s">
        <v>3213</v>
      </c>
      <c r="I794">
        <f t="shared" si="29"/>
        <v>11</v>
      </c>
      <c r="M794">
        <f t="shared" si="28"/>
        <v>0</v>
      </c>
      <c r="AC794" t="s">
        <v>9066</v>
      </c>
    </row>
    <row r="795" spans="3:29" hidden="1" x14ac:dyDescent="0.55000000000000004">
      <c r="C795" t="s">
        <v>9065</v>
      </c>
      <c r="D795" t="s">
        <v>3214</v>
      </c>
      <c r="E795">
        <v>0.94007283449172996</v>
      </c>
      <c r="F795" s="15" t="s">
        <v>9080</v>
      </c>
      <c r="G795" t="s">
        <v>3215</v>
      </c>
      <c r="H795" t="s">
        <v>3216</v>
      </c>
      <c r="I795">
        <f t="shared" si="29"/>
        <v>9</v>
      </c>
      <c r="M795">
        <f t="shared" si="28"/>
        <v>0</v>
      </c>
      <c r="AC795" t="s">
        <v>9065</v>
      </c>
    </row>
    <row r="796" spans="3:29" hidden="1" x14ac:dyDescent="0.55000000000000004">
      <c r="C796" t="s">
        <v>9065</v>
      </c>
      <c r="D796" t="s">
        <v>3217</v>
      </c>
      <c r="E796">
        <v>0.72086387872695901</v>
      </c>
      <c r="F796" s="15" t="s">
        <v>9081</v>
      </c>
      <c r="G796" t="s">
        <v>3218</v>
      </c>
      <c r="H796" t="s">
        <v>3219</v>
      </c>
      <c r="I796">
        <f t="shared" si="29"/>
        <v>13</v>
      </c>
      <c r="M796">
        <f t="shared" si="28"/>
        <v>0</v>
      </c>
      <c r="AC796" t="s">
        <v>9065</v>
      </c>
    </row>
    <row r="797" spans="3:29" hidden="1" x14ac:dyDescent="0.55000000000000004">
      <c r="C797" t="s">
        <v>9065</v>
      </c>
      <c r="D797" t="s">
        <v>3223</v>
      </c>
      <c r="E797">
        <v>0.81054913997650102</v>
      </c>
      <c r="F797" s="15" t="s">
        <v>9082</v>
      </c>
      <c r="G797" t="s">
        <v>3224</v>
      </c>
      <c r="H797" t="s">
        <v>3225</v>
      </c>
      <c r="I797">
        <f t="shared" si="29"/>
        <v>13</v>
      </c>
      <c r="M797">
        <f t="shared" si="28"/>
        <v>0</v>
      </c>
      <c r="AC797" t="s">
        <v>9065</v>
      </c>
    </row>
    <row r="798" spans="3:29" hidden="1" x14ac:dyDescent="0.55000000000000004">
      <c r="C798" t="s">
        <v>9065</v>
      </c>
      <c r="D798" t="s">
        <v>3226</v>
      </c>
      <c r="E798">
        <v>0.76028966903686501</v>
      </c>
      <c r="F798" s="15" t="s">
        <v>9082</v>
      </c>
      <c r="G798" t="s">
        <v>3227</v>
      </c>
      <c r="H798" t="s">
        <v>3228</v>
      </c>
      <c r="I798">
        <f t="shared" si="29"/>
        <v>24</v>
      </c>
      <c r="M798">
        <f t="shared" si="28"/>
        <v>0</v>
      </c>
      <c r="AC798" t="s">
        <v>9065</v>
      </c>
    </row>
    <row r="799" spans="3:29" hidden="1" x14ac:dyDescent="0.55000000000000004">
      <c r="C799" t="s">
        <v>9067</v>
      </c>
      <c r="D799" t="s">
        <v>3232</v>
      </c>
      <c r="E799">
        <v>0.35071560740470897</v>
      </c>
      <c r="F799" s="15" t="s">
        <v>9081</v>
      </c>
      <c r="G799" t="s">
        <v>3233</v>
      </c>
      <c r="H799" t="s">
        <v>3234</v>
      </c>
      <c r="I799">
        <f t="shared" si="29"/>
        <v>13</v>
      </c>
      <c r="M799">
        <f t="shared" si="28"/>
        <v>0</v>
      </c>
      <c r="AC799" t="s">
        <v>9067</v>
      </c>
    </row>
    <row r="800" spans="3:29" hidden="1" x14ac:dyDescent="0.55000000000000004">
      <c r="C800" t="s">
        <v>9065</v>
      </c>
      <c r="D800" t="s">
        <v>3235</v>
      </c>
      <c r="E800">
        <v>0.66110008955001798</v>
      </c>
      <c r="F800" s="15" t="s">
        <v>9080</v>
      </c>
      <c r="G800" t="s">
        <v>3236</v>
      </c>
      <c r="H800" t="s">
        <v>3237</v>
      </c>
      <c r="I800">
        <f t="shared" si="29"/>
        <v>1</v>
      </c>
      <c r="M800">
        <f t="shared" si="28"/>
        <v>0</v>
      </c>
      <c r="AC800" t="s">
        <v>9065</v>
      </c>
    </row>
    <row r="801" spans="1:30" hidden="1" x14ac:dyDescent="0.55000000000000004">
      <c r="C801" t="s">
        <v>9065</v>
      </c>
      <c r="D801" t="s">
        <v>3238</v>
      </c>
      <c r="E801">
        <v>0.66110008955001798</v>
      </c>
      <c r="F801" s="15" t="s">
        <v>9080</v>
      </c>
      <c r="G801" t="s">
        <v>3239</v>
      </c>
      <c r="H801" t="s">
        <v>3240</v>
      </c>
      <c r="I801">
        <f t="shared" si="29"/>
        <v>4</v>
      </c>
      <c r="M801">
        <f t="shared" si="28"/>
        <v>0</v>
      </c>
      <c r="AC801" t="s">
        <v>9065</v>
      </c>
    </row>
    <row r="802" spans="1:30" hidden="1" x14ac:dyDescent="0.55000000000000004">
      <c r="C802" t="s">
        <v>9065</v>
      </c>
      <c r="D802" t="s">
        <v>3241</v>
      </c>
      <c r="E802">
        <v>0.866169393062592</v>
      </c>
      <c r="F802" s="15" t="s">
        <v>9080</v>
      </c>
      <c r="G802" t="s">
        <v>3242</v>
      </c>
      <c r="H802" t="s">
        <v>3243</v>
      </c>
      <c r="I802">
        <f t="shared" si="29"/>
        <v>21</v>
      </c>
      <c r="M802">
        <f t="shared" si="28"/>
        <v>0</v>
      </c>
      <c r="AC802" t="s">
        <v>9065</v>
      </c>
    </row>
    <row r="803" spans="1:30" hidden="1" x14ac:dyDescent="0.55000000000000004">
      <c r="C803" t="s">
        <v>9065</v>
      </c>
      <c r="D803" t="s">
        <v>3244</v>
      </c>
      <c r="E803">
        <v>0.68996775150299094</v>
      </c>
      <c r="F803" s="15" t="s">
        <v>9086</v>
      </c>
      <c r="G803" t="s">
        <v>3245</v>
      </c>
      <c r="H803" t="s">
        <v>3246</v>
      </c>
      <c r="I803">
        <f t="shared" si="29"/>
        <v>3</v>
      </c>
      <c r="M803">
        <f t="shared" si="28"/>
        <v>0</v>
      </c>
      <c r="AC803" t="s">
        <v>9065</v>
      </c>
    </row>
    <row r="804" spans="1:30" hidden="1" x14ac:dyDescent="0.55000000000000004">
      <c r="C804" t="s">
        <v>9067</v>
      </c>
      <c r="D804" t="s">
        <v>3247</v>
      </c>
      <c r="E804">
        <v>0.113171629607677</v>
      </c>
      <c r="F804" s="15" t="s">
        <v>9081</v>
      </c>
      <c r="G804" t="s">
        <v>3248</v>
      </c>
      <c r="H804" t="s">
        <v>3249</v>
      </c>
      <c r="I804">
        <f t="shared" si="29"/>
        <v>23</v>
      </c>
      <c r="M804">
        <f t="shared" si="28"/>
        <v>0</v>
      </c>
      <c r="AC804" t="s">
        <v>9067</v>
      </c>
    </row>
    <row r="805" spans="1:30" hidden="1" x14ac:dyDescent="0.55000000000000004">
      <c r="A805" t="s">
        <v>9120</v>
      </c>
      <c r="B805" t="s">
        <v>9089</v>
      </c>
      <c r="C805" t="s">
        <v>9066</v>
      </c>
      <c r="D805" t="s">
        <v>3250</v>
      </c>
      <c r="E805">
        <v>0.51390969753265403</v>
      </c>
      <c r="F805" s="15" t="s">
        <v>9082</v>
      </c>
      <c r="G805" t="s">
        <v>3251</v>
      </c>
      <c r="H805" t="s">
        <v>3252</v>
      </c>
      <c r="I805">
        <f t="shared" si="29"/>
        <v>12</v>
      </c>
      <c r="L805" t="s">
        <v>9130</v>
      </c>
      <c r="M805" t="str">
        <f t="shared" si="28"/>
        <v>E</v>
      </c>
      <c r="AC805" t="s">
        <v>9066</v>
      </c>
      <c r="AD805" t="s">
        <v>9130</v>
      </c>
    </row>
    <row r="806" spans="1:30" hidden="1" x14ac:dyDescent="0.55000000000000004">
      <c r="C806" t="s">
        <v>9065</v>
      </c>
      <c r="D806" t="s">
        <v>3253</v>
      </c>
      <c r="E806">
        <v>0.64090144634246804</v>
      </c>
      <c r="F806" s="15" t="s">
        <v>9080</v>
      </c>
      <c r="G806" t="s">
        <v>3254</v>
      </c>
      <c r="H806" t="s">
        <v>3255</v>
      </c>
      <c r="I806">
        <f t="shared" si="29"/>
        <v>3</v>
      </c>
      <c r="M806">
        <f t="shared" si="28"/>
        <v>0</v>
      </c>
      <c r="AC806" t="s">
        <v>9065</v>
      </c>
    </row>
    <row r="807" spans="1:30" x14ac:dyDescent="0.55000000000000004">
      <c r="A807" s="13" t="s">
        <v>9168</v>
      </c>
      <c r="B807" s="13" t="s">
        <v>9089</v>
      </c>
      <c r="C807" s="13" t="s">
        <v>9065</v>
      </c>
      <c r="D807" s="13" t="s">
        <v>3256</v>
      </c>
      <c r="E807" s="13">
        <v>0.693808734416962</v>
      </c>
      <c r="F807" s="18" t="s">
        <v>9086</v>
      </c>
      <c r="G807" s="13" t="s">
        <v>3257</v>
      </c>
      <c r="H807" s="13" t="s">
        <v>3258</v>
      </c>
      <c r="I807">
        <f t="shared" si="29"/>
        <v>3</v>
      </c>
      <c r="L807" t="s">
        <v>9128</v>
      </c>
      <c r="M807" t="str">
        <f t="shared" si="28"/>
        <v>A</v>
      </c>
      <c r="AC807" s="13" t="s">
        <v>9065</v>
      </c>
      <c r="AD807" t="s">
        <v>9128</v>
      </c>
    </row>
    <row r="808" spans="1:30" hidden="1" x14ac:dyDescent="0.55000000000000004">
      <c r="B808" t="s">
        <v>9089</v>
      </c>
      <c r="C808" t="s">
        <v>9067</v>
      </c>
      <c r="D808" t="s">
        <v>3259</v>
      </c>
      <c r="E808">
        <v>8.5563860833644895E-2</v>
      </c>
      <c r="F808" s="15" t="s">
        <v>9080</v>
      </c>
      <c r="G808" t="s">
        <v>3260</v>
      </c>
      <c r="H808" t="s">
        <v>3261</v>
      </c>
      <c r="I808">
        <f t="shared" si="29"/>
        <v>16</v>
      </c>
      <c r="L808" t="s">
        <v>9130</v>
      </c>
      <c r="M808" t="str">
        <f t="shared" si="28"/>
        <v>C</v>
      </c>
      <c r="AC808" t="s">
        <v>9067</v>
      </c>
      <c r="AD808" t="s">
        <v>9130</v>
      </c>
    </row>
    <row r="809" spans="1:30" hidden="1" x14ac:dyDescent="0.55000000000000004">
      <c r="C809" t="s">
        <v>9065</v>
      </c>
      <c r="D809" t="s">
        <v>3262</v>
      </c>
      <c r="E809">
        <v>0.72180503606796298</v>
      </c>
      <c r="F809" s="15" t="s">
        <v>9082</v>
      </c>
      <c r="G809" t="s">
        <v>3263</v>
      </c>
      <c r="H809" t="s">
        <v>3264</v>
      </c>
      <c r="I809">
        <f t="shared" si="29"/>
        <v>4</v>
      </c>
      <c r="M809">
        <f t="shared" si="28"/>
        <v>0</v>
      </c>
      <c r="AC809" t="s">
        <v>9065</v>
      </c>
    </row>
    <row r="810" spans="1:30" hidden="1" x14ac:dyDescent="0.55000000000000004">
      <c r="C810" t="s">
        <v>9066</v>
      </c>
      <c r="D810" t="s">
        <v>3265</v>
      </c>
      <c r="E810">
        <v>0.54914420843124401</v>
      </c>
      <c r="F810" s="15" t="s">
        <v>9080</v>
      </c>
      <c r="G810" t="s">
        <v>3266</v>
      </c>
      <c r="H810" t="s">
        <v>3267</v>
      </c>
      <c r="I810">
        <f t="shared" si="29"/>
        <v>10</v>
      </c>
      <c r="M810">
        <f t="shared" si="28"/>
        <v>0</v>
      </c>
      <c r="AC810" t="s">
        <v>9066</v>
      </c>
    </row>
    <row r="811" spans="1:30" hidden="1" x14ac:dyDescent="0.55000000000000004">
      <c r="C811" t="s">
        <v>9067</v>
      </c>
      <c r="D811" t="s">
        <v>3268</v>
      </c>
      <c r="E811">
        <v>0.30820137262344399</v>
      </c>
      <c r="F811" s="15" t="s">
        <v>9081</v>
      </c>
      <c r="G811" t="s">
        <v>3269</v>
      </c>
      <c r="H811" t="s">
        <v>3270</v>
      </c>
      <c r="I811">
        <f t="shared" si="29"/>
        <v>6</v>
      </c>
      <c r="M811">
        <f t="shared" si="28"/>
        <v>0</v>
      </c>
      <c r="AC811" t="s">
        <v>9067</v>
      </c>
    </row>
    <row r="812" spans="1:30" hidden="1" x14ac:dyDescent="0.55000000000000004">
      <c r="B812" t="s">
        <v>9089</v>
      </c>
      <c r="C812" t="s">
        <v>9066</v>
      </c>
      <c r="D812" t="s">
        <v>3271</v>
      </c>
      <c r="E812">
        <v>0.50153028964996305</v>
      </c>
      <c r="F812" s="15" t="s">
        <v>9080</v>
      </c>
      <c r="G812" t="s">
        <v>3272</v>
      </c>
      <c r="H812" t="s">
        <v>3273</v>
      </c>
      <c r="I812">
        <f t="shared" si="29"/>
        <v>5</v>
      </c>
      <c r="L812" t="s">
        <v>9130</v>
      </c>
      <c r="M812" t="str">
        <f t="shared" si="28"/>
        <v>E</v>
      </c>
      <c r="AC812" t="s">
        <v>9066</v>
      </c>
      <c r="AD812" t="s">
        <v>9130</v>
      </c>
    </row>
    <row r="813" spans="1:30" hidden="1" x14ac:dyDescent="0.55000000000000004">
      <c r="C813" t="s">
        <v>9065</v>
      </c>
      <c r="D813" t="s">
        <v>3274</v>
      </c>
      <c r="E813">
        <v>0.68524891138076804</v>
      </c>
      <c r="F813" s="15" t="s">
        <v>9086</v>
      </c>
      <c r="G813" t="s">
        <v>3275</v>
      </c>
      <c r="H813" t="s">
        <v>3276</v>
      </c>
      <c r="I813">
        <f t="shared" si="29"/>
        <v>10</v>
      </c>
      <c r="M813">
        <f t="shared" si="28"/>
        <v>0</v>
      </c>
      <c r="AC813" t="s">
        <v>9065</v>
      </c>
    </row>
    <row r="814" spans="1:30" hidden="1" x14ac:dyDescent="0.55000000000000004">
      <c r="C814" t="s">
        <v>9066</v>
      </c>
      <c r="D814" t="s">
        <v>3277</v>
      </c>
      <c r="E814">
        <v>0.55340564250946001</v>
      </c>
      <c r="F814" s="15" t="s">
        <v>9086</v>
      </c>
      <c r="G814" t="s">
        <v>3278</v>
      </c>
      <c r="H814" t="s">
        <v>3279</v>
      </c>
      <c r="I814">
        <f t="shared" si="29"/>
        <v>7</v>
      </c>
      <c r="M814">
        <f t="shared" si="28"/>
        <v>0</v>
      </c>
      <c r="AC814" t="s">
        <v>9066</v>
      </c>
    </row>
    <row r="815" spans="1:30" hidden="1" x14ac:dyDescent="0.55000000000000004">
      <c r="C815" t="s">
        <v>9065</v>
      </c>
      <c r="D815" t="s">
        <v>3280</v>
      </c>
      <c r="E815">
        <v>0.66771787405014005</v>
      </c>
      <c r="F815" s="15" t="s">
        <v>9086</v>
      </c>
      <c r="G815" t="s">
        <v>3281</v>
      </c>
      <c r="H815" t="s">
        <v>3282</v>
      </c>
      <c r="I815">
        <f t="shared" si="29"/>
        <v>7</v>
      </c>
      <c r="M815">
        <f t="shared" si="28"/>
        <v>0</v>
      </c>
      <c r="AC815" t="s">
        <v>9065</v>
      </c>
    </row>
    <row r="816" spans="1:30" hidden="1" x14ac:dyDescent="0.55000000000000004">
      <c r="C816" t="s">
        <v>9066</v>
      </c>
      <c r="D816" t="s">
        <v>3286</v>
      </c>
      <c r="E816">
        <v>0.50040012598037698</v>
      </c>
      <c r="F816" s="15" t="s">
        <v>9080</v>
      </c>
      <c r="G816" t="s">
        <v>3287</v>
      </c>
      <c r="H816" t="s">
        <v>3288</v>
      </c>
      <c r="I816">
        <f t="shared" si="29"/>
        <v>6</v>
      </c>
      <c r="M816">
        <f t="shared" si="28"/>
        <v>0</v>
      </c>
      <c r="AC816" t="s">
        <v>9066</v>
      </c>
    </row>
    <row r="817" spans="2:30" hidden="1" x14ac:dyDescent="0.55000000000000004">
      <c r="C817" t="s">
        <v>9065</v>
      </c>
      <c r="D817" t="s">
        <v>3289</v>
      </c>
      <c r="E817">
        <v>0.68843007087707497</v>
      </c>
      <c r="F817" s="15" t="s">
        <v>9080</v>
      </c>
      <c r="G817" t="s">
        <v>3290</v>
      </c>
      <c r="H817" t="s">
        <v>3291</v>
      </c>
      <c r="I817">
        <f t="shared" si="29"/>
        <v>14</v>
      </c>
      <c r="M817">
        <f t="shared" si="28"/>
        <v>0</v>
      </c>
      <c r="AC817" t="s">
        <v>9065</v>
      </c>
    </row>
    <row r="818" spans="2:30" hidden="1" x14ac:dyDescent="0.55000000000000004">
      <c r="C818" t="s">
        <v>9065</v>
      </c>
      <c r="D818" t="s">
        <v>3292</v>
      </c>
      <c r="E818">
        <v>0.74964594841003396</v>
      </c>
      <c r="F818" s="15" t="s">
        <v>9086</v>
      </c>
      <c r="G818" t="s">
        <v>3293</v>
      </c>
      <c r="H818" t="s">
        <v>3294</v>
      </c>
      <c r="I818">
        <f t="shared" si="29"/>
        <v>4</v>
      </c>
      <c r="M818">
        <f t="shared" si="28"/>
        <v>0</v>
      </c>
      <c r="AC818" t="s">
        <v>9065</v>
      </c>
    </row>
    <row r="819" spans="2:30" hidden="1" x14ac:dyDescent="0.55000000000000004">
      <c r="C819" t="s">
        <v>9065</v>
      </c>
      <c r="D819" t="s">
        <v>3295</v>
      </c>
      <c r="E819">
        <v>0.69908446073532104</v>
      </c>
      <c r="F819" s="15" t="s">
        <v>9086</v>
      </c>
      <c r="G819" t="s">
        <v>3296</v>
      </c>
      <c r="H819" t="s">
        <v>3297</v>
      </c>
      <c r="I819">
        <f t="shared" si="29"/>
        <v>7</v>
      </c>
      <c r="M819">
        <f t="shared" si="28"/>
        <v>0</v>
      </c>
      <c r="AC819" t="s">
        <v>9065</v>
      </c>
    </row>
    <row r="820" spans="2:30" hidden="1" x14ac:dyDescent="0.55000000000000004">
      <c r="C820" t="s">
        <v>9065</v>
      </c>
      <c r="D820" t="s">
        <v>3298</v>
      </c>
      <c r="E820">
        <v>0.65767776966095004</v>
      </c>
      <c r="F820" s="15" t="s">
        <v>9086</v>
      </c>
      <c r="G820" t="s">
        <v>3299</v>
      </c>
      <c r="H820" t="s">
        <v>3300</v>
      </c>
      <c r="I820">
        <f t="shared" si="29"/>
        <v>3</v>
      </c>
      <c r="M820">
        <f t="shared" si="28"/>
        <v>0</v>
      </c>
      <c r="AC820" t="s">
        <v>9065</v>
      </c>
    </row>
    <row r="821" spans="2:30" hidden="1" x14ac:dyDescent="0.55000000000000004">
      <c r="C821" t="s">
        <v>9065</v>
      </c>
      <c r="D821" t="s">
        <v>3304</v>
      </c>
      <c r="E821">
        <v>0.72104775905609098</v>
      </c>
      <c r="F821" s="15" t="s">
        <v>9082</v>
      </c>
      <c r="G821" t="s">
        <v>3305</v>
      </c>
      <c r="H821" t="s">
        <v>3306</v>
      </c>
      <c r="I821">
        <f t="shared" si="29"/>
        <v>8</v>
      </c>
      <c r="M821">
        <f t="shared" si="28"/>
        <v>0</v>
      </c>
      <c r="AC821" t="s">
        <v>9065</v>
      </c>
    </row>
    <row r="822" spans="2:30" hidden="1" x14ac:dyDescent="0.55000000000000004">
      <c r="C822" t="s">
        <v>9067</v>
      </c>
      <c r="D822" t="s">
        <v>3307</v>
      </c>
      <c r="E822">
        <v>0.22028328478336301</v>
      </c>
      <c r="F822" s="15" t="s">
        <v>9081</v>
      </c>
      <c r="G822" t="s">
        <v>3308</v>
      </c>
      <c r="H822" t="s">
        <v>3309</v>
      </c>
      <c r="I822">
        <f t="shared" si="29"/>
        <v>21</v>
      </c>
      <c r="M822">
        <f t="shared" si="28"/>
        <v>0</v>
      </c>
      <c r="AC822" t="s">
        <v>9067</v>
      </c>
    </row>
    <row r="823" spans="2:30" hidden="1" x14ac:dyDescent="0.55000000000000004">
      <c r="C823" t="s">
        <v>9065</v>
      </c>
      <c r="D823" t="s">
        <v>3310</v>
      </c>
      <c r="E823">
        <v>0.74928814172744795</v>
      </c>
      <c r="F823" s="15" t="s">
        <v>9086</v>
      </c>
      <c r="G823" t="s">
        <v>3311</v>
      </c>
      <c r="H823" t="s">
        <v>3312</v>
      </c>
      <c r="I823">
        <f t="shared" si="29"/>
        <v>5</v>
      </c>
      <c r="M823">
        <f t="shared" si="28"/>
        <v>0</v>
      </c>
      <c r="AC823" t="s">
        <v>9065</v>
      </c>
    </row>
    <row r="824" spans="2:30" hidden="1" x14ac:dyDescent="0.55000000000000004">
      <c r="C824" t="s">
        <v>9065</v>
      </c>
      <c r="D824" t="s">
        <v>3316</v>
      </c>
      <c r="E824">
        <v>0.60326945781707797</v>
      </c>
      <c r="F824" s="15" t="s">
        <v>9081</v>
      </c>
      <c r="G824" t="s">
        <v>3317</v>
      </c>
      <c r="H824" t="s">
        <v>3318</v>
      </c>
      <c r="I824">
        <f t="shared" si="29"/>
        <v>5</v>
      </c>
      <c r="M824">
        <f t="shared" si="28"/>
        <v>0</v>
      </c>
      <c r="AC824" t="s">
        <v>9065</v>
      </c>
    </row>
    <row r="825" spans="2:30" hidden="1" x14ac:dyDescent="0.55000000000000004">
      <c r="C825" t="s">
        <v>9067</v>
      </c>
      <c r="D825" t="s">
        <v>3319</v>
      </c>
      <c r="E825">
        <v>0.36445525288581798</v>
      </c>
      <c r="F825" s="15" t="s">
        <v>9081</v>
      </c>
      <c r="G825" t="s">
        <v>3320</v>
      </c>
      <c r="H825" t="s">
        <v>3321</v>
      </c>
      <c r="I825">
        <f t="shared" si="29"/>
        <v>10</v>
      </c>
      <c r="M825">
        <f t="shared" si="28"/>
        <v>0</v>
      </c>
      <c r="AC825" t="s">
        <v>9067</v>
      </c>
    </row>
    <row r="826" spans="2:30" hidden="1" x14ac:dyDescent="0.55000000000000004">
      <c r="C826" t="s">
        <v>9066</v>
      </c>
      <c r="D826" t="s">
        <v>3322</v>
      </c>
      <c r="E826">
        <v>0.55790662765502896</v>
      </c>
      <c r="F826" s="15" t="s">
        <v>9081</v>
      </c>
      <c r="G826" t="s">
        <v>3323</v>
      </c>
      <c r="H826" t="s">
        <v>3324</v>
      </c>
      <c r="I826">
        <f t="shared" si="29"/>
        <v>16</v>
      </c>
      <c r="M826">
        <f t="shared" si="28"/>
        <v>0</v>
      </c>
      <c r="AC826" t="s">
        <v>9066</v>
      </c>
    </row>
    <row r="827" spans="2:30" hidden="1" x14ac:dyDescent="0.55000000000000004">
      <c r="C827" t="s">
        <v>9065</v>
      </c>
      <c r="D827" t="s">
        <v>3325</v>
      </c>
      <c r="E827">
        <v>0.61612594127654996</v>
      </c>
      <c r="F827" s="15" t="s">
        <v>9086</v>
      </c>
      <c r="G827" t="s">
        <v>3326</v>
      </c>
      <c r="H827" t="s">
        <v>3327</v>
      </c>
      <c r="I827">
        <f t="shared" si="29"/>
        <v>3</v>
      </c>
      <c r="M827">
        <f t="shared" si="28"/>
        <v>0</v>
      </c>
      <c r="AC827" t="s">
        <v>9065</v>
      </c>
    </row>
    <row r="828" spans="2:30" hidden="1" x14ac:dyDescent="0.55000000000000004">
      <c r="C828" t="s">
        <v>9065</v>
      </c>
      <c r="D828" t="s">
        <v>3328</v>
      </c>
      <c r="E828">
        <v>0.74792712926864602</v>
      </c>
      <c r="F828" s="15" t="s">
        <v>9080</v>
      </c>
      <c r="G828" t="s">
        <v>3326</v>
      </c>
      <c r="H828" t="s">
        <v>3329</v>
      </c>
      <c r="I828">
        <f t="shared" si="29"/>
        <v>5</v>
      </c>
      <c r="M828">
        <f t="shared" si="28"/>
        <v>0</v>
      </c>
      <c r="AC828" t="s">
        <v>9065</v>
      </c>
    </row>
    <row r="829" spans="2:30" hidden="1" x14ac:dyDescent="0.55000000000000004">
      <c r="C829" t="s">
        <v>9065</v>
      </c>
      <c r="D829" t="s">
        <v>3330</v>
      </c>
      <c r="E829">
        <v>0.64164173603057895</v>
      </c>
      <c r="F829" s="15" t="s">
        <v>9080</v>
      </c>
      <c r="G829" t="s">
        <v>3331</v>
      </c>
      <c r="H829" t="s">
        <v>3332</v>
      </c>
      <c r="I829">
        <f t="shared" si="29"/>
        <v>15</v>
      </c>
      <c r="M829">
        <f t="shared" si="28"/>
        <v>0</v>
      </c>
      <c r="AC829" t="s">
        <v>9065</v>
      </c>
    </row>
    <row r="830" spans="2:30" hidden="1" x14ac:dyDescent="0.55000000000000004">
      <c r="C830" t="s">
        <v>9065</v>
      </c>
      <c r="D830" t="s">
        <v>3333</v>
      </c>
      <c r="E830">
        <v>0.70198112726211503</v>
      </c>
      <c r="F830" s="15" t="s">
        <v>9082</v>
      </c>
      <c r="G830" t="s">
        <v>3334</v>
      </c>
      <c r="H830" t="s">
        <v>3335</v>
      </c>
      <c r="I830">
        <f t="shared" si="29"/>
        <v>3</v>
      </c>
      <c r="M830">
        <f t="shared" si="28"/>
        <v>0</v>
      </c>
      <c r="AC830" t="s">
        <v>9065</v>
      </c>
    </row>
    <row r="831" spans="2:30" hidden="1" x14ac:dyDescent="0.55000000000000004">
      <c r="B831" t="s">
        <v>9089</v>
      </c>
      <c r="C831" t="s">
        <v>9067</v>
      </c>
      <c r="D831" t="s">
        <v>3336</v>
      </c>
      <c r="E831">
        <v>8.6442783474922194E-2</v>
      </c>
      <c r="F831" s="15" t="s">
        <v>9081</v>
      </c>
      <c r="G831" t="s">
        <v>3337</v>
      </c>
      <c r="H831" t="s">
        <v>3338</v>
      </c>
      <c r="I831">
        <f t="shared" si="29"/>
        <v>7</v>
      </c>
      <c r="L831" t="s">
        <v>9130</v>
      </c>
      <c r="M831" t="str">
        <f t="shared" si="28"/>
        <v>C</v>
      </c>
      <c r="AC831" t="s">
        <v>9067</v>
      </c>
      <c r="AD831" t="s">
        <v>9130</v>
      </c>
    </row>
    <row r="832" spans="2:30" hidden="1" x14ac:dyDescent="0.55000000000000004">
      <c r="C832" t="s">
        <v>9065</v>
      </c>
      <c r="D832" t="s">
        <v>3339</v>
      </c>
      <c r="E832">
        <v>0.91799300909042403</v>
      </c>
      <c r="F832" s="15" t="s">
        <v>9082</v>
      </c>
      <c r="G832" t="s">
        <v>3340</v>
      </c>
      <c r="H832" t="s">
        <v>3341</v>
      </c>
      <c r="I832">
        <f t="shared" si="29"/>
        <v>8</v>
      </c>
      <c r="M832">
        <f t="shared" si="28"/>
        <v>0</v>
      </c>
      <c r="AC832" t="s">
        <v>9065</v>
      </c>
    </row>
    <row r="833" spans="2:30" hidden="1" x14ac:dyDescent="0.55000000000000004">
      <c r="C833" t="s">
        <v>9065</v>
      </c>
      <c r="D833" t="s">
        <v>3342</v>
      </c>
      <c r="E833">
        <v>0.78890240192413297</v>
      </c>
      <c r="F833" s="15" t="s">
        <v>9082</v>
      </c>
      <c r="G833" t="s">
        <v>3343</v>
      </c>
      <c r="H833" t="s">
        <v>3344</v>
      </c>
      <c r="I833">
        <f t="shared" si="29"/>
        <v>17</v>
      </c>
      <c r="M833">
        <f t="shared" si="28"/>
        <v>0</v>
      </c>
      <c r="AC833" t="s">
        <v>9065</v>
      </c>
    </row>
    <row r="834" spans="2:30" hidden="1" x14ac:dyDescent="0.55000000000000004">
      <c r="C834" t="s">
        <v>9065</v>
      </c>
      <c r="D834" t="s">
        <v>3345</v>
      </c>
      <c r="E834">
        <v>0.61335545778274503</v>
      </c>
      <c r="F834" s="15" t="s">
        <v>9082</v>
      </c>
      <c r="G834" t="s">
        <v>3346</v>
      </c>
      <c r="H834" t="s">
        <v>3347</v>
      </c>
      <c r="I834">
        <f t="shared" si="29"/>
        <v>8</v>
      </c>
      <c r="M834">
        <f t="shared" si="28"/>
        <v>0</v>
      </c>
      <c r="AC834" t="s">
        <v>9065</v>
      </c>
    </row>
    <row r="835" spans="2:30" hidden="1" x14ac:dyDescent="0.55000000000000004">
      <c r="C835" t="s">
        <v>9065</v>
      </c>
      <c r="D835" t="s">
        <v>3348</v>
      </c>
      <c r="E835">
        <v>0.80446428060531605</v>
      </c>
      <c r="F835" s="15" t="s">
        <v>9080</v>
      </c>
      <c r="G835" t="s">
        <v>3349</v>
      </c>
      <c r="H835" t="s">
        <v>3350</v>
      </c>
      <c r="I835">
        <f t="shared" si="29"/>
        <v>10</v>
      </c>
      <c r="M835">
        <f t="shared" ref="M835:M898" si="30">IF(AND(C835="positive", L835="NE"), "A", IF(AND(C835="positive", L835="NEU"), "B", IF(AND(C835="negative", L835="PO"), "C", IF(AND(C835="negative", L835="NEU"), "D", IF(AND(C835="neutral", L835="PO"), "E", IF(AND(C835="neutral", L835="NE"), "F", IF(AND(C835="positive", L835="PO"), "G",IF(AND(C835="negative", L835="Ne"), "H",IF(AND(C835="neutral", L835="NEU"), "I",)))))))))</f>
        <v>0</v>
      </c>
      <c r="AC835" t="s">
        <v>9065</v>
      </c>
    </row>
    <row r="836" spans="2:30" hidden="1" x14ac:dyDescent="0.55000000000000004">
      <c r="C836" t="s">
        <v>9065</v>
      </c>
      <c r="D836" t="s">
        <v>3351</v>
      </c>
      <c r="E836">
        <v>0.91219800710678101</v>
      </c>
      <c r="F836" s="15" t="s">
        <v>9080</v>
      </c>
      <c r="G836" t="s">
        <v>3352</v>
      </c>
      <c r="H836" t="s">
        <v>3353</v>
      </c>
      <c r="I836">
        <f t="shared" ref="I836:I899" si="31">LEN(D836)-LEN(SUBSTITUTE(D836," ",""))+1</f>
        <v>8</v>
      </c>
      <c r="M836">
        <f t="shared" si="30"/>
        <v>0</v>
      </c>
      <c r="AC836" t="s">
        <v>9065</v>
      </c>
    </row>
    <row r="837" spans="2:30" hidden="1" x14ac:dyDescent="0.55000000000000004">
      <c r="B837" t="s">
        <v>9089</v>
      </c>
      <c r="C837" t="s">
        <v>9066</v>
      </c>
      <c r="D837" t="s">
        <v>3354</v>
      </c>
      <c r="E837">
        <v>0.45602446794509899</v>
      </c>
      <c r="F837" s="15" t="s">
        <v>9080</v>
      </c>
      <c r="G837" t="s">
        <v>3355</v>
      </c>
      <c r="H837" t="s">
        <v>3356</v>
      </c>
      <c r="I837">
        <f t="shared" si="31"/>
        <v>4</v>
      </c>
      <c r="L837" t="s">
        <v>9130</v>
      </c>
      <c r="M837" t="str">
        <f t="shared" si="30"/>
        <v>E</v>
      </c>
      <c r="AC837" t="s">
        <v>9066</v>
      </c>
      <c r="AD837" t="s">
        <v>9130</v>
      </c>
    </row>
    <row r="838" spans="2:30" hidden="1" x14ac:dyDescent="0.55000000000000004">
      <c r="C838" t="s">
        <v>9065</v>
      </c>
      <c r="D838" t="s">
        <v>3357</v>
      </c>
      <c r="E838">
        <v>0.90294623374938998</v>
      </c>
      <c r="F838" s="15" t="s">
        <v>9082</v>
      </c>
      <c r="G838" t="s">
        <v>3358</v>
      </c>
      <c r="H838" t="s">
        <v>3359</v>
      </c>
      <c r="I838">
        <f t="shared" si="31"/>
        <v>23</v>
      </c>
      <c r="M838">
        <f t="shared" si="30"/>
        <v>0</v>
      </c>
      <c r="AC838" t="s">
        <v>9065</v>
      </c>
    </row>
    <row r="839" spans="2:30" hidden="1" x14ac:dyDescent="0.55000000000000004">
      <c r="C839" t="s">
        <v>9065</v>
      </c>
      <c r="D839" t="s">
        <v>3360</v>
      </c>
      <c r="E839">
        <v>0.62999469041824296</v>
      </c>
      <c r="F839" s="15" t="s">
        <v>9082</v>
      </c>
      <c r="G839" t="s">
        <v>3361</v>
      </c>
      <c r="H839" t="s">
        <v>3362</v>
      </c>
      <c r="I839">
        <f t="shared" si="31"/>
        <v>5</v>
      </c>
      <c r="M839">
        <f t="shared" si="30"/>
        <v>0</v>
      </c>
      <c r="AC839" t="s">
        <v>9065</v>
      </c>
    </row>
    <row r="840" spans="2:30" hidden="1" x14ac:dyDescent="0.55000000000000004">
      <c r="C840" t="s">
        <v>9065</v>
      </c>
      <c r="D840" t="s">
        <v>3363</v>
      </c>
      <c r="E840">
        <v>0.71047592163085904</v>
      </c>
      <c r="F840" s="15" t="s">
        <v>9081</v>
      </c>
      <c r="G840" t="s">
        <v>3364</v>
      </c>
      <c r="H840" t="s">
        <v>3365</v>
      </c>
      <c r="I840">
        <f t="shared" si="31"/>
        <v>4</v>
      </c>
      <c r="M840">
        <f t="shared" si="30"/>
        <v>0</v>
      </c>
      <c r="AC840" t="s">
        <v>9065</v>
      </c>
    </row>
    <row r="841" spans="2:30" hidden="1" x14ac:dyDescent="0.55000000000000004">
      <c r="C841" t="s">
        <v>9065</v>
      </c>
      <c r="D841" t="s">
        <v>3366</v>
      </c>
      <c r="E841">
        <v>0.61494421958923295</v>
      </c>
      <c r="F841" s="15" t="s">
        <v>9082</v>
      </c>
      <c r="G841" t="s">
        <v>3367</v>
      </c>
      <c r="H841" t="s">
        <v>3368</v>
      </c>
      <c r="I841">
        <f t="shared" si="31"/>
        <v>15</v>
      </c>
      <c r="M841">
        <f t="shared" si="30"/>
        <v>0</v>
      </c>
      <c r="AC841" t="s">
        <v>9065</v>
      </c>
    </row>
    <row r="842" spans="2:30" hidden="1" x14ac:dyDescent="0.55000000000000004">
      <c r="C842" t="s">
        <v>9067</v>
      </c>
      <c r="D842" t="s">
        <v>3369</v>
      </c>
      <c r="E842">
        <v>0.26127266883850098</v>
      </c>
      <c r="F842" s="15" t="s">
        <v>9086</v>
      </c>
      <c r="G842" t="s">
        <v>3370</v>
      </c>
      <c r="H842" t="s">
        <v>3371</v>
      </c>
      <c r="I842">
        <f t="shared" si="31"/>
        <v>7</v>
      </c>
      <c r="M842">
        <f t="shared" si="30"/>
        <v>0</v>
      </c>
      <c r="AC842" t="s">
        <v>9067</v>
      </c>
    </row>
    <row r="843" spans="2:30" hidden="1" x14ac:dyDescent="0.55000000000000004">
      <c r="C843" t="s">
        <v>9065</v>
      </c>
      <c r="D843" t="s">
        <v>3372</v>
      </c>
      <c r="E843">
        <v>0.67842113971710205</v>
      </c>
      <c r="F843" s="15" t="s">
        <v>9082</v>
      </c>
      <c r="G843" t="s">
        <v>3373</v>
      </c>
      <c r="H843" t="s">
        <v>3374</v>
      </c>
      <c r="I843">
        <f t="shared" si="31"/>
        <v>5</v>
      </c>
      <c r="M843">
        <f t="shared" si="30"/>
        <v>0</v>
      </c>
      <c r="AC843" t="s">
        <v>9065</v>
      </c>
    </row>
    <row r="844" spans="2:30" hidden="1" x14ac:dyDescent="0.55000000000000004">
      <c r="C844" t="s">
        <v>9065</v>
      </c>
      <c r="D844" t="s">
        <v>3375</v>
      </c>
      <c r="E844">
        <v>0.84134292602539096</v>
      </c>
      <c r="F844" s="15" t="s">
        <v>9080</v>
      </c>
      <c r="G844" t="s">
        <v>3376</v>
      </c>
      <c r="H844" t="s">
        <v>3377</v>
      </c>
      <c r="I844">
        <f t="shared" si="31"/>
        <v>16</v>
      </c>
      <c r="M844">
        <f t="shared" si="30"/>
        <v>0</v>
      </c>
      <c r="AC844" t="s">
        <v>9065</v>
      </c>
    </row>
    <row r="845" spans="2:30" hidden="1" x14ac:dyDescent="0.55000000000000004">
      <c r="C845" t="s">
        <v>9065</v>
      </c>
      <c r="D845" t="s">
        <v>3378</v>
      </c>
      <c r="E845">
        <v>0.72183144092559803</v>
      </c>
      <c r="F845" s="15" t="s">
        <v>9086</v>
      </c>
      <c r="G845" t="s">
        <v>3379</v>
      </c>
      <c r="H845" t="s">
        <v>3380</v>
      </c>
      <c r="I845">
        <f t="shared" si="31"/>
        <v>9</v>
      </c>
      <c r="M845">
        <f t="shared" si="30"/>
        <v>0</v>
      </c>
      <c r="AC845" t="s">
        <v>9065</v>
      </c>
    </row>
    <row r="846" spans="2:30" hidden="1" x14ac:dyDescent="0.55000000000000004">
      <c r="C846" t="s">
        <v>9065</v>
      </c>
      <c r="D846" t="s">
        <v>3381</v>
      </c>
      <c r="E846">
        <v>0.70108419656753496</v>
      </c>
      <c r="F846" s="15" t="s">
        <v>9082</v>
      </c>
      <c r="G846" t="s">
        <v>3379</v>
      </c>
      <c r="H846" t="s">
        <v>3382</v>
      </c>
      <c r="I846">
        <f t="shared" si="31"/>
        <v>10</v>
      </c>
      <c r="M846">
        <f t="shared" si="30"/>
        <v>0</v>
      </c>
      <c r="AC846" t="s">
        <v>9065</v>
      </c>
    </row>
    <row r="847" spans="2:30" hidden="1" x14ac:dyDescent="0.55000000000000004">
      <c r="C847" t="s">
        <v>9065</v>
      </c>
      <c r="D847" t="s">
        <v>3383</v>
      </c>
      <c r="E847">
        <v>0.69036251306533802</v>
      </c>
      <c r="F847" s="15" t="s">
        <v>9082</v>
      </c>
      <c r="G847" t="s">
        <v>3384</v>
      </c>
      <c r="H847" t="s">
        <v>3385</v>
      </c>
      <c r="I847">
        <f t="shared" si="31"/>
        <v>11</v>
      </c>
      <c r="M847">
        <f t="shared" si="30"/>
        <v>0</v>
      </c>
      <c r="AC847" t="s">
        <v>9065</v>
      </c>
    </row>
    <row r="848" spans="2:30" hidden="1" x14ac:dyDescent="0.55000000000000004">
      <c r="C848" t="s">
        <v>9065</v>
      </c>
      <c r="D848" t="s">
        <v>3386</v>
      </c>
      <c r="E848">
        <v>0.76757627725601196</v>
      </c>
      <c r="F848" s="15" t="s">
        <v>9080</v>
      </c>
      <c r="G848" t="s">
        <v>448</v>
      </c>
      <c r="H848" t="s">
        <v>3387</v>
      </c>
      <c r="I848">
        <f t="shared" si="31"/>
        <v>10</v>
      </c>
      <c r="M848">
        <f t="shared" si="30"/>
        <v>0</v>
      </c>
      <c r="AC848" t="s">
        <v>9065</v>
      </c>
    </row>
    <row r="849" spans="1:30" hidden="1" x14ac:dyDescent="0.55000000000000004">
      <c r="C849" t="s">
        <v>9065</v>
      </c>
      <c r="D849" t="s">
        <v>3388</v>
      </c>
      <c r="E849">
        <v>0.69134163856506303</v>
      </c>
      <c r="F849" s="15" t="s">
        <v>9086</v>
      </c>
      <c r="G849" t="s">
        <v>3389</v>
      </c>
      <c r="H849" t="s">
        <v>3390</v>
      </c>
      <c r="I849">
        <f t="shared" si="31"/>
        <v>3</v>
      </c>
      <c r="M849">
        <f t="shared" si="30"/>
        <v>0</v>
      </c>
      <c r="AC849" t="s">
        <v>9065</v>
      </c>
    </row>
    <row r="850" spans="1:30" hidden="1" x14ac:dyDescent="0.55000000000000004">
      <c r="C850" t="s">
        <v>9065</v>
      </c>
      <c r="D850" t="s">
        <v>3394</v>
      </c>
      <c r="E850">
        <v>0.77741563320159901</v>
      </c>
      <c r="F850" s="15" t="s">
        <v>9081</v>
      </c>
      <c r="G850" t="s">
        <v>3395</v>
      </c>
      <c r="H850" t="s">
        <v>3396</v>
      </c>
      <c r="I850">
        <f t="shared" si="31"/>
        <v>13</v>
      </c>
      <c r="M850">
        <f t="shared" si="30"/>
        <v>0</v>
      </c>
      <c r="AC850" t="s">
        <v>9065</v>
      </c>
    </row>
    <row r="851" spans="1:30" hidden="1" x14ac:dyDescent="0.55000000000000004">
      <c r="C851" t="s">
        <v>9065</v>
      </c>
      <c r="D851" t="s">
        <v>3397</v>
      </c>
      <c r="E851">
        <v>0.66110008955001798</v>
      </c>
      <c r="F851" s="15" t="s">
        <v>9086</v>
      </c>
      <c r="G851" t="s">
        <v>3398</v>
      </c>
      <c r="H851" t="s">
        <v>3399</v>
      </c>
      <c r="I851">
        <f t="shared" si="31"/>
        <v>2</v>
      </c>
      <c r="M851">
        <f t="shared" si="30"/>
        <v>0</v>
      </c>
      <c r="AC851" t="s">
        <v>9065</v>
      </c>
    </row>
    <row r="852" spans="1:30" hidden="1" x14ac:dyDescent="0.55000000000000004">
      <c r="C852" t="s">
        <v>9065</v>
      </c>
      <c r="D852" t="s">
        <v>3400</v>
      </c>
      <c r="E852">
        <v>0.73885905742645297</v>
      </c>
      <c r="F852" s="15" t="s">
        <v>9086</v>
      </c>
      <c r="G852" t="s">
        <v>3401</v>
      </c>
      <c r="H852" t="s">
        <v>3402</v>
      </c>
      <c r="I852">
        <f t="shared" si="31"/>
        <v>7</v>
      </c>
      <c r="M852">
        <f t="shared" si="30"/>
        <v>0</v>
      </c>
      <c r="AC852" t="s">
        <v>9065</v>
      </c>
    </row>
    <row r="853" spans="1:30" hidden="1" x14ac:dyDescent="0.55000000000000004">
      <c r="C853" t="s">
        <v>9065</v>
      </c>
      <c r="D853" t="s">
        <v>3403</v>
      </c>
      <c r="E853">
        <v>0.78256708383560203</v>
      </c>
      <c r="F853" s="15" t="s">
        <v>9086</v>
      </c>
      <c r="G853" t="s">
        <v>3404</v>
      </c>
      <c r="H853" t="s">
        <v>3405</v>
      </c>
      <c r="I853">
        <f t="shared" si="31"/>
        <v>9</v>
      </c>
      <c r="M853">
        <f t="shared" si="30"/>
        <v>0</v>
      </c>
      <c r="AC853" t="s">
        <v>9065</v>
      </c>
    </row>
    <row r="854" spans="1:30" hidden="1" x14ac:dyDescent="0.55000000000000004">
      <c r="C854" t="s">
        <v>9067</v>
      </c>
      <c r="D854" t="s">
        <v>3406</v>
      </c>
      <c r="E854">
        <v>0.152033731341362</v>
      </c>
      <c r="F854" s="15" t="s">
        <v>9080</v>
      </c>
      <c r="G854" t="s">
        <v>3407</v>
      </c>
      <c r="H854" t="s">
        <v>3408</v>
      </c>
      <c r="I854">
        <f t="shared" si="31"/>
        <v>10</v>
      </c>
      <c r="M854">
        <f t="shared" si="30"/>
        <v>0</v>
      </c>
      <c r="AC854" t="s">
        <v>9067</v>
      </c>
    </row>
    <row r="855" spans="1:30" hidden="1" x14ac:dyDescent="0.55000000000000004">
      <c r="C855" t="s">
        <v>9065</v>
      </c>
      <c r="D855" t="s">
        <v>3409</v>
      </c>
      <c r="E855">
        <v>0.73898279666900601</v>
      </c>
      <c r="F855" s="15" t="s">
        <v>9080</v>
      </c>
      <c r="G855" t="s">
        <v>3410</v>
      </c>
      <c r="H855" t="s">
        <v>3411</v>
      </c>
      <c r="I855">
        <f t="shared" si="31"/>
        <v>15</v>
      </c>
      <c r="M855">
        <f t="shared" si="30"/>
        <v>0</v>
      </c>
      <c r="AC855" t="s">
        <v>9065</v>
      </c>
    </row>
    <row r="856" spans="1:30" hidden="1" x14ac:dyDescent="0.55000000000000004">
      <c r="C856" t="s">
        <v>9067</v>
      </c>
      <c r="D856" t="s">
        <v>3412</v>
      </c>
      <c r="E856">
        <v>0.25147992372512801</v>
      </c>
      <c r="F856" s="15" t="s">
        <v>9080</v>
      </c>
      <c r="G856" t="s">
        <v>3413</v>
      </c>
      <c r="H856" t="s">
        <v>3414</v>
      </c>
      <c r="I856">
        <f t="shared" si="31"/>
        <v>21</v>
      </c>
      <c r="M856">
        <f t="shared" si="30"/>
        <v>0</v>
      </c>
      <c r="AC856" t="s">
        <v>9067</v>
      </c>
    </row>
    <row r="857" spans="1:30" hidden="1" x14ac:dyDescent="0.55000000000000004">
      <c r="C857" t="s">
        <v>9066</v>
      </c>
      <c r="D857" t="s">
        <v>3415</v>
      </c>
      <c r="E857">
        <v>0.59345018863678001</v>
      </c>
      <c r="F857" s="15" t="s">
        <v>9086</v>
      </c>
      <c r="G857" t="s">
        <v>3416</v>
      </c>
      <c r="H857" t="s">
        <v>3417</v>
      </c>
      <c r="I857">
        <f t="shared" si="31"/>
        <v>9</v>
      </c>
      <c r="M857">
        <f t="shared" si="30"/>
        <v>0</v>
      </c>
      <c r="AC857" t="s">
        <v>9066</v>
      </c>
    </row>
    <row r="858" spans="1:30" hidden="1" x14ac:dyDescent="0.55000000000000004">
      <c r="C858" t="s">
        <v>9066</v>
      </c>
      <c r="D858" t="s">
        <v>3418</v>
      </c>
      <c r="E858">
        <v>0.549640953540802</v>
      </c>
      <c r="F858" s="15" t="s">
        <v>9086</v>
      </c>
      <c r="G858" t="s">
        <v>3419</v>
      </c>
      <c r="H858" t="s">
        <v>3420</v>
      </c>
      <c r="I858">
        <f t="shared" si="31"/>
        <v>4</v>
      </c>
      <c r="M858">
        <f t="shared" si="30"/>
        <v>0</v>
      </c>
      <c r="AC858" t="s">
        <v>9066</v>
      </c>
    </row>
    <row r="859" spans="1:30" hidden="1" x14ac:dyDescent="0.55000000000000004">
      <c r="A859" s="13"/>
      <c r="B859" s="13" t="s">
        <v>9089</v>
      </c>
      <c r="C859" s="13" t="s">
        <v>9066</v>
      </c>
      <c r="D859" s="13" t="s">
        <v>3421</v>
      </c>
      <c r="E859" s="13">
        <v>0.52941286563873302</v>
      </c>
      <c r="F859" s="18" t="s">
        <v>9086</v>
      </c>
      <c r="G859" s="13" t="s">
        <v>3422</v>
      </c>
      <c r="H859" s="13" t="s">
        <v>3423</v>
      </c>
      <c r="I859">
        <f t="shared" si="31"/>
        <v>1</v>
      </c>
      <c r="L859" t="s">
        <v>9130</v>
      </c>
      <c r="M859" t="str">
        <f t="shared" si="30"/>
        <v>E</v>
      </c>
      <c r="AC859" s="13" t="s">
        <v>9066</v>
      </c>
      <c r="AD859" t="s">
        <v>9130</v>
      </c>
    </row>
    <row r="860" spans="1:30" hidden="1" x14ac:dyDescent="0.55000000000000004">
      <c r="C860" t="s">
        <v>9065</v>
      </c>
      <c r="D860" t="s">
        <v>3424</v>
      </c>
      <c r="E860">
        <v>0.654000043869019</v>
      </c>
      <c r="F860" s="15" t="s">
        <v>9086</v>
      </c>
      <c r="G860" t="s">
        <v>3425</v>
      </c>
      <c r="H860" t="s">
        <v>3426</v>
      </c>
      <c r="I860">
        <f t="shared" si="31"/>
        <v>5</v>
      </c>
      <c r="M860">
        <f t="shared" si="30"/>
        <v>0</v>
      </c>
      <c r="AC860" t="s">
        <v>9065</v>
      </c>
    </row>
    <row r="861" spans="1:30" hidden="1" x14ac:dyDescent="0.55000000000000004">
      <c r="C861" t="s">
        <v>9066</v>
      </c>
      <c r="D861" t="s">
        <v>3430</v>
      </c>
      <c r="E861">
        <v>0.49423575401306202</v>
      </c>
      <c r="F861" s="15" t="s">
        <v>9086</v>
      </c>
      <c r="G861" t="s">
        <v>3431</v>
      </c>
      <c r="H861" t="s">
        <v>3432</v>
      </c>
      <c r="I861">
        <f t="shared" si="31"/>
        <v>13</v>
      </c>
      <c r="M861">
        <f t="shared" si="30"/>
        <v>0</v>
      </c>
      <c r="AC861" t="s">
        <v>9066</v>
      </c>
    </row>
    <row r="862" spans="1:30" hidden="1" x14ac:dyDescent="0.55000000000000004">
      <c r="C862" t="s">
        <v>9065</v>
      </c>
      <c r="D862" t="s">
        <v>3433</v>
      </c>
      <c r="E862">
        <v>0.80909353494644198</v>
      </c>
      <c r="F862" s="15" t="s">
        <v>9081</v>
      </c>
      <c r="G862" t="s">
        <v>3434</v>
      </c>
      <c r="H862" t="s">
        <v>3435</v>
      </c>
      <c r="I862">
        <f t="shared" si="31"/>
        <v>10</v>
      </c>
      <c r="M862">
        <f t="shared" si="30"/>
        <v>0</v>
      </c>
      <c r="AC862" t="s">
        <v>9065</v>
      </c>
    </row>
    <row r="863" spans="1:30" hidden="1" x14ac:dyDescent="0.55000000000000004">
      <c r="C863" t="s">
        <v>9065</v>
      </c>
      <c r="D863" t="s">
        <v>3436</v>
      </c>
      <c r="E863">
        <v>0.80239200592041005</v>
      </c>
      <c r="F863" s="15" t="s">
        <v>9082</v>
      </c>
      <c r="G863" t="s">
        <v>3437</v>
      </c>
      <c r="H863" t="s">
        <v>3438</v>
      </c>
      <c r="I863">
        <f t="shared" si="31"/>
        <v>4</v>
      </c>
      <c r="M863">
        <f t="shared" si="30"/>
        <v>0</v>
      </c>
      <c r="AC863" t="s">
        <v>9065</v>
      </c>
    </row>
    <row r="864" spans="1:30" hidden="1" x14ac:dyDescent="0.55000000000000004">
      <c r="C864" t="s">
        <v>9065</v>
      </c>
      <c r="D864" t="s">
        <v>3439</v>
      </c>
      <c r="E864">
        <v>0.84278911352157604</v>
      </c>
      <c r="F864" s="15" t="s">
        <v>9081</v>
      </c>
      <c r="G864" t="s">
        <v>3440</v>
      </c>
      <c r="H864" t="s">
        <v>3441</v>
      </c>
      <c r="I864">
        <f t="shared" si="31"/>
        <v>6</v>
      </c>
      <c r="M864">
        <f t="shared" si="30"/>
        <v>0</v>
      </c>
      <c r="AC864" t="s">
        <v>9065</v>
      </c>
    </row>
    <row r="865" spans="1:30" hidden="1" x14ac:dyDescent="0.55000000000000004">
      <c r="C865" t="s">
        <v>9066</v>
      </c>
      <c r="D865" t="s">
        <v>3442</v>
      </c>
      <c r="E865">
        <v>0.56332725286483798</v>
      </c>
      <c r="F865" s="15" t="s">
        <v>9081</v>
      </c>
      <c r="G865" t="s">
        <v>3443</v>
      </c>
      <c r="H865" t="s">
        <v>3444</v>
      </c>
      <c r="I865">
        <f t="shared" si="31"/>
        <v>4</v>
      </c>
      <c r="M865">
        <f t="shared" si="30"/>
        <v>0</v>
      </c>
      <c r="AC865" t="s">
        <v>9066</v>
      </c>
    </row>
    <row r="866" spans="1:30" hidden="1" x14ac:dyDescent="0.55000000000000004">
      <c r="C866" t="s">
        <v>9067</v>
      </c>
      <c r="D866" t="s">
        <v>3448</v>
      </c>
      <c r="E866">
        <v>0.30595761537551902</v>
      </c>
      <c r="F866" s="15" t="s">
        <v>9081</v>
      </c>
      <c r="G866" t="s">
        <v>3449</v>
      </c>
      <c r="H866" t="s">
        <v>3450</v>
      </c>
      <c r="I866">
        <f t="shared" si="31"/>
        <v>11</v>
      </c>
      <c r="M866">
        <f t="shared" si="30"/>
        <v>0</v>
      </c>
      <c r="AC866" t="s">
        <v>9067</v>
      </c>
    </row>
    <row r="867" spans="1:30" hidden="1" x14ac:dyDescent="0.55000000000000004">
      <c r="C867" t="s">
        <v>9067</v>
      </c>
      <c r="D867" t="s">
        <v>3451</v>
      </c>
      <c r="E867">
        <v>0.44522982835769698</v>
      </c>
      <c r="F867" s="15" t="s">
        <v>9082</v>
      </c>
      <c r="G867" t="s">
        <v>3452</v>
      </c>
      <c r="H867" t="s">
        <v>3453</v>
      </c>
      <c r="I867">
        <f t="shared" si="31"/>
        <v>14</v>
      </c>
      <c r="M867">
        <f t="shared" si="30"/>
        <v>0</v>
      </c>
      <c r="AC867" t="s">
        <v>9067</v>
      </c>
    </row>
    <row r="868" spans="1:30" hidden="1" x14ac:dyDescent="0.55000000000000004">
      <c r="C868" t="s">
        <v>9066</v>
      </c>
      <c r="D868" t="s">
        <v>3454</v>
      </c>
      <c r="E868">
        <v>0.51560956239700295</v>
      </c>
      <c r="F868" s="15" t="s">
        <v>9082</v>
      </c>
      <c r="G868" t="s">
        <v>3455</v>
      </c>
      <c r="H868" t="s">
        <v>3456</v>
      </c>
      <c r="I868">
        <f t="shared" si="31"/>
        <v>20</v>
      </c>
      <c r="M868">
        <f t="shared" si="30"/>
        <v>0</v>
      </c>
      <c r="AC868" t="s">
        <v>9066</v>
      </c>
    </row>
    <row r="869" spans="1:30" hidden="1" x14ac:dyDescent="0.55000000000000004">
      <c r="C869" t="s">
        <v>9065</v>
      </c>
      <c r="D869" t="s">
        <v>3463</v>
      </c>
      <c r="E869">
        <v>0.67628824710845903</v>
      </c>
      <c r="F869" s="15" t="s">
        <v>9086</v>
      </c>
      <c r="G869" t="s">
        <v>3464</v>
      </c>
      <c r="H869" t="s">
        <v>3465</v>
      </c>
      <c r="I869">
        <f t="shared" si="31"/>
        <v>3</v>
      </c>
      <c r="M869">
        <f t="shared" si="30"/>
        <v>0</v>
      </c>
      <c r="AC869" t="s">
        <v>9065</v>
      </c>
    </row>
    <row r="870" spans="1:30" hidden="1" x14ac:dyDescent="0.55000000000000004">
      <c r="A870" t="s">
        <v>9168</v>
      </c>
      <c r="B870" t="s">
        <v>9089</v>
      </c>
      <c r="C870" t="s">
        <v>9067</v>
      </c>
      <c r="D870" t="s">
        <v>3466</v>
      </c>
      <c r="E870">
        <v>0.134527012705803</v>
      </c>
      <c r="F870" s="15" t="s">
        <v>9080</v>
      </c>
      <c r="G870" t="s">
        <v>3467</v>
      </c>
      <c r="H870" t="s">
        <v>3468</v>
      </c>
      <c r="I870">
        <f t="shared" si="31"/>
        <v>14</v>
      </c>
      <c r="L870" t="s">
        <v>9130</v>
      </c>
      <c r="M870" t="str">
        <f t="shared" si="30"/>
        <v>C</v>
      </c>
      <c r="AC870" t="s">
        <v>9067</v>
      </c>
      <c r="AD870" t="s">
        <v>9130</v>
      </c>
    </row>
    <row r="871" spans="1:30" hidden="1" x14ac:dyDescent="0.55000000000000004">
      <c r="B871" t="s">
        <v>9089</v>
      </c>
      <c r="C871" t="s">
        <v>9067</v>
      </c>
      <c r="D871" t="s">
        <v>3475</v>
      </c>
      <c r="E871">
        <v>0.39603114128112799</v>
      </c>
      <c r="F871" s="15" t="s">
        <v>9080</v>
      </c>
      <c r="G871" t="s">
        <v>3476</v>
      </c>
      <c r="H871" t="s">
        <v>3477</v>
      </c>
      <c r="I871">
        <f t="shared" si="31"/>
        <v>15</v>
      </c>
      <c r="L871" t="s">
        <v>9130</v>
      </c>
      <c r="M871" t="str">
        <f t="shared" si="30"/>
        <v>C</v>
      </c>
      <c r="AC871" t="s">
        <v>9067</v>
      </c>
      <c r="AD871" t="s">
        <v>9130</v>
      </c>
    </row>
    <row r="872" spans="1:30" hidden="1" x14ac:dyDescent="0.55000000000000004">
      <c r="C872" t="s">
        <v>9065</v>
      </c>
      <c r="D872" t="s">
        <v>3478</v>
      </c>
      <c r="E872">
        <v>0.68888330459594704</v>
      </c>
      <c r="F872" s="15" t="s">
        <v>9082</v>
      </c>
      <c r="G872" t="s">
        <v>3479</v>
      </c>
      <c r="H872" t="s">
        <v>3480</v>
      </c>
      <c r="I872">
        <f t="shared" si="31"/>
        <v>14</v>
      </c>
      <c r="M872">
        <f t="shared" si="30"/>
        <v>0</v>
      </c>
      <c r="AC872" t="s">
        <v>9065</v>
      </c>
    </row>
    <row r="873" spans="1:30" hidden="1" x14ac:dyDescent="0.55000000000000004">
      <c r="C873" t="s">
        <v>9066</v>
      </c>
      <c r="D873" t="s">
        <v>3481</v>
      </c>
      <c r="E873">
        <v>0.576513051986694</v>
      </c>
      <c r="F873" s="15" t="s">
        <v>9080</v>
      </c>
      <c r="G873" t="s">
        <v>3482</v>
      </c>
      <c r="H873" t="s">
        <v>3483</v>
      </c>
      <c r="I873">
        <f t="shared" si="31"/>
        <v>5</v>
      </c>
      <c r="M873">
        <f t="shared" si="30"/>
        <v>0</v>
      </c>
      <c r="AC873" t="s">
        <v>9066</v>
      </c>
    </row>
    <row r="874" spans="1:30" hidden="1" x14ac:dyDescent="0.55000000000000004">
      <c r="C874" t="s">
        <v>9065</v>
      </c>
      <c r="D874" t="s">
        <v>3484</v>
      </c>
      <c r="E874">
        <v>0.818597853183746</v>
      </c>
      <c r="F874" s="15" t="s">
        <v>9082</v>
      </c>
      <c r="G874" t="s">
        <v>3485</v>
      </c>
      <c r="H874" t="s">
        <v>3486</v>
      </c>
      <c r="I874">
        <f t="shared" si="31"/>
        <v>17</v>
      </c>
      <c r="M874">
        <f t="shared" si="30"/>
        <v>0</v>
      </c>
      <c r="AC874" t="s">
        <v>9065</v>
      </c>
    </row>
    <row r="875" spans="1:30" hidden="1" x14ac:dyDescent="0.55000000000000004">
      <c r="C875" t="s">
        <v>9065</v>
      </c>
      <c r="D875" t="s">
        <v>3487</v>
      </c>
      <c r="E875">
        <v>0.692976534366608</v>
      </c>
      <c r="F875" s="15" t="s">
        <v>9086</v>
      </c>
      <c r="G875" t="s">
        <v>3488</v>
      </c>
      <c r="H875" t="s">
        <v>3489</v>
      </c>
      <c r="I875">
        <f t="shared" si="31"/>
        <v>8</v>
      </c>
      <c r="M875">
        <f t="shared" si="30"/>
        <v>0</v>
      </c>
      <c r="AC875" t="s">
        <v>9065</v>
      </c>
    </row>
    <row r="876" spans="1:30" hidden="1" x14ac:dyDescent="0.55000000000000004">
      <c r="C876" t="s">
        <v>9065</v>
      </c>
      <c r="D876" t="s">
        <v>3490</v>
      </c>
      <c r="E876">
        <v>0.87887620925903298</v>
      </c>
      <c r="F876" s="15" t="s">
        <v>9084</v>
      </c>
      <c r="G876" t="s">
        <v>3491</v>
      </c>
      <c r="H876" t="s">
        <v>3492</v>
      </c>
      <c r="I876">
        <f t="shared" si="31"/>
        <v>26</v>
      </c>
      <c r="M876">
        <f t="shared" si="30"/>
        <v>0</v>
      </c>
      <c r="AC876" t="s">
        <v>9065</v>
      </c>
    </row>
    <row r="877" spans="1:30" hidden="1" x14ac:dyDescent="0.55000000000000004">
      <c r="C877" t="s">
        <v>9065</v>
      </c>
      <c r="D877" t="s">
        <v>3493</v>
      </c>
      <c r="E877">
        <v>0.63892078399658203</v>
      </c>
      <c r="F877" s="15" t="s">
        <v>9081</v>
      </c>
      <c r="G877" t="s">
        <v>3494</v>
      </c>
      <c r="H877" t="s">
        <v>3495</v>
      </c>
      <c r="I877">
        <f t="shared" si="31"/>
        <v>20</v>
      </c>
      <c r="M877">
        <f t="shared" si="30"/>
        <v>0</v>
      </c>
      <c r="AC877" t="s">
        <v>9065</v>
      </c>
    </row>
    <row r="878" spans="1:30" hidden="1" x14ac:dyDescent="0.55000000000000004">
      <c r="C878" t="s">
        <v>9065</v>
      </c>
      <c r="D878" t="s">
        <v>3499</v>
      </c>
      <c r="E878">
        <v>0.79789572954177901</v>
      </c>
      <c r="F878" s="15" t="s">
        <v>9086</v>
      </c>
      <c r="G878" t="s">
        <v>3500</v>
      </c>
      <c r="H878" t="s">
        <v>3501</v>
      </c>
      <c r="I878">
        <f t="shared" si="31"/>
        <v>14</v>
      </c>
      <c r="M878">
        <f t="shared" si="30"/>
        <v>0</v>
      </c>
      <c r="AC878" t="s">
        <v>9065</v>
      </c>
    </row>
    <row r="879" spans="1:30" hidden="1" x14ac:dyDescent="0.55000000000000004">
      <c r="C879" t="s">
        <v>9065</v>
      </c>
      <c r="D879" t="s">
        <v>3502</v>
      </c>
      <c r="E879">
        <v>0.88167440891265902</v>
      </c>
      <c r="F879" s="15" t="s">
        <v>9082</v>
      </c>
      <c r="G879" t="s">
        <v>3503</v>
      </c>
      <c r="H879" t="s">
        <v>3504</v>
      </c>
      <c r="I879">
        <f t="shared" si="31"/>
        <v>12</v>
      </c>
      <c r="M879">
        <f t="shared" si="30"/>
        <v>0</v>
      </c>
      <c r="AC879" t="s">
        <v>9065</v>
      </c>
    </row>
    <row r="880" spans="1:30" hidden="1" x14ac:dyDescent="0.55000000000000004">
      <c r="C880" t="s">
        <v>9065</v>
      </c>
      <c r="D880" t="s">
        <v>3505</v>
      </c>
      <c r="E880">
        <v>0.69334483146667503</v>
      </c>
      <c r="F880" s="15" t="s">
        <v>9086</v>
      </c>
      <c r="G880" t="s">
        <v>3506</v>
      </c>
      <c r="H880" t="s">
        <v>3507</v>
      </c>
      <c r="I880">
        <f t="shared" si="31"/>
        <v>8</v>
      </c>
      <c r="M880">
        <f t="shared" si="30"/>
        <v>0</v>
      </c>
      <c r="AC880" t="s">
        <v>9065</v>
      </c>
    </row>
    <row r="881" spans="3:29" hidden="1" x14ac:dyDescent="0.55000000000000004">
      <c r="C881" t="s">
        <v>9067</v>
      </c>
      <c r="D881" t="s">
        <v>3508</v>
      </c>
      <c r="E881">
        <v>5.42744025588036E-2</v>
      </c>
      <c r="F881" s="15" t="s">
        <v>9081</v>
      </c>
      <c r="G881" t="s">
        <v>3509</v>
      </c>
      <c r="H881" t="s">
        <v>3510</v>
      </c>
      <c r="I881">
        <f t="shared" si="31"/>
        <v>18</v>
      </c>
      <c r="M881">
        <f t="shared" si="30"/>
        <v>0</v>
      </c>
      <c r="AC881" t="s">
        <v>9067</v>
      </c>
    </row>
    <row r="882" spans="3:29" hidden="1" x14ac:dyDescent="0.55000000000000004">
      <c r="C882" t="s">
        <v>9065</v>
      </c>
      <c r="D882" t="s">
        <v>3511</v>
      </c>
      <c r="E882">
        <v>0.69760894775390603</v>
      </c>
      <c r="F882" s="15" t="s">
        <v>9086</v>
      </c>
      <c r="G882" t="s">
        <v>3512</v>
      </c>
      <c r="H882" t="s">
        <v>3513</v>
      </c>
      <c r="I882">
        <f t="shared" si="31"/>
        <v>6</v>
      </c>
      <c r="M882">
        <f t="shared" si="30"/>
        <v>0</v>
      </c>
      <c r="AC882" t="s">
        <v>9065</v>
      </c>
    </row>
    <row r="883" spans="3:29" hidden="1" x14ac:dyDescent="0.55000000000000004">
      <c r="C883" t="s">
        <v>9065</v>
      </c>
      <c r="D883" t="s">
        <v>3514</v>
      </c>
      <c r="E883">
        <v>0.96090835332870495</v>
      </c>
      <c r="F883" s="15" t="s">
        <v>9082</v>
      </c>
      <c r="G883" t="s">
        <v>3515</v>
      </c>
      <c r="H883" t="s">
        <v>3516</v>
      </c>
      <c r="I883">
        <f t="shared" si="31"/>
        <v>18</v>
      </c>
      <c r="M883">
        <f t="shared" si="30"/>
        <v>0</v>
      </c>
      <c r="AC883" t="s">
        <v>9065</v>
      </c>
    </row>
    <row r="884" spans="3:29" hidden="1" x14ac:dyDescent="0.55000000000000004">
      <c r="C884" t="s">
        <v>9067</v>
      </c>
      <c r="D884" t="s">
        <v>3517</v>
      </c>
      <c r="E884">
        <v>0.304052084684372</v>
      </c>
      <c r="F884" s="15" t="s">
        <v>9086</v>
      </c>
      <c r="G884" t="s">
        <v>3518</v>
      </c>
      <c r="H884" t="s">
        <v>3519</v>
      </c>
      <c r="I884">
        <f t="shared" si="31"/>
        <v>8</v>
      </c>
      <c r="M884">
        <f t="shared" si="30"/>
        <v>0</v>
      </c>
      <c r="AC884" t="s">
        <v>9067</v>
      </c>
    </row>
    <row r="885" spans="3:29" hidden="1" x14ac:dyDescent="0.55000000000000004">
      <c r="C885" t="s">
        <v>9065</v>
      </c>
      <c r="D885" t="s">
        <v>3520</v>
      </c>
      <c r="E885">
        <v>0.80369329452514604</v>
      </c>
      <c r="F885" s="15" t="s">
        <v>9080</v>
      </c>
      <c r="G885" t="s">
        <v>3521</v>
      </c>
      <c r="H885" t="s">
        <v>3522</v>
      </c>
      <c r="I885">
        <f t="shared" si="31"/>
        <v>5</v>
      </c>
      <c r="M885">
        <f t="shared" si="30"/>
        <v>0</v>
      </c>
      <c r="AC885" t="s">
        <v>9065</v>
      </c>
    </row>
    <row r="886" spans="3:29" hidden="1" x14ac:dyDescent="0.55000000000000004">
      <c r="C886" t="s">
        <v>9065</v>
      </c>
      <c r="D886" t="s">
        <v>3526</v>
      </c>
      <c r="E886">
        <v>0.91604024171829201</v>
      </c>
      <c r="F886" s="15" t="s">
        <v>9080</v>
      </c>
      <c r="G886" t="s">
        <v>3527</v>
      </c>
      <c r="H886" t="s">
        <v>3528</v>
      </c>
      <c r="I886">
        <f t="shared" si="31"/>
        <v>13</v>
      </c>
      <c r="M886">
        <f t="shared" si="30"/>
        <v>0</v>
      </c>
      <c r="AC886" t="s">
        <v>9065</v>
      </c>
    </row>
    <row r="887" spans="3:29" hidden="1" x14ac:dyDescent="0.55000000000000004">
      <c r="C887" t="s">
        <v>9065</v>
      </c>
      <c r="D887" t="s">
        <v>3529</v>
      </c>
      <c r="E887">
        <v>0.74722516536712602</v>
      </c>
      <c r="F887" s="15" t="s">
        <v>9080</v>
      </c>
      <c r="G887" t="s">
        <v>3530</v>
      </c>
      <c r="H887" t="s">
        <v>3531</v>
      </c>
      <c r="I887">
        <f t="shared" si="31"/>
        <v>5</v>
      </c>
      <c r="M887">
        <f t="shared" si="30"/>
        <v>0</v>
      </c>
      <c r="AC887" t="s">
        <v>9065</v>
      </c>
    </row>
    <row r="888" spans="3:29" hidden="1" x14ac:dyDescent="0.55000000000000004">
      <c r="C888" t="s">
        <v>9065</v>
      </c>
      <c r="D888" t="s">
        <v>3532</v>
      </c>
      <c r="E888">
        <v>0.66908067464828502</v>
      </c>
      <c r="F888" s="15" t="s">
        <v>9082</v>
      </c>
      <c r="G888" t="s">
        <v>3533</v>
      </c>
      <c r="H888" t="s">
        <v>3534</v>
      </c>
      <c r="I888">
        <f t="shared" si="31"/>
        <v>4</v>
      </c>
      <c r="M888">
        <f t="shared" si="30"/>
        <v>0</v>
      </c>
      <c r="AC888" t="s">
        <v>9065</v>
      </c>
    </row>
    <row r="889" spans="3:29" hidden="1" x14ac:dyDescent="0.55000000000000004">
      <c r="C889" t="s">
        <v>9065</v>
      </c>
      <c r="D889" t="s">
        <v>3535</v>
      </c>
      <c r="E889">
        <v>0.68002897500991799</v>
      </c>
      <c r="F889" s="15" t="s">
        <v>9082</v>
      </c>
      <c r="G889" t="s">
        <v>3536</v>
      </c>
      <c r="H889" t="s">
        <v>3537</v>
      </c>
      <c r="I889">
        <f t="shared" si="31"/>
        <v>4</v>
      </c>
      <c r="M889">
        <f t="shared" si="30"/>
        <v>0</v>
      </c>
      <c r="AC889" t="s">
        <v>9065</v>
      </c>
    </row>
    <row r="890" spans="3:29" hidden="1" x14ac:dyDescent="0.55000000000000004">
      <c r="C890" t="s">
        <v>9065</v>
      </c>
      <c r="D890" t="s">
        <v>3538</v>
      </c>
      <c r="E890">
        <v>0.67440909147262595</v>
      </c>
      <c r="F890" s="15" t="s">
        <v>9086</v>
      </c>
      <c r="G890" t="s">
        <v>3539</v>
      </c>
      <c r="H890" t="s">
        <v>3540</v>
      </c>
      <c r="I890">
        <f t="shared" si="31"/>
        <v>1</v>
      </c>
      <c r="M890">
        <f t="shared" si="30"/>
        <v>0</v>
      </c>
      <c r="AC890" t="s">
        <v>9065</v>
      </c>
    </row>
    <row r="891" spans="3:29" hidden="1" x14ac:dyDescent="0.55000000000000004">
      <c r="C891" t="s">
        <v>9067</v>
      </c>
      <c r="D891" t="s">
        <v>3541</v>
      </c>
      <c r="E891">
        <v>0.32205033302307101</v>
      </c>
      <c r="F891" s="15" t="s">
        <v>9080</v>
      </c>
      <c r="G891" t="s">
        <v>3542</v>
      </c>
      <c r="H891" t="s">
        <v>3543</v>
      </c>
      <c r="I891">
        <f t="shared" si="31"/>
        <v>25</v>
      </c>
      <c r="M891">
        <f t="shared" si="30"/>
        <v>0</v>
      </c>
      <c r="AC891" t="s">
        <v>9067</v>
      </c>
    </row>
    <row r="892" spans="3:29" hidden="1" x14ac:dyDescent="0.55000000000000004">
      <c r="C892" t="s">
        <v>9065</v>
      </c>
      <c r="D892" t="s">
        <v>3547</v>
      </c>
      <c r="E892">
        <v>0.85735368728637695</v>
      </c>
      <c r="F892" s="15" t="s">
        <v>9080</v>
      </c>
      <c r="G892" t="s">
        <v>3548</v>
      </c>
      <c r="H892" t="s">
        <v>3549</v>
      </c>
      <c r="I892">
        <f t="shared" si="31"/>
        <v>22</v>
      </c>
      <c r="M892">
        <f t="shared" si="30"/>
        <v>0</v>
      </c>
      <c r="AC892" t="s">
        <v>9065</v>
      </c>
    </row>
    <row r="893" spans="3:29" hidden="1" x14ac:dyDescent="0.55000000000000004">
      <c r="C893" t="s">
        <v>9067</v>
      </c>
      <c r="D893" t="s">
        <v>3550</v>
      </c>
      <c r="E893">
        <v>0.34086337685585</v>
      </c>
      <c r="F893" s="15" t="s">
        <v>9081</v>
      </c>
      <c r="G893" t="s">
        <v>3551</v>
      </c>
      <c r="H893" t="s">
        <v>3552</v>
      </c>
      <c r="I893">
        <f t="shared" si="31"/>
        <v>8</v>
      </c>
      <c r="M893">
        <f t="shared" si="30"/>
        <v>0</v>
      </c>
      <c r="AC893" t="s">
        <v>9067</v>
      </c>
    </row>
    <row r="894" spans="3:29" hidden="1" x14ac:dyDescent="0.55000000000000004">
      <c r="C894" t="s">
        <v>9066</v>
      </c>
      <c r="D894" t="s">
        <v>3553</v>
      </c>
      <c r="E894">
        <v>0.54761624336242698</v>
      </c>
      <c r="F894" s="15" t="s">
        <v>9081</v>
      </c>
      <c r="G894" t="s">
        <v>3554</v>
      </c>
      <c r="H894" t="s">
        <v>3555</v>
      </c>
      <c r="I894">
        <f t="shared" si="31"/>
        <v>17</v>
      </c>
      <c r="M894">
        <f t="shared" si="30"/>
        <v>0</v>
      </c>
      <c r="AC894" t="s">
        <v>9066</v>
      </c>
    </row>
    <row r="895" spans="3:29" hidden="1" x14ac:dyDescent="0.55000000000000004">
      <c r="C895" t="s">
        <v>9065</v>
      </c>
      <c r="D895" t="s">
        <v>3565</v>
      </c>
      <c r="E895">
        <v>0.611045181751251</v>
      </c>
      <c r="F895" s="15" t="s">
        <v>9082</v>
      </c>
      <c r="G895" t="s">
        <v>3566</v>
      </c>
      <c r="H895" t="s">
        <v>3567</v>
      </c>
      <c r="I895">
        <f t="shared" si="31"/>
        <v>17</v>
      </c>
      <c r="M895">
        <f t="shared" si="30"/>
        <v>0</v>
      </c>
      <c r="AC895" t="s">
        <v>9065</v>
      </c>
    </row>
    <row r="896" spans="3:29" hidden="1" x14ac:dyDescent="0.55000000000000004">
      <c r="C896" t="s">
        <v>9065</v>
      </c>
      <c r="D896" t="s">
        <v>3568</v>
      </c>
      <c r="E896">
        <v>0.64264088869094804</v>
      </c>
      <c r="F896" s="15" t="s">
        <v>9086</v>
      </c>
      <c r="G896" t="s">
        <v>3569</v>
      </c>
      <c r="H896" t="s">
        <v>3570</v>
      </c>
      <c r="I896">
        <f t="shared" si="31"/>
        <v>7</v>
      </c>
      <c r="M896">
        <f t="shared" si="30"/>
        <v>0</v>
      </c>
      <c r="AC896" t="s">
        <v>9065</v>
      </c>
    </row>
    <row r="897" spans="3:29" hidden="1" x14ac:dyDescent="0.55000000000000004">
      <c r="C897" t="s">
        <v>9065</v>
      </c>
      <c r="D897" t="s">
        <v>3571</v>
      </c>
      <c r="E897">
        <v>0.73780226707458496</v>
      </c>
      <c r="F897" s="15" t="s">
        <v>9086</v>
      </c>
      <c r="G897" t="s">
        <v>3572</v>
      </c>
      <c r="H897" t="s">
        <v>3573</v>
      </c>
      <c r="I897">
        <f t="shared" si="31"/>
        <v>6</v>
      </c>
      <c r="M897">
        <f t="shared" si="30"/>
        <v>0</v>
      </c>
      <c r="AC897" t="s">
        <v>9065</v>
      </c>
    </row>
    <row r="898" spans="3:29" hidden="1" x14ac:dyDescent="0.55000000000000004">
      <c r="C898" t="s">
        <v>9065</v>
      </c>
      <c r="D898" t="s">
        <v>3574</v>
      </c>
      <c r="E898">
        <v>0.66110008955001798</v>
      </c>
      <c r="F898" s="15" t="s">
        <v>9086</v>
      </c>
      <c r="G898" t="s">
        <v>3575</v>
      </c>
      <c r="H898" t="s">
        <v>3576</v>
      </c>
      <c r="I898">
        <f t="shared" si="31"/>
        <v>1</v>
      </c>
      <c r="M898">
        <f t="shared" si="30"/>
        <v>0</v>
      </c>
      <c r="AC898" t="s">
        <v>9065</v>
      </c>
    </row>
    <row r="899" spans="3:29" hidden="1" x14ac:dyDescent="0.55000000000000004">
      <c r="C899" t="s">
        <v>9067</v>
      </c>
      <c r="D899" t="s">
        <v>3580</v>
      </c>
      <c r="E899">
        <v>5.0134345889091499E-2</v>
      </c>
      <c r="F899" s="15" t="s">
        <v>9086</v>
      </c>
      <c r="G899" t="s">
        <v>3581</v>
      </c>
      <c r="H899" t="s">
        <v>3582</v>
      </c>
      <c r="I899">
        <f t="shared" si="31"/>
        <v>16</v>
      </c>
      <c r="M899">
        <f t="shared" ref="M899:M962" si="32">IF(AND(C899="positive", L899="NE"), "A", IF(AND(C899="positive", L899="NEU"), "B", IF(AND(C899="negative", L899="PO"), "C", IF(AND(C899="negative", L899="NEU"), "D", IF(AND(C899="neutral", L899="PO"), "E", IF(AND(C899="neutral", L899="NE"), "F", IF(AND(C899="positive", L899="PO"), "G",IF(AND(C899="negative", L899="Ne"), "H",IF(AND(C899="neutral", L899="NEU"), "I",)))))))))</f>
        <v>0</v>
      </c>
      <c r="AC899" t="s">
        <v>9067</v>
      </c>
    </row>
    <row r="900" spans="3:29" hidden="1" x14ac:dyDescent="0.55000000000000004">
      <c r="C900" t="s">
        <v>9065</v>
      </c>
      <c r="D900" t="s">
        <v>3586</v>
      </c>
      <c r="E900">
        <v>0.94066208600997903</v>
      </c>
      <c r="F900" s="15" t="s">
        <v>9081</v>
      </c>
      <c r="G900" t="s">
        <v>3587</v>
      </c>
      <c r="H900" t="s">
        <v>3588</v>
      </c>
      <c r="I900">
        <f t="shared" ref="I900:I963" si="33">LEN(D900)-LEN(SUBSTITUTE(D900," ",""))+1</f>
        <v>21</v>
      </c>
      <c r="M900">
        <f t="shared" si="32"/>
        <v>0</v>
      </c>
      <c r="AC900" t="s">
        <v>9065</v>
      </c>
    </row>
    <row r="901" spans="3:29" hidden="1" x14ac:dyDescent="0.55000000000000004">
      <c r="C901" t="s">
        <v>9065</v>
      </c>
      <c r="D901" t="s">
        <v>3589</v>
      </c>
      <c r="E901">
        <v>0.64557301998138406</v>
      </c>
      <c r="F901" s="15" t="s">
        <v>9086</v>
      </c>
      <c r="G901" t="s">
        <v>3590</v>
      </c>
      <c r="H901" t="s">
        <v>3591</v>
      </c>
      <c r="I901">
        <f t="shared" si="33"/>
        <v>3</v>
      </c>
      <c r="M901">
        <f t="shared" si="32"/>
        <v>0</v>
      </c>
      <c r="AC901" t="s">
        <v>9065</v>
      </c>
    </row>
    <row r="902" spans="3:29" hidden="1" x14ac:dyDescent="0.55000000000000004">
      <c r="C902" t="s">
        <v>9067</v>
      </c>
      <c r="D902" t="s">
        <v>3595</v>
      </c>
      <c r="E902">
        <v>0.33573874831199602</v>
      </c>
      <c r="F902" s="15" t="s">
        <v>9080</v>
      </c>
      <c r="G902" t="s">
        <v>3596</v>
      </c>
      <c r="H902" t="s">
        <v>3597</v>
      </c>
      <c r="I902">
        <f t="shared" si="33"/>
        <v>19</v>
      </c>
      <c r="M902">
        <f t="shared" si="32"/>
        <v>0</v>
      </c>
      <c r="AC902" t="s">
        <v>9067</v>
      </c>
    </row>
    <row r="903" spans="3:29" hidden="1" x14ac:dyDescent="0.55000000000000004">
      <c r="C903" t="s">
        <v>9065</v>
      </c>
      <c r="D903" t="s">
        <v>3598</v>
      </c>
      <c r="E903">
        <v>0.72475326061248802</v>
      </c>
      <c r="F903" s="15" t="s">
        <v>9086</v>
      </c>
      <c r="G903" t="s">
        <v>3599</v>
      </c>
      <c r="H903" t="s">
        <v>3600</v>
      </c>
      <c r="I903">
        <f t="shared" si="33"/>
        <v>4</v>
      </c>
      <c r="M903">
        <f t="shared" si="32"/>
        <v>0</v>
      </c>
      <c r="AC903" t="s">
        <v>9065</v>
      </c>
    </row>
    <row r="904" spans="3:29" hidden="1" x14ac:dyDescent="0.55000000000000004">
      <c r="C904" t="s">
        <v>9065</v>
      </c>
      <c r="D904" t="s">
        <v>3601</v>
      </c>
      <c r="E904">
        <v>0.78068333864212003</v>
      </c>
      <c r="F904" s="15" t="s">
        <v>9086</v>
      </c>
      <c r="G904" t="s">
        <v>3602</v>
      </c>
      <c r="H904" t="s">
        <v>3603</v>
      </c>
      <c r="I904">
        <f t="shared" si="33"/>
        <v>13</v>
      </c>
      <c r="M904">
        <f t="shared" si="32"/>
        <v>0</v>
      </c>
      <c r="AC904" t="s">
        <v>9065</v>
      </c>
    </row>
    <row r="905" spans="3:29" hidden="1" x14ac:dyDescent="0.55000000000000004">
      <c r="C905" t="s">
        <v>9065</v>
      </c>
      <c r="D905" t="s">
        <v>3604</v>
      </c>
      <c r="E905">
        <v>0.79909330606460605</v>
      </c>
      <c r="F905" s="15" t="s">
        <v>9080</v>
      </c>
      <c r="G905" t="s">
        <v>3605</v>
      </c>
      <c r="H905" t="s">
        <v>3606</v>
      </c>
      <c r="I905">
        <f t="shared" si="33"/>
        <v>14</v>
      </c>
      <c r="M905">
        <f t="shared" si="32"/>
        <v>0</v>
      </c>
      <c r="AC905" t="s">
        <v>9065</v>
      </c>
    </row>
    <row r="906" spans="3:29" hidden="1" x14ac:dyDescent="0.55000000000000004">
      <c r="C906" t="s">
        <v>9066</v>
      </c>
      <c r="D906" t="s">
        <v>3607</v>
      </c>
      <c r="E906">
        <v>0.51991432905197099</v>
      </c>
      <c r="F906" s="15" t="s">
        <v>9086</v>
      </c>
      <c r="G906" t="s">
        <v>3608</v>
      </c>
      <c r="H906" t="s">
        <v>3609</v>
      </c>
      <c r="I906">
        <f t="shared" si="33"/>
        <v>8</v>
      </c>
      <c r="M906">
        <f t="shared" si="32"/>
        <v>0</v>
      </c>
      <c r="AC906" t="s">
        <v>9066</v>
      </c>
    </row>
    <row r="907" spans="3:29" hidden="1" x14ac:dyDescent="0.55000000000000004">
      <c r="C907" t="s">
        <v>9065</v>
      </c>
      <c r="D907" t="s">
        <v>3610</v>
      </c>
      <c r="E907">
        <v>0.67638152837753296</v>
      </c>
      <c r="F907" s="15" t="s">
        <v>9082</v>
      </c>
      <c r="G907" t="s">
        <v>3611</v>
      </c>
      <c r="H907" t="s">
        <v>3612</v>
      </c>
      <c r="I907">
        <f t="shared" si="33"/>
        <v>14</v>
      </c>
      <c r="M907">
        <f t="shared" si="32"/>
        <v>0</v>
      </c>
      <c r="AC907" t="s">
        <v>9065</v>
      </c>
    </row>
    <row r="908" spans="3:29" hidden="1" x14ac:dyDescent="0.55000000000000004">
      <c r="C908" t="s">
        <v>9066</v>
      </c>
      <c r="D908" t="s">
        <v>3613</v>
      </c>
      <c r="E908">
        <v>0.51928508281707797</v>
      </c>
      <c r="F908" s="15" t="s">
        <v>9081</v>
      </c>
      <c r="G908" t="s">
        <v>3614</v>
      </c>
      <c r="H908" t="s">
        <v>3615</v>
      </c>
      <c r="I908">
        <f t="shared" si="33"/>
        <v>5</v>
      </c>
      <c r="M908">
        <f t="shared" si="32"/>
        <v>0</v>
      </c>
      <c r="AC908" t="s">
        <v>9066</v>
      </c>
    </row>
    <row r="909" spans="3:29" hidden="1" x14ac:dyDescent="0.55000000000000004">
      <c r="C909" t="s">
        <v>9066</v>
      </c>
      <c r="D909" t="s">
        <v>3616</v>
      </c>
      <c r="E909">
        <v>0.54693901538848899</v>
      </c>
      <c r="F909" s="15" t="s">
        <v>9082</v>
      </c>
      <c r="G909" t="s">
        <v>3617</v>
      </c>
      <c r="H909" t="s">
        <v>3618</v>
      </c>
      <c r="I909">
        <f t="shared" si="33"/>
        <v>5</v>
      </c>
      <c r="M909">
        <f t="shared" si="32"/>
        <v>0</v>
      </c>
      <c r="AC909" t="s">
        <v>9066</v>
      </c>
    </row>
    <row r="910" spans="3:29" hidden="1" x14ac:dyDescent="0.55000000000000004">
      <c r="C910" t="s">
        <v>9066</v>
      </c>
      <c r="D910" t="s">
        <v>3619</v>
      </c>
      <c r="E910">
        <v>0.53355801105499301</v>
      </c>
      <c r="F910" s="15" t="s">
        <v>9086</v>
      </c>
      <c r="G910" t="s">
        <v>3620</v>
      </c>
      <c r="H910" t="s">
        <v>3621</v>
      </c>
      <c r="I910">
        <f t="shared" si="33"/>
        <v>23</v>
      </c>
      <c r="M910">
        <f t="shared" si="32"/>
        <v>0</v>
      </c>
      <c r="AC910" t="s">
        <v>9066</v>
      </c>
    </row>
    <row r="911" spans="3:29" hidden="1" x14ac:dyDescent="0.55000000000000004">
      <c r="C911" t="s">
        <v>9065</v>
      </c>
      <c r="D911" t="s">
        <v>2206</v>
      </c>
      <c r="E911">
        <v>0.64622581005096402</v>
      </c>
      <c r="F911" s="15" t="s">
        <v>9086</v>
      </c>
      <c r="G911" t="s">
        <v>3622</v>
      </c>
      <c r="H911" t="s">
        <v>3623</v>
      </c>
      <c r="I911">
        <f t="shared" si="33"/>
        <v>3</v>
      </c>
      <c r="M911">
        <f t="shared" si="32"/>
        <v>0</v>
      </c>
      <c r="AC911" t="s">
        <v>9065</v>
      </c>
    </row>
    <row r="912" spans="3:29" hidden="1" x14ac:dyDescent="0.55000000000000004">
      <c r="C912" t="s">
        <v>9065</v>
      </c>
      <c r="D912" t="s">
        <v>3624</v>
      </c>
      <c r="E912">
        <v>0.72681462764740001</v>
      </c>
      <c r="F912" s="15" t="s">
        <v>9080</v>
      </c>
      <c r="G912" t="s">
        <v>3625</v>
      </c>
      <c r="H912" t="s">
        <v>3626</v>
      </c>
      <c r="I912">
        <f t="shared" si="33"/>
        <v>13</v>
      </c>
      <c r="M912">
        <f t="shared" si="32"/>
        <v>0</v>
      </c>
      <c r="AC912" t="s">
        <v>9065</v>
      </c>
    </row>
    <row r="913" spans="2:30" hidden="1" x14ac:dyDescent="0.55000000000000004">
      <c r="C913" t="s">
        <v>9065</v>
      </c>
      <c r="D913" t="s">
        <v>3627</v>
      </c>
      <c r="E913">
        <v>0.79930102825164795</v>
      </c>
      <c r="F913" s="15" t="s">
        <v>9086</v>
      </c>
      <c r="G913" t="s">
        <v>3628</v>
      </c>
      <c r="H913" t="s">
        <v>3629</v>
      </c>
      <c r="I913">
        <f t="shared" si="33"/>
        <v>4</v>
      </c>
      <c r="M913">
        <f t="shared" si="32"/>
        <v>0</v>
      </c>
      <c r="AC913" t="s">
        <v>9065</v>
      </c>
    </row>
    <row r="914" spans="2:30" hidden="1" x14ac:dyDescent="0.55000000000000004">
      <c r="C914" t="s">
        <v>9065</v>
      </c>
      <c r="D914" t="s">
        <v>3630</v>
      </c>
      <c r="E914">
        <v>0.83578169345855702</v>
      </c>
      <c r="F914" s="15" t="s">
        <v>9080</v>
      </c>
      <c r="G914" t="s">
        <v>3631</v>
      </c>
      <c r="H914" t="s">
        <v>3632</v>
      </c>
      <c r="I914">
        <f t="shared" si="33"/>
        <v>10</v>
      </c>
      <c r="M914">
        <f t="shared" si="32"/>
        <v>0</v>
      </c>
      <c r="AC914" t="s">
        <v>9065</v>
      </c>
    </row>
    <row r="915" spans="2:30" hidden="1" x14ac:dyDescent="0.55000000000000004">
      <c r="C915" t="s">
        <v>9065</v>
      </c>
      <c r="D915" t="s">
        <v>3633</v>
      </c>
      <c r="E915">
        <v>0.83141827583312999</v>
      </c>
      <c r="F915" s="15" t="s">
        <v>9086</v>
      </c>
      <c r="G915" t="s">
        <v>3634</v>
      </c>
      <c r="H915" t="s">
        <v>3635</v>
      </c>
      <c r="I915">
        <f t="shared" si="33"/>
        <v>5</v>
      </c>
      <c r="M915">
        <f t="shared" si="32"/>
        <v>0</v>
      </c>
      <c r="AC915" t="s">
        <v>9065</v>
      </c>
    </row>
    <row r="916" spans="2:30" hidden="1" x14ac:dyDescent="0.55000000000000004">
      <c r="C916" t="s">
        <v>9065</v>
      </c>
      <c r="D916" t="s">
        <v>3636</v>
      </c>
      <c r="E916">
        <v>0.73005390167236295</v>
      </c>
      <c r="F916" s="15" t="s">
        <v>9086</v>
      </c>
      <c r="G916" t="s">
        <v>3637</v>
      </c>
      <c r="H916" t="s">
        <v>3638</v>
      </c>
      <c r="I916">
        <f t="shared" si="33"/>
        <v>13</v>
      </c>
      <c r="M916">
        <f t="shared" si="32"/>
        <v>0</v>
      </c>
      <c r="AC916" t="s">
        <v>9065</v>
      </c>
    </row>
    <row r="917" spans="2:30" hidden="1" x14ac:dyDescent="0.55000000000000004">
      <c r="C917" t="s">
        <v>9066</v>
      </c>
      <c r="D917" t="s">
        <v>3651</v>
      </c>
      <c r="E917">
        <v>0.49369549751281699</v>
      </c>
      <c r="F917" s="15" t="s">
        <v>9082</v>
      </c>
      <c r="G917" t="s">
        <v>3652</v>
      </c>
      <c r="H917" t="s">
        <v>3653</v>
      </c>
      <c r="I917">
        <f t="shared" si="33"/>
        <v>21</v>
      </c>
      <c r="M917">
        <f t="shared" si="32"/>
        <v>0</v>
      </c>
      <c r="AC917" t="s">
        <v>9066</v>
      </c>
    </row>
    <row r="918" spans="2:30" hidden="1" x14ac:dyDescent="0.55000000000000004">
      <c r="B918" t="s">
        <v>9089</v>
      </c>
      <c r="C918" t="s">
        <v>9067</v>
      </c>
      <c r="D918" t="s">
        <v>3654</v>
      </c>
      <c r="E918">
        <v>0.305493533611298</v>
      </c>
      <c r="F918" s="15" t="s">
        <v>9080</v>
      </c>
      <c r="G918" t="s">
        <v>3655</v>
      </c>
      <c r="H918" t="s">
        <v>3656</v>
      </c>
      <c r="I918">
        <f t="shared" si="33"/>
        <v>12</v>
      </c>
      <c r="L918" t="s">
        <v>9130</v>
      </c>
      <c r="M918" t="str">
        <f t="shared" si="32"/>
        <v>C</v>
      </c>
      <c r="AC918" t="s">
        <v>9067</v>
      </c>
      <c r="AD918" t="s">
        <v>9130</v>
      </c>
    </row>
    <row r="919" spans="2:30" hidden="1" x14ac:dyDescent="0.55000000000000004">
      <c r="C919" t="s">
        <v>9065</v>
      </c>
      <c r="D919" t="s">
        <v>3660</v>
      </c>
      <c r="E919">
        <v>0.71359902620315596</v>
      </c>
      <c r="F919" s="15" t="s">
        <v>9086</v>
      </c>
      <c r="G919" t="s">
        <v>3661</v>
      </c>
      <c r="H919" t="s">
        <v>3662</v>
      </c>
      <c r="I919">
        <f t="shared" si="33"/>
        <v>7</v>
      </c>
      <c r="M919">
        <f t="shared" si="32"/>
        <v>0</v>
      </c>
      <c r="AC919" t="s">
        <v>9065</v>
      </c>
    </row>
    <row r="920" spans="2:30" hidden="1" x14ac:dyDescent="0.55000000000000004">
      <c r="C920" t="s">
        <v>9067</v>
      </c>
      <c r="D920" t="s">
        <v>3663</v>
      </c>
      <c r="E920">
        <v>0.36228621006012002</v>
      </c>
      <c r="F920" s="15" t="s">
        <v>9086</v>
      </c>
      <c r="G920" t="s">
        <v>3664</v>
      </c>
      <c r="H920" t="s">
        <v>3665</v>
      </c>
      <c r="I920">
        <f t="shared" si="33"/>
        <v>7</v>
      </c>
      <c r="M920">
        <f t="shared" si="32"/>
        <v>0</v>
      </c>
      <c r="AC920" t="s">
        <v>9067</v>
      </c>
    </row>
    <row r="921" spans="2:30" hidden="1" x14ac:dyDescent="0.55000000000000004">
      <c r="C921" t="s">
        <v>9065</v>
      </c>
      <c r="D921" t="s">
        <v>3669</v>
      </c>
      <c r="E921">
        <v>0.81172138452529896</v>
      </c>
      <c r="F921" s="15" t="s">
        <v>9086</v>
      </c>
      <c r="G921" t="s">
        <v>3670</v>
      </c>
      <c r="H921" t="s">
        <v>3671</v>
      </c>
      <c r="I921">
        <f t="shared" si="33"/>
        <v>2</v>
      </c>
      <c r="M921">
        <f t="shared" si="32"/>
        <v>0</v>
      </c>
      <c r="AC921" t="s">
        <v>9065</v>
      </c>
    </row>
    <row r="922" spans="2:30" hidden="1" x14ac:dyDescent="0.55000000000000004">
      <c r="C922" t="s">
        <v>9065</v>
      </c>
      <c r="D922" t="s">
        <v>3672</v>
      </c>
      <c r="E922">
        <v>0.66110008955001798</v>
      </c>
      <c r="F922" s="15" t="s">
        <v>9086</v>
      </c>
      <c r="G922" t="s">
        <v>3673</v>
      </c>
      <c r="H922" t="s">
        <v>3674</v>
      </c>
      <c r="I922">
        <f t="shared" si="33"/>
        <v>1</v>
      </c>
      <c r="M922">
        <f t="shared" si="32"/>
        <v>0</v>
      </c>
      <c r="AC922" t="s">
        <v>9065</v>
      </c>
    </row>
    <row r="923" spans="2:30" hidden="1" x14ac:dyDescent="0.55000000000000004">
      <c r="C923" t="s">
        <v>9066</v>
      </c>
      <c r="D923" t="s">
        <v>3675</v>
      </c>
      <c r="E923">
        <v>0.49734538793563798</v>
      </c>
      <c r="F923" s="15" t="s">
        <v>9080</v>
      </c>
      <c r="G923" t="s">
        <v>3676</v>
      </c>
      <c r="H923" t="s">
        <v>3677</v>
      </c>
      <c r="I923">
        <f t="shared" si="33"/>
        <v>20</v>
      </c>
      <c r="M923">
        <f t="shared" si="32"/>
        <v>0</v>
      </c>
      <c r="AC923" t="s">
        <v>9066</v>
      </c>
    </row>
    <row r="924" spans="2:30" hidden="1" x14ac:dyDescent="0.55000000000000004">
      <c r="C924" t="s">
        <v>9066</v>
      </c>
      <c r="D924" t="s">
        <v>3678</v>
      </c>
      <c r="E924">
        <v>0.48173451423644997</v>
      </c>
      <c r="F924" s="15" t="s">
        <v>9086</v>
      </c>
      <c r="G924" t="s">
        <v>3679</v>
      </c>
      <c r="H924" t="s">
        <v>3680</v>
      </c>
      <c r="I924">
        <f t="shared" si="33"/>
        <v>9</v>
      </c>
      <c r="M924">
        <f t="shared" si="32"/>
        <v>0</v>
      </c>
      <c r="AC924" t="s">
        <v>9066</v>
      </c>
    </row>
    <row r="925" spans="2:30" hidden="1" x14ac:dyDescent="0.55000000000000004">
      <c r="C925" t="s">
        <v>9065</v>
      </c>
      <c r="D925" t="s">
        <v>3681</v>
      </c>
      <c r="E925">
        <v>0.70590299367904696</v>
      </c>
      <c r="F925" s="15" t="s">
        <v>9080</v>
      </c>
      <c r="G925" t="s">
        <v>3682</v>
      </c>
      <c r="H925" t="s">
        <v>3683</v>
      </c>
      <c r="I925">
        <f t="shared" si="33"/>
        <v>7</v>
      </c>
      <c r="M925">
        <f t="shared" si="32"/>
        <v>0</v>
      </c>
      <c r="AC925" t="s">
        <v>9065</v>
      </c>
    </row>
    <row r="926" spans="2:30" hidden="1" x14ac:dyDescent="0.55000000000000004">
      <c r="C926" t="s">
        <v>9065</v>
      </c>
      <c r="D926" t="s">
        <v>3687</v>
      </c>
      <c r="E926">
        <v>0.65767776966095004</v>
      </c>
      <c r="F926" s="15" t="s">
        <v>9086</v>
      </c>
      <c r="G926" t="s">
        <v>3688</v>
      </c>
      <c r="H926" t="s">
        <v>3689</v>
      </c>
      <c r="I926">
        <f t="shared" si="33"/>
        <v>4</v>
      </c>
      <c r="M926">
        <f t="shared" si="32"/>
        <v>0</v>
      </c>
      <c r="AC926" t="s">
        <v>9065</v>
      </c>
    </row>
    <row r="927" spans="2:30" hidden="1" x14ac:dyDescent="0.55000000000000004">
      <c r="C927" t="s">
        <v>9065</v>
      </c>
      <c r="D927" t="s">
        <v>3690</v>
      </c>
      <c r="E927">
        <v>0.66774922609329201</v>
      </c>
      <c r="F927" s="15" t="s">
        <v>9082</v>
      </c>
      <c r="G927" t="s">
        <v>3691</v>
      </c>
      <c r="H927" t="s">
        <v>3692</v>
      </c>
      <c r="I927">
        <f t="shared" si="33"/>
        <v>10</v>
      </c>
      <c r="M927">
        <f t="shared" si="32"/>
        <v>0</v>
      </c>
      <c r="AC927" t="s">
        <v>9065</v>
      </c>
    </row>
    <row r="928" spans="2:30" hidden="1" x14ac:dyDescent="0.55000000000000004">
      <c r="C928" t="s">
        <v>9067</v>
      </c>
      <c r="D928" t="s">
        <v>3693</v>
      </c>
      <c r="E928">
        <v>0.44163972139358498</v>
      </c>
      <c r="F928" s="15" t="s">
        <v>9086</v>
      </c>
      <c r="G928" t="s">
        <v>3694</v>
      </c>
      <c r="H928" t="s">
        <v>3695</v>
      </c>
      <c r="I928">
        <f t="shared" si="33"/>
        <v>12</v>
      </c>
      <c r="M928">
        <f t="shared" si="32"/>
        <v>0</v>
      </c>
      <c r="AC928" t="s">
        <v>9067</v>
      </c>
    </row>
    <row r="929" spans="2:30" hidden="1" x14ac:dyDescent="0.55000000000000004">
      <c r="C929" t="s">
        <v>9066</v>
      </c>
      <c r="D929" t="s">
        <v>3696</v>
      </c>
      <c r="E929">
        <v>0.48790746927261402</v>
      </c>
      <c r="F929" s="15" t="s">
        <v>9086</v>
      </c>
      <c r="G929" t="s">
        <v>3697</v>
      </c>
      <c r="H929" t="s">
        <v>3698</v>
      </c>
      <c r="I929">
        <f t="shared" si="33"/>
        <v>8</v>
      </c>
      <c r="M929">
        <f t="shared" si="32"/>
        <v>0</v>
      </c>
      <c r="AC929" t="s">
        <v>9066</v>
      </c>
    </row>
    <row r="930" spans="2:30" hidden="1" x14ac:dyDescent="0.55000000000000004">
      <c r="B930" t="s">
        <v>9089</v>
      </c>
      <c r="C930" t="s">
        <v>9067</v>
      </c>
      <c r="D930" t="s">
        <v>3699</v>
      </c>
      <c r="E930">
        <v>0.44889056682586698</v>
      </c>
      <c r="F930" s="15" t="s">
        <v>9080</v>
      </c>
      <c r="G930" t="s">
        <v>3700</v>
      </c>
      <c r="H930" t="s">
        <v>3701</v>
      </c>
      <c r="I930">
        <f t="shared" si="33"/>
        <v>5</v>
      </c>
      <c r="L930" t="s">
        <v>9130</v>
      </c>
      <c r="M930" t="str">
        <f t="shared" si="32"/>
        <v>C</v>
      </c>
      <c r="AC930" t="s">
        <v>9067</v>
      </c>
      <c r="AD930" t="s">
        <v>9130</v>
      </c>
    </row>
    <row r="931" spans="2:30" hidden="1" x14ac:dyDescent="0.55000000000000004">
      <c r="C931" t="s">
        <v>9067</v>
      </c>
      <c r="D931" t="s">
        <v>3705</v>
      </c>
      <c r="E931">
        <v>0.172938212752342</v>
      </c>
      <c r="F931" s="15" t="s">
        <v>9080</v>
      </c>
      <c r="G931" t="s">
        <v>3706</v>
      </c>
      <c r="H931" t="s">
        <v>3707</v>
      </c>
      <c r="I931">
        <f t="shared" si="33"/>
        <v>34</v>
      </c>
      <c r="M931">
        <f t="shared" si="32"/>
        <v>0</v>
      </c>
      <c r="AC931" t="s">
        <v>9067</v>
      </c>
    </row>
    <row r="932" spans="2:30" hidden="1" x14ac:dyDescent="0.55000000000000004">
      <c r="C932" t="s">
        <v>9065</v>
      </c>
      <c r="D932" t="s">
        <v>3708</v>
      </c>
      <c r="E932">
        <v>0.75567328929901101</v>
      </c>
      <c r="F932" s="15" t="s">
        <v>9086</v>
      </c>
      <c r="G932" t="s">
        <v>3709</v>
      </c>
      <c r="H932" t="s">
        <v>3710</v>
      </c>
      <c r="I932">
        <f t="shared" si="33"/>
        <v>3</v>
      </c>
      <c r="M932">
        <f t="shared" si="32"/>
        <v>0</v>
      </c>
      <c r="AC932" t="s">
        <v>9065</v>
      </c>
    </row>
    <row r="933" spans="2:30" hidden="1" x14ac:dyDescent="0.55000000000000004">
      <c r="C933" t="s">
        <v>9065</v>
      </c>
      <c r="D933" t="s">
        <v>3711</v>
      </c>
      <c r="E933">
        <v>0.62591880559921298</v>
      </c>
      <c r="F933" s="15" t="s">
        <v>9080</v>
      </c>
      <c r="G933" t="s">
        <v>3712</v>
      </c>
      <c r="H933" t="s">
        <v>3713</v>
      </c>
      <c r="I933">
        <f t="shared" si="33"/>
        <v>5</v>
      </c>
      <c r="M933">
        <f t="shared" si="32"/>
        <v>0</v>
      </c>
      <c r="AC933" t="s">
        <v>9065</v>
      </c>
    </row>
    <row r="934" spans="2:30" hidden="1" x14ac:dyDescent="0.55000000000000004">
      <c r="C934" t="s">
        <v>9065</v>
      </c>
      <c r="D934" t="s">
        <v>3714</v>
      </c>
      <c r="E934">
        <v>0.76501840353012096</v>
      </c>
      <c r="F934" s="15" t="s">
        <v>9080</v>
      </c>
      <c r="G934" t="s">
        <v>3715</v>
      </c>
      <c r="H934" t="s">
        <v>3716</v>
      </c>
      <c r="I934">
        <f t="shared" si="33"/>
        <v>3</v>
      </c>
      <c r="M934">
        <f t="shared" si="32"/>
        <v>0</v>
      </c>
      <c r="AC934" t="s">
        <v>9065</v>
      </c>
    </row>
    <row r="935" spans="2:30" hidden="1" x14ac:dyDescent="0.55000000000000004">
      <c r="C935" t="s">
        <v>9065</v>
      </c>
      <c r="D935" t="s">
        <v>3717</v>
      </c>
      <c r="E935">
        <v>0.80497580766677901</v>
      </c>
      <c r="F935" s="15" t="s">
        <v>9086</v>
      </c>
      <c r="G935" t="s">
        <v>3718</v>
      </c>
      <c r="H935" t="s">
        <v>3719</v>
      </c>
      <c r="I935">
        <f t="shared" si="33"/>
        <v>7</v>
      </c>
      <c r="M935">
        <f t="shared" si="32"/>
        <v>0</v>
      </c>
      <c r="AC935" t="s">
        <v>9065</v>
      </c>
    </row>
    <row r="936" spans="2:30" hidden="1" x14ac:dyDescent="0.55000000000000004">
      <c r="B936" t="s">
        <v>9089</v>
      </c>
      <c r="C936" t="s">
        <v>9067</v>
      </c>
      <c r="D936" t="s">
        <v>3720</v>
      </c>
      <c r="E936">
        <v>0.36476293206214899</v>
      </c>
      <c r="F936" s="15" t="s">
        <v>9081</v>
      </c>
      <c r="G936" t="s">
        <v>3721</v>
      </c>
      <c r="H936" t="s">
        <v>3722</v>
      </c>
      <c r="I936">
        <f t="shared" si="33"/>
        <v>9</v>
      </c>
      <c r="L936" t="s">
        <v>9130</v>
      </c>
      <c r="M936" t="str">
        <f t="shared" si="32"/>
        <v>C</v>
      </c>
      <c r="AC936" t="s">
        <v>9067</v>
      </c>
      <c r="AD936" t="s">
        <v>9130</v>
      </c>
    </row>
    <row r="937" spans="2:30" hidden="1" x14ac:dyDescent="0.55000000000000004">
      <c r="C937" t="s">
        <v>9065</v>
      </c>
      <c r="D937" t="s">
        <v>3723</v>
      </c>
      <c r="E937">
        <v>0.66110008955001798</v>
      </c>
      <c r="F937" s="15" t="s">
        <v>9080</v>
      </c>
      <c r="G937" t="s">
        <v>3724</v>
      </c>
      <c r="H937" t="s">
        <v>3725</v>
      </c>
      <c r="I937">
        <f t="shared" si="33"/>
        <v>1</v>
      </c>
      <c r="M937">
        <f t="shared" si="32"/>
        <v>0</v>
      </c>
      <c r="AC937" t="s">
        <v>9065</v>
      </c>
    </row>
    <row r="938" spans="2:30" hidden="1" x14ac:dyDescent="0.55000000000000004">
      <c r="C938" t="s">
        <v>9065</v>
      </c>
      <c r="D938" t="s">
        <v>3729</v>
      </c>
      <c r="E938">
        <v>0.87526750564575195</v>
      </c>
      <c r="F938" s="15" t="s">
        <v>9086</v>
      </c>
      <c r="G938" t="s">
        <v>3730</v>
      </c>
      <c r="H938" t="s">
        <v>3731</v>
      </c>
      <c r="I938">
        <f t="shared" si="33"/>
        <v>11</v>
      </c>
      <c r="M938">
        <f t="shared" si="32"/>
        <v>0</v>
      </c>
      <c r="AC938" t="s">
        <v>9065</v>
      </c>
    </row>
    <row r="939" spans="2:30" hidden="1" x14ac:dyDescent="0.55000000000000004">
      <c r="C939" t="s">
        <v>9065</v>
      </c>
      <c r="D939" t="s">
        <v>3732</v>
      </c>
      <c r="E939">
        <v>0.75838792324066195</v>
      </c>
      <c r="F939" s="15" t="s">
        <v>9080</v>
      </c>
      <c r="G939" t="s">
        <v>3733</v>
      </c>
      <c r="H939" t="s">
        <v>3734</v>
      </c>
      <c r="I939">
        <f t="shared" si="33"/>
        <v>7</v>
      </c>
      <c r="M939">
        <f t="shared" si="32"/>
        <v>0</v>
      </c>
      <c r="AC939" t="s">
        <v>9065</v>
      </c>
    </row>
    <row r="940" spans="2:30" hidden="1" x14ac:dyDescent="0.55000000000000004">
      <c r="C940" t="s">
        <v>9065</v>
      </c>
      <c r="D940" t="s">
        <v>3735</v>
      </c>
      <c r="E940">
        <v>0.63638395071029696</v>
      </c>
      <c r="F940" s="15" t="s">
        <v>9086</v>
      </c>
      <c r="G940" t="s">
        <v>3736</v>
      </c>
      <c r="H940" t="s">
        <v>3737</v>
      </c>
      <c r="I940">
        <f t="shared" si="33"/>
        <v>12</v>
      </c>
      <c r="M940">
        <f t="shared" si="32"/>
        <v>0</v>
      </c>
      <c r="AC940" t="s">
        <v>9065</v>
      </c>
    </row>
    <row r="941" spans="2:30" hidden="1" x14ac:dyDescent="0.55000000000000004">
      <c r="C941" t="s">
        <v>9065</v>
      </c>
      <c r="D941" t="s">
        <v>3738</v>
      </c>
      <c r="E941">
        <v>0.82455408573150601</v>
      </c>
      <c r="F941" s="15" t="s">
        <v>9086</v>
      </c>
      <c r="G941" t="s">
        <v>3739</v>
      </c>
      <c r="H941" t="s">
        <v>3740</v>
      </c>
      <c r="I941">
        <f t="shared" si="33"/>
        <v>16</v>
      </c>
      <c r="M941">
        <f t="shared" si="32"/>
        <v>0</v>
      </c>
      <c r="AC941" t="s">
        <v>9065</v>
      </c>
    </row>
    <row r="942" spans="2:30" hidden="1" x14ac:dyDescent="0.55000000000000004">
      <c r="C942" t="s">
        <v>9065</v>
      </c>
      <c r="D942" t="s">
        <v>3741</v>
      </c>
      <c r="E942">
        <v>0.61411815881729104</v>
      </c>
      <c r="F942" s="15" t="s">
        <v>9086</v>
      </c>
      <c r="G942" t="s">
        <v>3742</v>
      </c>
      <c r="H942" t="s">
        <v>3743</v>
      </c>
      <c r="I942">
        <f t="shared" si="33"/>
        <v>10</v>
      </c>
      <c r="M942">
        <f t="shared" si="32"/>
        <v>0</v>
      </c>
      <c r="AC942" t="s">
        <v>9065</v>
      </c>
    </row>
    <row r="943" spans="2:30" hidden="1" x14ac:dyDescent="0.55000000000000004">
      <c r="C943" t="s">
        <v>9066</v>
      </c>
      <c r="D943" t="s">
        <v>3744</v>
      </c>
      <c r="E943">
        <v>0.59525126218795799</v>
      </c>
      <c r="F943" s="15" t="s">
        <v>9086</v>
      </c>
      <c r="G943" t="s">
        <v>3745</v>
      </c>
      <c r="H943" t="s">
        <v>3746</v>
      </c>
      <c r="I943">
        <f t="shared" si="33"/>
        <v>10</v>
      </c>
      <c r="M943">
        <f t="shared" si="32"/>
        <v>0</v>
      </c>
      <c r="AC943" t="s">
        <v>9066</v>
      </c>
    </row>
    <row r="944" spans="2:30" hidden="1" x14ac:dyDescent="0.55000000000000004">
      <c r="C944" t="s">
        <v>9065</v>
      </c>
      <c r="D944" t="s">
        <v>3747</v>
      </c>
      <c r="E944">
        <v>0.67042309045791604</v>
      </c>
      <c r="F944" s="15" t="s">
        <v>9086</v>
      </c>
      <c r="G944" t="s">
        <v>3748</v>
      </c>
      <c r="H944" t="s">
        <v>3749</v>
      </c>
      <c r="I944">
        <f t="shared" si="33"/>
        <v>7</v>
      </c>
      <c r="M944">
        <f t="shared" si="32"/>
        <v>0</v>
      </c>
      <c r="AC944" t="s">
        <v>9065</v>
      </c>
    </row>
    <row r="945" spans="1:30" hidden="1" x14ac:dyDescent="0.55000000000000004">
      <c r="C945" t="s">
        <v>9065</v>
      </c>
      <c r="D945" t="s">
        <v>3750</v>
      </c>
      <c r="E945">
        <v>0.77420496940612804</v>
      </c>
      <c r="F945" s="15" t="s">
        <v>9080</v>
      </c>
      <c r="G945" t="s">
        <v>186</v>
      </c>
      <c r="H945" t="s">
        <v>3751</v>
      </c>
      <c r="I945">
        <f t="shared" si="33"/>
        <v>9</v>
      </c>
      <c r="M945">
        <f t="shared" si="32"/>
        <v>0</v>
      </c>
      <c r="AC945" t="s">
        <v>9065</v>
      </c>
    </row>
    <row r="946" spans="1:30" hidden="1" x14ac:dyDescent="0.55000000000000004">
      <c r="C946" t="s">
        <v>9065</v>
      </c>
      <c r="D946" t="s">
        <v>3752</v>
      </c>
      <c r="E946">
        <v>0.81476020812988303</v>
      </c>
      <c r="F946" s="15" t="s">
        <v>9086</v>
      </c>
      <c r="G946" t="s">
        <v>3753</v>
      </c>
      <c r="H946" t="s">
        <v>3754</v>
      </c>
      <c r="I946">
        <f t="shared" si="33"/>
        <v>12</v>
      </c>
      <c r="M946">
        <f t="shared" si="32"/>
        <v>0</v>
      </c>
      <c r="AC946" t="s">
        <v>9065</v>
      </c>
    </row>
    <row r="947" spans="1:30" hidden="1" x14ac:dyDescent="0.55000000000000004">
      <c r="C947" t="s">
        <v>9065</v>
      </c>
      <c r="D947" t="s">
        <v>3755</v>
      </c>
      <c r="E947">
        <v>0.73978739976882901</v>
      </c>
      <c r="F947" s="15" t="s">
        <v>9081</v>
      </c>
      <c r="G947" t="s">
        <v>3756</v>
      </c>
      <c r="H947" t="s">
        <v>3757</v>
      </c>
      <c r="I947">
        <f t="shared" si="33"/>
        <v>15</v>
      </c>
      <c r="M947">
        <f t="shared" si="32"/>
        <v>0</v>
      </c>
      <c r="AC947" t="s">
        <v>9065</v>
      </c>
    </row>
    <row r="948" spans="1:30" hidden="1" x14ac:dyDescent="0.55000000000000004">
      <c r="C948" t="s">
        <v>9065</v>
      </c>
      <c r="D948" t="s">
        <v>3758</v>
      </c>
      <c r="E948">
        <v>0.88794094324111905</v>
      </c>
      <c r="F948" s="15" t="s">
        <v>9082</v>
      </c>
      <c r="G948" t="s">
        <v>3759</v>
      </c>
      <c r="H948" t="s">
        <v>3760</v>
      </c>
      <c r="I948">
        <f t="shared" si="33"/>
        <v>9</v>
      </c>
      <c r="M948">
        <f t="shared" si="32"/>
        <v>0</v>
      </c>
      <c r="AC948" t="s">
        <v>9065</v>
      </c>
    </row>
    <row r="949" spans="1:30" hidden="1" x14ac:dyDescent="0.55000000000000004">
      <c r="C949" t="s">
        <v>9065</v>
      </c>
      <c r="D949" t="s">
        <v>3761</v>
      </c>
      <c r="E949">
        <v>0.84591287374496504</v>
      </c>
      <c r="F949" s="15" t="s">
        <v>9081</v>
      </c>
      <c r="G949" t="s">
        <v>3762</v>
      </c>
      <c r="H949" t="s">
        <v>3763</v>
      </c>
      <c r="I949">
        <f t="shared" si="33"/>
        <v>16</v>
      </c>
      <c r="M949">
        <f t="shared" si="32"/>
        <v>0</v>
      </c>
      <c r="AC949" t="s">
        <v>9065</v>
      </c>
    </row>
    <row r="950" spans="1:30" hidden="1" x14ac:dyDescent="0.55000000000000004">
      <c r="C950" t="s">
        <v>9066</v>
      </c>
      <c r="D950" t="s">
        <v>3764</v>
      </c>
      <c r="E950">
        <v>0.58686989545822099</v>
      </c>
      <c r="F950" s="15" t="s">
        <v>9080</v>
      </c>
      <c r="G950" t="s">
        <v>3765</v>
      </c>
      <c r="H950" t="s">
        <v>3766</v>
      </c>
      <c r="I950">
        <f t="shared" si="33"/>
        <v>6</v>
      </c>
      <c r="M950">
        <f t="shared" si="32"/>
        <v>0</v>
      </c>
      <c r="AC950" t="s">
        <v>9066</v>
      </c>
    </row>
    <row r="951" spans="1:30" hidden="1" x14ac:dyDescent="0.55000000000000004">
      <c r="C951" t="s">
        <v>9065</v>
      </c>
      <c r="D951" t="s">
        <v>3767</v>
      </c>
      <c r="E951">
        <v>0.64753222465515103</v>
      </c>
      <c r="F951" s="15" t="s">
        <v>9086</v>
      </c>
      <c r="G951" t="s">
        <v>3768</v>
      </c>
      <c r="H951" t="s">
        <v>3769</v>
      </c>
      <c r="I951">
        <f t="shared" si="33"/>
        <v>5</v>
      </c>
      <c r="M951">
        <f t="shared" si="32"/>
        <v>0</v>
      </c>
      <c r="AC951" t="s">
        <v>9065</v>
      </c>
    </row>
    <row r="952" spans="1:30" hidden="1" x14ac:dyDescent="0.55000000000000004">
      <c r="C952" t="s">
        <v>9065</v>
      </c>
      <c r="D952" t="s">
        <v>3770</v>
      </c>
      <c r="E952">
        <v>0.67757534980773904</v>
      </c>
      <c r="F952" s="15" t="s">
        <v>9082</v>
      </c>
      <c r="G952" t="s">
        <v>3771</v>
      </c>
      <c r="H952" t="s">
        <v>3772</v>
      </c>
      <c r="I952">
        <f t="shared" si="33"/>
        <v>14</v>
      </c>
      <c r="M952">
        <f t="shared" si="32"/>
        <v>0</v>
      </c>
      <c r="AC952" t="s">
        <v>9065</v>
      </c>
    </row>
    <row r="953" spans="1:30" hidden="1" x14ac:dyDescent="0.55000000000000004">
      <c r="C953" t="s">
        <v>9067</v>
      </c>
      <c r="D953" t="s">
        <v>3773</v>
      </c>
      <c r="E953">
        <v>0.145376652479172</v>
      </c>
      <c r="F953" s="15" t="s">
        <v>9086</v>
      </c>
      <c r="G953" t="s">
        <v>3774</v>
      </c>
      <c r="H953" t="s">
        <v>3775</v>
      </c>
      <c r="I953">
        <f t="shared" si="33"/>
        <v>11</v>
      </c>
      <c r="M953">
        <f t="shared" si="32"/>
        <v>0</v>
      </c>
      <c r="AC953" t="s">
        <v>9067</v>
      </c>
    </row>
    <row r="954" spans="1:30" hidden="1" x14ac:dyDescent="0.55000000000000004">
      <c r="B954" t="s">
        <v>9089</v>
      </c>
      <c r="C954" t="s">
        <v>9066</v>
      </c>
      <c r="D954" t="s">
        <v>3785</v>
      </c>
      <c r="E954">
        <v>0.571008741855621</v>
      </c>
      <c r="F954" s="15" t="s">
        <v>9080</v>
      </c>
      <c r="G954" t="s">
        <v>3786</v>
      </c>
      <c r="H954" t="s">
        <v>3787</v>
      </c>
      <c r="I954">
        <f t="shared" si="33"/>
        <v>6</v>
      </c>
      <c r="L954" t="s">
        <v>9130</v>
      </c>
      <c r="M954" t="str">
        <f t="shared" si="32"/>
        <v>E</v>
      </c>
      <c r="AC954" t="s">
        <v>9066</v>
      </c>
      <c r="AD954" t="s">
        <v>9130</v>
      </c>
    </row>
    <row r="955" spans="1:30" hidden="1" x14ac:dyDescent="0.55000000000000004">
      <c r="A955" t="s">
        <v>9115</v>
      </c>
      <c r="B955" t="s">
        <v>9089</v>
      </c>
      <c r="C955" t="s">
        <v>9066</v>
      </c>
      <c r="D955" t="s">
        <v>3788</v>
      </c>
      <c r="E955">
        <v>0.50931966304779097</v>
      </c>
      <c r="F955" s="15" t="s">
        <v>9080</v>
      </c>
      <c r="G955" t="s">
        <v>3789</v>
      </c>
      <c r="H955" t="s">
        <v>3790</v>
      </c>
      <c r="I955">
        <f t="shared" si="33"/>
        <v>6</v>
      </c>
      <c r="L955" t="s">
        <v>9130</v>
      </c>
      <c r="M955" t="str">
        <f t="shared" si="32"/>
        <v>E</v>
      </c>
      <c r="AC955" t="s">
        <v>9066</v>
      </c>
      <c r="AD955" t="s">
        <v>9130</v>
      </c>
    </row>
    <row r="956" spans="1:30" hidden="1" x14ac:dyDescent="0.55000000000000004">
      <c r="C956" t="s">
        <v>9067</v>
      </c>
      <c r="D956" t="s">
        <v>3791</v>
      </c>
      <c r="E956">
        <v>0.186798110604286</v>
      </c>
      <c r="F956" s="15" t="s">
        <v>9086</v>
      </c>
      <c r="G956" t="s">
        <v>3792</v>
      </c>
      <c r="H956" t="s">
        <v>3793</v>
      </c>
      <c r="I956">
        <f t="shared" si="33"/>
        <v>23</v>
      </c>
      <c r="M956">
        <f t="shared" si="32"/>
        <v>0</v>
      </c>
      <c r="AC956" t="s">
        <v>9067</v>
      </c>
    </row>
    <row r="957" spans="1:30" hidden="1" x14ac:dyDescent="0.55000000000000004">
      <c r="C957" t="s">
        <v>9065</v>
      </c>
      <c r="D957" t="s">
        <v>3797</v>
      </c>
      <c r="E957">
        <v>0.71341538429260298</v>
      </c>
      <c r="F957" s="15" t="s">
        <v>9080</v>
      </c>
      <c r="G957" t="s">
        <v>3798</v>
      </c>
      <c r="H957" t="s">
        <v>3799</v>
      </c>
      <c r="I957">
        <f t="shared" si="33"/>
        <v>2</v>
      </c>
      <c r="M957">
        <f t="shared" si="32"/>
        <v>0</v>
      </c>
      <c r="AC957" t="s">
        <v>9065</v>
      </c>
    </row>
    <row r="958" spans="1:30" hidden="1" x14ac:dyDescent="0.55000000000000004">
      <c r="C958" t="s">
        <v>9065</v>
      </c>
      <c r="D958" t="s">
        <v>3800</v>
      </c>
      <c r="E958">
        <v>0.68088513612747203</v>
      </c>
      <c r="F958" s="15" t="s">
        <v>9082</v>
      </c>
      <c r="G958" t="s">
        <v>3801</v>
      </c>
      <c r="H958" t="s">
        <v>3802</v>
      </c>
      <c r="I958">
        <f t="shared" si="33"/>
        <v>14</v>
      </c>
      <c r="M958">
        <f t="shared" si="32"/>
        <v>0</v>
      </c>
      <c r="AC958" t="s">
        <v>9065</v>
      </c>
    </row>
    <row r="959" spans="1:30" hidden="1" x14ac:dyDescent="0.55000000000000004">
      <c r="C959" t="s">
        <v>9067</v>
      </c>
      <c r="D959" t="s">
        <v>3803</v>
      </c>
      <c r="E959">
        <v>0.180914521217346</v>
      </c>
      <c r="F959" s="15" t="s">
        <v>9086</v>
      </c>
      <c r="G959" t="s">
        <v>3804</v>
      </c>
      <c r="H959" t="s">
        <v>3805</v>
      </c>
      <c r="I959">
        <f t="shared" si="33"/>
        <v>14</v>
      </c>
      <c r="M959">
        <f t="shared" si="32"/>
        <v>0</v>
      </c>
      <c r="AC959" t="s">
        <v>9067</v>
      </c>
    </row>
    <row r="960" spans="1:30" hidden="1" x14ac:dyDescent="0.55000000000000004">
      <c r="B960" t="s">
        <v>9089</v>
      </c>
      <c r="C960" t="s">
        <v>9067</v>
      </c>
      <c r="D960" t="s">
        <v>3806</v>
      </c>
      <c r="E960">
        <v>9.1875456273555797E-2</v>
      </c>
      <c r="F960" s="15" t="s">
        <v>9081</v>
      </c>
      <c r="G960" t="s">
        <v>3807</v>
      </c>
      <c r="H960" t="s">
        <v>3808</v>
      </c>
      <c r="I960">
        <f t="shared" si="33"/>
        <v>21</v>
      </c>
      <c r="L960" t="s">
        <v>9130</v>
      </c>
      <c r="M960" t="str">
        <f t="shared" si="32"/>
        <v>C</v>
      </c>
      <c r="AC960" t="s">
        <v>9067</v>
      </c>
      <c r="AD960" t="s">
        <v>9130</v>
      </c>
    </row>
    <row r="961" spans="2:30" hidden="1" x14ac:dyDescent="0.55000000000000004">
      <c r="C961" t="s">
        <v>9065</v>
      </c>
      <c r="D961" t="s">
        <v>3809</v>
      </c>
      <c r="E961">
        <v>0.68022048473358199</v>
      </c>
      <c r="F961" s="15" t="s">
        <v>9086</v>
      </c>
      <c r="G961" t="s">
        <v>3810</v>
      </c>
      <c r="H961" t="s">
        <v>3811</v>
      </c>
      <c r="I961">
        <f t="shared" si="33"/>
        <v>9</v>
      </c>
      <c r="M961">
        <f t="shared" si="32"/>
        <v>0</v>
      </c>
      <c r="AC961" t="s">
        <v>9065</v>
      </c>
    </row>
    <row r="962" spans="2:30" hidden="1" x14ac:dyDescent="0.55000000000000004">
      <c r="C962" t="s">
        <v>9067</v>
      </c>
      <c r="D962" t="s">
        <v>3812</v>
      </c>
      <c r="E962">
        <v>0.268042832612991</v>
      </c>
      <c r="F962" s="15" t="s">
        <v>9086</v>
      </c>
      <c r="G962" t="s">
        <v>3813</v>
      </c>
      <c r="H962" t="s">
        <v>3814</v>
      </c>
      <c r="I962">
        <f t="shared" si="33"/>
        <v>10</v>
      </c>
      <c r="M962">
        <f t="shared" si="32"/>
        <v>0</v>
      </c>
      <c r="AC962" t="s">
        <v>9067</v>
      </c>
    </row>
    <row r="963" spans="2:30" hidden="1" x14ac:dyDescent="0.55000000000000004">
      <c r="C963" t="s">
        <v>9065</v>
      </c>
      <c r="D963" t="s">
        <v>3815</v>
      </c>
      <c r="E963">
        <v>0.70386075973510698</v>
      </c>
      <c r="F963" s="15" t="s">
        <v>9086</v>
      </c>
      <c r="G963" t="s">
        <v>3816</v>
      </c>
      <c r="H963" t="s">
        <v>3817</v>
      </c>
      <c r="I963">
        <f t="shared" si="33"/>
        <v>7</v>
      </c>
      <c r="M963">
        <f t="shared" ref="M963:M1026" si="34">IF(AND(C963="positive", L963="NE"), "A", IF(AND(C963="positive", L963="NEU"), "B", IF(AND(C963="negative", L963="PO"), "C", IF(AND(C963="negative", L963="NEU"), "D", IF(AND(C963="neutral", L963="PO"), "E", IF(AND(C963="neutral", L963="NE"), "F", IF(AND(C963="positive", L963="PO"), "G",IF(AND(C963="negative", L963="Ne"), "H",IF(AND(C963="neutral", L963="NEU"), "I",)))))))))</f>
        <v>0</v>
      </c>
      <c r="AC963" t="s">
        <v>9065</v>
      </c>
    </row>
    <row r="964" spans="2:30" hidden="1" x14ac:dyDescent="0.55000000000000004">
      <c r="C964" t="s">
        <v>9065</v>
      </c>
      <c r="D964" t="s">
        <v>3818</v>
      </c>
      <c r="E964">
        <v>0.71543598175048795</v>
      </c>
      <c r="F964" s="15" t="s">
        <v>9086</v>
      </c>
      <c r="G964" t="s">
        <v>3819</v>
      </c>
      <c r="H964" t="s">
        <v>3820</v>
      </c>
      <c r="I964">
        <f t="shared" ref="I964:I1027" si="35">LEN(D964)-LEN(SUBSTITUTE(D964," ",""))+1</f>
        <v>7</v>
      </c>
      <c r="M964">
        <f t="shared" si="34"/>
        <v>0</v>
      </c>
      <c r="AC964" t="s">
        <v>9065</v>
      </c>
    </row>
    <row r="965" spans="2:30" hidden="1" x14ac:dyDescent="0.55000000000000004">
      <c r="C965" t="s">
        <v>9065</v>
      </c>
      <c r="D965" t="s">
        <v>3821</v>
      </c>
      <c r="E965">
        <v>0.63530606031417802</v>
      </c>
      <c r="F965" s="15" t="s">
        <v>9086</v>
      </c>
      <c r="G965" t="s">
        <v>3822</v>
      </c>
      <c r="H965" t="s">
        <v>3823</v>
      </c>
      <c r="I965">
        <f t="shared" si="35"/>
        <v>6</v>
      </c>
      <c r="M965">
        <f t="shared" si="34"/>
        <v>0</v>
      </c>
      <c r="AC965" t="s">
        <v>9065</v>
      </c>
    </row>
    <row r="966" spans="2:30" hidden="1" x14ac:dyDescent="0.55000000000000004">
      <c r="C966" t="s">
        <v>9067</v>
      </c>
      <c r="D966" t="s">
        <v>3833</v>
      </c>
      <c r="E966">
        <v>6.81312531232834E-2</v>
      </c>
      <c r="F966" s="15" t="s">
        <v>9081</v>
      </c>
      <c r="G966" t="s">
        <v>3834</v>
      </c>
      <c r="H966" t="s">
        <v>3835</v>
      </c>
      <c r="I966">
        <f t="shared" si="35"/>
        <v>20</v>
      </c>
      <c r="M966">
        <f t="shared" si="34"/>
        <v>0</v>
      </c>
      <c r="AC966" t="s">
        <v>9067</v>
      </c>
    </row>
    <row r="967" spans="2:30" hidden="1" x14ac:dyDescent="0.55000000000000004">
      <c r="C967" t="s">
        <v>9065</v>
      </c>
      <c r="D967" t="s">
        <v>3836</v>
      </c>
      <c r="E967">
        <v>0.76374495029449496</v>
      </c>
      <c r="F967" s="15" t="s">
        <v>9086</v>
      </c>
      <c r="G967" t="s">
        <v>3837</v>
      </c>
      <c r="H967" t="s">
        <v>3838</v>
      </c>
      <c r="I967">
        <f t="shared" si="35"/>
        <v>21</v>
      </c>
      <c r="M967">
        <f t="shared" si="34"/>
        <v>0</v>
      </c>
      <c r="AC967" t="s">
        <v>9065</v>
      </c>
    </row>
    <row r="968" spans="2:30" hidden="1" x14ac:dyDescent="0.55000000000000004">
      <c r="C968" t="s">
        <v>9067</v>
      </c>
      <c r="D968" t="s">
        <v>3839</v>
      </c>
      <c r="E968">
        <v>0.217688009142876</v>
      </c>
      <c r="F968" s="15" t="s">
        <v>9081</v>
      </c>
      <c r="G968" t="s">
        <v>3840</v>
      </c>
      <c r="H968" t="s">
        <v>3841</v>
      </c>
      <c r="I968">
        <f t="shared" si="35"/>
        <v>27</v>
      </c>
      <c r="M968">
        <f t="shared" si="34"/>
        <v>0</v>
      </c>
      <c r="AC968" t="s">
        <v>9067</v>
      </c>
    </row>
    <row r="969" spans="2:30" hidden="1" x14ac:dyDescent="0.55000000000000004">
      <c r="C969" t="s">
        <v>9067</v>
      </c>
      <c r="D969" t="s">
        <v>3842</v>
      </c>
      <c r="E969">
        <v>0.19472454488277399</v>
      </c>
      <c r="F969" s="15" t="s">
        <v>9086</v>
      </c>
      <c r="G969" t="s">
        <v>3843</v>
      </c>
      <c r="H969" t="s">
        <v>3844</v>
      </c>
      <c r="I969">
        <f t="shared" si="35"/>
        <v>10</v>
      </c>
      <c r="M969">
        <f t="shared" si="34"/>
        <v>0</v>
      </c>
      <c r="AC969" t="s">
        <v>9067</v>
      </c>
    </row>
    <row r="970" spans="2:30" hidden="1" x14ac:dyDescent="0.55000000000000004">
      <c r="C970" t="s">
        <v>9065</v>
      </c>
      <c r="D970" t="s">
        <v>3845</v>
      </c>
      <c r="E970">
        <v>0.74603128433227495</v>
      </c>
      <c r="F970" s="15" t="s">
        <v>9086</v>
      </c>
      <c r="G970" t="s">
        <v>3846</v>
      </c>
      <c r="H970" t="s">
        <v>3847</v>
      </c>
      <c r="I970">
        <f t="shared" si="35"/>
        <v>5</v>
      </c>
      <c r="M970">
        <f t="shared" si="34"/>
        <v>0</v>
      </c>
      <c r="AC970" t="s">
        <v>9065</v>
      </c>
    </row>
    <row r="971" spans="2:30" hidden="1" x14ac:dyDescent="0.55000000000000004">
      <c r="B971" t="s">
        <v>9089</v>
      </c>
      <c r="C971" t="s">
        <v>9067</v>
      </c>
      <c r="D971" t="s">
        <v>3848</v>
      </c>
      <c r="E971">
        <v>0.41990005970001198</v>
      </c>
      <c r="F971" s="15" t="s">
        <v>9080</v>
      </c>
      <c r="G971" t="s">
        <v>3849</v>
      </c>
      <c r="H971" t="s">
        <v>3850</v>
      </c>
      <c r="I971">
        <f t="shared" si="35"/>
        <v>13</v>
      </c>
      <c r="L971" t="s">
        <v>9130</v>
      </c>
      <c r="M971" t="str">
        <f t="shared" si="34"/>
        <v>C</v>
      </c>
      <c r="AC971" t="s">
        <v>9067</v>
      </c>
      <c r="AD971" t="s">
        <v>9130</v>
      </c>
    </row>
    <row r="972" spans="2:30" hidden="1" x14ac:dyDescent="0.55000000000000004">
      <c r="C972" t="s">
        <v>9066</v>
      </c>
      <c r="D972" t="s">
        <v>3851</v>
      </c>
      <c r="E972">
        <v>0.53709524869918801</v>
      </c>
      <c r="F972" s="15" t="s">
        <v>9086</v>
      </c>
      <c r="G972" t="s">
        <v>3852</v>
      </c>
      <c r="H972" t="s">
        <v>3853</v>
      </c>
      <c r="I972">
        <f t="shared" si="35"/>
        <v>11</v>
      </c>
      <c r="M972">
        <f t="shared" si="34"/>
        <v>0</v>
      </c>
      <c r="AC972" t="s">
        <v>9066</v>
      </c>
    </row>
    <row r="973" spans="2:30" hidden="1" x14ac:dyDescent="0.55000000000000004">
      <c r="C973" t="s">
        <v>9067</v>
      </c>
      <c r="D973" t="s">
        <v>3857</v>
      </c>
      <c r="E973">
        <v>0.17117147147655501</v>
      </c>
      <c r="F973" s="15" t="s">
        <v>9086</v>
      </c>
      <c r="G973" t="s">
        <v>3858</v>
      </c>
      <c r="H973" t="s">
        <v>3859</v>
      </c>
      <c r="I973">
        <f t="shared" si="35"/>
        <v>17</v>
      </c>
      <c r="M973">
        <f t="shared" si="34"/>
        <v>0</v>
      </c>
      <c r="AC973" t="s">
        <v>9067</v>
      </c>
    </row>
    <row r="974" spans="2:30" hidden="1" x14ac:dyDescent="0.55000000000000004">
      <c r="C974" t="s">
        <v>9065</v>
      </c>
      <c r="D974" t="s">
        <v>3860</v>
      </c>
      <c r="E974">
        <v>0.68007093667983998</v>
      </c>
      <c r="F974" s="15" t="s">
        <v>9086</v>
      </c>
      <c r="G974" t="s">
        <v>3861</v>
      </c>
      <c r="H974" t="s">
        <v>3862</v>
      </c>
      <c r="I974">
        <f t="shared" si="35"/>
        <v>13</v>
      </c>
      <c r="M974">
        <f t="shared" si="34"/>
        <v>0</v>
      </c>
      <c r="AC974" t="s">
        <v>9065</v>
      </c>
    </row>
    <row r="975" spans="2:30" hidden="1" x14ac:dyDescent="0.55000000000000004">
      <c r="C975" t="s">
        <v>9065</v>
      </c>
      <c r="D975" t="s">
        <v>3866</v>
      </c>
      <c r="E975">
        <v>0.65541958808898904</v>
      </c>
      <c r="F975" s="15" t="s">
        <v>9086</v>
      </c>
      <c r="G975" t="s">
        <v>3867</v>
      </c>
      <c r="H975" t="s">
        <v>3868</v>
      </c>
      <c r="I975">
        <f t="shared" si="35"/>
        <v>10</v>
      </c>
      <c r="M975">
        <f t="shared" si="34"/>
        <v>0</v>
      </c>
      <c r="AC975" t="s">
        <v>9065</v>
      </c>
    </row>
    <row r="976" spans="2:30" hidden="1" x14ac:dyDescent="0.55000000000000004">
      <c r="C976" t="s">
        <v>9067</v>
      </c>
      <c r="D976" t="s">
        <v>3869</v>
      </c>
      <c r="E976">
        <v>0.29563286900520303</v>
      </c>
      <c r="F976" s="15" t="s">
        <v>9080</v>
      </c>
      <c r="G976" t="s">
        <v>3870</v>
      </c>
      <c r="H976" t="s">
        <v>3871</v>
      </c>
      <c r="I976">
        <f t="shared" si="35"/>
        <v>20</v>
      </c>
      <c r="M976">
        <f t="shared" si="34"/>
        <v>0</v>
      </c>
      <c r="AC976" t="s">
        <v>9067</v>
      </c>
    </row>
    <row r="977" spans="3:29" hidden="1" x14ac:dyDescent="0.55000000000000004">
      <c r="C977" t="s">
        <v>9066</v>
      </c>
      <c r="D977" t="s">
        <v>3872</v>
      </c>
      <c r="E977">
        <v>0.53425538539886497</v>
      </c>
      <c r="F977" s="15" t="s">
        <v>9082</v>
      </c>
      <c r="G977" t="s">
        <v>3873</v>
      </c>
      <c r="H977" t="s">
        <v>3874</v>
      </c>
      <c r="I977">
        <f t="shared" si="35"/>
        <v>9</v>
      </c>
      <c r="M977">
        <f t="shared" si="34"/>
        <v>0</v>
      </c>
      <c r="AC977" t="s">
        <v>9066</v>
      </c>
    </row>
    <row r="978" spans="3:29" hidden="1" x14ac:dyDescent="0.55000000000000004">
      <c r="C978" t="s">
        <v>9065</v>
      </c>
      <c r="D978" t="s">
        <v>3875</v>
      </c>
      <c r="E978">
        <v>0.669822037220001</v>
      </c>
      <c r="F978" s="15" t="s">
        <v>9086</v>
      </c>
      <c r="G978" t="s">
        <v>3876</v>
      </c>
      <c r="H978" t="s">
        <v>3877</v>
      </c>
      <c r="I978">
        <f t="shared" si="35"/>
        <v>6</v>
      </c>
      <c r="M978">
        <f t="shared" si="34"/>
        <v>0</v>
      </c>
      <c r="AC978" t="s">
        <v>9065</v>
      </c>
    </row>
    <row r="979" spans="3:29" hidden="1" x14ac:dyDescent="0.55000000000000004">
      <c r="C979" t="s">
        <v>9065</v>
      </c>
      <c r="D979" t="s">
        <v>3878</v>
      </c>
      <c r="E979">
        <v>0.88118034601211503</v>
      </c>
      <c r="F979" s="15" t="s">
        <v>9080</v>
      </c>
      <c r="G979" t="s">
        <v>3879</v>
      </c>
      <c r="H979" t="s">
        <v>3880</v>
      </c>
      <c r="I979">
        <f t="shared" si="35"/>
        <v>18</v>
      </c>
      <c r="M979">
        <f t="shared" si="34"/>
        <v>0</v>
      </c>
      <c r="AC979" t="s">
        <v>9065</v>
      </c>
    </row>
    <row r="980" spans="3:29" hidden="1" x14ac:dyDescent="0.55000000000000004">
      <c r="C980" t="s">
        <v>9065</v>
      </c>
      <c r="D980" t="s">
        <v>3881</v>
      </c>
      <c r="E980">
        <v>0.686520636081696</v>
      </c>
      <c r="F980" s="15" t="s">
        <v>9080</v>
      </c>
      <c r="G980" t="s">
        <v>3882</v>
      </c>
      <c r="H980" t="s">
        <v>3883</v>
      </c>
      <c r="I980">
        <f t="shared" si="35"/>
        <v>4</v>
      </c>
      <c r="M980">
        <f t="shared" si="34"/>
        <v>0</v>
      </c>
      <c r="AC980" t="s">
        <v>9065</v>
      </c>
    </row>
    <row r="981" spans="3:29" hidden="1" x14ac:dyDescent="0.55000000000000004">
      <c r="C981" t="s">
        <v>9066</v>
      </c>
      <c r="D981" t="s">
        <v>3884</v>
      </c>
      <c r="E981">
        <v>0.53561270236969005</v>
      </c>
      <c r="F981" s="15" t="s">
        <v>9080</v>
      </c>
      <c r="G981" t="s">
        <v>3885</v>
      </c>
      <c r="H981" t="s">
        <v>3886</v>
      </c>
      <c r="I981">
        <f t="shared" si="35"/>
        <v>21</v>
      </c>
      <c r="M981">
        <f t="shared" si="34"/>
        <v>0</v>
      </c>
      <c r="AC981" t="s">
        <v>9066</v>
      </c>
    </row>
    <row r="982" spans="3:29" hidden="1" x14ac:dyDescent="0.55000000000000004">
      <c r="C982" t="s">
        <v>9065</v>
      </c>
      <c r="D982" t="s">
        <v>3893</v>
      </c>
      <c r="E982">
        <v>0.66110008955001798</v>
      </c>
      <c r="F982" s="15" t="s">
        <v>9080</v>
      </c>
      <c r="G982" t="s">
        <v>3894</v>
      </c>
      <c r="H982" t="s">
        <v>3895</v>
      </c>
      <c r="I982">
        <f t="shared" si="35"/>
        <v>3</v>
      </c>
      <c r="M982">
        <f t="shared" si="34"/>
        <v>0</v>
      </c>
      <c r="AC982" t="s">
        <v>9065</v>
      </c>
    </row>
    <row r="983" spans="3:29" hidden="1" x14ac:dyDescent="0.55000000000000004">
      <c r="C983" t="s">
        <v>9065</v>
      </c>
      <c r="D983" t="s">
        <v>3439</v>
      </c>
      <c r="E983">
        <v>0.84278911352157604</v>
      </c>
      <c r="F983" s="15" t="s">
        <v>9082</v>
      </c>
      <c r="G983" t="s">
        <v>3896</v>
      </c>
      <c r="H983" t="s">
        <v>3897</v>
      </c>
      <c r="I983">
        <f t="shared" si="35"/>
        <v>6</v>
      </c>
      <c r="M983">
        <f t="shared" si="34"/>
        <v>0</v>
      </c>
      <c r="AC983" t="s">
        <v>9065</v>
      </c>
    </row>
    <row r="984" spans="3:29" hidden="1" x14ac:dyDescent="0.55000000000000004">
      <c r="C984" t="s">
        <v>9067</v>
      </c>
      <c r="D984" t="s">
        <v>3898</v>
      </c>
      <c r="E984">
        <v>0.21216607093810999</v>
      </c>
      <c r="F984" s="15" t="s">
        <v>9086</v>
      </c>
      <c r="G984" t="s">
        <v>3899</v>
      </c>
      <c r="H984" t="s">
        <v>3900</v>
      </c>
      <c r="I984">
        <f t="shared" si="35"/>
        <v>12</v>
      </c>
      <c r="M984">
        <f t="shared" si="34"/>
        <v>0</v>
      </c>
      <c r="AC984" t="s">
        <v>9067</v>
      </c>
    </row>
    <row r="985" spans="3:29" hidden="1" x14ac:dyDescent="0.55000000000000004">
      <c r="C985" t="s">
        <v>9067</v>
      </c>
      <c r="D985" t="s">
        <v>3901</v>
      </c>
      <c r="E985">
        <v>0.377258270978928</v>
      </c>
      <c r="F985" s="15" t="s">
        <v>9081</v>
      </c>
      <c r="G985" t="s">
        <v>3902</v>
      </c>
      <c r="H985" t="s">
        <v>3903</v>
      </c>
      <c r="I985">
        <f t="shared" si="35"/>
        <v>13</v>
      </c>
      <c r="M985">
        <f t="shared" si="34"/>
        <v>0</v>
      </c>
      <c r="AC985" t="s">
        <v>9067</v>
      </c>
    </row>
    <row r="986" spans="3:29" hidden="1" x14ac:dyDescent="0.55000000000000004">
      <c r="C986" t="s">
        <v>9067</v>
      </c>
      <c r="D986" t="s">
        <v>3904</v>
      </c>
      <c r="E986">
        <v>0.44646644592285201</v>
      </c>
      <c r="F986" s="15" t="s">
        <v>9086</v>
      </c>
      <c r="G986" t="s">
        <v>3905</v>
      </c>
      <c r="H986" t="s">
        <v>3906</v>
      </c>
      <c r="I986">
        <f t="shared" si="35"/>
        <v>18</v>
      </c>
      <c r="M986">
        <f t="shared" si="34"/>
        <v>0</v>
      </c>
      <c r="AC986" t="s">
        <v>9067</v>
      </c>
    </row>
    <row r="987" spans="3:29" hidden="1" x14ac:dyDescent="0.55000000000000004">
      <c r="C987" t="s">
        <v>9065</v>
      </c>
      <c r="D987" t="s">
        <v>3907</v>
      </c>
      <c r="E987">
        <v>0.84807556867599498</v>
      </c>
      <c r="F987" s="15" t="s">
        <v>9080</v>
      </c>
      <c r="G987" t="s">
        <v>3908</v>
      </c>
      <c r="H987" t="s">
        <v>3909</v>
      </c>
      <c r="I987">
        <f t="shared" si="35"/>
        <v>16</v>
      </c>
      <c r="M987">
        <f t="shared" si="34"/>
        <v>0</v>
      </c>
      <c r="AC987" t="s">
        <v>9065</v>
      </c>
    </row>
    <row r="988" spans="3:29" hidden="1" x14ac:dyDescent="0.55000000000000004">
      <c r="C988" t="s">
        <v>9065</v>
      </c>
      <c r="D988" t="s">
        <v>3910</v>
      </c>
      <c r="E988">
        <v>0.91482865810394298</v>
      </c>
      <c r="F988" s="15" t="s">
        <v>9080</v>
      </c>
      <c r="G988" t="s">
        <v>3911</v>
      </c>
      <c r="H988" t="s">
        <v>3912</v>
      </c>
      <c r="I988">
        <f t="shared" si="35"/>
        <v>24</v>
      </c>
      <c r="M988">
        <f t="shared" si="34"/>
        <v>0</v>
      </c>
      <c r="AC988" t="s">
        <v>9065</v>
      </c>
    </row>
    <row r="989" spans="3:29" hidden="1" x14ac:dyDescent="0.55000000000000004">
      <c r="C989" t="s">
        <v>9065</v>
      </c>
      <c r="D989" t="s">
        <v>3913</v>
      </c>
      <c r="E989">
        <v>0.87736219167709395</v>
      </c>
      <c r="F989" s="15" t="s">
        <v>9080</v>
      </c>
      <c r="G989" t="s">
        <v>3914</v>
      </c>
      <c r="H989" t="s">
        <v>3915</v>
      </c>
      <c r="I989">
        <f t="shared" si="35"/>
        <v>15</v>
      </c>
      <c r="M989">
        <f t="shared" si="34"/>
        <v>0</v>
      </c>
      <c r="AC989" t="s">
        <v>9065</v>
      </c>
    </row>
    <row r="990" spans="3:29" hidden="1" x14ac:dyDescent="0.55000000000000004">
      <c r="C990" t="s">
        <v>9065</v>
      </c>
      <c r="D990" t="s">
        <v>3919</v>
      </c>
      <c r="E990">
        <v>0.62625038623809803</v>
      </c>
      <c r="F990" s="15" t="s">
        <v>9086</v>
      </c>
      <c r="G990" t="s">
        <v>3920</v>
      </c>
      <c r="H990" t="s">
        <v>3921</v>
      </c>
      <c r="I990">
        <f t="shared" si="35"/>
        <v>8</v>
      </c>
      <c r="M990">
        <f t="shared" si="34"/>
        <v>0</v>
      </c>
      <c r="AC990" t="s">
        <v>9065</v>
      </c>
    </row>
    <row r="991" spans="3:29" hidden="1" x14ac:dyDescent="0.55000000000000004">
      <c r="C991" t="s">
        <v>9065</v>
      </c>
      <c r="D991" t="s">
        <v>3925</v>
      </c>
      <c r="E991">
        <v>0.76040399074554399</v>
      </c>
      <c r="F991" s="15" t="s">
        <v>9086</v>
      </c>
      <c r="G991" t="s">
        <v>3926</v>
      </c>
      <c r="H991" t="s">
        <v>3927</v>
      </c>
      <c r="I991">
        <f t="shared" si="35"/>
        <v>14</v>
      </c>
      <c r="M991">
        <f t="shared" si="34"/>
        <v>0</v>
      </c>
      <c r="AC991" t="s">
        <v>9065</v>
      </c>
    </row>
    <row r="992" spans="3:29" hidden="1" x14ac:dyDescent="0.55000000000000004">
      <c r="C992" t="s">
        <v>9065</v>
      </c>
      <c r="D992" t="s">
        <v>3934</v>
      </c>
      <c r="E992">
        <v>0.63372087478637695</v>
      </c>
      <c r="F992" s="15" t="s">
        <v>9086</v>
      </c>
      <c r="G992" t="s">
        <v>3935</v>
      </c>
      <c r="H992" t="s">
        <v>3936</v>
      </c>
      <c r="I992">
        <f t="shared" si="35"/>
        <v>3</v>
      </c>
      <c r="M992">
        <f t="shared" si="34"/>
        <v>0</v>
      </c>
      <c r="AC992" t="s">
        <v>9065</v>
      </c>
    </row>
    <row r="993" spans="2:30" hidden="1" x14ac:dyDescent="0.55000000000000004">
      <c r="C993" t="s">
        <v>9065</v>
      </c>
      <c r="D993" t="s">
        <v>3937</v>
      </c>
      <c r="E993">
        <v>0.78329277038574197</v>
      </c>
      <c r="F993" s="15" t="s">
        <v>9081</v>
      </c>
      <c r="G993" t="s">
        <v>3938</v>
      </c>
      <c r="H993" t="s">
        <v>3939</v>
      </c>
      <c r="I993">
        <f t="shared" si="35"/>
        <v>24</v>
      </c>
      <c r="M993">
        <f t="shared" si="34"/>
        <v>0</v>
      </c>
      <c r="AC993" t="s">
        <v>9065</v>
      </c>
    </row>
    <row r="994" spans="2:30" hidden="1" x14ac:dyDescent="0.55000000000000004">
      <c r="C994" t="s">
        <v>9065</v>
      </c>
      <c r="D994" t="s">
        <v>3946</v>
      </c>
      <c r="E994">
        <v>0.66595566272735596</v>
      </c>
      <c r="F994" s="15" t="s">
        <v>9081</v>
      </c>
      <c r="G994" t="s">
        <v>3947</v>
      </c>
      <c r="H994" t="s">
        <v>3948</v>
      </c>
      <c r="I994">
        <f t="shared" si="35"/>
        <v>9</v>
      </c>
      <c r="M994">
        <f t="shared" si="34"/>
        <v>0</v>
      </c>
      <c r="AC994" t="s">
        <v>9065</v>
      </c>
    </row>
    <row r="995" spans="2:30" hidden="1" x14ac:dyDescent="0.55000000000000004">
      <c r="C995" t="s">
        <v>9065</v>
      </c>
      <c r="D995" t="s">
        <v>3952</v>
      </c>
      <c r="E995">
        <v>0.64134031534194902</v>
      </c>
      <c r="F995" s="15" t="s">
        <v>9080</v>
      </c>
      <c r="G995" t="s">
        <v>3953</v>
      </c>
      <c r="H995" t="s">
        <v>3954</v>
      </c>
      <c r="I995">
        <f t="shared" si="35"/>
        <v>16</v>
      </c>
      <c r="M995">
        <f t="shared" si="34"/>
        <v>0</v>
      </c>
      <c r="AC995" t="s">
        <v>9065</v>
      </c>
    </row>
    <row r="996" spans="2:30" hidden="1" x14ac:dyDescent="0.55000000000000004">
      <c r="C996" t="s">
        <v>9067</v>
      </c>
      <c r="D996" t="s">
        <v>3958</v>
      </c>
      <c r="E996">
        <v>6.6105127334594699E-2</v>
      </c>
      <c r="F996" s="15" t="s">
        <v>9081</v>
      </c>
      <c r="G996" t="s">
        <v>3959</v>
      </c>
      <c r="H996" t="s">
        <v>3960</v>
      </c>
      <c r="I996">
        <f t="shared" si="35"/>
        <v>22</v>
      </c>
      <c r="M996">
        <f t="shared" si="34"/>
        <v>0</v>
      </c>
      <c r="AC996" t="s">
        <v>9067</v>
      </c>
    </row>
    <row r="997" spans="2:30" hidden="1" x14ac:dyDescent="0.55000000000000004">
      <c r="C997" t="s">
        <v>9067</v>
      </c>
      <c r="D997" t="s">
        <v>3961</v>
      </c>
      <c r="E997">
        <v>0.18030174076557201</v>
      </c>
      <c r="F997" s="15" t="s">
        <v>9081</v>
      </c>
      <c r="G997" t="s">
        <v>3962</v>
      </c>
      <c r="H997" t="s">
        <v>3963</v>
      </c>
      <c r="I997">
        <f t="shared" si="35"/>
        <v>14</v>
      </c>
      <c r="M997">
        <f t="shared" si="34"/>
        <v>0</v>
      </c>
      <c r="AC997" t="s">
        <v>9067</v>
      </c>
    </row>
    <row r="998" spans="2:30" hidden="1" x14ac:dyDescent="0.55000000000000004">
      <c r="C998" t="s">
        <v>9065</v>
      </c>
      <c r="D998" t="s">
        <v>3964</v>
      </c>
      <c r="E998">
        <v>0.70167994499206499</v>
      </c>
      <c r="F998" s="15" t="s">
        <v>9086</v>
      </c>
      <c r="G998" t="s">
        <v>3965</v>
      </c>
      <c r="H998" t="s">
        <v>3966</v>
      </c>
      <c r="I998">
        <f t="shared" si="35"/>
        <v>7</v>
      </c>
      <c r="M998">
        <f t="shared" si="34"/>
        <v>0</v>
      </c>
      <c r="AC998" t="s">
        <v>9065</v>
      </c>
    </row>
    <row r="999" spans="2:30" hidden="1" x14ac:dyDescent="0.55000000000000004">
      <c r="C999" t="s">
        <v>9066</v>
      </c>
      <c r="D999" t="s">
        <v>3967</v>
      </c>
      <c r="E999">
        <v>0.58359485864639304</v>
      </c>
      <c r="F999" s="15" t="s">
        <v>9082</v>
      </c>
      <c r="G999" t="s">
        <v>3968</v>
      </c>
      <c r="H999" t="s">
        <v>3969</v>
      </c>
      <c r="I999">
        <f t="shared" si="35"/>
        <v>4</v>
      </c>
      <c r="M999">
        <f t="shared" si="34"/>
        <v>0</v>
      </c>
      <c r="AC999" t="s">
        <v>9066</v>
      </c>
    </row>
    <row r="1000" spans="2:30" hidden="1" x14ac:dyDescent="0.55000000000000004">
      <c r="C1000" t="s">
        <v>9065</v>
      </c>
      <c r="D1000" t="s">
        <v>3970</v>
      </c>
      <c r="E1000">
        <v>0.74862998723983798</v>
      </c>
      <c r="F1000" s="15" t="s">
        <v>9080</v>
      </c>
      <c r="G1000" t="s">
        <v>3971</v>
      </c>
      <c r="H1000" t="s">
        <v>3972</v>
      </c>
      <c r="I1000">
        <f t="shared" si="35"/>
        <v>7</v>
      </c>
      <c r="M1000">
        <f t="shared" si="34"/>
        <v>0</v>
      </c>
      <c r="AC1000" t="s">
        <v>9065</v>
      </c>
    </row>
    <row r="1001" spans="2:30" hidden="1" x14ac:dyDescent="0.55000000000000004">
      <c r="C1001" t="s">
        <v>9066</v>
      </c>
      <c r="D1001" t="s">
        <v>3973</v>
      </c>
      <c r="E1001">
        <v>0.57521384954452504</v>
      </c>
      <c r="F1001" s="15" t="s">
        <v>9080</v>
      </c>
      <c r="G1001" t="s">
        <v>3974</v>
      </c>
      <c r="H1001" t="s">
        <v>3975</v>
      </c>
      <c r="I1001">
        <f t="shared" si="35"/>
        <v>15</v>
      </c>
      <c r="M1001">
        <f t="shared" si="34"/>
        <v>0</v>
      </c>
      <c r="AC1001" t="s">
        <v>9066</v>
      </c>
    </row>
    <row r="1002" spans="2:30" hidden="1" x14ac:dyDescent="0.55000000000000004">
      <c r="C1002" t="s">
        <v>9066</v>
      </c>
      <c r="D1002" t="s">
        <v>3976</v>
      </c>
      <c r="E1002">
        <v>0.45807337760925299</v>
      </c>
      <c r="F1002" s="15" t="s">
        <v>9086</v>
      </c>
      <c r="G1002" t="s">
        <v>3977</v>
      </c>
      <c r="H1002" t="s">
        <v>3978</v>
      </c>
      <c r="I1002">
        <f t="shared" si="35"/>
        <v>4</v>
      </c>
      <c r="M1002">
        <f t="shared" si="34"/>
        <v>0</v>
      </c>
      <c r="AC1002" t="s">
        <v>9066</v>
      </c>
    </row>
    <row r="1003" spans="2:30" hidden="1" x14ac:dyDescent="0.55000000000000004">
      <c r="C1003" t="s">
        <v>9065</v>
      </c>
      <c r="D1003" t="s">
        <v>3979</v>
      </c>
      <c r="E1003">
        <v>0.84330093860626198</v>
      </c>
      <c r="F1003" s="15" t="s">
        <v>9082</v>
      </c>
      <c r="G1003" t="s">
        <v>3980</v>
      </c>
      <c r="H1003" t="s">
        <v>3981</v>
      </c>
      <c r="I1003">
        <f t="shared" si="35"/>
        <v>13</v>
      </c>
      <c r="M1003">
        <f t="shared" si="34"/>
        <v>0</v>
      </c>
      <c r="AC1003" t="s">
        <v>9065</v>
      </c>
    </row>
    <row r="1004" spans="2:30" hidden="1" x14ac:dyDescent="0.55000000000000004">
      <c r="C1004" t="s">
        <v>9065</v>
      </c>
      <c r="D1004" t="s">
        <v>3982</v>
      </c>
      <c r="E1004">
        <v>0.60563635826110795</v>
      </c>
      <c r="F1004" s="15" t="s">
        <v>9081</v>
      </c>
      <c r="G1004" t="s">
        <v>3983</v>
      </c>
      <c r="H1004" t="s">
        <v>3984</v>
      </c>
      <c r="I1004">
        <f t="shared" si="35"/>
        <v>9</v>
      </c>
      <c r="M1004">
        <f t="shared" si="34"/>
        <v>0</v>
      </c>
      <c r="AC1004" t="s">
        <v>9065</v>
      </c>
    </row>
    <row r="1005" spans="2:30" hidden="1" x14ac:dyDescent="0.55000000000000004">
      <c r="B1005" t="s">
        <v>9089</v>
      </c>
      <c r="C1005" t="s">
        <v>9066</v>
      </c>
      <c r="D1005" t="s">
        <v>3988</v>
      </c>
      <c r="E1005">
        <v>0.48545670509338401</v>
      </c>
      <c r="F1005" s="15" t="s">
        <v>9080</v>
      </c>
      <c r="G1005" t="s">
        <v>3989</v>
      </c>
      <c r="H1005" t="s">
        <v>3990</v>
      </c>
      <c r="I1005">
        <f t="shared" si="35"/>
        <v>6</v>
      </c>
      <c r="L1005" t="s">
        <v>9130</v>
      </c>
      <c r="M1005" t="str">
        <f t="shared" si="34"/>
        <v>E</v>
      </c>
      <c r="AC1005" t="s">
        <v>9066</v>
      </c>
      <c r="AD1005" t="s">
        <v>9130</v>
      </c>
    </row>
    <row r="1006" spans="2:30" hidden="1" x14ac:dyDescent="0.55000000000000004">
      <c r="C1006" t="s">
        <v>9066</v>
      </c>
      <c r="D1006" t="s">
        <v>3991</v>
      </c>
      <c r="E1006">
        <v>0.56679975986480702</v>
      </c>
      <c r="F1006" s="15" t="s">
        <v>9086</v>
      </c>
      <c r="G1006" t="s">
        <v>3992</v>
      </c>
      <c r="H1006" t="s">
        <v>3993</v>
      </c>
      <c r="I1006">
        <f t="shared" si="35"/>
        <v>16</v>
      </c>
      <c r="M1006">
        <f t="shared" si="34"/>
        <v>0</v>
      </c>
      <c r="AC1006" t="s">
        <v>9066</v>
      </c>
    </row>
    <row r="1007" spans="2:30" hidden="1" x14ac:dyDescent="0.55000000000000004">
      <c r="B1007" t="s">
        <v>9089</v>
      </c>
      <c r="C1007" t="s">
        <v>9067</v>
      </c>
      <c r="D1007" t="s">
        <v>3994</v>
      </c>
      <c r="E1007">
        <v>4.6070426702499397E-2</v>
      </c>
      <c r="F1007" s="15" t="s">
        <v>9080</v>
      </c>
      <c r="G1007" t="s">
        <v>3995</v>
      </c>
      <c r="H1007" t="s">
        <v>3996</v>
      </c>
      <c r="I1007">
        <f t="shared" si="35"/>
        <v>25</v>
      </c>
      <c r="L1007" t="s">
        <v>9130</v>
      </c>
      <c r="M1007" t="str">
        <f t="shared" si="34"/>
        <v>C</v>
      </c>
      <c r="AC1007" t="s">
        <v>9067</v>
      </c>
      <c r="AD1007" t="s">
        <v>9130</v>
      </c>
    </row>
    <row r="1008" spans="2:30" hidden="1" x14ac:dyDescent="0.55000000000000004">
      <c r="C1008" t="s">
        <v>9065</v>
      </c>
      <c r="D1008" t="s">
        <v>3997</v>
      </c>
      <c r="E1008">
        <v>0.71234554052352905</v>
      </c>
      <c r="F1008" s="15" t="s">
        <v>9086</v>
      </c>
      <c r="G1008" t="s">
        <v>3998</v>
      </c>
      <c r="H1008" t="s">
        <v>3999</v>
      </c>
      <c r="I1008">
        <f t="shared" si="35"/>
        <v>1</v>
      </c>
      <c r="M1008">
        <f t="shared" si="34"/>
        <v>0</v>
      </c>
      <c r="AC1008" t="s">
        <v>9065</v>
      </c>
    </row>
    <row r="1009" spans="3:29" hidden="1" x14ac:dyDescent="0.55000000000000004">
      <c r="C1009" t="s">
        <v>9067</v>
      </c>
      <c r="D1009" t="s">
        <v>4000</v>
      </c>
      <c r="E1009">
        <v>0.16212216019630399</v>
      </c>
      <c r="F1009" s="15" t="s">
        <v>9086</v>
      </c>
      <c r="G1009" t="s">
        <v>4001</v>
      </c>
      <c r="H1009" t="s">
        <v>4002</v>
      </c>
      <c r="I1009">
        <f t="shared" si="35"/>
        <v>13</v>
      </c>
      <c r="M1009">
        <f t="shared" si="34"/>
        <v>0</v>
      </c>
      <c r="AC1009" t="s">
        <v>9067</v>
      </c>
    </row>
    <row r="1010" spans="3:29" hidden="1" x14ac:dyDescent="0.55000000000000004">
      <c r="C1010" t="s">
        <v>9066</v>
      </c>
      <c r="D1010" t="s">
        <v>4003</v>
      </c>
      <c r="E1010">
        <v>0.49430489540100098</v>
      </c>
      <c r="F1010" s="15" t="s">
        <v>9086</v>
      </c>
      <c r="G1010" t="s">
        <v>4004</v>
      </c>
      <c r="H1010" t="s">
        <v>4005</v>
      </c>
      <c r="I1010">
        <f t="shared" si="35"/>
        <v>13</v>
      </c>
      <c r="M1010">
        <f t="shared" si="34"/>
        <v>0</v>
      </c>
      <c r="AC1010" t="s">
        <v>9066</v>
      </c>
    </row>
    <row r="1011" spans="3:29" hidden="1" x14ac:dyDescent="0.55000000000000004">
      <c r="C1011" t="s">
        <v>9067</v>
      </c>
      <c r="D1011" t="s">
        <v>4009</v>
      </c>
      <c r="E1011">
        <v>0.44229859113693198</v>
      </c>
      <c r="F1011" s="15" t="s">
        <v>9081</v>
      </c>
      <c r="G1011" t="s">
        <v>4010</v>
      </c>
      <c r="H1011" t="s">
        <v>4011</v>
      </c>
      <c r="I1011">
        <f t="shared" si="35"/>
        <v>10</v>
      </c>
      <c r="M1011">
        <f t="shared" si="34"/>
        <v>0</v>
      </c>
      <c r="AC1011" t="s">
        <v>9067</v>
      </c>
    </row>
    <row r="1012" spans="3:29" hidden="1" x14ac:dyDescent="0.55000000000000004">
      <c r="C1012" t="s">
        <v>9065</v>
      </c>
      <c r="D1012" t="s">
        <v>4012</v>
      </c>
      <c r="E1012">
        <v>0.66801345348358199</v>
      </c>
      <c r="F1012" s="15" t="s">
        <v>9081</v>
      </c>
      <c r="G1012" t="s">
        <v>4013</v>
      </c>
      <c r="H1012" t="s">
        <v>4014</v>
      </c>
      <c r="I1012">
        <f t="shared" si="35"/>
        <v>10</v>
      </c>
      <c r="M1012">
        <f t="shared" si="34"/>
        <v>0</v>
      </c>
      <c r="AC1012" t="s">
        <v>9065</v>
      </c>
    </row>
    <row r="1013" spans="3:29" hidden="1" x14ac:dyDescent="0.55000000000000004">
      <c r="C1013" t="s">
        <v>9065</v>
      </c>
      <c r="D1013" t="s">
        <v>4015</v>
      </c>
      <c r="E1013">
        <v>0.603013515472412</v>
      </c>
      <c r="F1013" s="15" t="s">
        <v>9080</v>
      </c>
      <c r="G1013" t="s">
        <v>4016</v>
      </c>
      <c r="H1013" t="s">
        <v>4017</v>
      </c>
      <c r="I1013">
        <f t="shared" si="35"/>
        <v>7</v>
      </c>
      <c r="M1013">
        <f t="shared" si="34"/>
        <v>0</v>
      </c>
      <c r="AC1013" t="s">
        <v>9065</v>
      </c>
    </row>
    <row r="1014" spans="3:29" hidden="1" x14ac:dyDescent="0.55000000000000004">
      <c r="C1014" t="s">
        <v>9065</v>
      </c>
      <c r="D1014" t="s">
        <v>4018</v>
      </c>
      <c r="E1014">
        <v>0.61310261487960804</v>
      </c>
      <c r="F1014" s="15" t="s">
        <v>9081</v>
      </c>
      <c r="G1014" t="s">
        <v>4019</v>
      </c>
      <c r="H1014" t="s">
        <v>4020</v>
      </c>
      <c r="I1014">
        <f t="shared" si="35"/>
        <v>7</v>
      </c>
      <c r="M1014">
        <f t="shared" si="34"/>
        <v>0</v>
      </c>
      <c r="AC1014" t="s">
        <v>9065</v>
      </c>
    </row>
    <row r="1015" spans="3:29" hidden="1" x14ac:dyDescent="0.55000000000000004">
      <c r="C1015" t="s">
        <v>9067</v>
      </c>
      <c r="D1015" t="s">
        <v>4024</v>
      </c>
      <c r="E1015">
        <v>0.24803534150123599</v>
      </c>
      <c r="F1015" s="15" t="s">
        <v>9080</v>
      </c>
      <c r="G1015" t="s">
        <v>4025</v>
      </c>
      <c r="H1015" t="s">
        <v>4026</v>
      </c>
      <c r="I1015">
        <f t="shared" si="35"/>
        <v>12</v>
      </c>
      <c r="M1015">
        <f t="shared" si="34"/>
        <v>0</v>
      </c>
      <c r="AC1015" t="s">
        <v>9067</v>
      </c>
    </row>
    <row r="1016" spans="3:29" hidden="1" x14ac:dyDescent="0.55000000000000004">
      <c r="C1016" t="s">
        <v>9067</v>
      </c>
      <c r="D1016" t="s">
        <v>4027</v>
      </c>
      <c r="E1016">
        <v>2.95240078121424E-2</v>
      </c>
      <c r="F1016" s="15" t="s">
        <v>9080</v>
      </c>
      <c r="G1016" t="s">
        <v>4025</v>
      </c>
      <c r="H1016" t="s">
        <v>4028</v>
      </c>
      <c r="I1016">
        <f t="shared" si="35"/>
        <v>33</v>
      </c>
      <c r="M1016">
        <f t="shared" si="34"/>
        <v>0</v>
      </c>
      <c r="AC1016" t="s">
        <v>9067</v>
      </c>
    </row>
    <row r="1017" spans="3:29" hidden="1" x14ac:dyDescent="0.55000000000000004">
      <c r="C1017" t="s">
        <v>9066</v>
      </c>
      <c r="D1017" t="s">
        <v>4029</v>
      </c>
      <c r="E1017">
        <v>0.59140682220458995</v>
      </c>
      <c r="F1017" s="15" t="s">
        <v>9080</v>
      </c>
      <c r="G1017" t="s">
        <v>4025</v>
      </c>
      <c r="H1017" t="s">
        <v>4030</v>
      </c>
      <c r="I1017">
        <f t="shared" si="35"/>
        <v>9</v>
      </c>
      <c r="M1017">
        <f t="shared" si="34"/>
        <v>0</v>
      </c>
      <c r="AC1017" t="s">
        <v>9066</v>
      </c>
    </row>
    <row r="1018" spans="3:29" hidden="1" x14ac:dyDescent="0.55000000000000004">
      <c r="C1018" t="s">
        <v>9067</v>
      </c>
      <c r="D1018" t="s">
        <v>4031</v>
      </c>
      <c r="E1018">
        <v>0.401575207710266</v>
      </c>
      <c r="F1018" s="15" t="s">
        <v>9080</v>
      </c>
      <c r="G1018" t="s">
        <v>4025</v>
      </c>
      <c r="H1018" t="s">
        <v>4032</v>
      </c>
      <c r="I1018">
        <f t="shared" si="35"/>
        <v>9</v>
      </c>
      <c r="M1018">
        <f t="shared" si="34"/>
        <v>0</v>
      </c>
      <c r="AC1018" t="s">
        <v>9067</v>
      </c>
    </row>
    <row r="1019" spans="3:29" hidden="1" x14ac:dyDescent="0.55000000000000004">
      <c r="C1019" t="s">
        <v>9065</v>
      </c>
      <c r="D1019" t="s">
        <v>4033</v>
      </c>
      <c r="E1019">
        <v>0.84847754240036</v>
      </c>
      <c r="F1019" s="15" t="s">
        <v>9080</v>
      </c>
      <c r="G1019" t="s">
        <v>4034</v>
      </c>
      <c r="H1019" t="s">
        <v>4035</v>
      </c>
      <c r="I1019">
        <f t="shared" si="35"/>
        <v>2</v>
      </c>
      <c r="M1019">
        <f t="shared" si="34"/>
        <v>0</v>
      </c>
      <c r="AC1019" t="s">
        <v>9065</v>
      </c>
    </row>
    <row r="1020" spans="3:29" hidden="1" x14ac:dyDescent="0.55000000000000004">
      <c r="C1020" t="s">
        <v>9065</v>
      </c>
      <c r="D1020" t="s">
        <v>4036</v>
      </c>
      <c r="E1020">
        <v>0.64388304948806796</v>
      </c>
      <c r="F1020" s="15" t="s">
        <v>9086</v>
      </c>
      <c r="G1020" t="s">
        <v>4037</v>
      </c>
      <c r="H1020" t="s">
        <v>4038</v>
      </c>
      <c r="I1020">
        <f t="shared" si="35"/>
        <v>5</v>
      </c>
      <c r="M1020">
        <f t="shared" si="34"/>
        <v>0</v>
      </c>
      <c r="AC1020" t="s">
        <v>9065</v>
      </c>
    </row>
    <row r="1021" spans="3:29" hidden="1" x14ac:dyDescent="0.55000000000000004">
      <c r="C1021" t="s">
        <v>9065</v>
      </c>
      <c r="D1021" t="s">
        <v>4039</v>
      </c>
      <c r="E1021">
        <v>0.64399790763855003</v>
      </c>
      <c r="F1021" s="15" t="s">
        <v>9086</v>
      </c>
      <c r="G1021" t="s">
        <v>4040</v>
      </c>
      <c r="H1021" t="s">
        <v>4041</v>
      </c>
      <c r="I1021">
        <f t="shared" si="35"/>
        <v>9</v>
      </c>
      <c r="M1021">
        <f t="shared" si="34"/>
        <v>0</v>
      </c>
      <c r="AC1021" t="s">
        <v>9065</v>
      </c>
    </row>
    <row r="1022" spans="3:29" hidden="1" x14ac:dyDescent="0.55000000000000004">
      <c r="C1022" t="s">
        <v>9065</v>
      </c>
      <c r="D1022" t="s">
        <v>4042</v>
      </c>
      <c r="E1022">
        <v>0.62391072511672996</v>
      </c>
      <c r="F1022" s="15" t="s">
        <v>9080</v>
      </c>
      <c r="G1022" t="s">
        <v>4043</v>
      </c>
      <c r="H1022" t="s">
        <v>4044</v>
      </c>
      <c r="I1022">
        <f t="shared" si="35"/>
        <v>5</v>
      </c>
      <c r="M1022">
        <f t="shared" si="34"/>
        <v>0</v>
      </c>
      <c r="AC1022" t="s">
        <v>9065</v>
      </c>
    </row>
    <row r="1023" spans="3:29" hidden="1" x14ac:dyDescent="0.55000000000000004">
      <c r="C1023" t="s">
        <v>9065</v>
      </c>
      <c r="D1023" t="s">
        <v>4045</v>
      </c>
      <c r="E1023">
        <v>0.63966840505599998</v>
      </c>
      <c r="F1023" s="15" t="s">
        <v>9086</v>
      </c>
      <c r="G1023" t="s">
        <v>4046</v>
      </c>
      <c r="H1023" t="s">
        <v>4047</v>
      </c>
      <c r="I1023">
        <f t="shared" si="35"/>
        <v>3</v>
      </c>
      <c r="M1023">
        <f t="shared" si="34"/>
        <v>0</v>
      </c>
      <c r="AC1023" t="s">
        <v>9065</v>
      </c>
    </row>
    <row r="1024" spans="3:29" hidden="1" x14ac:dyDescent="0.55000000000000004">
      <c r="C1024" t="s">
        <v>9065</v>
      </c>
      <c r="D1024" t="s">
        <v>4048</v>
      </c>
      <c r="E1024">
        <v>0.63875931501388605</v>
      </c>
      <c r="F1024" s="15" t="s">
        <v>9086</v>
      </c>
      <c r="G1024" t="s">
        <v>4049</v>
      </c>
      <c r="H1024" t="s">
        <v>4050</v>
      </c>
      <c r="I1024">
        <f t="shared" si="35"/>
        <v>4</v>
      </c>
      <c r="M1024">
        <f t="shared" si="34"/>
        <v>0</v>
      </c>
      <c r="AC1024" t="s">
        <v>9065</v>
      </c>
    </row>
    <row r="1025" spans="2:30" hidden="1" x14ac:dyDescent="0.55000000000000004">
      <c r="C1025" t="s">
        <v>9065</v>
      </c>
      <c r="D1025" t="s">
        <v>4051</v>
      </c>
      <c r="E1025">
        <v>0.99721306562423695</v>
      </c>
      <c r="F1025" s="15" t="s">
        <v>9080</v>
      </c>
      <c r="G1025" t="s">
        <v>4052</v>
      </c>
      <c r="H1025" t="s">
        <v>4053</v>
      </c>
      <c r="I1025">
        <f t="shared" si="35"/>
        <v>34</v>
      </c>
      <c r="M1025">
        <f t="shared" si="34"/>
        <v>0</v>
      </c>
      <c r="AC1025" t="s">
        <v>9065</v>
      </c>
    </row>
    <row r="1026" spans="2:30" hidden="1" x14ac:dyDescent="0.55000000000000004">
      <c r="C1026" t="s">
        <v>9065</v>
      </c>
      <c r="D1026" t="s">
        <v>4054</v>
      </c>
      <c r="E1026">
        <v>0.69932311773300204</v>
      </c>
      <c r="F1026" s="15" t="s">
        <v>9080</v>
      </c>
      <c r="G1026" t="s">
        <v>4055</v>
      </c>
      <c r="H1026" t="s">
        <v>4056</v>
      </c>
      <c r="I1026">
        <f t="shared" si="35"/>
        <v>7</v>
      </c>
      <c r="M1026">
        <f t="shared" si="34"/>
        <v>0</v>
      </c>
      <c r="AC1026" t="s">
        <v>9065</v>
      </c>
    </row>
    <row r="1027" spans="2:30" hidden="1" x14ac:dyDescent="0.55000000000000004">
      <c r="C1027" t="s">
        <v>9065</v>
      </c>
      <c r="D1027" t="s">
        <v>4057</v>
      </c>
      <c r="E1027">
        <v>0.66679686307907104</v>
      </c>
      <c r="F1027" s="15" t="s">
        <v>9086</v>
      </c>
      <c r="G1027" t="s">
        <v>4058</v>
      </c>
      <c r="H1027" t="s">
        <v>4059</v>
      </c>
      <c r="I1027">
        <f t="shared" si="35"/>
        <v>11</v>
      </c>
      <c r="M1027">
        <f t="shared" ref="M1027:M1090" si="36">IF(AND(C1027="positive", L1027="NE"), "A", IF(AND(C1027="positive", L1027="NEU"), "B", IF(AND(C1027="negative", L1027="PO"), "C", IF(AND(C1027="negative", L1027="NEU"), "D", IF(AND(C1027="neutral", L1027="PO"), "E", IF(AND(C1027="neutral", L1027="NE"), "F", IF(AND(C1027="positive", L1027="PO"), "G",IF(AND(C1027="negative", L1027="Ne"), "H",IF(AND(C1027="neutral", L1027="NEU"), "I",)))))))))</f>
        <v>0</v>
      </c>
      <c r="AC1027" t="s">
        <v>9065</v>
      </c>
    </row>
    <row r="1028" spans="2:30" hidden="1" x14ac:dyDescent="0.55000000000000004">
      <c r="C1028" t="s">
        <v>9065</v>
      </c>
      <c r="D1028" t="s">
        <v>4060</v>
      </c>
      <c r="E1028">
        <v>0.87753069400787398</v>
      </c>
      <c r="F1028" s="15" t="s">
        <v>9080</v>
      </c>
      <c r="G1028" t="s">
        <v>4061</v>
      </c>
      <c r="H1028" t="s">
        <v>4062</v>
      </c>
      <c r="I1028">
        <f t="shared" ref="I1028:I1091" si="37">LEN(D1028)-LEN(SUBSTITUTE(D1028," ",""))+1</f>
        <v>13</v>
      </c>
      <c r="M1028">
        <f t="shared" si="36"/>
        <v>0</v>
      </c>
      <c r="AC1028" t="s">
        <v>9065</v>
      </c>
    </row>
    <row r="1029" spans="2:30" hidden="1" x14ac:dyDescent="0.55000000000000004">
      <c r="C1029" t="s">
        <v>9065</v>
      </c>
      <c r="D1029" t="s">
        <v>4063</v>
      </c>
      <c r="E1029">
        <v>0.79158198833465598</v>
      </c>
      <c r="F1029" s="15" t="s">
        <v>9080</v>
      </c>
      <c r="G1029" t="s">
        <v>4064</v>
      </c>
      <c r="H1029" t="s">
        <v>4065</v>
      </c>
      <c r="I1029">
        <f t="shared" si="37"/>
        <v>17</v>
      </c>
      <c r="M1029">
        <f t="shared" si="36"/>
        <v>0</v>
      </c>
      <c r="AC1029" t="s">
        <v>9065</v>
      </c>
    </row>
    <row r="1030" spans="2:30" hidden="1" x14ac:dyDescent="0.55000000000000004">
      <c r="C1030" t="s">
        <v>9065</v>
      </c>
      <c r="D1030" t="s">
        <v>4066</v>
      </c>
      <c r="E1030">
        <v>0.60533738136291504</v>
      </c>
      <c r="F1030" s="15" t="s">
        <v>9080</v>
      </c>
      <c r="G1030" t="s">
        <v>4067</v>
      </c>
      <c r="H1030" t="s">
        <v>4068</v>
      </c>
      <c r="I1030">
        <f t="shared" si="37"/>
        <v>10</v>
      </c>
      <c r="M1030">
        <f t="shared" si="36"/>
        <v>0</v>
      </c>
      <c r="AC1030" t="s">
        <v>9065</v>
      </c>
    </row>
    <row r="1031" spans="2:30" hidden="1" x14ac:dyDescent="0.55000000000000004">
      <c r="C1031" t="s">
        <v>9066</v>
      </c>
      <c r="D1031" t="s">
        <v>4075</v>
      </c>
      <c r="E1031">
        <v>0.58215552568435702</v>
      </c>
      <c r="F1031" s="15" t="s">
        <v>9080</v>
      </c>
      <c r="G1031" t="s">
        <v>4076</v>
      </c>
      <c r="H1031" t="s">
        <v>4077</v>
      </c>
      <c r="I1031">
        <f t="shared" si="37"/>
        <v>5</v>
      </c>
      <c r="M1031">
        <f t="shared" si="36"/>
        <v>0</v>
      </c>
      <c r="AC1031" t="s">
        <v>9066</v>
      </c>
    </row>
    <row r="1032" spans="2:30" hidden="1" x14ac:dyDescent="0.55000000000000004">
      <c r="C1032" t="s">
        <v>9065</v>
      </c>
      <c r="D1032" t="s">
        <v>4078</v>
      </c>
      <c r="E1032">
        <v>0.82708740234375</v>
      </c>
      <c r="F1032" s="15" t="s">
        <v>9080</v>
      </c>
      <c r="G1032" t="s">
        <v>4079</v>
      </c>
      <c r="H1032" t="s">
        <v>4080</v>
      </c>
      <c r="I1032">
        <f t="shared" si="37"/>
        <v>11</v>
      </c>
      <c r="M1032">
        <f t="shared" si="36"/>
        <v>0</v>
      </c>
      <c r="AC1032" t="s">
        <v>9065</v>
      </c>
    </row>
    <row r="1033" spans="2:30" hidden="1" x14ac:dyDescent="0.55000000000000004">
      <c r="C1033" t="s">
        <v>9065</v>
      </c>
      <c r="D1033" t="s">
        <v>4081</v>
      </c>
      <c r="E1033">
        <v>0.78091484308242798</v>
      </c>
      <c r="F1033" s="15" t="s">
        <v>9080</v>
      </c>
      <c r="G1033" t="s">
        <v>4082</v>
      </c>
      <c r="H1033" t="s">
        <v>4083</v>
      </c>
      <c r="I1033">
        <f t="shared" si="37"/>
        <v>6</v>
      </c>
      <c r="M1033">
        <f t="shared" si="36"/>
        <v>0</v>
      </c>
      <c r="AC1033" t="s">
        <v>9065</v>
      </c>
    </row>
    <row r="1034" spans="2:30" hidden="1" x14ac:dyDescent="0.55000000000000004">
      <c r="C1034" t="s">
        <v>9067</v>
      </c>
      <c r="D1034" t="s">
        <v>4084</v>
      </c>
      <c r="E1034">
        <v>0.35729405283927901</v>
      </c>
      <c r="F1034" s="15" t="s">
        <v>9082</v>
      </c>
      <c r="G1034" t="s">
        <v>4085</v>
      </c>
      <c r="H1034" t="s">
        <v>4086</v>
      </c>
      <c r="I1034">
        <f t="shared" si="37"/>
        <v>9</v>
      </c>
      <c r="M1034">
        <f t="shared" si="36"/>
        <v>0</v>
      </c>
      <c r="AC1034" t="s">
        <v>9067</v>
      </c>
    </row>
    <row r="1035" spans="2:30" hidden="1" x14ac:dyDescent="0.55000000000000004">
      <c r="C1035" t="s">
        <v>9065</v>
      </c>
      <c r="D1035" t="s">
        <v>4087</v>
      </c>
      <c r="E1035">
        <v>0.83445560932159402</v>
      </c>
      <c r="F1035" s="15" t="s">
        <v>9082</v>
      </c>
      <c r="G1035" t="s">
        <v>4088</v>
      </c>
      <c r="H1035" t="s">
        <v>4089</v>
      </c>
      <c r="I1035">
        <f t="shared" si="37"/>
        <v>27</v>
      </c>
      <c r="M1035">
        <f t="shared" si="36"/>
        <v>0</v>
      </c>
      <c r="AC1035" t="s">
        <v>9065</v>
      </c>
    </row>
    <row r="1036" spans="2:30" hidden="1" x14ac:dyDescent="0.55000000000000004">
      <c r="C1036" t="s">
        <v>9067</v>
      </c>
      <c r="D1036" t="s">
        <v>4102</v>
      </c>
      <c r="E1036">
        <v>0.36200404167175299</v>
      </c>
      <c r="F1036" s="15" t="s">
        <v>9086</v>
      </c>
      <c r="G1036" t="s">
        <v>4103</v>
      </c>
      <c r="H1036" t="s">
        <v>4104</v>
      </c>
      <c r="I1036">
        <f t="shared" si="37"/>
        <v>19</v>
      </c>
      <c r="M1036">
        <f t="shared" si="36"/>
        <v>0</v>
      </c>
      <c r="AC1036" t="s">
        <v>9067</v>
      </c>
    </row>
    <row r="1037" spans="2:30" hidden="1" x14ac:dyDescent="0.55000000000000004">
      <c r="B1037" t="s">
        <v>9089</v>
      </c>
      <c r="C1037" t="s">
        <v>9067</v>
      </c>
      <c r="D1037" t="s">
        <v>4105</v>
      </c>
      <c r="E1037">
        <v>0.16259989142417899</v>
      </c>
      <c r="F1037" s="15" t="s">
        <v>9080</v>
      </c>
      <c r="G1037" t="s">
        <v>4106</v>
      </c>
      <c r="H1037" t="s">
        <v>4107</v>
      </c>
      <c r="I1037">
        <f t="shared" si="37"/>
        <v>30</v>
      </c>
      <c r="L1037" t="s">
        <v>9130</v>
      </c>
      <c r="M1037" t="str">
        <f t="shared" si="36"/>
        <v>C</v>
      </c>
      <c r="AC1037" t="s">
        <v>9067</v>
      </c>
      <c r="AD1037" t="s">
        <v>9130</v>
      </c>
    </row>
    <row r="1038" spans="2:30" hidden="1" x14ac:dyDescent="0.55000000000000004">
      <c r="C1038" t="s">
        <v>9065</v>
      </c>
      <c r="D1038" t="s">
        <v>4113</v>
      </c>
      <c r="E1038">
        <v>0.75001484155654896</v>
      </c>
      <c r="F1038" s="15" t="s">
        <v>9080</v>
      </c>
      <c r="G1038" t="s">
        <v>4114</v>
      </c>
      <c r="H1038" t="s">
        <v>4115</v>
      </c>
      <c r="I1038">
        <f t="shared" si="37"/>
        <v>7</v>
      </c>
      <c r="M1038">
        <f t="shared" si="36"/>
        <v>0</v>
      </c>
      <c r="AC1038" t="s">
        <v>9065</v>
      </c>
    </row>
    <row r="1039" spans="2:30" hidden="1" x14ac:dyDescent="0.55000000000000004">
      <c r="C1039" t="s">
        <v>9065</v>
      </c>
      <c r="D1039" t="s">
        <v>4116</v>
      </c>
      <c r="E1039">
        <v>0.72218209505081199</v>
      </c>
      <c r="F1039" s="15" t="s">
        <v>9080</v>
      </c>
      <c r="G1039" t="s">
        <v>4117</v>
      </c>
      <c r="H1039" t="s">
        <v>4118</v>
      </c>
      <c r="I1039">
        <f t="shared" si="37"/>
        <v>2</v>
      </c>
      <c r="M1039">
        <f t="shared" si="36"/>
        <v>0</v>
      </c>
      <c r="AC1039" t="s">
        <v>9065</v>
      </c>
    </row>
    <row r="1040" spans="2:30" hidden="1" x14ac:dyDescent="0.55000000000000004">
      <c r="C1040" t="s">
        <v>9065</v>
      </c>
      <c r="D1040" t="s">
        <v>4125</v>
      </c>
      <c r="E1040">
        <v>0.63532274961471602</v>
      </c>
      <c r="F1040" s="15" t="s">
        <v>9080</v>
      </c>
      <c r="G1040" t="s">
        <v>4126</v>
      </c>
      <c r="H1040" t="s">
        <v>4127</v>
      </c>
      <c r="I1040">
        <f t="shared" si="37"/>
        <v>9</v>
      </c>
      <c r="M1040">
        <f t="shared" si="36"/>
        <v>0</v>
      </c>
      <c r="AC1040" t="s">
        <v>9065</v>
      </c>
    </row>
    <row r="1041" spans="3:29" hidden="1" x14ac:dyDescent="0.55000000000000004">
      <c r="C1041" t="s">
        <v>9067</v>
      </c>
      <c r="D1041" t="s">
        <v>4128</v>
      </c>
      <c r="E1041">
        <v>0.32094997167587302</v>
      </c>
      <c r="F1041" s="15" t="s">
        <v>9080</v>
      </c>
      <c r="G1041" t="s">
        <v>4129</v>
      </c>
      <c r="H1041" t="s">
        <v>4130</v>
      </c>
      <c r="I1041">
        <f t="shared" si="37"/>
        <v>23</v>
      </c>
      <c r="M1041">
        <f t="shared" si="36"/>
        <v>0</v>
      </c>
      <c r="AC1041" t="s">
        <v>9067</v>
      </c>
    </row>
    <row r="1042" spans="3:29" hidden="1" x14ac:dyDescent="0.55000000000000004">
      <c r="C1042" t="s">
        <v>9065</v>
      </c>
      <c r="D1042" t="s">
        <v>4131</v>
      </c>
      <c r="E1042">
        <v>0.78243523836135898</v>
      </c>
      <c r="F1042" s="15" t="s">
        <v>9080</v>
      </c>
      <c r="G1042" t="s">
        <v>4132</v>
      </c>
      <c r="H1042" t="s">
        <v>4133</v>
      </c>
      <c r="I1042">
        <f t="shared" si="37"/>
        <v>2</v>
      </c>
      <c r="M1042">
        <f t="shared" si="36"/>
        <v>0</v>
      </c>
      <c r="AC1042" t="s">
        <v>9065</v>
      </c>
    </row>
    <row r="1043" spans="3:29" hidden="1" x14ac:dyDescent="0.55000000000000004">
      <c r="C1043" t="s">
        <v>9065</v>
      </c>
      <c r="D1043" t="s">
        <v>4134</v>
      </c>
      <c r="E1043">
        <v>0.75036007165908802</v>
      </c>
      <c r="F1043" s="15" t="s">
        <v>9080</v>
      </c>
      <c r="G1043" t="s">
        <v>4135</v>
      </c>
      <c r="H1043" t="s">
        <v>4136</v>
      </c>
      <c r="I1043">
        <f t="shared" si="37"/>
        <v>5</v>
      </c>
      <c r="M1043">
        <f t="shared" si="36"/>
        <v>0</v>
      </c>
      <c r="AC1043" t="s">
        <v>9065</v>
      </c>
    </row>
    <row r="1044" spans="3:29" hidden="1" x14ac:dyDescent="0.55000000000000004">
      <c r="C1044" t="s">
        <v>9067</v>
      </c>
      <c r="D1044" t="s">
        <v>4140</v>
      </c>
      <c r="E1044">
        <v>0.37996405363082902</v>
      </c>
      <c r="F1044" s="15" t="s">
        <v>9080</v>
      </c>
      <c r="G1044" t="s">
        <v>4141</v>
      </c>
      <c r="H1044" t="s">
        <v>4142</v>
      </c>
      <c r="I1044">
        <f t="shared" si="37"/>
        <v>12</v>
      </c>
      <c r="M1044">
        <f t="shared" si="36"/>
        <v>0</v>
      </c>
      <c r="AC1044" t="s">
        <v>9067</v>
      </c>
    </row>
    <row r="1045" spans="3:29" hidden="1" x14ac:dyDescent="0.55000000000000004">
      <c r="C1045" t="s">
        <v>9067</v>
      </c>
      <c r="D1045" t="s">
        <v>4143</v>
      </c>
      <c r="E1045">
        <v>0.125164374709129</v>
      </c>
      <c r="F1045" s="15" t="s">
        <v>9081</v>
      </c>
      <c r="G1045" t="s">
        <v>4144</v>
      </c>
      <c r="H1045" t="s">
        <v>4145</v>
      </c>
      <c r="I1045">
        <f t="shared" si="37"/>
        <v>32</v>
      </c>
      <c r="M1045">
        <f t="shared" si="36"/>
        <v>0</v>
      </c>
      <c r="AC1045" t="s">
        <v>9067</v>
      </c>
    </row>
    <row r="1046" spans="3:29" hidden="1" x14ac:dyDescent="0.55000000000000004">
      <c r="C1046" t="s">
        <v>9065</v>
      </c>
      <c r="D1046" t="s">
        <v>3439</v>
      </c>
      <c r="E1046">
        <v>0.84278911352157604</v>
      </c>
      <c r="F1046" s="15" t="s">
        <v>9082</v>
      </c>
      <c r="G1046" t="s">
        <v>4146</v>
      </c>
      <c r="H1046" t="s">
        <v>4147</v>
      </c>
      <c r="I1046">
        <f t="shared" si="37"/>
        <v>6</v>
      </c>
      <c r="M1046">
        <f t="shared" si="36"/>
        <v>0</v>
      </c>
      <c r="AC1046" t="s">
        <v>9065</v>
      </c>
    </row>
    <row r="1047" spans="3:29" hidden="1" x14ac:dyDescent="0.55000000000000004">
      <c r="C1047" t="s">
        <v>9066</v>
      </c>
      <c r="D1047" t="s">
        <v>4148</v>
      </c>
      <c r="E1047">
        <v>0.55892610549926802</v>
      </c>
      <c r="F1047" s="15" t="s">
        <v>9086</v>
      </c>
      <c r="G1047" t="s">
        <v>4149</v>
      </c>
      <c r="H1047" t="s">
        <v>4150</v>
      </c>
      <c r="I1047">
        <f t="shared" si="37"/>
        <v>5</v>
      </c>
      <c r="M1047">
        <f t="shared" si="36"/>
        <v>0</v>
      </c>
      <c r="AC1047" t="s">
        <v>9066</v>
      </c>
    </row>
    <row r="1048" spans="3:29" hidden="1" x14ac:dyDescent="0.55000000000000004">
      <c r="C1048" t="s">
        <v>9065</v>
      </c>
      <c r="D1048" t="s">
        <v>4151</v>
      </c>
      <c r="E1048">
        <v>0.66110008955001798</v>
      </c>
      <c r="F1048" s="15" t="s">
        <v>9080</v>
      </c>
      <c r="G1048" t="s">
        <v>4152</v>
      </c>
      <c r="H1048" t="s">
        <v>4153</v>
      </c>
      <c r="I1048">
        <f t="shared" si="37"/>
        <v>1</v>
      </c>
      <c r="M1048">
        <f t="shared" si="36"/>
        <v>0</v>
      </c>
      <c r="AC1048" t="s">
        <v>9065</v>
      </c>
    </row>
    <row r="1049" spans="3:29" hidden="1" x14ac:dyDescent="0.55000000000000004">
      <c r="C1049" t="s">
        <v>9065</v>
      </c>
      <c r="D1049" t="s">
        <v>4157</v>
      </c>
      <c r="E1049">
        <v>0.62450170516967796</v>
      </c>
      <c r="F1049" s="15" t="s">
        <v>9080</v>
      </c>
      <c r="G1049" t="s">
        <v>4158</v>
      </c>
      <c r="H1049" t="s">
        <v>4159</v>
      </c>
      <c r="I1049">
        <f t="shared" si="37"/>
        <v>13</v>
      </c>
      <c r="M1049">
        <f t="shared" si="36"/>
        <v>0</v>
      </c>
      <c r="AC1049" t="s">
        <v>9065</v>
      </c>
    </row>
    <row r="1050" spans="3:29" hidden="1" x14ac:dyDescent="0.55000000000000004">
      <c r="C1050" t="s">
        <v>9065</v>
      </c>
      <c r="D1050" t="s">
        <v>4160</v>
      </c>
      <c r="E1050">
        <v>0.71748834848403897</v>
      </c>
      <c r="F1050" s="15" t="s">
        <v>9080</v>
      </c>
      <c r="G1050" t="s">
        <v>4161</v>
      </c>
      <c r="H1050" t="s">
        <v>4162</v>
      </c>
      <c r="I1050">
        <f t="shared" si="37"/>
        <v>3</v>
      </c>
      <c r="M1050">
        <f t="shared" si="36"/>
        <v>0</v>
      </c>
      <c r="AC1050" t="s">
        <v>9065</v>
      </c>
    </row>
    <row r="1051" spans="3:29" hidden="1" x14ac:dyDescent="0.55000000000000004">
      <c r="C1051" t="s">
        <v>9065</v>
      </c>
      <c r="D1051" t="s">
        <v>4163</v>
      </c>
      <c r="E1051">
        <v>0.66110008955001798</v>
      </c>
      <c r="F1051" s="15" t="s">
        <v>9080</v>
      </c>
      <c r="G1051" t="s">
        <v>4164</v>
      </c>
      <c r="H1051" t="s">
        <v>4165</v>
      </c>
      <c r="I1051">
        <f t="shared" si="37"/>
        <v>2</v>
      </c>
      <c r="M1051">
        <f t="shared" si="36"/>
        <v>0</v>
      </c>
      <c r="AC1051" t="s">
        <v>9065</v>
      </c>
    </row>
    <row r="1052" spans="3:29" hidden="1" x14ac:dyDescent="0.55000000000000004">
      <c r="C1052" t="s">
        <v>9066</v>
      </c>
      <c r="D1052" t="s">
        <v>4166</v>
      </c>
      <c r="E1052">
        <v>0.53361779451370195</v>
      </c>
      <c r="F1052" s="15" t="s">
        <v>9081</v>
      </c>
      <c r="G1052" t="s">
        <v>4167</v>
      </c>
      <c r="H1052" t="s">
        <v>4168</v>
      </c>
      <c r="I1052">
        <f t="shared" si="37"/>
        <v>10</v>
      </c>
      <c r="M1052">
        <f t="shared" si="36"/>
        <v>0</v>
      </c>
      <c r="AC1052" t="s">
        <v>9066</v>
      </c>
    </row>
    <row r="1053" spans="3:29" hidden="1" x14ac:dyDescent="0.55000000000000004">
      <c r="C1053" t="s">
        <v>9065</v>
      </c>
      <c r="D1053" t="s">
        <v>4169</v>
      </c>
      <c r="E1053">
        <v>0.73917001485824596</v>
      </c>
      <c r="F1053" s="15" t="s">
        <v>9081</v>
      </c>
      <c r="G1053" t="s">
        <v>4170</v>
      </c>
      <c r="H1053" t="s">
        <v>4171</v>
      </c>
      <c r="I1053">
        <f t="shared" si="37"/>
        <v>26</v>
      </c>
      <c r="M1053">
        <f t="shared" si="36"/>
        <v>0</v>
      </c>
      <c r="AC1053" t="s">
        <v>9065</v>
      </c>
    </row>
    <row r="1054" spans="3:29" hidden="1" x14ac:dyDescent="0.55000000000000004">
      <c r="C1054" t="s">
        <v>9065</v>
      </c>
      <c r="D1054" t="s">
        <v>4175</v>
      </c>
      <c r="E1054">
        <v>0.66110008955001798</v>
      </c>
      <c r="F1054" s="15" t="s">
        <v>9082</v>
      </c>
      <c r="G1054" t="s">
        <v>4176</v>
      </c>
      <c r="H1054" t="s">
        <v>4177</v>
      </c>
      <c r="I1054">
        <f t="shared" si="37"/>
        <v>4</v>
      </c>
      <c r="M1054">
        <f t="shared" si="36"/>
        <v>0</v>
      </c>
      <c r="AC1054" t="s">
        <v>9065</v>
      </c>
    </row>
    <row r="1055" spans="3:29" hidden="1" x14ac:dyDescent="0.55000000000000004">
      <c r="C1055" t="s">
        <v>9065</v>
      </c>
      <c r="D1055" t="s">
        <v>4184</v>
      </c>
      <c r="E1055">
        <v>0.83447712659835804</v>
      </c>
      <c r="F1055" s="15" t="s">
        <v>9080</v>
      </c>
      <c r="G1055" t="s">
        <v>4185</v>
      </c>
      <c r="H1055" t="s">
        <v>4186</v>
      </c>
      <c r="I1055">
        <f t="shared" si="37"/>
        <v>20</v>
      </c>
      <c r="M1055">
        <f t="shared" si="36"/>
        <v>0</v>
      </c>
      <c r="AC1055" t="s">
        <v>9065</v>
      </c>
    </row>
    <row r="1056" spans="3:29" hidden="1" x14ac:dyDescent="0.55000000000000004">
      <c r="C1056" t="s">
        <v>9065</v>
      </c>
      <c r="D1056" t="s">
        <v>4187</v>
      </c>
      <c r="E1056">
        <v>0.72603410482406605</v>
      </c>
      <c r="F1056" s="15" t="s">
        <v>9080</v>
      </c>
      <c r="G1056" t="s">
        <v>4188</v>
      </c>
      <c r="H1056" t="s">
        <v>4189</v>
      </c>
      <c r="I1056">
        <f t="shared" si="37"/>
        <v>2</v>
      </c>
      <c r="M1056">
        <f t="shared" si="36"/>
        <v>0</v>
      </c>
      <c r="AC1056" t="s">
        <v>9065</v>
      </c>
    </row>
    <row r="1057" spans="3:29" hidden="1" x14ac:dyDescent="0.55000000000000004">
      <c r="C1057" t="s">
        <v>9065</v>
      </c>
      <c r="D1057" t="s">
        <v>4190</v>
      </c>
      <c r="E1057">
        <v>0.61527812480926503</v>
      </c>
      <c r="F1057" s="15" t="s">
        <v>9082</v>
      </c>
      <c r="G1057" t="s">
        <v>4191</v>
      </c>
      <c r="H1057" t="s">
        <v>4192</v>
      </c>
      <c r="I1057">
        <f t="shared" si="37"/>
        <v>15</v>
      </c>
      <c r="M1057">
        <f t="shared" si="36"/>
        <v>0</v>
      </c>
      <c r="AC1057" t="s">
        <v>9065</v>
      </c>
    </row>
    <row r="1058" spans="3:29" hidden="1" x14ac:dyDescent="0.55000000000000004">
      <c r="C1058" t="s">
        <v>9067</v>
      </c>
      <c r="D1058" t="s">
        <v>4196</v>
      </c>
      <c r="E1058">
        <v>0.114294342696667</v>
      </c>
      <c r="F1058" s="15" t="s">
        <v>9080</v>
      </c>
      <c r="G1058" t="s">
        <v>4197</v>
      </c>
      <c r="H1058" t="s">
        <v>4198</v>
      </c>
      <c r="I1058">
        <f t="shared" si="37"/>
        <v>11</v>
      </c>
      <c r="M1058">
        <f t="shared" si="36"/>
        <v>0</v>
      </c>
      <c r="AC1058" t="s">
        <v>9067</v>
      </c>
    </row>
    <row r="1059" spans="3:29" hidden="1" x14ac:dyDescent="0.55000000000000004">
      <c r="C1059" t="s">
        <v>9066</v>
      </c>
      <c r="D1059" t="s">
        <v>4199</v>
      </c>
      <c r="E1059">
        <v>0.48690080642700201</v>
      </c>
      <c r="F1059" s="15" t="s">
        <v>9080</v>
      </c>
      <c r="G1059" t="s">
        <v>4200</v>
      </c>
      <c r="H1059" t="s">
        <v>4201</v>
      </c>
      <c r="I1059">
        <f t="shared" si="37"/>
        <v>6</v>
      </c>
      <c r="M1059">
        <f t="shared" si="36"/>
        <v>0</v>
      </c>
      <c r="AC1059" t="s">
        <v>9066</v>
      </c>
    </row>
    <row r="1060" spans="3:29" hidden="1" x14ac:dyDescent="0.55000000000000004">
      <c r="C1060" t="s">
        <v>9065</v>
      </c>
      <c r="D1060" t="s">
        <v>4202</v>
      </c>
      <c r="E1060">
        <v>0.82461196184158303</v>
      </c>
      <c r="F1060" s="15" t="s">
        <v>9080</v>
      </c>
      <c r="G1060" t="s">
        <v>4203</v>
      </c>
      <c r="H1060" t="s">
        <v>4204</v>
      </c>
      <c r="I1060">
        <f t="shared" si="37"/>
        <v>6</v>
      </c>
      <c r="M1060">
        <f t="shared" si="36"/>
        <v>0</v>
      </c>
      <c r="AC1060" t="s">
        <v>9065</v>
      </c>
    </row>
    <row r="1061" spans="3:29" hidden="1" x14ac:dyDescent="0.55000000000000004">
      <c r="C1061" t="s">
        <v>9065</v>
      </c>
      <c r="D1061" t="s">
        <v>4205</v>
      </c>
      <c r="E1061">
        <v>0.91592168807983398</v>
      </c>
      <c r="F1061" s="15" t="s">
        <v>9080</v>
      </c>
      <c r="G1061" t="s">
        <v>4206</v>
      </c>
      <c r="H1061" t="s">
        <v>4207</v>
      </c>
      <c r="I1061">
        <f t="shared" si="37"/>
        <v>8</v>
      </c>
      <c r="M1061">
        <f t="shared" si="36"/>
        <v>0</v>
      </c>
      <c r="AC1061" t="s">
        <v>9065</v>
      </c>
    </row>
    <row r="1062" spans="3:29" hidden="1" x14ac:dyDescent="0.55000000000000004">
      <c r="C1062" t="s">
        <v>9065</v>
      </c>
      <c r="D1062" t="s">
        <v>4208</v>
      </c>
      <c r="E1062">
        <v>0.92638075351715099</v>
      </c>
      <c r="F1062" s="15" t="s">
        <v>9080</v>
      </c>
      <c r="G1062" t="s">
        <v>4209</v>
      </c>
      <c r="H1062" t="s">
        <v>4210</v>
      </c>
      <c r="I1062">
        <f t="shared" si="37"/>
        <v>13</v>
      </c>
      <c r="M1062">
        <f t="shared" si="36"/>
        <v>0</v>
      </c>
      <c r="AC1062" t="s">
        <v>9065</v>
      </c>
    </row>
    <row r="1063" spans="3:29" hidden="1" x14ac:dyDescent="0.55000000000000004">
      <c r="C1063" t="s">
        <v>9066</v>
      </c>
      <c r="D1063" t="s">
        <v>4211</v>
      </c>
      <c r="E1063">
        <v>0.59575366973876998</v>
      </c>
      <c r="F1063" s="15" t="s">
        <v>9081</v>
      </c>
      <c r="G1063" t="s">
        <v>4212</v>
      </c>
      <c r="H1063" t="s">
        <v>4213</v>
      </c>
      <c r="I1063">
        <f t="shared" si="37"/>
        <v>13</v>
      </c>
      <c r="M1063">
        <f t="shared" si="36"/>
        <v>0</v>
      </c>
      <c r="AC1063" t="s">
        <v>9066</v>
      </c>
    </row>
    <row r="1064" spans="3:29" hidden="1" x14ac:dyDescent="0.55000000000000004">
      <c r="C1064" t="s">
        <v>9065</v>
      </c>
      <c r="D1064" t="s">
        <v>4214</v>
      </c>
      <c r="E1064">
        <v>0.62028169631957997</v>
      </c>
      <c r="F1064" s="15" t="s">
        <v>9080</v>
      </c>
      <c r="G1064" t="s">
        <v>4215</v>
      </c>
      <c r="H1064" t="s">
        <v>4216</v>
      </c>
      <c r="I1064">
        <f t="shared" si="37"/>
        <v>6</v>
      </c>
      <c r="M1064">
        <f t="shared" si="36"/>
        <v>0</v>
      </c>
      <c r="AC1064" t="s">
        <v>9065</v>
      </c>
    </row>
    <row r="1065" spans="3:29" hidden="1" x14ac:dyDescent="0.55000000000000004">
      <c r="C1065" t="s">
        <v>9065</v>
      </c>
      <c r="D1065" t="s">
        <v>4220</v>
      </c>
      <c r="E1065">
        <v>0.68391782045364402</v>
      </c>
      <c r="F1065" s="15" t="s">
        <v>9080</v>
      </c>
      <c r="G1065" t="s">
        <v>4221</v>
      </c>
      <c r="H1065" t="s">
        <v>4222</v>
      </c>
      <c r="I1065">
        <f t="shared" si="37"/>
        <v>11</v>
      </c>
      <c r="M1065">
        <f t="shared" si="36"/>
        <v>0</v>
      </c>
      <c r="AC1065" t="s">
        <v>9065</v>
      </c>
    </row>
    <row r="1066" spans="3:29" hidden="1" x14ac:dyDescent="0.55000000000000004">
      <c r="C1066" t="s">
        <v>9067</v>
      </c>
      <c r="D1066" t="s">
        <v>4226</v>
      </c>
      <c r="E1066">
        <v>0.35301235318183899</v>
      </c>
      <c r="F1066" s="15" t="s">
        <v>9080</v>
      </c>
      <c r="G1066" t="s">
        <v>4227</v>
      </c>
      <c r="H1066" t="s">
        <v>4228</v>
      </c>
      <c r="I1066">
        <f t="shared" si="37"/>
        <v>12</v>
      </c>
      <c r="M1066">
        <f t="shared" si="36"/>
        <v>0</v>
      </c>
      <c r="AC1066" t="s">
        <v>9067</v>
      </c>
    </row>
    <row r="1067" spans="3:29" hidden="1" x14ac:dyDescent="0.55000000000000004">
      <c r="C1067" t="s">
        <v>9065</v>
      </c>
      <c r="D1067" t="s">
        <v>4229</v>
      </c>
      <c r="E1067">
        <v>0.93573731184005704</v>
      </c>
      <c r="F1067" s="15" t="s">
        <v>9080</v>
      </c>
      <c r="G1067" t="s">
        <v>4230</v>
      </c>
      <c r="H1067" t="s">
        <v>4231</v>
      </c>
      <c r="I1067">
        <f t="shared" si="37"/>
        <v>16</v>
      </c>
      <c r="M1067">
        <f t="shared" si="36"/>
        <v>0</v>
      </c>
      <c r="AC1067" t="s">
        <v>9065</v>
      </c>
    </row>
    <row r="1068" spans="3:29" hidden="1" x14ac:dyDescent="0.55000000000000004">
      <c r="C1068" t="s">
        <v>9067</v>
      </c>
      <c r="D1068" t="s">
        <v>4232</v>
      </c>
      <c r="E1068">
        <v>0.27321496605873102</v>
      </c>
      <c r="F1068" s="15" t="s">
        <v>9080</v>
      </c>
      <c r="G1068" t="s">
        <v>4233</v>
      </c>
      <c r="H1068" t="s">
        <v>4234</v>
      </c>
      <c r="I1068">
        <f t="shared" si="37"/>
        <v>23</v>
      </c>
      <c r="M1068">
        <f t="shared" si="36"/>
        <v>0</v>
      </c>
      <c r="AC1068" t="s">
        <v>9067</v>
      </c>
    </row>
    <row r="1069" spans="3:29" hidden="1" x14ac:dyDescent="0.55000000000000004">
      <c r="C1069" t="s">
        <v>9065</v>
      </c>
      <c r="D1069" t="s">
        <v>4235</v>
      </c>
      <c r="E1069">
        <v>0.65348452329635598</v>
      </c>
      <c r="F1069" s="15" t="s">
        <v>9082</v>
      </c>
      <c r="G1069" t="s">
        <v>4236</v>
      </c>
      <c r="H1069" t="s">
        <v>4237</v>
      </c>
      <c r="I1069">
        <f t="shared" si="37"/>
        <v>5</v>
      </c>
      <c r="M1069">
        <f t="shared" si="36"/>
        <v>0</v>
      </c>
      <c r="AC1069" t="s">
        <v>9065</v>
      </c>
    </row>
    <row r="1070" spans="3:29" hidden="1" x14ac:dyDescent="0.55000000000000004">
      <c r="C1070" t="s">
        <v>9065</v>
      </c>
      <c r="D1070" t="s">
        <v>4238</v>
      </c>
      <c r="E1070">
        <v>0.84546744823455799</v>
      </c>
      <c r="F1070" s="15" t="s">
        <v>9080</v>
      </c>
      <c r="G1070" t="s">
        <v>4239</v>
      </c>
      <c r="H1070" t="s">
        <v>4240</v>
      </c>
      <c r="I1070">
        <f t="shared" si="37"/>
        <v>6</v>
      </c>
      <c r="M1070">
        <f t="shared" si="36"/>
        <v>0</v>
      </c>
      <c r="AC1070" t="s">
        <v>9065</v>
      </c>
    </row>
    <row r="1071" spans="3:29" hidden="1" x14ac:dyDescent="0.55000000000000004">
      <c r="C1071" t="s">
        <v>9066</v>
      </c>
      <c r="D1071" t="s">
        <v>4241</v>
      </c>
      <c r="E1071">
        <v>0.48362490534782399</v>
      </c>
      <c r="F1071" s="15" t="s">
        <v>9080</v>
      </c>
      <c r="G1071" t="s">
        <v>4242</v>
      </c>
      <c r="H1071" t="s">
        <v>4243</v>
      </c>
      <c r="I1071">
        <f t="shared" si="37"/>
        <v>18</v>
      </c>
      <c r="M1071">
        <f t="shared" si="36"/>
        <v>0</v>
      </c>
      <c r="AC1071" t="s">
        <v>9066</v>
      </c>
    </row>
    <row r="1072" spans="3:29" hidden="1" x14ac:dyDescent="0.55000000000000004">
      <c r="C1072" t="s">
        <v>9065</v>
      </c>
      <c r="D1072" t="s">
        <v>4244</v>
      </c>
      <c r="E1072">
        <v>0.71114176511764504</v>
      </c>
      <c r="F1072" s="15" t="s">
        <v>9082</v>
      </c>
      <c r="G1072" t="s">
        <v>4245</v>
      </c>
      <c r="H1072" t="s">
        <v>4246</v>
      </c>
      <c r="I1072">
        <f t="shared" si="37"/>
        <v>17</v>
      </c>
      <c r="M1072">
        <f t="shared" si="36"/>
        <v>0</v>
      </c>
      <c r="AC1072" t="s">
        <v>9065</v>
      </c>
    </row>
    <row r="1073" spans="1:30" x14ac:dyDescent="0.55000000000000004">
      <c r="B1073" t="s">
        <v>9089</v>
      </c>
      <c r="C1073" t="s">
        <v>9065</v>
      </c>
      <c r="D1073" t="s">
        <v>4250</v>
      </c>
      <c r="E1073">
        <v>0.72969698905944802</v>
      </c>
      <c r="F1073" s="15" t="s">
        <v>9081</v>
      </c>
      <c r="G1073" t="s">
        <v>4251</v>
      </c>
      <c r="H1073" t="s">
        <v>4252</v>
      </c>
      <c r="I1073">
        <f t="shared" si="37"/>
        <v>15</v>
      </c>
      <c r="L1073" t="s">
        <v>9128</v>
      </c>
      <c r="M1073" t="str">
        <f t="shared" si="36"/>
        <v>A</v>
      </c>
      <c r="AC1073" t="s">
        <v>9065</v>
      </c>
      <c r="AD1073" t="s">
        <v>9128</v>
      </c>
    </row>
    <row r="1074" spans="1:30" hidden="1" x14ac:dyDescent="0.55000000000000004">
      <c r="C1074" t="s">
        <v>9065</v>
      </c>
      <c r="D1074" t="s">
        <v>4253</v>
      </c>
      <c r="E1074">
        <v>0.82186859846115101</v>
      </c>
      <c r="F1074" s="15" t="s">
        <v>9082</v>
      </c>
      <c r="G1074" t="s">
        <v>4254</v>
      </c>
      <c r="H1074" t="s">
        <v>4255</v>
      </c>
      <c r="I1074">
        <f t="shared" si="37"/>
        <v>4</v>
      </c>
      <c r="M1074">
        <f t="shared" si="36"/>
        <v>0</v>
      </c>
      <c r="AC1074" t="s">
        <v>9065</v>
      </c>
    </row>
    <row r="1075" spans="1:30" hidden="1" x14ac:dyDescent="0.55000000000000004">
      <c r="C1075" t="s">
        <v>9067</v>
      </c>
      <c r="D1075" t="s">
        <v>4256</v>
      </c>
      <c r="E1075">
        <v>0.42647886276245101</v>
      </c>
      <c r="F1075" s="15" t="s">
        <v>9080</v>
      </c>
      <c r="G1075" t="s">
        <v>4257</v>
      </c>
      <c r="H1075" t="s">
        <v>4258</v>
      </c>
      <c r="I1075">
        <f t="shared" si="37"/>
        <v>13</v>
      </c>
      <c r="M1075">
        <f t="shared" si="36"/>
        <v>0</v>
      </c>
      <c r="AC1075" t="s">
        <v>9067</v>
      </c>
    </row>
    <row r="1076" spans="1:30" hidden="1" x14ac:dyDescent="0.55000000000000004">
      <c r="C1076" t="s">
        <v>9065</v>
      </c>
      <c r="D1076" t="s">
        <v>4259</v>
      </c>
      <c r="E1076">
        <v>0.77349776029586803</v>
      </c>
      <c r="F1076" s="15" t="s">
        <v>9080</v>
      </c>
      <c r="G1076" t="s">
        <v>4260</v>
      </c>
      <c r="H1076" t="s">
        <v>4261</v>
      </c>
      <c r="I1076">
        <f t="shared" si="37"/>
        <v>10</v>
      </c>
      <c r="M1076">
        <f t="shared" si="36"/>
        <v>0</v>
      </c>
      <c r="AC1076" t="s">
        <v>9065</v>
      </c>
    </row>
    <row r="1077" spans="1:30" hidden="1" x14ac:dyDescent="0.55000000000000004">
      <c r="C1077" t="s">
        <v>9065</v>
      </c>
      <c r="D1077" t="s">
        <v>4262</v>
      </c>
      <c r="E1077">
        <v>0.76939052343368497</v>
      </c>
      <c r="F1077" s="15" t="s">
        <v>9086</v>
      </c>
      <c r="G1077" t="s">
        <v>4263</v>
      </c>
      <c r="H1077" t="s">
        <v>4264</v>
      </c>
      <c r="I1077">
        <f t="shared" si="37"/>
        <v>6</v>
      </c>
      <c r="M1077">
        <f t="shared" si="36"/>
        <v>0</v>
      </c>
      <c r="AC1077" t="s">
        <v>9065</v>
      </c>
    </row>
    <row r="1078" spans="1:30" hidden="1" x14ac:dyDescent="0.55000000000000004">
      <c r="C1078" t="s">
        <v>9065</v>
      </c>
      <c r="D1078" t="s">
        <v>4265</v>
      </c>
      <c r="E1078">
        <v>0.86611133813857999</v>
      </c>
      <c r="F1078" s="15" t="s">
        <v>9080</v>
      </c>
      <c r="G1078" t="s">
        <v>4266</v>
      </c>
      <c r="H1078" t="s">
        <v>4267</v>
      </c>
      <c r="I1078">
        <f t="shared" si="37"/>
        <v>4</v>
      </c>
      <c r="M1078">
        <f t="shared" si="36"/>
        <v>0</v>
      </c>
      <c r="AC1078" t="s">
        <v>9065</v>
      </c>
    </row>
    <row r="1079" spans="1:30" hidden="1" x14ac:dyDescent="0.55000000000000004">
      <c r="C1079" t="s">
        <v>9065</v>
      </c>
      <c r="D1079" t="s">
        <v>4268</v>
      </c>
      <c r="E1079">
        <v>0.749589502811432</v>
      </c>
      <c r="F1079" s="15" t="s">
        <v>9080</v>
      </c>
      <c r="G1079" t="s">
        <v>4269</v>
      </c>
      <c r="H1079" t="s">
        <v>4270</v>
      </c>
      <c r="I1079">
        <f t="shared" si="37"/>
        <v>14</v>
      </c>
      <c r="M1079">
        <f t="shared" si="36"/>
        <v>0</v>
      </c>
      <c r="AC1079" t="s">
        <v>9065</v>
      </c>
    </row>
    <row r="1080" spans="1:30" hidden="1" x14ac:dyDescent="0.55000000000000004">
      <c r="C1080" t="s">
        <v>9066</v>
      </c>
      <c r="D1080" t="s">
        <v>4271</v>
      </c>
      <c r="E1080">
        <v>0.54972904920578003</v>
      </c>
      <c r="F1080" s="15" t="s">
        <v>9080</v>
      </c>
      <c r="G1080" t="s">
        <v>4272</v>
      </c>
      <c r="H1080" t="s">
        <v>4273</v>
      </c>
      <c r="I1080">
        <f t="shared" si="37"/>
        <v>7</v>
      </c>
      <c r="M1080">
        <f t="shared" si="36"/>
        <v>0</v>
      </c>
      <c r="AC1080" t="s">
        <v>9066</v>
      </c>
    </row>
    <row r="1081" spans="1:30" hidden="1" x14ac:dyDescent="0.55000000000000004">
      <c r="C1081" t="s">
        <v>9065</v>
      </c>
      <c r="D1081" t="s">
        <v>4274</v>
      </c>
      <c r="E1081">
        <v>0.777887523174286</v>
      </c>
      <c r="F1081" s="15" t="s">
        <v>9080</v>
      </c>
      <c r="G1081" t="s">
        <v>4275</v>
      </c>
      <c r="H1081" t="s">
        <v>4276</v>
      </c>
      <c r="I1081">
        <f t="shared" si="37"/>
        <v>4</v>
      </c>
      <c r="M1081">
        <f t="shared" si="36"/>
        <v>0</v>
      </c>
      <c r="AC1081" t="s">
        <v>9065</v>
      </c>
    </row>
    <row r="1082" spans="1:30" hidden="1" x14ac:dyDescent="0.55000000000000004">
      <c r="C1082" t="s">
        <v>9065</v>
      </c>
      <c r="D1082" t="s">
        <v>4277</v>
      </c>
      <c r="E1082">
        <v>0.73175388574600198</v>
      </c>
      <c r="F1082" s="15" t="s">
        <v>9080</v>
      </c>
      <c r="G1082" t="s">
        <v>4278</v>
      </c>
      <c r="H1082" t="s">
        <v>4279</v>
      </c>
      <c r="I1082">
        <f t="shared" si="37"/>
        <v>6</v>
      </c>
      <c r="M1082">
        <f t="shared" si="36"/>
        <v>0</v>
      </c>
      <c r="AC1082" t="s">
        <v>9065</v>
      </c>
    </row>
    <row r="1083" spans="1:30" hidden="1" x14ac:dyDescent="0.55000000000000004">
      <c r="C1083" t="s">
        <v>9067</v>
      </c>
      <c r="D1083" t="s">
        <v>4280</v>
      </c>
      <c r="E1083">
        <v>0.38142418861389199</v>
      </c>
      <c r="F1083" s="15" t="s">
        <v>9080</v>
      </c>
      <c r="G1083" t="s">
        <v>4281</v>
      </c>
      <c r="H1083" t="s">
        <v>4282</v>
      </c>
      <c r="I1083">
        <f t="shared" si="37"/>
        <v>16</v>
      </c>
      <c r="M1083">
        <f t="shared" si="36"/>
        <v>0</v>
      </c>
      <c r="AC1083" t="s">
        <v>9067</v>
      </c>
    </row>
    <row r="1084" spans="1:30" hidden="1" x14ac:dyDescent="0.55000000000000004">
      <c r="C1084" t="s">
        <v>9065</v>
      </c>
      <c r="D1084" t="s">
        <v>4283</v>
      </c>
      <c r="E1084">
        <v>0.96133065223693803</v>
      </c>
      <c r="F1084" s="15" t="s">
        <v>9081</v>
      </c>
      <c r="G1084" t="s">
        <v>4284</v>
      </c>
      <c r="H1084" t="s">
        <v>4285</v>
      </c>
      <c r="I1084">
        <f t="shared" si="37"/>
        <v>15</v>
      </c>
      <c r="M1084">
        <f t="shared" si="36"/>
        <v>0</v>
      </c>
      <c r="AC1084" t="s">
        <v>9065</v>
      </c>
    </row>
    <row r="1085" spans="1:30" hidden="1" x14ac:dyDescent="0.55000000000000004">
      <c r="C1085" t="s">
        <v>9065</v>
      </c>
      <c r="D1085" t="s">
        <v>4286</v>
      </c>
      <c r="E1085">
        <v>0.717118680477142</v>
      </c>
      <c r="F1085" s="15" t="s">
        <v>9081</v>
      </c>
      <c r="G1085" t="s">
        <v>4287</v>
      </c>
      <c r="H1085" t="s">
        <v>4288</v>
      </c>
      <c r="I1085">
        <f t="shared" si="37"/>
        <v>5</v>
      </c>
      <c r="M1085">
        <f t="shared" si="36"/>
        <v>0</v>
      </c>
      <c r="AC1085" t="s">
        <v>9065</v>
      </c>
    </row>
    <row r="1086" spans="1:30" hidden="1" x14ac:dyDescent="0.55000000000000004">
      <c r="C1086" t="s">
        <v>9065</v>
      </c>
      <c r="D1086" t="s">
        <v>4289</v>
      </c>
      <c r="E1086">
        <v>0.72931402921676602</v>
      </c>
      <c r="F1086" s="15" t="s">
        <v>9086</v>
      </c>
      <c r="G1086" t="s">
        <v>4290</v>
      </c>
      <c r="H1086" t="s">
        <v>4291</v>
      </c>
      <c r="I1086">
        <f t="shared" si="37"/>
        <v>14</v>
      </c>
      <c r="M1086">
        <f t="shared" si="36"/>
        <v>0</v>
      </c>
      <c r="AC1086" t="s">
        <v>9065</v>
      </c>
    </row>
    <row r="1087" spans="1:30" x14ac:dyDescent="0.55000000000000004">
      <c r="A1087" s="13"/>
      <c r="B1087" s="13" t="s">
        <v>9089</v>
      </c>
      <c r="C1087" s="13" t="s">
        <v>9065</v>
      </c>
      <c r="D1087" s="13" t="s">
        <v>4292</v>
      </c>
      <c r="E1087" s="13">
        <v>0.67215365171432495</v>
      </c>
      <c r="F1087" s="18" t="s">
        <v>9086</v>
      </c>
      <c r="G1087" s="13" t="s">
        <v>4293</v>
      </c>
      <c r="H1087" s="13" t="s">
        <v>4294</v>
      </c>
      <c r="I1087">
        <f t="shared" si="37"/>
        <v>5</v>
      </c>
      <c r="L1087" t="s">
        <v>9128</v>
      </c>
      <c r="M1087" t="str">
        <f t="shared" si="36"/>
        <v>A</v>
      </c>
      <c r="AC1087" s="13" t="s">
        <v>9065</v>
      </c>
      <c r="AD1087" t="s">
        <v>9128</v>
      </c>
    </row>
    <row r="1088" spans="1:30" hidden="1" x14ac:dyDescent="0.55000000000000004">
      <c r="C1088" t="s">
        <v>9065</v>
      </c>
      <c r="D1088" t="s">
        <v>4298</v>
      </c>
      <c r="E1088">
        <v>0.82994431257247903</v>
      </c>
      <c r="F1088" s="15" t="s">
        <v>9081</v>
      </c>
      <c r="G1088" t="s">
        <v>4299</v>
      </c>
      <c r="H1088" t="s">
        <v>4300</v>
      </c>
      <c r="I1088">
        <f t="shared" si="37"/>
        <v>7</v>
      </c>
      <c r="M1088">
        <f t="shared" si="36"/>
        <v>0</v>
      </c>
      <c r="AC1088" t="s">
        <v>9065</v>
      </c>
    </row>
    <row r="1089" spans="2:30" hidden="1" x14ac:dyDescent="0.55000000000000004">
      <c r="C1089" t="s">
        <v>9067</v>
      </c>
      <c r="D1089" t="s">
        <v>4301</v>
      </c>
      <c r="E1089">
        <v>0.19512572884559601</v>
      </c>
      <c r="F1089" s="15" t="s">
        <v>9080</v>
      </c>
      <c r="G1089" t="s">
        <v>4302</v>
      </c>
      <c r="H1089" t="s">
        <v>4303</v>
      </c>
      <c r="I1089">
        <f t="shared" si="37"/>
        <v>19</v>
      </c>
      <c r="M1089">
        <f t="shared" si="36"/>
        <v>0</v>
      </c>
      <c r="AC1089" t="s">
        <v>9067</v>
      </c>
    </row>
    <row r="1090" spans="2:30" hidden="1" x14ac:dyDescent="0.55000000000000004">
      <c r="C1090" t="s">
        <v>9066</v>
      </c>
      <c r="D1090" t="s">
        <v>4307</v>
      </c>
      <c r="E1090">
        <v>0.49573877453803999</v>
      </c>
      <c r="F1090" s="15" t="s">
        <v>9082</v>
      </c>
      <c r="G1090" t="s">
        <v>4308</v>
      </c>
      <c r="H1090" t="s">
        <v>4309</v>
      </c>
      <c r="I1090">
        <f t="shared" si="37"/>
        <v>22</v>
      </c>
      <c r="M1090">
        <f t="shared" si="36"/>
        <v>0</v>
      </c>
      <c r="AC1090" t="s">
        <v>9066</v>
      </c>
    </row>
    <row r="1091" spans="2:30" hidden="1" x14ac:dyDescent="0.55000000000000004">
      <c r="C1091" t="s">
        <v>9065</v>
      </c>
      <c r="D1091" t="s">
        <v>4310</v>
      </c>
      <c r="E1091">
        <v>0.77904677391052202</v>
      </c>
      <c r="F1091" s="15" t="s">
        <v>9080</v>
      </c>
      <c r="G1091" t="s">
        <v>4311</v>
      </c>
      <c r="H1091" t="s">
        <v>4312</v>
      </c>
      <c r="I1091">
        <f t="shared" si="37"/>
        <v>7</v>
      </c>
      <c r="M1091">
        <f t="shared" ref="M1091:M1154" si="38">IF(AND(C1091="positive", L1091="NE"), "A", IF(AND(C1091="positive", L1091="NEU"), "B", IF(AND(C1091="negative", L1091="PO"), "C", IF(AND(C1091="negative", L1091="NEU"), "D", IF(AND(C1091="neutral", L1091="PO"), "E", IF(AND(C1091="neutral", L1091="NE"), "F", IF(AND(C1091="positive", L1091="PO"), "G",IF(AND(C1091="negative", L1091="Ne"), "H",IF(AND(C1091="neutral", L1091="NEU"), "I",)))))))))</f>
        <v>0</v>
      </c>
      <c r="AC1091" t="s">
        <v>9065</v>
      </c>
    </row>
    <row r="1092" spans="2:30" hidden="1" x14ac:dyDescent="0.55000000000000004">
      <c r="C1092" t="s">
        <v>9067</v>
      </c>
      <c r="D1092" t="s">
        <v>4313</v>
      </c>
      <c r="E1092">
        <v>0.19958443939685799</v>
      </c>
      <c r="F1092" s="15" t="s">
        <v>9082</v>
      </c>
      <c r="G1092" t="s">
        <v>4314</v>
      </c>
      <c r="H1092" t="s">
        <v>4315</v>
      </c>
      <c r="I1092">
        <f t="shared" ref="I1092:I1155" si="39">LEN(D1092)-LEN(SUBSTITUTE(D1092," ",""))+1</f>
        <v>9</v>
      </c>
      <c r="M1092">
        <f t="shared" si="38"/>
        <v>0</v>
      </c>
      <c r="AC1092" t="s">
        <v>9067</v>
      </c>
    </row>
    <row r="1093" spans="2:30" hidden="1" x14ac:dyDescent="0.55000000000000004">
      <c r="C1093" t="s">
        <v>9065</v>
      </c>
      <c r="D1093" t="s">
        <v>4316</v>
      </c>
      <c r="E1093">
        <v>0.66397428512573198</v>
      </c>
      <c r="F1093" s="15" t="s">
        <v>9080</v>
      </c>
      <c r="G1093" t="s">
        <v>4317</v>
      </c>
      <c r="H1093" t="s">
        <v>4318</v>
      </c>
      <c r="I1093">
        <f t="shared" si="39"/>
        <v>6</v>
      </c>
      <c r="M1093">
        <f t="shared" si="38"/>
        <v>0</v>
      </c>
      <c r="AC1093" t="s">
        <v>9065</v>
      </c>
    </row>
    <row r="1094" spans="2:30" hidden="1" x14ac:dyDescent="0.55000000000000004">
      <c r="C1094" t="s">
        <v>9065</v>
      </c>
      <c r="D1094" t="s">
        <v>4319</v>
      </c>
      <c r="E1094">
        <v>0.60408556461334195</v>
      </c>
      <c r="F1094" s="15" t="s">
        <v>9082</v>
      </c>
      <c r="G1094" t="s">
        <v>4320</v>
      </c>
      <c r="H1094" t="s">
        <v>4321</v>
      </c>
      <c r="I1094">
        <f t="shared" si="39"/>
        <v>4</v>
      </c>
      <c r="M1094">
        <f t="shared" si="38"/>
        <v>0</v>
      </c>
      <c r="AC1094" t="s">
        <v>9065</v>
      </c>
    </row>
    <row r="1095" spans="2:30" hidden="1" x14ac:dyDescent="0.55000000000000004">
      <c r="C1095" t="s">
        <v>9065</v>
      </c>
      <c r="D1095" t="s">
        <v>4328</v>
      </c>
      <c r="E1095">
        <v>0.86143863201141402</v>
      </c>
      <c r="F1095" s="15" t="s">
        <v>9082</v>
      </c>
      <c r="G1095" t="s">
        <v>4329</v>
      </c>
      <c r="H1095" t="s">
        <v>4330</v>
      </c>
      <c r="I1095">
        <f t="shared" si="39"/>
        <v>11</v>
      </c>
      <c r="M1095">
        <f t="shared" si="38"/>
        <v>0</v>
      </c>
      <c r="AC1095" t="s">
        <v>9065</v>
      </c>
    </row>
    <row r="1096" spans="2:30" hidden="1" x14ac:dyDescent="0.55000000000000004">
      <c r="B1096" t="s">
        <v>9089</v>
      </c>
      <c r="C1096" t="s">
        <v>9066</v>
      </c>
      <c r="D1096" t="s">
        <v>4331</v>
      </c>
      <c r="E1096">
        <v>0.59650099277496305</v>
      </c>
      <c r="F1096" s="15" t="s">
        <v>9080</v>
      </c>
      <c r="G1096" t="s">
        <v>4332</v>
      </c>
      <c r="H1096" t="s">
        <v>4333</v>
      </c>
      <c r="I1096">
        <f t="shared" si="39"/>
        <v>15</v>
      </c>
      <c r="L1096" t="s">
        <v>9130</v>
      </c>
      <c r="M1096" t="str">
        <f t="shared" si="38"/>
        <v>E</v>
      </c>
      <c r="AC1096" t="s">
        <v>9066</v>
      </c>
      <c r="AD1096" t="s">
        <v>9130</v>
      </c>
    </row>
    <row r="1097" spans="2:30" hidden="1" x14ac:dyDescent="0.55000000000000004">
      <c r="C1097" t="s">
        <v>9067</v>
      </c>
      <c r="D1097" t="s">
        <v>4334</v>
      </c>
      <c r="E1097">
        <v>0.42280611395835899</v>
      </c>
      <c r="F1097" s="15" t="s">
        <v>9086</v>
      </c>
      <c r="G1097" t="s">
        <v>4335</v>
      </c>
      <c r="H1097" t="s">
        <v>4336</v>
      </c>
      <c r="I1097">
        <f t="shared" si="39"/>
        <v>14</v>
      </c>
      <c r="M1097">
        <f t="shared" si="38"/>
        <v>0</v>
      </c>
      <c r="AC1097" t="s">
        <v>9067</v>
      </c>
    </row>
    <row r="1098" spans="2:30" hidden="1" x14ac:dyDescent="0.55000000000000004">
      <c r="C1098" t="s">
        <v>9067</v>
      </c>
      <c r="D1098" t="s">
        <v>4337</v>
      </c>
      <c r="E1098">
        <v>0.38752925395965598</v>
      </c>
      <c r="F1098" s="15" t="s">
        <v>9082</v>
      </c>
      <c r="G1098" t="s">
        <v>4338</v>
      </c>
      <c r="H1098" t="s">
        <v>4339</v>
      </c>
      <c r="I1098">
        <f t="shared" si="39"/>
        <v>20</v>
      </c>
      <c r="M1098">
        <f t="shared" si="38"/>
        <v>0</v>
      </c>
      <c r="AC1098" t="s">
        <v>9067</v>
      </c>
    </row>
    <row r="1099" spans="2:30" hidden="1" x14ac:dyDescent="0.55000000000000004">
      <c r="C1099" t="s">
        <v>9065</v>
      </c>
      <c r="D1099" t="s">
        <v>4340</v>
      </c>
      <c r="E1099">
        <v>0.853862345218658</v>
      </c>
      <c r="F1099" s="15" t="s">
        <v>9086</v>
      </c>
      <c r="G1099" t="s">
        <v>4341</v>
      </c>
      <c r="H1099" t="s">
        <v>4342</v>
      </c>
      <c r="I1099">
        <f t="shared" si="39"/>
        <v>3</v>
      </c>
      <c r="M1099">
        <f t="shared" si="38"/>
        <v>0</v>
      </c>
      <c r="AC1099" t="s">
        <v>9065</v>
      </c>
    </row>
    <row r="1100" spans="2:30" hidden="1" x14ac:dyDescent="0.55000000000000004">
      <c r="C1100" t="s">
        <v>9065</v>
      </c>
      <c r="D1100" t="s">
        <v>4343</v>
      </c>
      <c r="E1100">
        <v>0.64164161682128895</v>
      </c>
      <c r="F1100" s="15" t="s">
        <v>9086</v>
      </c>
      <c r="G1100" t="s">
        <v>4344</v>
      </c>
      <c r="H1100" t="s">
        <v>4345</v>
      </c>
      <c r="I1100">
        <f t="shared" si="39"/>
        <v>4</v>
      </c>
      <c r="M1100">
        <f t="shared" si="38"/>
        <v>0</v>
      </c>
      <c r="AC1100" t="s">
        <v>9065</v>
      </c>
    </row>
    <row r="1101" spans="2:30" hidden="1" x14ac:dyDescent="0.55000000000000004">
      <c r="C1101" t="s">
        <v>9065</v>
      </c>
      <c r="D1101" t="s">
        <v>4346</v>
      </c>
      <c r="E1101">
        <v>0.60348266363143899</v>
      </c>
      <c r="F1101" s="15" t="s">
        <v>9080</v>
      </c>
      <c r="G1101" t="s">
        <v>4347</v>
      </c>
      <c r="H1101" t="s">
        <v>4348</v>
      </c>
      <c r="I1101">
        <f t="shared" si="39"/>
        <v>6</v>
      </c>
      <c r="M1101">
        <f t="shared" si="38"/>
        <v>0</v>
      </c>
      <c r="AC1101" t="s">
        <v>9065</v>
      </c>
    </row>
    <row r="1102" spans="2:30" hidden="1" x14ac:dyDescent="0.55000000000000004">
      <c r="C1102" t="s">
        <v>9065</v>
      </c>
      <c r="D1102" t="s">
        <v>4349</v>
      </c>
      <c r="E1102">
        <v>0.647408246994019</v>
      </c>
      <c r="F1102" s="15" t="s">
        <v>9080</v>
      </c>
      <c r="G1102" t="s">
        <v>4350</v>
      </c>
      <c r="H1102" t="s">
        <v>4351</v>
      </c>
      <c r="I1102">
        <f t="shared" si="39"/>
        <v>21</v>
      </c>
      <c r="M1102">
        <f t="shared" si="38"/>
        <v>0</v>
      </c>
      <c r="AC1102" t="s">
        <v>9065</v>
      </c>
    </row>
    <row r="1103" spans="2:30" hidden="1" x14ac:dyDescent="0.55000000000000004">
      <c r="C1103" t="s">
        <v>9066</v>
      </c>
      <c r="D1103" t="s">
        <v>4352</v>
      </c>
      <c r="E1103">
        <v>0.59525293111801103</v>
      </c>
      <c r="F1103" s="15" t="s">
        <v>9086</v>
      </c>
      <c r="G1103" t="s">
        <v>4353</v>
      </c>
      <c r="H1103" t="s">
        <v>4354</v>
      </c>
      <c r="I1103">
        <f t="shared" si="39"/>
        <v>8</v>
      </c>
      <c r="M1103">
        <f t="shared" si="38"/>
        <v>0</v>
      </c>
      <c r="AC1103" t="s">
        <v>9066</v>
      </c>
    </row>
    <row r="1104" spans="2:30" hidden="1" x14ac:dyDescent="0.55000000000000004">
      <c r="C1104" t="s">
        <v>9067</v>
      </c>
      <c r="D1104" t="s">
        <v>4355</v>
      </c>
      <c r="E1104">
        <v>0.39514261484146102</v>
      </c>
      <c r="F1104" s="15" t="s">
        <v>9080</v>
      </c>
      <c r="G1104" t="s">
        <v>4356</v>
      </c>
      <c r="H1104" t="s">
        <v>4357</v>
      </c>
      <c r="I1104">
        <f t="shared" si="39"/>
        <v>8</v>
      </c>
      <c r="M1104">
        <f t="shared" si="38"/>
        <v>0</v>
      </c>
      <c r="AC1104" t="s">
        <v>9067</v>
      </c>
    </row>
    <row r="1105" spans="3:29" hidden="1" x14ac:dyDescent="0.55000000000000004">
      <c r="C1105" t="s">
        <v>9065</v>
      </c>
      <c r="D1105" t="s">
        <v>4358</v>
      </c>
      <c r="E1105">
        <v>0.69387930631637595</v>
      </c>
      <c r="F1105" s="15" t="s">
        <v>9082</v>
      </c>
      <c r="G1105" t="s">
        <v>4359</v>
      </c>
      <c r="H1105" t="s">
        <v>4360</v>
      </c>
      <c r="I1105">
        <f t="shared" si="39"/>
        <v>7</v>
      </c>
      <c r="M1105">
        <f t="shared" si="38"/>
        <v>0</v>
      </c>
      <c r="AC1105" t="s">
        <v>9065</v>
      </c>
    </row>
    <row r="1106" spans="3:29" hidden="1" x14ac:dyDescent="0.55000000000000004">
      <c r="C1106" t="s">
        <v>9065</v>
      </c>
      <c r="D1106" t="s">
        <v>4364</v>
      </c>
      <c r="E1106">
        <v>0.84630829095840499</v>
      </c>
      <c r="F1106" s="15" t="s">
        <v>9082</v>
      </c>
      <c r="G1106" t="s">
        <v>4365</v>
      </c>
      <c r="H1106" t="s">
        <v>4366</v>
      </c>
      <c r="I1106">
        <f t="shared" si="39"/>
        <v>10</v>
      </c>
      <c r="M1106">
        <f t="shared" si="38"/>
        <v>0</v>
      </c>
      <c r="AC1106" t="s">
        <v>9065</v>
      </c>
    </row>
    <row r="1107" spans="3:29" hidden="1" x14ac:dyDescent="0.55000000000000004">
      <c r="C1107" t="s">
        <v>9065</v>
      </c>
      <c r="D1107" t="s">
        <v>4367</v>
      </c>
      <c r="E1107">
        <v>0.61468160152435303</v>
      </c>
      <c r="F1107" s="15" t="s">
        <v>9080</v>
      </c>
      <c r="G1107" t="s">
        <v>4368</v>
      </c>
      <c r="H1107" t="s">
        <v>4369</v>
      </c>
      <c r="I1107">
        <f t="shared" si="39"/>
        <v>21</v>
      </c>
      <c r="M1107">
        <f t="shared" si="38"/>
        <v>0</v>
      </c>
      <c r="AC1107" t="s">
        <v>9065</v>
      </c>
    </row>
    <row r="1108" spans="3:29" hidden="1" x14ac:dyDescent="0.55000000000000004">
      <c r="C1108" t="s">
        <v>9065</v>
      </c>
      <c r="D1108" t="s">
        <v>4379</v>
      </c>
      <c r="E1108">
        <v>0.60083454847335804</v>
      </c>
      <c r="F1108" s="15" t="s">
        <v>9086</v>
      </c>
      <c r="G1108" t="s">
        <v>4380</v>
      </c>
      <c r="H1108" t="s">
        <v>4381</v>
      </c>
      <c r="I1108">
        <f t="shared" si="39"/>
        <v>5</v>
      </c>
      <c r="M1108">
        <f t="shared" si="38"/>
        <v>0</v>
      </c>
      <c r="AC1108" t="s">
        <v>9065</v>
      </c>
    </row>
    <row r="1109" spans="3:29" hidden="1" x14ac:dyDescent="0.55000000000000004">
      <c r="C1109" t="s">
        <v>9066</v>
      </c>
      <c r="D1109" t="s">
        <v>4382</v>
      </c>
      <c r="E1109">
        <v>0.57843893766403198</v>
      </c>
      <c r="F1109" s="15" t="s">
        <v>9080</v>
      </c>
      <c r="G1109" t="s">
        <v>4383</v>
      </c>
      <c r="H1109" t="s">
        <v>4384</v>
      </c>
      <c r="I1109">
        <f t="shared" si="39"/>
        <v>19</v>
      </c>
      <c r="M1109">
        <f t="shared" si="38"/>
        <v>0</v>
      </c>
      <c r="AC1109" t="s">
        <v>9066</v>
      </c>
    </row>
    <row r="1110" spans="3:29" hidden="1" x14ac:dyDescent="0.55000000000000004">
      <c r="C1110" t="s">
        <v>9065</v>
      </c>
      <c r="D1110" t="s">
        <v>4385</v>
      </c>
      <c r="E1110">
        <v>0.63488078117370605</v>
      </c>
      <c r="F1110" s="15" t="s">
        <v>9080</v>
      </c>
      <c r="G1110" t="s">
        <v>4386</v>
      </c>
      <c r="H1110" t="s">
        <v>4387</v>
      </c>
      <c r="I1110">
        <f t="shared" si="39"/>
        <v>9</v>
      </c>
      <c r="M1110">
        <f t="shared" si="38"/>
        <v>0</v>
      </c>
      <c r="AC1110" t="s">
        <v>9065</v>
      </c>
    </row>
    <row r="1111" spans="3:29" hidden="1" x14ac:dyDescent="0.55000000000000004">
      <c r="C1111" t="s">
        <v>9065</v>
      </c>
      <c r="D1111" t="s">
        <v>4394</v>
      </c>
      <c r="E1111">
        <v>0.93829667568206798</v>
      </c>
      <c r="F1111" s="15" t="s">
        <v>9080</v>
      </c>
      <c r="G1111" t="s">
        <v>4395</v>
      </c>
      <c r="H1111" t="s">
        <v>4396</v>
      </c>
      <c r="I1111">
        <f t="shared" si="39"/>
        <v>14</v>
      </c>
      <c r="M1111">
        <f t="shared" si="38"/>
        <v>0</v>
      </c>
      <c r="AC1111" t="s">
        <v>9065</v>
      </c>
    </row>
    <row r="1112" spans="3:29" hidden="1" x14ac:dyDescent="0.55000000000000004">
      <c r="C1112" t="s">
        <v>9065</v>
      </c>
      <c r="D1112" t="s">
        <v>4402</v>
      </c>
      <c r="E1112">
        <v>0.72551065683364901</v>
      </c>
      <c r="F1112" s="15" t="s">
        <v>9081</v>
      </c>
      <c r="G1112" t="s">
        <v>4403</v>
      </c>
      <c r="H1112" t="s">
        <v>4404</v>
      </c>
      <c r="I1112">
        <f t="shared" si="39"/>
        <v>26</v>
      </c>
      <c r="M1112">
        <f t="shared" si="38"/>
        <v>0</v>
      </c>
      <c r="AC1112" t="s">
        <v>9065</v>
      </c>
    </row>
    <row r="1113" spans="3:29" hidden="1" x14ac:dyDescent="0.55000000000000004">
      <c r="C1113" t="s">
        <v>9065</v>
      </c>
      <c r="D1113" t="s">
        <v>4408</v>
      </c>
      <c r="E1113">
        <v>0.84380751848220803</v>
      </c>
      <c r="F1113" s="15" t="s">
        <v>9080</v>
      </c>
      <c r="G1113" t="s">
        <v>4409</v>
      </c>
      <c r="H1113" t="s">
        <v>4410</v>
      </c>
      <c r="I1113">
        <f t="shared" si="39"/>
        <v>17</v>
      </c>
      <c r="M1113">
        <f t="shared" si="38"/>
        <v>0</v>
      </c>
      <c r="AC1113" t="s">
        <v>9065</v>
      </c>
    </row>
    <row r="1114" spans="3:29" hidden="1" x14ac:dyDescent="0.55000000000000004">
      <c r="C1114" t="s">
        <v>9066</v>
      </c>
      <c r="D1114" t="s">
        <v>4411</v>
      </c>
      <c r="E1114">
        <v>0.590015709400177</v>
      </c>
      <c r="F1114" s="15" t="s">
        <v>9080</v>
      </c>
      <c r="G1114" t="s">
        <v>4412</v>
      </c>
      <c r="H1114" t="s">
        <v>4413</v>
      </c>
      <c r="I1114">
        <f t="shared" si="39"/>
        <v>6</v>
      </c>
      <c r="M1114">
        <f t="shared" si="38"/>
        <v>0</v>
      </c>
      <c r="AC1114" t="s">
        <v>9066</v>
      </c>
    </row>
    <row r="1115" spans="3:29" hidden="1" x14ac:dyDescent="0.55000000000000004">
      <c r="C1115" t="s">
        <v>9065</v>
      </c>
      <c r="D1115" t="s">
        <v>4414</v>
      </c>
      <c r="E1115">
        <v>0.71530646085739102</v>
      </c>
      <c r="F1115" s="15" t="s">
        <v>9086</v>
      </c>
      <c r="G1115" t="s">
        <v>4415</v>
      </c>
      <c r="H1115" t="s">
        <v>4416</v>
      </c>
      <c r="I1115">
        <f t="shared" si="39"/>
        <v>5</v>
      </c>
      <c r="M1115">
        <f t="shared" si="38"/>
        <v>0</v>
      </c>
      <c r="AC1115" t="s">
        <v>9065</v>
      </c>
    </row>
    <row r="1116" spans="3:29" hidden="1" x14ac:dyDescent="0.55000000000000004">
      <c r="C1116" t="s">
        <v>9065</v>
      </c>
      <c r="D1116" t="s">
        <v>4417</v>
      </c>
      <c r="E1116">
        <v>0.71390545368194602</v>
      </c>
      <c r="F1116" s="15" t="s">
        <v>9080</v>
      </c>
      <c r="G1116" t="s">
        <v>4418</v>
      </c>
      <c r="H1116" t="s">
        <v>4419</v>
      </c>
      <c r="I1116">
        <f t="shared" si="39"/>
        <v>7</v>
      </c>
      <c r="M1116">
        <f t="shared" si="38"/>
        <v>0</v>
      </c>
      <c r="AC1116" t="s">
        <v>9065</v>
      </c>
    </row>
    <row r="1117" spans="3:29" hidden="1" x14ac:dyDescent="0.55000000000000004">
      <c r="C1117" t="s">
        <v>9065</v>
      </c>
      <c r="D1117" t="s">
        <v>4420</v>
      </c>
      <c r="E1117">
        <v>0.67130136489868197</v>
      </c>
      <c r="F1117" s="15" t="s">
        <v>9080</v>
      </c>
      <c r="G1117" t="s">
        <v>4418</v>
      </c>
      <c r="H1117" t="s">
        <v>4421</v>
      </c>
      <c r="I1117">
        <f t="shared" si="39"/>
        <v>5</v>
      </c>
      <c r="M1117">
        <f t="shared" si="38"/>
        <v>0</v>
      </c>
      <c r="AC1117" t="s">
        <v>9065</v>
      </c>
    </row>
    <row r="1118" spans="3:29" hidden="1" x14ac:dyDescent="0.55000000000000004">
      <c r="C1118" t="s">
        <v>9065</v>
      </c>
      <c r="D1118" t="s">
        <v>4422</v>
      </c>
      <c r="E1118">
        <v>0.61160159111022905</v>
      </c>
      <c r="F1118" s="15" t="s">
        <v>9082</v>
      </c>
      <c r="G1118" t="s">
        <v>4423</v>
      </c>
      <c r="H1118" t="s">
        <v>4424</v>
      </c>
      <c r="I1118">
        <f t="shared" si="39"/>
        <v>10</v>
      </c>
      <c r="M1118">
        <f t="shared" si="38"/>
        <v>0</v>
      </c>
      <c r="AC1118" t="s">
        <v>9065</v>
      </c>
    </row>
    <row r="1119" spans="3:29" hidden="1" x14ac:dyDescent="0.55000000000000004">
      <c r="C1119" t="s">
        <v>9065</v>
      </c>
      <c r="D1119" t="s">
        <v>4425</v>
      </c>
      <c r="E1119">
        <v>0.72432261705398604</v>
      </c>
      <c r="F1119" s="15" t="s">
        <v>9080</v>
      </c>
      <c r="G1119" t="s">
        <v>4426</v>
      </c>
      <c r="H1119" t="s">
        <v>4427</v>
      </c>
      <c r="I1119">
        <f t="shared" si="39"/>
        <v>15</v>
      </c>
      <c r="M1119">
        <f t="shared" si="38"/>
        <v>0</v>
      </c>
      <c r="AC1119" t="s">
        <v>9065</v>
      </c>
    </row>
    <row r="1120" spans="3:29" hidden="1" x14ac:dyDescent="0.55000000000000004">
      <c r="C1120" t="s">
        <v>9065</v>
      </c>
      <c r="D1120" t="s">
        <v>4431</v>
      </c>
      <c r="E1120">
        <v>0.995561063289642</v>
      </c>
      <c r="F1120" s="15" t="s">
        <v>9080</v>
      </c>
      <c r="G1120" t="s">
        <v>4432</v>
      </c>
      <c r="H1120" t="s">
        <v>4433</v>
      </c>
      <c r="I1120">
        <f t="shared" si="39"/>
        <v>34</v>
      </c>
      <c r="M1120">
        <f t="shared" si="38"/>
        <v>0</v>
      </c>
      <c r="AC1120" t="s">
        <v>9065</v>
      </c>
    </row>
    <row r="1121" spans="3:29" hidden="1" x14ac:dyDescent="0.55000000000000004">
      <c r="C1121" t="s">
        <v>9065</v>
      </c>
      <c r="D1121" t="s">
        <v>4434</v>
      </c>
      <c r="E1121">
        <v>0.60119652748107899</v>
      </c>
      <c r="F1121" s="15" t="s">
        <v>9082</v>
      </c>
      <c r="G1121" t="s">
        <v>4435</v>
      </c>
      <c r="H1121" t="s">
        <v>4436</v>
      </c>
      <c r="I1121">
        <f t="shared" si="39"/>
        <v>8</v>
      </c>
      <c r="M1121">
        <f t="shared" si="38"/>
        <v>0</v>
      </c>
      <c r="AC1121" t="s">
        <v>9065</v>
      </c>
    </row>
    <row r="1122" spans="3:29" hidden="1" x14ac:dyDescent="0.55000000000000004">
      <c r="C1122" t="s">
        <v>9066</v>
      </c>
      <c r="D1122" t="s">
        <v>4437</v>
      </c>
      <c r="E1122">
        <v>0.48956930637359602</v>
      </c>
      <c r="F1122" s="15" t="s">
        <v>9086</v>
      </c>
      <c r="G1122" t="s">
        <v>4438</v>
      </c>
      <c r="H1122" t="s">
        <v>4439</v>
      </c>
      <c r="I1122">
        <f t="shared" si="39"/>
        <v>18</v>
      </c>
      <c r="M1122">
        <f t="shared" si="38"/>
        <v>0</v>
      </c>
      <c r="AC1122" t="s">
        <v>9066</v>
      </c>
    </row>
    <row r="1123" spans="3:29" hidden="1" x14ac:dyDescent="0.55000000000000004">
      <c r="C1123" t="s">
        <v>9067</v>
      </c>
      <c r="D1123" t="s">
        <v>4440</v>
      </c>
      <c r="E1123">
        <v>0.44041043519973799</v>
      </c>
      <c r="F1123" s="15" t="s">
        <v>9086</v>
      </c>
      <c r="G1123" t="s">
        <v>4441</v>
      </c>
      <c r="H1123" t="s">
        <v>4442</v>
      </c>
      <c r="I1123">
        <f t="shared" si="39"/>
        <v>10</v>
      </c>
      <c r="M1123">
        <f t="shared" si="38"/>
        <v>0</v>
      </c>
      <c r="AC1123" t="s">
        <v>9067</v>
      </c>
    </row>
    <row r="1124" spans="3:29" hidden="1" x14ac:dyDescent="0.55000000000000004">
      <c r="C1124" t="s">
        <v>9065</v>
      </c>
      <c r="D1124" t="s">
        <v>4449</v>
      </c>
      <c r="E1124">
        <v>0.68053287267684903</v>
      </c>
      <c r="F1124" s="15" t="s">
        <v>9086</v>
      </c>
      <c r="G1124" t="s">
        <v>4450</v>
      </c>
      <c r="H1124" t="s">
        <v>4451</v>
      </c>
      <c r="I1124">
        <f t="shared" si="39"/>
        <v>12</v>
      </c>
      <c r="M1124">
        <f t="shared" si="38"/>
        <v>0</v>
      </c>
      <c r="AC1124" t="s">
        <v>9065</v>
      </c>
    </row>
    <row r="1125" spans="3:29" hidden="1" x14ac:dyDescent="0.55000000000000004">
      <c r="C1125" t="s">
        <v>9065</v>
      </c>
      <c r="D1125" t="s">
        <v>4455</v>
      </c>
      <c r="E1125">
        <v>0.70354729890823398</v>
      </c>
      <c r="F1125" s="15" t="s">
        <v>9086</v>
      </c>
      <c r="G1125" t="s">
        <v>4456</v>
      </c>
      <c r="H1125" t="s">
        <v>4457</v>
      </c>
      <c r="I1125">
        <f t="shared" si="39"/>
        <v>6</v>
      </c>
      <c r="M1125">
        <f t="shared" si="38"/>
        <v>0</v>
      </c>
      <c r="AC1125" t="s">
        <v>9065</v>
      </c>
    </row>
    <row r="1126" spans="3:29" hidden="1" x14ac:dyDescent="0.55000000000000004">
      <c r="C1126" t="s">
        <v>9065</v>
      </c>
      <c r="D1126" t="s">
        <v>4461</v>
      </c>
      <c r="E1126">
        <v>0.80956155061721802</v>
      </c>
      <c r="F1126" s="15" t="s">
        <v>9086</v>
      </c>
      <c r="G1126" t="s">
        <v>4462</v>
      </c>
      <c r="H1126" t="s">
        <v>4463</v>
      </c>
      <c r="I1126">
        <f t="shared" si="39"/>
        <v>4</v>
      </c>
      <c r="M1126">
        <f t="shared" si="38"/>
        <v>0</v>
      </c>
      <c r="AC1126" t="s">
        <v>9065</v>
      </c>
    </row>
    <row r="1127" spans="3:29" hidden="1" x14ac:dyDescent="0.55000000000000004">
      <c r="C1127" t="s">
        <v>9067</v>
      </c>
      <c r="D1127" t="s">
        <v>4464</v>
      </c>
      <c r="E1127">
        <v>0.17667552828788799</v>
      </c>
      <c r="F1127" s="15" t="s">
        <v>9086</v>
      </c>
      <c r="G1127" t="s">
        <v>4465</v>
      </c>
      <c r="H1127" t="s">
        <v>4466</v>
      </c>
      <c r="I1127">
        <f t="shared" si="39"/>
        <v>6</v>
      </c>
      <c r="M1127">
        <f t="shared" si="38"/>
        <v>0</v>
      </c>
      <c r="AC1127" t="s">
        <v>9067</v>
      </c>
    </row>
    <row r="1128" spans="3:29" hidden="1" x14ac:dyDescent="0.55000000000000004">
      <c r="C1128" t="s">
        <v>9065</v>
      </c>
      <c r="D1128" t="s">
        <v>4467</v>
      </c>
      <c r="E1128">
        <v>0.72507768869400002</v>
      </c>
      <c r="F1128" s="15" t="s">
        <v>9080</v>
      </c>
      <c r="G1128" t="s">
        <v>4468</v>
      </c>
      <c r="H1128" t="s">
        <v>4469</v>
      </c>
      <c r="I1128">
        <f t="shared" si="39"/>
        <v>7</v>
      </c>
      <c r="M1128">
        <f t="shared" si="38"/>
        <v>0</v>
      </c>
      <c r="AC1128" t="s">
        <v>9065</v>
      </c>
    </row>
    <row r="1129" spans="3:29" hidden="1" x14ac:dyDescent="0.55000000000000004">
      <c r="C1129" t="s">
        <v>9066</v>
      </c>
      <c r="D1129" t="s">
        <v>4476</v>
      </c>
      <c r="E1129">
        <v>0.581823110580444</v>
      </c>
      <c r="F1129" s="15" t="s">
        <v>9082</v>
      </c>
      <c r="G1129" t="s">
        <v>4477</v>
      </c>
      <c r="H1129" t="s">
        <v>4478</v>
      </c>
      <c r="I1129">
        <f t="shared" si="39"/>
        <v>9</v>
      </c>
      <c r="M1129">
        <f t="shared" si="38"/>
        <v>0</v>
      </c>
      <c r="AC1129" t="s">
        <v>9066</v>
      </c>
    </row>
    <row r="1130" spans="3:29" hidden="1" x14ac:dyDescent="0.55000000000000004">
      <c r="C1130" t="s">
        <v>9065</v>
      </c>
      <c r="D1130" t="s">
        <v>4479</v>
      </c>
      <c r="E1130">
        <v>0.84953248500823997</v>
      </c>
      <c r="F1130" s="15" t="s">
        <v>9080</v>
      </c>
      <c r="G1130" t="s">
        <v>4480</v>
      </c>
      <c r="H1130" t="s">
        <v>4481</v>
      </c>
      <c r="I1130">
        <f t="shared" si="39"/>
        <v>2</v>
      </c>
      <c r="M1130">
        <f t="shared" si="38"/>
        <v>0</v>
      </c>
      <c r="AC1130" t="s">
        <v>9065</v>
      </c>
    </row>
    <row r="1131" spans="3:29" hidden="1" x14ac:dyDescent="0.55000000000000004">
      <c r="C1131" t="s">
        <v>9067</v>
      </c>
      <c r="D1131" t="s">
        <v>4482</v>
      </c>
      <c r="E1131">
        <v>0.42988526821136502</v>
      </c>
      <c r="F1131" s="15" t="s">
        <v>9080</v>
      </c>
      <c r="G1131" t="s">
        <v>4483</v>
      </c>
      <c r="H1131" t="s">
        <v>4484</v>
      </c>
      <c r="I1131">
        <f t="shared" si="39"/>
        <v>12</v>
      </c>
      <c r="M1131">
        <f t="shared" si="38"/>
        <v>0</v>
      </c>
      <c r="AC1131" t="s">
        <v>9067</v>
      </c>
    </row>
    <row r="1132" spans="3:29" hidden="1" x14ac:dyDescent="0.55000000000000004">
      <c r="C1132" t="s">
        <v>9065</v>
      </c>
      <c r="D1132" t="s">
        <v>4485</v>
      </c>
      <c r="E1132">
        <v>0.67773741483688399</v>
      </c>
      <c r="F1132" s="15" t="s">
        <v>9080</v>
      </c>
      <c r="G1132" t="s">
        <v>4486</v>
      </c>
      <c r="H1132" t="s">
        <v>4487</v>
      </c>
      <c r="I1132">
        <f t="shared" si="39"/>
        <v>14</v>
      </c>
      <c r="M1132">
        <f t="shared" si="38"/>
        <v>0</v>
      </c>
      <c r="AC1132" t="s">
        <v>9065</v>
      </c>
    </row>
    <row r="1133" spans="3:29" hidden="1" x14ac:dyDescent="0.55000000000000004">
      <c r="C1133" t="s">
        <v>9065</v>
      </c>
      <c r="D1133" t="s">
        <v>4488</v>
      </c>
      <c r="E1133">
        <v>0.67985349893569902</v>
      </c>
      <c r="F1133" s="15" t="s">
        <v>9082</v>
      </c>
      <c r="G1133" t="s">
        <v>4489</v>
      </c>
      <c r="H1133" t="s">
        <v>4490</v>
      </c>
      <c r="I1133">
        <f t="shared" si="39"/>
        <v>2</v>
      </c>
      <c r="M1133">
        <f t="shared" si="38"/>
        <v>0</v>
      </c>
      <c r="AC1133" t="s">
        <v>9065</v>
      </c>
    </row>
    <row r="1134" spans="3:29" hidden="1" x14ac:dyDescent="0.55000000000000004">
      <c r="C1134" t="s">
        <v>9066</v>
      </c>
      <c r="D1134" t="s">
        <v>4491</v>
      </c>
      <c r="E1134">
        <v>0.55398666858673096</v>
      </c>
      <c r="F1134" s="15" t="s">
        <v>9082</v>
      </c>
      <c r="G1134" t="s">
        <v>4492</v>
      </c>
      <c r="H1134" t="s">
        <v>4493</v>
      </c>
      <c r="I1134">
        <f t="shared" si="39"/>
        <v>15</v>
      </c>
      <c r="M1134">
        <f t="shared" si="38"/>
        <v>0</v>
      </c>
      <c r="AC1134" t="s">
        <v>9066</v>
      </c>
    </row>
    <row r="1135" spans="3:29" hidden="1" x14ac:dyDescent="0.55000000000000004">
      <c r="C1135" t="s">
        <v>9065</v>
      </c>
      <c r="D1135" t="s">
        <v>4497</v>
      </c>
      <c r="E1135">
        <v>0.845644891262054</v>
      </c>
      <c r="F1135" s="15" t="s">
        <v>9080</v>
      </c>
      <c r="G1135" t="s">
        <v>4498</v>
      </c>
      <c r="H1135" t="s">
        <v>4499</v>
      </c>
      <c r="I1135">
        <f t="shared" si="39"/>
        <v>31</v>
      </c>
      <c r="M1135">
        <f t="shared" si="38"/>
        <v>0</v>
      </c>
      <c r="AC1135" t="s">
        <v>9065</v>
      </c>
    </row>
    <row r="1136" spans="3:29" hidden="1" x14ac:dyDescent="0.55000000000000004">
      <c r="C1136" t="s">
        <v>9067</v>
      </c>
      <c r="D1136" t="s">
        <v>4500</v>
      </c>
      <c r="E1136">
        <v>0.24963501095771801</v>
      </c>
      <c r="F1136" s="15" t="s">
        <v>9080</v>
      </c>
      <c r="G1136" t="s">
        <v>4501</v>
      </c>
      <c r="H1136" t="s">
        <v>4502</v>
      </c>
      <c r="I1136">
        <f t="shared" si="39"/>
        <v>16</v>
      </c>
      <c r="M1136">
        <f t="shared" si="38"/>
        <v>0</v>
      </c>
      <c r="AC1136" t="s">
        <v>9067</v>
      </c>
    </row>
    <row r="1137" spans="3:29" hidden="1" x14ac:dyDescent="0.55000000000000004">
      <c r="C1137" t="s">
        <v>9065</v>
      </c>
      <c r="D1137" t="s">
        <v>4503</v>
      </c>
      <c r="E1137">
        <v>0.74732428789138805</v>
      </c>
      <c r="F1137" s="15" t="s">
        <v>9082</v>
      </c>
      <c r="G1137" t="s">
        <v>4504</v>
      </c>
      <c r="H1137" t="s">
        <v>4505</v>
      </c>
      <c r="I1137">
        <f t="shared" si="39"/>
        <v>10</v>
      </c>
      <c r="M1137">
        <f t="shared" si="38"/>
        <v>0</v>
      </c>
      <c r="AC1137" t="s">
        <v>9065</v>
      </c>
    </row>
    <row r="1138" spans="3:29" hidden="1" x14ac:dyDescent="0.55000000000000004">
      <c r="C1138" t="s">
        <v>9067</v>
      </c>
      <c r="D1138" t="s">
        <v>4506</v>
      </c>
      <c r="E1138">
        <v>8.4743857383728E-2</v>
      </c>
      <c r="F1138" s="15" t="s">
        <v>9081</v>
      </c>
      <c r="G1138" t="s">
        <v>3923</v>
      </c>
      <c r="H1138" t="s">
        <v>4507</v>
      </c>
      <c r="I1138">
        <f t="shared" si="39"/>
        <v>16</v>
      </c>
      <c r="M1138">
        <f t="shared" si="38"/>
        <v>0</v>
      </c>
      <c r="AC1138" t="s">
        <v>9067</v>
      </c>
    </row>
    <row r="1139" spans="3:29" hidden="1" x14ac:dyDescent="0.55000000000000004">
      <c r="C1139" t="s">
        <v>9065</v>
      </c>
      <c r="D1139" t="s">
        <v>4508</v>
      </c>
      <c r="E1139">
        <v>0.76347386837005604</v>
      </c>
      <c r="F1139" s="15" t="s">
        <v>9080</v>
      </c>
      <c r="G1139" t="s">
        <v>4509</v>
      </c>
      <c r="H1139" t="s">
        <v>4510</v>
      </c>
      <c r="I1139">
        <f t="shared" si="39"/>
        <v>11</v>
      </c>
      <c r="M1139">
        <f t="shared" si="38"/>
        <v>0</v>
      </c>
      <c r="AC1139" t="s">
        <v>9065</v>
      </c>
    </row>
    <row r="1140" spans="3:29" hidden="1" x14ac:dyDescent="0.55000000000000004">
      <c r="C1140" t="s">
        <v>9066</v>
      </c>
      <c r="D1140" t="s">
        <v>4511</v>
      </c>
      <c r="E1140">
        <v>0.59069347381591797</v>
      </c>
      <c r="F1140" s="15" t="s">
        <v>9080</v>
      </c>
      <c r="G1140" t="s">
        <v>4512</v>
      </c>
      <c r="H1140" t="s">
        <v>4513</v>
      </c>
      <c r="I1140">
        <f t="shared" si="39"/>
        <v>24</v>
      </c>
      <c r="M1140">
        <f t="shared" si="38"/>
        <v>0</v>
      </c>
      <c r="AC1140" t="s">
        <v>9066</v>
      </c>
    </row>
    <row r="1141" spans="3:29" hidden="1" x14ac:dyDescent="0.55000000000000004">
      <c r="C1141" t="s">
        <v>9066</v>
      </c>
      <c r="D1141" t="s">
        <v>4514</v>
      </c>
      <c r="E1141">
        <v>0.58705967664718595</v>
      </c>
      <c r="F1141" s="15" t="s">
        <v>9087</v>
      </c>
      <c r="G1141" t="s">
        <v>4515</v>
      </c>
      <c r="H1141" t="s">
        <v>4516</v>
      </c>
      <c r="I1141">
        <f t="shared" si="39"/>
        <v>24</v>
      </c>
      <c r="M1141">
        <f t="shared" si="38"/>
        <v>0</v>
      </c>
      <c r="AC1141" t="s">
        <v>9066</v>
      </c>
    </row>
    <row r="1142" spans="3:29" hidden="1" x14ac:dyDescent="0.55000000000000004">
      <c r="C1142" t="s">
        <v>9065</v>
      </c>
      <c r="D1142" t="s">
        <v>4523</v>
      </c>
      <c r="E1142">
        <v>0.64193129539489702</v>
      </c>
      <c r="F1142" s="15" t="s">
        <v>9083</v>
      </c>
      <c r="G1142" t="s">
        <v>4524</v>
      </c>
      <c r="H1142" t="s">
        <v>4525</v>
      </c>
      <c r="I1142">
        <f t="shared" si="39"/>
        <v>20</v>
      </c>
      <c r="M1142">
        <f t="shared" si="38"/>
        <v>0</v>
      </c>
      <c r="AC1142" t="s">
        <v>9065</v>
      </c>
    </row>
    <row r="1143" spans="3:29" hidden="1" x14ac:dyDescent="0.55000000000000004">
      <c r="C1143" t="s">
        <v>9066</v>
      </c>
      <c r="D1143" t="s">
        <v>4526</v>
      </c>
      <c r="E1143">
        <v>0.59493905305862405</v>
      </c>
      <c r="F1143" s="15" t="s">
        <v>9084</v>
      </c>
      <c r="G1143" t="s">
        <v>4527</v>
      </c>
      <c r="H1143" t="s">
        <v>4528</v>
      </c>
      <c r="I1143">
        <f t="shared" si="39"/>
        <v>6</v>
      </c>
      <c r="M1143">
        <f t="shared" si="38"/>
        <v>0</v>
      </c>
      <c r="AC1143" t="s">
        <v>9066</v>
      </c>
    </row>
    <row r="1144" spans="3:29" hidden="1" x14ac:dyDescent="0.55000000000000004">
      <c r="C1144" t="s">
        <v>9065</v>
      </c>
      <c r="D1144" t="s">
        <v>4529</v>
      </c>
      <c r="E1144">
        <v>0.61626696586608898</v>
      </c>
      <c r="F1144" s="15" t="s">
        <v>9084</v>
      </c>
      <c r="G1144" t="s">
        <v>4530</v>
      </c>
      <c r="H1144" t="s">
        <v>4531</v>
      </c>
      <c r="I1144">
        <f t="shared" si="39"/>
        <v>15</v>
      </c>
      <c r="M1144">
        <f t="shared" si="38"/>
        <v>0</v>
      </c>
      <c r="AC1144" t="s">
        <v>9065</v>
      </c>
    </row>
    <row r="1145" spans="3:29" hidden="1" x14ac:dyDescent="0.55000000000000004">
      <c r="C1145" t="s">
        <v>9065</v>
      </c>
      <c r="D1145" t="s">
        <v>4532</v>
      </c>
      <c r="E1145">
        <v>0.64869922399520896</v>
      </c>
      <c r="F1145" s="15" t="s">
        <v>9080</v>
      </c>
      <c r="G1145" t="s">
        <v>4533</v>
      </c>
      <c r="H1145" t="s">
        <v>4534</v>
      </c>
      <c r="I1145">
        <f t="shared" si="39"/>
        <v>15</v>
      </c>
      <c r="M1145">
        <f t="shared" si="38"/>
        <v>0</v>
      </c>
      <c r="AC1145" t="s">
        <v>9065</v>
      </c>
    </row>
    <row r="1146" spans="3:29" hidden="1" x14ac:dyDescent="0.55000000000000004">
      <c r="C1146" t="s">
        <v>9066</v>
      </c>
      <c r="D1146" t="s">
        <v>4535</v>
      </c>
      <c r="E1146">
        <v>0.59135675430297896</v>
      </c>
      <c r="F1146" s="15" t="s">
        <v>9083</v>
      </c>
      <c r="G1146" t="s">
        <v>4536</v>
      </c>
      <c r="H1146" t="s">
        <v>4537</v>
      </c>
      <c r="I1146">
        <f t="shared" si="39"/>
        <v>10</v>
      </c>
      <c r="M1146">
        <f t="shared" si="38"/>
        <v>0</v>
      </c>
      <c r="AC1146" t="s">
        <v>9066</v>
      </c>
    </row>
    <row r="1147" spans="3:29" hidden="1" x14ac:dyDescent="0.55000000000000004">
      <c r="C1147" t="s">
        <v>9065</v>
      </c>
      <c r="D1147" t="s">
        <v>4538</v>
      </c>
      <c r="E1147">
        <v>0.69661134481430098</v>
      </c>
      <c r="F1147" s="15" t="s">
        <v>9080</v>
      </c>
      <c r="G1147" t="s">
        <v>4539</v>
      </c>
      <c r="H1147" t="s">
        <v>4540</v>
      </c>
      <c r="I1147">
        <f t="shared" si="39"/>
        <v>5</v>
      </c>
      <c r="M1147">
        <f t="shared" si="38"/>
        <v>0</v>
      </c>
      <c r="AC1147" t="s">
        <v>9065</v>
      </c>
    </row>
    <row r="1148" spans="3:29" hidden="1" x14ac:dyDescent="0.55000000000000004">
      <c r="C1148" t="s">
        <v>9065</v>
      </c>
      <c r="D1148" t="s">
        <v>4541</v>
      </c>
      <c r="E1148">
        <v>0.75240761041641202</v>
      </c>
      <c r="F1148" s="15" t="s">
        <v>9080</v>
      </c>
      <c r="G1148" t="s">
        <v>4542</v>
      </c>
      <c r="H1148" t="s">
        <v>4543</v>
      </c>
      <c r="I1148">
        <f t="shared" si="39"/>
        <v>15</v>
      </c>
      <c r="M1148">
        <f t="shared" si="38"/>
        <v>0</v>
      </c>
      <c r="AC1148" t="s">
        <v>9065</v>
      </c>
    </row>
    <row r="1149" spans="3:29" hidden="1" x14ac:dyDescent="0.55000000000000004">
      <c r="C1149" t="s">
        <v>9065</v>
      </c>
      <c r="D1149" t="s">
        <v>4544</v>
      </c>
      <c r="E1149">
        <v>0.623718202114105</v>
      </c>
      <c r="F1149" s="15" t="s">
        <v>9080</v>
      </c>
      <c r="G1149" t="s">
        <v>4545</v>
      </c>
      <c r="H1149" t="s">
        <v>4546</v>
      </c>
      <c r="I1149">
        <f t="shared" si="39"/>
        <v>17</v>
      </c>
      <c r="M1149">
        <f t="shared" si="38"/>
        <v>0</v>
      </c>
      <c r="AC1149" t="s">
        <v>9065</v>
      </c>
    </row>
    <row r="1150" spans="3:29" hidden="1" x14ac:dyDescent="0.55000000000000004">
      <c r="C1150" t="s">
        <v>9067</v>
      </c>
      <c r="D1150" t="s">
        <v>4550</v>
      </c>
      <c r="E1150">
        <v>0.35570162534713701</v>
      </c>
      <c r="F1150" s="15" t="s">
        <v>9082</v>
      </c>
      <c r="G1150" t="s">
        <v>4551</v>
      </c>
      <c r="H1150" t="s">
        <v>4552</v>
      </c>
      <c r="I1150">
        <f t="shared" si="39"/>
        <v>13</v>
      </c>
      <c r="M1150">
        <f t="shared" si="38"/>
        <v>0</v>
      </c>
      <c r="AC1150" t="s">
        <v>9067</v>
      </c>
    </row>
    <row r="1151" spans="3:29" hidden="1" x14ac:dyDescent="0.55000000000000004">
      <c r="C1151" t="s">
        <v>9067</v>
      </c>
      <c r="D1151" t="s">
        <v>4553</v>
      </c>
      <c r="E1151">
        <v>5.6598637253046001E-2</v>
      </c>
      <c r="F1151" s="15" t="s">
        <v>9081</v>
      </c>
      <c r="G1151" t="s">
        <v>4554</v>
      </c>
      <c r="H1151" t="s">
        <v>4555</v>
      </c>
      <c r="I1151">
        <f t="shared" si="39"/>
        <v>27</v>
      </c>
      <c r="M1151">
        <f t="shared" si="38"/>
        <v>0</v>
      </c>
      <c r="AC1151" t="s">
        <v>9067</v>
      </c>
    </row>
    <row r="1152" spans="3:29" hidden="1" x14ac:dyDescent="0.55000000000000004">
      <c r="C1152" t="s">
        <v>9065</v>
      </c>
      <c r="D1152" t="s">
        <v>4556</v>
      </c>
      <c r="E1152">
        <v>0.86669456958770796</v>
      </c>
      <c r="F1152" s="15" t="s">
        <v>9080</v>
      </c>
      <c r="G1152" t="s">
        <v>4557</v>
      </c>
      <c r="H1152" t="s">
        <v>4558</v>
      </c>
      <c r="I1152">
        <f t="shared" si="39"/>
        <v>7</v>
      </c>
      <c r="M1152">
        <f t="shared" si="38"/>
        <v>0</v>
      </c>
      <c r="AC1152" t="s">
        <v>9065</v>
      </c>
    </row>
    <row r="1153" spans="1:30" hidden="1" x14ac:dyDescent="0.55000000000000004">
      <c r="C1153" t="s">
        <v>9065</v>
      </c>
      <c r="D1153" t="s">
        <v>4559</v>
      </c>
      <c r="E1153">
        <v>0.62053400278091397</v>
      </c>
      <c r="F1153" s="15" t="s">
        <v>9082</v>
      </c>
      <c r="G1153" t="s">
        <v>4560</v>
      </c>
      <c r="H1153" t="s">
        <v>4561</v>
      </c>
      <c r="I1153">
        <f t="shared" si="39"/>
        <v>4</v>
      </c>
      <c r="M1153">
        <f t="shared" si="38"/>
        <v>0</v>
      </c>
      <c r="AC1153" t="s">
        <v>9065</v>
      </c>
    </row>
    <row r="1154" spans="1:30" hidden="1" x14ac:dyDescent="0.55000000000000004">
      <c r="C1154" t="s">
        <v>9065</v>
      </c>
      <c r="D1154" t="s">
        <v>4562</v>
      </c>
      <c r="E1154">
        <v>0.72030514478683505</v>
      </c>
      <c r="F1154" s="15" t="s">
        <v>9080</v>
      </c>
      <c r="G1154" t="s">
        <v>4563</v>
      </c>
      <c r="H1154" t="s">
        <v>4564</v>
      </c>
      <c r="I1154">
        <f t="shared" si="39"/>
        <v>6</v>
      </c>
      <c r="M1154">
        <f t="shared" si="38"/>
        <v>0</v>
      </c>
      <c r="AC1154" t="s">
        <v>9065</v>
      </c>
    </row>
    <row r="1155" spans="1:30" hidden="1" x14ac:dyDescent="0.55000000000000004">
      <c r="C1155" t="s">
        <v>9067</v>
      </c>
      <c r="D1155" t="s">
        <v>4565</v>
      </c>
      <c r="E1155">
        <v>0.17307919263839699</v>
      </c>
      <c r="F1155" s="15" t="s">
        <v>9080</v>
      </c>
      <c r="G1155" t="s">
        <v>4566</v>
      </c>
      <c r="H1155" t="s">
        <v>4567</v>
      </c>
      <c r="I1155">
        <f t="shared" si="39"/>
        <v>35</v>
      </c>
      <c r="M1155">
        <f t="shared" ref="M1155:M1218" si="40">IF(AND(C1155="positive", L1155="NE"), "A", IF(AND(C1155="positive", L1155="NEU"), "B", IF(AND(C1155="negative", L1155="PO"), "C", IF(AND(C1155="negative", L1155="NEU"), "D", IF(AND(C1155="neutral", L1155="PO"), "E", IF(AND(C1155="neutral", L1155="NE"), "F", IF(AND(C1155="positive", L1155="PO"), "G",IF(AND(C1155="negative", L1155="Ne"), "H",IF(AND(C1155="neutral", L1155="NEU"), "I",)))))))))</f>
        <v>0</v>
      </c>
      <c r="AC1155" t="s">
        <v>9067</v>
      </c>
    </row>
    <row r="1156" spans="1:30" hidden="1" x14ac:dyDescent="0.55000000000000004">
      <c r="A1156" t="s">
        <v>9115</v>
      </c>
      <c r="B1156" t="s">
        <v>9089</v>
      </c>
      <c r="C1156" t="s">
        <v>9067</v>
      </c>
      <c r="D1156" t="s">
        <v>4571</v>
      </c>
      <c r="E1156">
        <v>0.39847838878631597</v>
      </c>
      <c r="F1156" s="15" t="s">
        <v>9080</v>
      </c>
      <c r="G1156" t="s">
        <v>4572</v>
      </c>
      <c r="H1156" t="s">
        <v>4573</v>
      </c>
      <c r="I1156">
        <f t="shared" ref="I1156:I1219" si="41">LEN(D1156)-LEN(SUBSTITUTE(D1156," ",""))+1</f>
        <v>3</v>
      </c>
      <c r="L1156" t="s">
        <v>9130</v>
      </c>
      <c r="M1156" t="str">
        <f t="shared" si="40"/>
        <v>C</v>
      </c>
      <c r="AC1156" t="s">
        <v>9067</v>
      </c>
      <c r="AD1156" t="s">
        <v>9130</v>
      </c>
    </row>
    <row r="1157" spans="1:30" hidden="1" x14ac:dyDescent="0.55000000000000004">
      <c r="C1157" t="s">
        <v>9067</v>
      </c>
      <c r="D1157" t="s">
        <v>4574</v>
      </c>
      <c r="E1157">
        <v>0.43261411786079401</v>
      </c>
      <c r="F1157" s="15" t="s">
        <v>9081</v>
      </c>
      <c r="G1157" t="s">
        <v>4575</v>
      </c>
      <c r="H1157" t="s">
        <v>4576</v>
      </c>
      <c r="I1157">
        <f t="shared" si="41"/>
        <v>11</v>
      </c>
      <c r="M1157">
        <f t="shared" si="40"/>
        <v>0</v>
      </c>
      <c r="AC1157" t="s">
        <v>9067</v>
      </c>
    </row>
    <row r="1158" spans="1:30" hidden="1" x14ac:dyDescent="0.55000000000000004">
      <c r="C1158" t="s">
        <v>9066</v>
      </c>
      <c r="D1158" t="s">
        <v>4577</v>
      </c>
      <c r="E1158">
        <v>0.55775719881057695</v>
      </c>
      <c r="F1158" s="15" t="s">
        <v>9082</v>
      </c>
      <c r="G1158" t="s">
        <v>4578</v>
      </c>
      <c r="H1158" t="s">
        <v>4579</v>
      </c>
      <c r="I1158">
        <f t="shared" si="41"/>
        <v>4</v>
      </c>
      <c r="M1158">
        <f t="shared" si="40"/>
        <v>0</v>
      </c>
      <c r="AC1158" t="s">
        <v>9066</v>
      </c>
    </row>
    <row r="1159" spans="1:30" hidden="1" x14ac:dyDescent="0.55000000000000004">
      <c r="C1159" t="s">
        <v>9067</v>
      </c>
      <c r="D1159" t="s">
        <v>4583</v>
      </c>
      <c r="E1159">
        <v>0.19733960926532701</v>
      </c>
      <c r="F1159" s="15" t="s">
        <v>9080</v>
      </c>
      <c r="G1159" t="s">
        <v>4584</v>
      </c>
      <c r="H1159" t="s">
        <v>4585</v>
      </c>
      <c r="I1159">
        <f t="shared" si="41"/>
        <v>28</v>
      </c>
      <c r="M1159">
        <f t="shared" si="40"/>
        <v>0</v>
      </c>
      <c r="AC1159" t="s">
        <v>9067</v>
      </c>
    </row>
    <row r="1160" spans="1:30" hidden="1" x14ac:dyDescent="0.55000000000000004">
      <c r="C1160" t="s">
        <v>9066</v>
      </c>
      <c r="D1160" t="s">
        <v>4586</v>
      </c>
      <c r="E1160">
        <v>0.54306167364120495</v>
      </c>
      <c r="F1160" s="15" t="s">
        <v>9080</v>
      </c>
      <c r="G1160" t="s">
        <v>4587</v>
      </c>
      <c r="H1160" t="s">
        <v>4588</v>
      </c>
      <c r="I1160">
        <f t="shared" si="41"/>
        <v>23</v>
      </c>
      <c r="M1160">
        <f t="shared" si="40"/>
        <v>0</v>
      </c>
      <c r="AC1160" t="s">
        <v>9066</v>
      </c>
    </row>
    <row r="1161" spans="1:30" hidden="1" x14ac:dyDescent="0.55000000000000004">
      <c r="C1161" t="s">
        <v>9065</v>
      </c>
      <c r="D1161" t="s">
        <v>4589</v>
      </c>
      <c r="E1161">
        <v>0.88625371456146196</v>
      </c>
      <c r="F1161" s="15" t="s">
        <v>9080</v>
      </c>
      <c r="G1161" t="s">
        <v>4590</v>
      </c>
      <c r="H1161" t="s">
        <v>4591</v>
      </c>
      <c r="I1161">
        <f t="shared" si="41"/>
        <v>15</v>
      </c>
      <c r="M1161">
        <f t="shared" si="40"/>
        <v>0</v>
      </c>
      <c r="AC1161" t="s">
        <v>9065</v>
      </c>
    </row>
    <row r="1162" spans="1:30" x14ac:dyDescent="0.55000000000000004">
      <c r="A1162" t="s">
        <v>9116</v>
      </c>
      <c r="B1162" t="s">
        <v>9089</v>
      </c>
      <c r="C1162" t="s">
        <v>9065</v>
      </c>
      <c r="D1162" t="s">
        <v>9098</v>
      </c>
      <c r="E1162">
        <v>0.67942267656326305</v>
      </c>
      <c r="F1162" s="15" t="s">
        <v>9081</v>
      </c>
      <c r="G1162" t="s">
        <v>4593</v>
      </c>
      <c r="H1162" t="s">
        <v>4594</v>
      </c>
      <c r="I1162">
        <f t="shared" si="41"/>
        <v>12</v>
      </c>
      <c r="L1162" t="s">
        <v>9128</v>
      </c>
      <c r="M1162" t="str">
        <f t="shared" si="40"/>
        <v>A</v>
      </c>
      <c r="AC1162" t="s">
        <v>9065</v>
      </c>
      <c r="AD1162" t="s">
        <v>9128</v>
      </c>
    </row>
    <row r="1163" spans="1:30" hidden="1" x14ac:dyDescent="0.55000000000000004">
      <c r="C1163" t="s">
        <v>9067</v>
      </c>
      <c r="D1163" t="s">
        <v>4595</v>
      </c>
      <c r="E1163">
        <v>2.0943004637956598E-2</v>
      </c>
      <c r="F1163" s="15" t="s">
        <v>9081</v>
      </c>
      <c r="G1163" t="s">
        <v>4596</v>
      </c>
      <c r="H1163" t="s">
        <v>4597</v>
      </c>
      <c r="I1163">
        <f t="shared" si="41"/>
        <v>12</v>
      </c>
      <c r="M1163">
        <f t="shared" si="40"/>
        <v>0</v>
      </c>
      <c r="AC1163" t="s">
        <v>9067</v>
      </c>
    </row>
    <row r="1164" spans="1:30" hidden="1" x14ac:dyDescent="0.55000000000000004">
      <c r="C1164" t="s">
        <v>9065</v>
      </c>
      <c r="D1164" t="s">
        <v>4604</v>
      </c>
      <c r="E1164">
        <v>0.61989760398864702</v>
      </c>
      <c r="F1164" s="15" t="s">
        <v>9080</v>
      </c>
      <c r="G1164" t="s">
        <v>4605</v>
      </c>
      <c r="H1164" t="s">
        <v>4606</v>
      </c>
      <c r="I1164">
        <f t="shared" si="41"/>
        <v>11</v>
      </c>
      <c r="M1164">
        <f t="shared" si="40"/>
        <v>0</v>
      </c>
      <c r="AC1164" t="s">
        <v>9065</v>
      </c>
    </row>
    <row r="1165" spans="1:30" hidden="1" x14ac:dyDescent="0.55000000000000004">
      <c r="C1165" t="s">
        <v>9065</v>
      </c>
      <c r="D1165" t="s">
        <v>4607</v>
      </c>
      <c r="E1165">
        <v>0.70966362953186002</v>
      </c>
      <c r="F1165" s="15" t="s">
        <v>9081</v>
      </c>
      <c r="G1165" t="s">
        <v>4608</v>
      </c>
      <c r="H1165" t="s">
        <v>4609</v>
      </c>
      <c r="I1165">
        <f t="shared" si="41"/>
        <v>15</v>
      </c>
      <c r="M1165">
        <f t="shared" si="40"/>
        <v>0</v>
      </c>
      <c r="AC1165" t="s">
        <v>9065</v>
      </c>
    </row>
    <row r="1166" spans="1:30" hidden="1" x14ac:dyDescent="0.55000000000000004">
      <c r="C1166" t="s">
        <v>9065</v>
      </c>
      <c r="D1166" t="s">
        <v>4610</v>
      </c>
      <c r="E1166">
        <v>0.63784068822860696</v>
      </c>
      <c r="F1166" s="15" t="s">
        <v>9080</v>
      </c>
      <c r="G1166" t="s">
        <v>4611</v>
      </c>
      <c r="H1166" t="s">
        <v>4612</v>
      </c>
      <c r="I1166">
        <f t="shared" si="41"/>
        <v>9</v>
      </c>
      <c r="M1166">
        <f t="shared" si="40"/>
        <v>0</v>
      </c>
      <c r="AC1166" t="s">
        <v>9065</v>
      </c>
    </row>
    <row r="1167" spans="1:30" hidden="1" x14ac:dyDescent="0.55000000000000004">
      <c r="C1167" t="s">
        <v>9065</v>
      </c>
      <c r="D1167" t="s">
        <v>4613</v>
      </c>
      <c r="E1167">
        <v>0.75671279430389404</v>
      </c>
      <c r="F1167" s="15" t="s">
        <v>9080</v>
      </c>
      <c r="G1167" t="s">
        <v>4614</v>
      </c>
      <c r="H1167" t="s">
        <v>4615</v>
      </c>
      <c r="I1167">
        <f t="shared" si="41"/>
        <v>27</v>
      </c>
      <c r="M1167">
        <f t="shared" si="40"/>
        <v>0</v>
      </c>
      <c r="AC1167" t="s">
        <v>9065</v>
      </c>
    </row>
    <row r="1168" spans="1:30" hidden="1" x14ac:dyDescent="0.55000000000000004">
      <c r="C1168" t="s">
        <v>9065</v>
      </c>
      <c r="D1168" t="s">
        <v>4619</v>
      </c>
      <c r="E1168">
        <v>0.61449432373046897</v>
      </c>
      <c r="F1168" s="15" t="s">
        <v>9080</v>
      </c>
      <c r="G1168" t="s">
        <v>4620</v>
      </c>
      <c r="H1168" t="s">
        <v>4621</v>
      </c>
      <c r="I1168">
        <f t="shared" si="41"/>
        <v>7</v>
      </c>
      <c r="M1168">
        <f t="shared" si="40"/>
        <v>0</v>
      </c>
      <c r="AC1168" t="s">
        <v>9065</v>
      </c>
    </row>
    <row r="1169" spans="2:30" hidden="1" x14ac:dyDescent="0.55000000000000004">
      <c r="C1169" t="s">
        <v>9065</v>
      </c>
      <c r="D1169" t="s">
        <v>4622</v>
      </c>
      <c r="E1169">
        <v>0.65531641244888295</v>
      </c>
      <c r="F1169" s="15" t="s">
        <v>9086</v>
      </c>
      <c r="G1169" t="s">
        <v>4623</v>
      </c>
      <c r="H1169" t="s">
        <v>4624</v>
      </c>
      <c r="I1169">
        <f t="shared" si="41"/>
        <v>3</v>
      </c>
      <c r="M1169">
        <f t="shared" si="40"/>
        <v>0</v>
      </c>
      <c r="AC1169" t="s">
        <v>9065</v>
      </c>
    </row>
    <row r="1170" spans="2:30" hidden="1" x14ac:dyDescent="0.55000000000000004">
      <c r="C1170" t="s">
        <v>9065</v>
      </c>
      <c r="D1170" t="s">
        <v>4625</v>
      </c>
      <c r="E1170">
        <v>0.733057081699371</v>
      </c>
      <c r="F1170" s="15" t="s">
        <v>9086</v>
      </c>
      <c r="G1170" t="s">
        <v>4626</v>
      </c>
      <c r="H1170" t="s">
        <v>4627</v>
      </c>
      <c r="I1170">
        <f t="shared" si="41"/>
        <v>7</v>
      </c>
      <c r="M1170">
        <f t="shared" si="40"/>
        <v>0</v>
      </c>
      <c r="AC1170" t="s">
        <v>9065</v>
      </c>
    </row>
    <row r="1171" spans="2:30" hidden="1" x14ac:dyDescent="0.55000000000000004">
      <c r="C1171" t="s">
        <v>9065</v>
      </c>
      <c r="D1171" t="s">
        <v>4628</v>
      </c>
      <c r="E1171">
        <v>0.88897073268890403</v>
      </c>
      <c r="F1171" s="15" t="s">
        <v>9081</v>
      </c>
      <c r="G1171" t="s">
        <v>4629</v>
      </c>
      <c r="H1171" t="s">
        <v>4630</v>
      </c>
      <c r="I1171">
        <f t="shared" si="41"/>
        <v>6</v>
      </c>
      <c r="M1171">
        <f t="shared" si="40"/>
        <v>0</v>
      </c>
      <c r="AC1171" t="s">
        <v>9065</v>
      </c>
    </row>
    <row r="1172" spans="2:30" hidden="1" x14ac:dyDescent="0.55000000000000004">
      <c r="C1172" t="s">
        <v>9065</v>
      </c>
      <c r="D1172" t="s">
        <v>4631</v>
      </c>
      <c r="E1172">
        <v>0.82676589488983199</v>
      </c>
      <c r="F1172" s="15" t="s">
        <v>9080</v>
      </c>
      <c r="G1172" t="s">
        <v>4632</v>
      </c>
      <c r="H1172" t="s">
        <v>4633</v>
      </c>
      <c r="I1172">
        <f t="shared" si="41"/>
        <v>15</v>
      </c>
      <c r="M1172">
        <f t="shared" si="40"/>
        <v>0</v>
      </c>
      <c r="AC1172" t="s">
        <v>9065</v>
      </c>
    </row>
    <row r="1173" spans="2:30" hidden="1" x14ac:dyDescent="0.55000000000000004">
      <c r="C1173" t="s">
        <v>9065</v>
      </c>
      <c r="D1173" t="s">
        <v>4634</v>
      </c>
      <c r="E1173">
        <v>0.64416319131851196</v>
      </c>
      <c r="F1173" s="15" t="s">
        <v>9082</v>
      </c>
      <c r="G1173" t="s">
        <v>4635</v>
      </c>
      <c r="H1173" t="s">
        <v>4636</v>
      </c>
      <c r="I1173">
        <f t="shared" si="41"/>
        <v>3</v>
      </c>
      <c r="M1173">
        <f t="shared" si="40"/>
        <v>0</v>
      </c>
      <c r="AC1173" t="s">
        <v>9065</v>
      </c>
    </row>
    <row r="1174" spans="2:30" hidden="1" x14ac:dyDescent="0.55000000000000004">
      <c r="C1174" t="s">
        <v>9066</v>
      </c>
      <c r="D1174" t="s">
        <v>4637</v>
      </c>
      <c r="E1174">
        <v>0.53909963369369496</v>
      </c>
      <c r="F1174" s="15" t="s">
        <v>9081</v>
      </c>
      <c r="G1174" t="s">
        <v>4638</v>
      </c>
      <c r="H1174" t="s">
        <v>4639</v>
      </c>
      <c r="I1174">
        <f t="shared" si="41"/>
        <v>9</v>
      </c>
      <c r="M1174">
        <f t="shared" si="40"/>
        <v>0</v>
      </c>
      <c r="AC1174" t="s">
        <v>9066</v>
      </c>
    </row>
    <row r="1175" spans="2:30" hidden="1" x14ac:dyDescent="0.55000000000000004">
      <c r="B1175" t="s">
        <v>9089</v>
      </c>
      <c r="C1175" t="s">
        <v>9067</v>
      </c>
      <c r="D1175" t="s">
        <v>9111</v>
      </c>
      <c r="E1175">
        <v>0.29761537909507801</v>
      </c>
      <c r="F1175" s="15" t="s">
        <v>9080</v>
      </c>
      <c r="G1175" t="s">
        <v>4641</v>
      </c>
      <c r="H1175" t="s">
        <v>4642</v>
      </c>
      <c r="I1175">
        <f t="shared" si="41"/>
        <v>12</v>
      </c>
      <c r="L1175" t="s">
        <v>9130</v>
      </c>
      <c r="M1175" t="str">
        <f t="shared" si="40"/>
        <v>C</v>
      </c>
      <c r="AC1175" t="s">
        <v>9067</v>
      </c>
      <c r="AD1175" t="s">
        <v>9130</v>
      </c>
    </row>
    <row r="1176" spans="2:30" hidden="1" x14ac:dyDescent="0.55000000000000004">
      <c r="C1176" t="s">
        <v>9065</v>
      </c>
      <c r="D1176" t="s">
        <v>4643</v>
      </c>
      <c r="E1176">
        <v>0.96858823299408003</v>
      </c>
      <c r="F1176" s="15" t="s">
        <v>9082</v>
      </c>
      <c r="G1176" t="s">
        <v>4644</v>
      </c>
      <c r="H1176" t="s">
        <v>4645</v>
      </c>
      <c r="I1176">
        <f t="shared" si="41"/>
        <v>12</v>
      </c>
      <c r="M1176">
        <f t="shared" si="40"/>
        <v>0</v>
      </c>
      <c r="AC1176" t="s">
        <v>9065</v>
      </c>
    </row>
    <row r="1177" spans="2:30" hidden="1" x14ac:dyDescent="0.55000000000000004">
      <c r="C1177" t="s">
        <v>9065</v>
      </c>
      <c r="D1177" t="s">
        <v>4649</v>
      </c>
      <c r="E1177">
        <v>0.66125231981277499</v>
      </c>
      <c r="F1177" s="15" t="s">
        <v>9080</v>
      </c>
      <c r="G1177" t="s">
        <v>4650</v>
      </c>
      <c r="H1177" t="s">
        <v>4651</v>
      </c>
      <c r="I1177">
        <f t="shared" si="41"/>
        <v>4</v>
      </c>
      <c r="M1177">
        <f t="shared" si="40"/>
        <v>0</v>
      </c>
      <c r="AC1177" t="s">
        <v>9065</v>
      </c>
    </row>
    <row r="1178" spans="2:30" hidden="1" x14ac:dyDescent="0.55000000000000004">
      <c r="C1178" t="s">
        <v>9065</v>
      </c>
      <c r="D1178" t="s">
        <v>4652</v>
      </c>
      <c r="E1178">
        <v>0.67816394567489602</v>
      </c>
      <c r="F1178" s="15" t="s">
        <v>9083</v>
      </c>
      <c r="G1178" t="s">
        <v>4653</v>
      </c>
      <c r="H1178" t="s">
        <v>4654</v>
      </c>
      <c r="I1178">
        <f t="shared" si="41"/>
        <v>14</v>
      </c>
      <c r="M1178">
        <f t="shared" si="40"/>
        <v>0</v>
      </c>
      <c r="AC1178" t="s">
        <v>9065</v>
      </c>
    </row>
    <row r="1179" spans="2:30" hidden="1" x14ac:dyDescent="0.55000000000000004">
      <c r="C1179" t="s">
        <v>9065</v>
      </c>
      <c r="D1179" t="s">
        <v>4655</v>
      </c>
      <c r="E1179">
        <v>0.64371371269226096</v>
      </c>
      <c r="F1179" s="15" t="s">
        <v>9082</v>
      </c>
      <c r="G1179" t="s">
        <v>4656</v>
      </c>
      <c r="H1179" t="s">
        <v>4657</v>
      </c>
      <c r="I1179">
        <f t="shared" si="41"/>
        <v>7</v>
      </c>
      <c r="M1179">
        <f t="shared" si="40"/>
        <v>0</v>
      </c>
      <c r="AC1179" t="s">
        <v>9065</v>
      </c>
    </row>
    <row r="1180" spans="2:30" hidden="1" x14ac:dyDescent="0.55000000000000004">
      <c r="C1180" t="s">
        <v>9065</v>
      </c>
      <c r="D1180" t="s">
        <v>4661</v>
      </c>
      <c r="E1180">
        <v>0.78546577692031905</v>
      </c>
      <c r="F1180" s="15" t="s">
        <v>9080</v>
      </c>
      <c r="G1180" t="s">
        <v>4662</v>
      </c>
      <c r="H1180" t="s">
        <v>4663</v>
      </c>
      <c r="I1180">
        <f t="shared" si="41"/>
        <v>19</v>
      </c>
      <c r="M1180">
        <f t="shared" si="40"/>
        <v>0</v>
      </c>
      <c r="AC1180" t="s">
        <v>9065</v>
      </c>
    </row>
    <row r="1181" spans="2:30" hidden="1" x14ac:dyDescent="0.55000000000000004">
      <c r="C1181" t="s">
        <v>9065</v>
      </c>
      <c r="D1181" t="s">
        <v>4664</v>
      </c>
      <c r="E1181">
        <v>0.75426220893859897</v>
      </c>
      <c r="F1181" s="15" t="s">
        <v>9081</v>
      </c>
      <c r="G1181" t="s">
        <v>4665</v>
      </c>
      <c r="H1181" t="s">
        <v>4666</v>
      </c>
      <c r="I1181">
        <f t="shared" si="41"/>
        <v>15</v>
      </c>
      <c r="M1181">
        <f t="shared" si="40"/>
        <v>0</v>
      </c>
      <c r="AC1181" t="s">
        <v>9065</v>
      </c>
    </row>
    <row r="1182" spans="2:30" hidden="1" x14ac:dyDescent="0.55000000000000004">
      <c r="C1182" t="s">
        <v>9065</v>
      </c>
      <c r="D1182" t="s">
        <v>4670</v>
      </c>
      <c r="E1182">
        <v>0.686520636081696</v>
      </c>
      <c r="F1182" s="15" t="s">
        <v>9080</v>
      </c>
      <c r="G1182" t="s">
        <v>4671</v>
      </c>
      <c r="H1182" t="s">
        <v>4672</v>
      </c>
      <c r="I1182">
        <f t="shared" si="41"/>
        <v>5</v>
      </c>
      <c r="M1182">
        <f t="shared" si="40"/>
        <v>0</v>
      </c>
      <c r="AC1182" t="s">
        <v>9065</v>
      </c>
    </row>
    <row r="1183" spans="2:30" hidden="1" x14ac:dyDescent="0.55000000000000004">
      <c r="C1183" t="s">
        <v>9065</v>
      </c>
      <c r="D1183" t="s">
        <v>4673</v>
      </c>
      <c r="E1183">
        <v>0.88400077819824197</v>
      </c>
      <c r="F1183" s="15" t="s">
        <v>9083</v>
      </c>
      <c r="G1183" t="s">
        <v>4674</v>
      </c>
      <c r="H1183" t="s">
        <v>4675</v>
      </c>
      <c r="I1183">
        <f t="shared" si="41"/>
        <v>18</v>
      </c>
      <c r="M1183">
        <f t="shared" si="40"/>
        <v>0</v>
      </c>
      <c r="AC1183" t="s">
        <v>9065</v>
      </c>
    </row>
    <row r="1184" spans="2:30" hidden="1" x14ac:dyDescent="0.55000000000000004">
      <c r="C1184" t="s">
        <v>9065</v>
      </c>
      <c r="D1184" t="s">
        <v>4676</v>
      </c>
      <c r="E1184">
        <v>0.64291113615036</v>
      </c>
      <c r="F1184" s="15" t="s">
        <v>9080</v>
      </c>
      <c r="G1184" t="s">
        <v>4677</v>
      </c>
      <c r="H1184" t="s">
        <v>4678</v>
      </c>
      <c r="I1184">
        <f t="shared" si="41"/>
        <v>10</v>
      </c>
      <c r="M1184">
        <f t="shared" si="40"/>
        <v>0</v>
      </c>
      <c r="AC1184" t="s">
        <v>9065</v>
      </c>
    </row>
    <row r="1185" spans="3:29" hidden="1" x14ac:dyDescent="0.55000000000000004">
      <c r="C1185" t="s">
        <v>9065</v>
      </c>
      <c r="D1185" t="s">
        <v>4685</v>
      </c>
      <c r="E1185">
        <v>0.60242378711700395</v>
      </c>
      <c r="F1185" s="15" t="s">
        <v>9082</v>
      </c>
      <c r="G1185" t="s">
        <v>4686</v>
      </c>
      <c r="H1185" t="s">
        <v>4687</v>
      </c>
      <c r="I1185">
        <f t="shared" si="41"/>
        <v>25</v>
      </c>
      <c r="M1185">
        <f t="shared" si="40"/>
        <v>0</v>
      </c>
      <c r="AC1185" t="s">
        <v>9065</v>
      </c>
    </row>
    <row r="1186" spans="3:29" hidden="1" x14ac:dyDescent="0.55000000000000004">
      <c r="C1186" t="s">
        <v>9065</v>
      </c>
      <c r="D1186" t="s">
        <v>4691</v>
      </c>
      <c r="E1186">
        <v>0.78198683261871305</v>
      </c>
      <c r="F1186" s="15" t="s">
        <v>9082</v>
      </c>
      <c r="G1186" t="s">
        <v>4692</v>
      </c>
      <c r="H1186" t="s">
        <v>4693</v>
      </c>
      <c r="I1186">
        <f t="shared" si="41"/>
        <v>21</v>
      </c>
      <c r="M1186">
        <f t="shared" si="40"/>
        <v>0</v>
      </c>
      <c r="AC1186" t="s">
        <v>9065</v>
      </c>
    </row>
    <row r="1187" spans="3:29" hidden="1" x14ac:dyDescent="0.55000000000000004">
      <c r="C1187" t="s">
        <v>9065</v>
      </c>
      <c r="D1187" t="s">
        <v>4700</v>
      </c>
      <c r="E1187">
        <v>0.66408079862594604</v>
      </c>
      <c r="F1187" s="15" t="s">
        <v>9082</v>
      </c>
      <c r="G1187" t="s">
        <v>4701</v>
      </c>
      <c r="H1187" t="s">
        <v>4702</v>
      </c>
      <c r="I1187">
        <f t="shared" si="41"/>
        <v>2</v>
      </c>
      <c r="M1187">
        <f t="shared" si="40"/>
        <v>0</v>
      </c>
      <c r="AC1187" t="s">
        <v>9065</v>
      </c>
    </row>
    <row r="1188" spans="3:29" hidden="1" x14ac:dyDescent="0.55000000000000004">
      <c r="C1188" t="s">
        <v>9065</v>
      </c>
      <c r="D1188" t="s">
        <v>4703</v>
      </c>
      <c r="E1188">
        <v>0.83693188428878795</v>
      </c>
      <c r="F1188" s="15" t="s">
        <v>9083</v>
      </c>
      <c r="G1188" t="s">
        <v>4704</v>
      </c>
      <c r="H1188" t="s">
        <v>4705</v>
      </c>
      <c r="I1188">
        <f t="shared" si="41"/>
        <v>9</v>
      </c>
      <c r="M1188">
        <f t="shared" si="40"/>
        <v>0</v>
      </c>
      <c r="AC1188" t="s">
        <v>9065</v>
      </c>
    </row>
    <row r="1189" spans="3:29" hidden="1" x14ac:dyDescent="0.55000000000000004">
      <c r="C1189" t="s">
        <v>9065</v>
      </c>
      <c r="D1189" t="s">
        <v>4706</v>
      </c>
      <c r="E1189">
        <v>0.69998568296432495</v>
      </c>
      <c r="F1189" s="15" t="s">
        <v>9082</v>
      </c>
      <c r="G1189" t="s">
        <v>4707</v>
      </c>
      <c r="H1189" t="s">
        <v>4708</v>
      </c>
      <c r="I1189">
        <f t="shared" si="41"/>
        <v>10</v>
      </c>
      <c r="M1189">
        <f t="shared" si="40"/>
        <v>0</v>
      </c>
      <c r="AC1189" t="s">
        <v>9065</v>
      </c>
    </row>
    <row r="1190" spans="3:29" hidden="1" x14ac:dyDescent="0.55000000000000004">
      <c r="C1190" t="s">
        <v>9065</v>
      </c>
      <c r="D1190" t="s">
        <v>4709</v>
      </c>
      <c r="E1190">
        <v>0.64329689741134599</v>
      </c>
      <c r="F1190" s="15" t="s">
        <v>9080</v>
      </c>
      <c r="G1190" t="s">
        <v>4704</v>
      </c>
      <c r="H1190" t="s">
        <v>4710</v>
      </c>
      <c r="I1190">
        <f t="shared" si="41"/>
        <v>6</v>
      </c>
      <c r="M1190">
        <f t="shared" si="40"/>
        <v>0</v>
      </c>
      <c r="AC1190" t="s">
        <v>9065</v>
      </c>
    </row>
    <row r="1191" spans="3:29" hidden="1" x14ac:dyDescent="0.55000000000000004">
      <c r="C1191" t="s">
        <v>9067</v>
      </c>
      <c r="D1191" t="s">
        <v>4711</v>
      </c>
      <c r="E1191">
        <v>0.27735513448715199</v>
      </c>
      <c r="F1191" s="15" t="s">
        <v>9081</v>
      </c>
      <c r="G1191" t="s">
        <v>4712</v>
      </c>
      <c r="H1191" t="s">
        <v>4713</v>
      </c>
      <c r="I1191">
        <f t="shared" si="41"/>
        <v>15</v>
      </c>
      <c r="M1191">
        <f t="shared" si="40"/>
        <v>0</v>
      </c>
      <c r="AC1191" t="s">
        <v>9067</v>
      </c>
    </row>
    <row r="1192" spans="3:29" hidden="1" x14ac:dyDescent="0.55000000000000004">
      <c r="C1192" t="s">
        <v>9067</v>
      </c>
      <c r="D1192" t="s">
        <v>4717</v>
      </c>
      <c r="E1192">
        <v>0.21718505024910001</v>
      </c>
      <c r="F1192" s="15" t="s">
        <v>9084</v>
      </c>
      <c r="G1192" t="s">
        <v>4718</v>
      </c>
      <c r="H1192" t="s">
        <v>4719</v>
      </c>
      <c r="I1192">
        <f t="shared" si="41"/>
        <v>21</v>
      </c>
      <c r="M1192">
        <f t="shared" si="40"/>
        <v>0</v>
      </c>
      <c r="AC1192" t="s">
        <v>9067</v>
      </c>
    </row>
    <row r="1193" spans="3:29" hidden="1" x14ac:dyDescent="0.55000000000000004">
      <c r="C1193" t="s">
        <v>9067</v>
      </c>
      <c r="D1193" t="s">
        <v>4720</v>
      </c>
      <c r="E1193">
        <v>0.30028650164604198</v>
      </c>
      <c r="F1193" s="15" t="s">
        <v>9081</v>
      </c>
      <c r="G1193" t="s">
        <v>4721</v>
      </c>
      <c r="H1193" t="s">
        <v>4722</v>
      </c>
      <c r="I1193">
        <f t="shared" si="41"/>
        <v>14</v>
      </c>
      <c r="M1193">
        <f t="shared" si="40"/>
        <v>0</v>
      </c>
      <c r="AC1193" t="s">
        <v>9067</v>
      </c>
    </row>
    <row r="1194" spans="3:29" hidden="1" x14ac:dyDescent="0.55000000000000004">
      <c r="C1194" t="s">
        <v>9067</v>
      </c>
      <c r="D1194" t="s">
        <v>4732</v>
      </c>
      <c r="E1194">
        <v>0.35874122381210299</v>
      </c>
      <c r="F1194" s="15" t="s">
        <v>9082</v>
      </c>
      <c r="G1194" t="s">
        <v>4733</v>
      </c>
      <c r="H1194" t="s">
        <v>4734</v>
      </c>
      <c r="I1194">
        <f t="shared" si="41"/>
        <v>5</v>
      </c>
      <c r="M1194">
        <f t="shared" si="40"/>
        <v>0</v>
      </c>
      <c r="AC1194" t="s">
        <v>9067</v>
      </c>
    </row>
    <row r="1195" spans="3:29" hidden="1" x14ac:dyDescent="0.55000000000000004">
      <c r="C1195" t="s">
        <v>9065</v>
      </c>
      <c r="D1195" t="s">
        <v>4735</v>
      </c>
      <c r="E1195">
        <v>0.60118442773819003</v>
      </c>
      <c r="F1195" s="15" t="s">
        <v>9081</v>
      </c>
      <c r="G1195" t="s">
        <v>4736</v>
      </c>
      <c r="H1195" t="s">
        <v>4737</v>
      </c>
      <c r="I1195">
        <f t="shared" si="41"/>
        <v>8</v>
      </c>
      <c r="M1195">
        <f t="shared" si="40"/>
        <v>0</v>
      </c>
      <c r="AC1195" t="s">
        <v>9065</v>
      </c>
    </row>
    <row r="1196" spans="3:29" hidden="1" x14ac:dyDescent="0.55000000000000004">
      <c r="C1196" t="s">
        <v>9067</v>
      </c>
      <c r="D1196" t="s">
        <v>4738</v>
      </c>
      <c r="E1196">
        <v>0.30723115801811202</v>
      </c>
      <c r="F1196" s="15" t="s">
        <v>9088</v>
      </c>
      <c r="G1196" t="s">
        <v>4739</v>
      </c>
      <c r="H1196" t="s">
        <v>4740</v>
      </c>
      <c r="I1196">
        <f t="shared" si="41"/>
        <v>29</v>
      </c>
      <c r="M1196">
        <f t="shared" si="40"/>
        <v>0</v>
      </c>
      <c r="AC1196" t="s">
        <v>9067</v>
      </c>
    </row>
    <row r="1197" spans="3:29" hidden="1" x14ac:dyDescent="0.55000000000000004">
      <c r="C1197" t="s">
        <v>9065</v>
      </c>
      <c r="D1197" t="s">
        <v>4741</v>
      </c>
      <c r="E1197">
        <v>0.64948540925979603</v>
      </c>
      <c r="F1197" s="15" t="s">
        <v>9080</v>
      </c>
      <c r="G1197" t="s">
        <v>4742</v>
      </c>
      <c r="H1197" t="s">
        <v>4743</v>
      </c>
      <c r="I1197">
        <f t="shared" si="41"/>
        <v>2</v>
      </c>
      <c r="M1197">
        <f t="shared" si="40"/>
        <v>0</v>
      </c>
      <c r="AC1197" t="s">
        <v>9065</v>
      </c>
    </row>
    <row r="1198" spans="3:29" hidden="1" x14ac:dyDescent="0.55000000000000004">
      <c r="C1198" t="s">
        <v>9065</v>
      </c>
      <c r="D1198" t="s">
        <v>4744</v>
      </c>
      <c r="E1198">
        <v>0.79577374458312999</v>
      </c>
      <c r="F1198" s="15" t="s">
        <v>9082</v>
      </c>
      <c r="G1198" t="s">
        <v>4745</v>
      </c>
      <c r="H1198" t="s">
        <v>4746</v>
      </c>
      <c r="I1198">
        <f t="shared" si="41"/>
        <v>11</v>
      </c>
      <c r="M1198">
        <f t="shared" si="40"/>
        <v>0</v>
      </c>
      <c r="AC1198" t="s">
        <v>9065</v>
      </c>
    </row>
    <row r="1199" spans="3:29" hidden="1" x14ac:dyDescent="0.55000000000000004">
      <c r="C1199" t="s">
        <v>9065</v>
      </c>
      <c r="D1199" t="s">
        <v>4750</v>
      </c>
      <c r="E1199">
        <v>0.89589685201644897</v>
      </c>
      <c r="F1199" s="15" t="s">
        <v>9083</v>
      </c>
      <c r="G1199" t="s">
        <v>4751</v>
      </c>
      <c r="H1199" t="s">
        <v>4752</v>
      </c>
      <c r="I1199">
        <f t="shared" si="41"/>
        <v>30</v>
      </c>
      <c r="M1199">
        <f t="shared" si="40"/>
        <v>0</v>
      </c>
      <c r="AC1199" t="s">
        <v>9065</v>
      </c>
    </row>
    <row r="1200" spans="3:29" hidden="1" x14ac:dyDescent="0.55000000000000004">
      <c r="C1200" t="s">
        <v>9065</v>
      </c>
      <c r="D1200" t="s">
        <v>4753</v>
      </c>
      <c r="E1200">
        <v>0.62698310613632202</v>
      </c>
      <c r="F1200" s="15" t="s">
        <v>9080</v>
      </c>
      <c r="G1200" t="s">
        <v>4754</v>
      </c>
      <c r="H1200" t="s">
        <v>4755</v>
      </c>
      <c r="I1200">
        <f t="shared" si="41"/>
        <v>4</v>
      </c>
      <c r="M1200">
        <f t="shared" si="40"/>
        <v>0</v>
      </c>
      <c r="AC1200" t="s">
        <v>9065</v>
      </c>
    </row>
    <row r="1201" spans="1:30" hidden="1" x14ac:dyDescent="0.55000000000000004">
      <c r="C1201" t="s">
        <v>9065</v>
      </c>
      <c r="D1201" t="s">
        <v>4756</v>
      </c>
      <c r="E1201">
        <v>0.84501743316650402</v>
      </c>
      <c r="F1201" s="15" t="s">
        <v>9083</v>
      </c>
      <c r="G1201" t="s">
        <v>4757</v>
      </c>
      <c r="H1201" t="s">
        <v>4758</v>
      </c>
      <c r="I1201">
        <f t="shared" si="41"/>
        <v>25</v>
      </c>
      <c r="M1201">
        <f t="shared" si="40"/>
        <v>0</v>
      </c>
      <c r="AC1201" t="s">
        <v>9065</v>
      </c>
    </row>
    <row r="1202" spans="1:30" hidden="1" x14ac:dyDescent="0.55000000000000004">
      <c r="C1202" t="s">
        <v>9065</v>
      </c>
      <c r="D1202" t="s">
        <v>4759</v>
      </c>
      <c r="E1202">
        <v>0.66762721538543701</v>
      </c>
      <c r="F1202" s="15" t="s">
        <v>9080</v>
      </c>
      <c r="G1202" t="s">
        <v>4760</v>
      </c>
      <c r="H1202" t="s">
        <v>4761</v>
      </c>
      <c r="I1202">
        <f t="shared" si="41"/>
        <v>6</v>
      </c>
      <c r="M1202">
        <f t="shared" si="40"/>
        <v>0</v>
      </c>
      <c r="AC1202" t="s">
        <v>9065</v>
      </c>
    </row>
    <row r="1203" spans="1:30" hidden="1" x14ac:dyDescent="0.55000000000000004">
      <c r="A1203" t="s">
        <v>9115</v>
      </c>
      <c r="B1203" t="s">
        <v>9089</v>
      </c>
      <c r="C1203" t="s">
        <v>9066</v>
      </c>
      <c r="D1203" t="s">
        <v>4765</v>
      </c>
      <c r="E1203">
        <v>0.45602446794509899</v>
      </c>
      <c r="F1203" s="15" t="s">
        <v>9080</v>
      </c>
      <c r="G1203" t="s">
        <v>4766</v>
      </c>
      <c r="H1203" t="s">
        <v>4767</v>
      </c>
      <c r="I1203">
        <f t="shared" si="41"/>
        <v>3</v>
      </c>
      <c r="L1203" t="s">
        <v>9130</v>
      </c>
      <c r="M1203" t="str">
        <f t="shared" si="40"/>
        <v>E</v>
      </c>
      <c r="AC1203" t="s">
        <v>9066</v>
      </c>
      <c r="AD1203" t="s">
        <v>9130</v>
      </c>
    </row>
    <row r="1204" spans="1:30" hidden="1" x14ac:dyDescent="0.55000000000000004">
      <c r="C1204" t="s">
        <v>9066</v>
      </c>
      <c r="D1204" t="s">
        <v>4768</v>
      </c>
      <c r="E1204">
        <v>0.50927001237869296</v>
      </c>
      <c r="F1204" s="15" t="s">
        <v>9081</v>
      </c>
      <c r="G1204" t="s">
        <v>4766</v>
      </c>
      <c r="H1204" t="s">
        <v>4769</v>
      </c>
      <c r="I1204">
        <f t="shared" si="41"/>
        <v>8</v>
      </c>
      <c r="M1204">
        <f t="shared" si="40"/>
        <v>0</v>
      </c>
      <c r="AC1204" t="s">
        <v>9066</v>
      </c>
    </row>
    <row r="1205" spans="1:30" hidden="1" x14ac:dyDescent="0.55000000000000004">
      <c r="C1205" t="s">
        <v>9065</v>
      </c>
      <c r="D1205" t="s">
        <v>4770</v>
      </c>
      <c r="E1205">
        <v>0.76258820295333896</v>
      </c>
      <c r="F1205" s="15" t="s">
        <v>9080</v>
      </c>
      <c r="G1205" t="s">
        <v>4771</v>
      </c>
      <c r="H1205" t="s">
        <v>4772</v>
      </c>
      <c r="I1205">
        <f t="shared" si="41"/>
        <v>9</v>
      </c>
      <c r="M1205">
        <f t="shared" si="40"/>
        <v>0</v>
      </c>
      <c r="AC1205" t="s">
        <v>9065</v>
      </c>
    </row>
    <row r="1206" spans="1:30" hidden="1" x14ac:dyDescent="0.55000000000000004">
      <c r="A1206" t="s">
        <v>9168</v>
      </c>
      <c r="B1206" t="s">
        <v>9089</v>
      </c>
      <c r="C1206" t="s">
        <v>9067</v>
      </c>
      <c r="D1206" t="s">
        <v>4773</v>
      </c>
      <c r="E1206">
        <v>2.4281643331050901E-2</v>
      </c>
      <c r="F1206" s="15" t="s">
        <v>9087</v>
      </c>
      <c r="G1206" t="s">
        <v>4774</v>
      </c>
      <c r="H1206" t="s">
        <v>4775</v>
      </c>
      <c r="I1206">
        <f t="shared" si="41"/>
        <v>19</v>
      </c>
      <c r="L1206" t="s">
        <v>9130</v>
      </c>
      <c r="M1206" t="str">
        <f t="shared" si="40"/>
        <v>C</v>
      </c>
      <c r="AC1206" t="s">
        <v>9067</v>
      </c>
      <c r="AD1206" t="s">
        <v>9130</v>
      </c>
    </row>
    <row r="1207" spans="1:30" hidden="1" x14ac:dyDescent="0.55000000000000004">
      <c r="C1207" t="s">
        <v>9065</v>
      </c>
      <c r="D1207" t="s">
        <v>4425</v>
      </c>
      <c r="E1207">
        <v>0.72432261705398604</v>
      </c>
      <c r="F1207" s="15" t="s">
        <v>9083</v>
      </c>
      <c r="G1207" t="s">
        <v>4776</v>
      </c>
      <c r="H1207" t="s">
        <v>4777</v>
      </c>
      <c r="I1207">
        <f t="shared" si="41"/>
        <v>15</v>
      </c>
      <c r="M1207">
        <f t="shared" si="40"/>
        <v>0</v>
      </c>
      <c r="AC1207" t="s">
        <v>9065</v>
      </c>
    </row>
    <row r="1208" spans="1:30" hidden="1" x14ac:dyDescent="0.55000000000000004">
      <c r="C1208" t="s">
        <v>9066</v>
      </c>
      <c r="D1208" t="s">
        <v>4778</v>
      </c>
      <c r="E1208">
        <v>0.47592875361442599</v>
      </c>
      <c r="F1208" s="15" t="s">
        <v>9081</v>
      </c>
      <c r="G1208" t="s">
        <v>4779</v>
      </c>
      <c r="H1208" t="s">
        <v>4780</v>
      </c>
      <c r="I1208">
        <f t="shared" si="41"/>
        <v>11</v>
      </c>
      <c r="M1208">
        <f t="shared" si="40"/>
        <v>0</v>
      </c>
      <c r="AC1208" t="s">
        <v>9066</v>
      </c>
    </row>
    <row r="1209" spans="1:30" hidden="1" x14ac:dyDescent="0.55000000000000004">
      <c r="C1209" t="s">
        <v>9066</v>
      </c>
      <c r="D1209" t="s">
        <v>4781</v>
      </c>
      <c r="E1209">
        <v>0.57242691516876198</v>
      </c>
      <c r="F1209" s="15" t="s">
        <v>9081</v>
      </c>
      <c r="G1209" t="s">
        <v>4782</v>
      </c>
      <c r="H1209" t="s">
        <v>4783</v>
      </c>
      <c r="I1209">
        <f t="shared" si="41"/>
        <v>9</v>
      </c>
      <c r="M1209">
        <f t="shared" si="40"/>
        <v>0</v>
      </c>
      <c r="AC1209" t="s">
        <v>9066</v>
      </c>
    </row>
    <row r="1210" spans="1:30" hidden="1" x14ac:dyDescent="0.55000000000000004">
      <c r="C1210" t="s">
        <v>9065</v>
      </c>
      <c r="D1210" t="s">
        <v>4784</v>
      </c>
      <c r="E1210">
        <v>0.88030266761779796</v>
      </c>
      <c r="F1210" s="15" t="s">
        <v>9080</v>
      </c>
      <c r="G1210" t="s">
        <v>4785</v>
      </c>
      <c r="H1210" t="s">
        <v>4786</v>
      </c>
      <c r="I1210">
        <f t="shared" si="41"/>
        <v>17</v>
      </c>
      <c r="M1210">
        <f t="shared" si="40"/>
        <v>0</v>
      </c>
      <c r="AC1210" t="s">
        <v>9065</v>
      </c>
    </row>
    <row r="1211" spans="1:30" hidden="1" x14ac:dyDescent="0.55000000000000004">
      <c r="C1211" t="s">
        <v>9067</v>
      </c>
      <c r="D1211" t="s">
        <v>4787</v>
      </c>
      <c r="E1211">
        <v>0.203920617699623</v>
      </c>
      <c r="F1211" s="15" t="s">
        <v>9080</v>
      </c>
      <c r="G1211" t="s">
        <v>4788</v>
      </c>
      <c r="H1211" t="s">
        <v>4789</v>
      </c>
      <c r="I1211">
        <f t="shared" si="41"/>
        <v>15</v>
      </c>
      <c r="M1211">
        <f t="shared" si="40"/>
        <v>0</v>
      </c>
      <c r="AC1211" t="s">
        <v>9067</v>
      </c>
    </row>
    <row r="1212" spans="1:30" hidden="1" x14ac:dyDescent="0.55000000000000004">
      <c r="C1212" t="s">
        <v>9066</v>
      </c>
      <c r="D1212" t="s">
        <v>4790</v>
      </c>
      <c r="E1212">
        <v>0.486902385950089</v>
      </c>
      <c r="F1212" s="15" t="s">
        <v>9082</v>
      </c>
      <c r="G1212" t="s">
        <v>4791</v>
      </c>
      <c r="H1212" t="s">
        <v>4792</v>
      </c>
      <c r="I1212">
        <f t="shared" si="41"/>
        <v>9</v>
      </c>
      <c r="M1212">
        <f t="shared" si="40"/>
        <v>0</v>
      </c>
      <c r="AC1212" t="s">
        <v>9066</v>
      </c>
    </row>
    <row r="1213" spans="1:30" hidden="1" x14ac:dyDescent="0.55000000000000004">
      <c r="B1213" t="s">
        <v>9089</v>
      </c>
      <c r="C1213" t="s">
        <v>9067</v>
      </c>
      <c r="D1213" t="s">
        <v>4796</v>
      </c>
      <c r="E1213">
        <v>0.40787759423255898</v>
      </c>
      <c r="F1213" s="15" t="s">
        <v>9080</v>
      </c>
      <c r="G1213" t="s">
        <v>4797</v>
      </c>
      <c r="H1213" t="s">
        <v>4798</v>
      </c>
      <c r="I1213">
        <f t="shared" si="41"/>
        <v>9</v>
      </c>
      <c r="L1213" t="s">
        <v>9130</v>
      </c>
      <c r="M1213" t="str">
        <f t="shared" si="40"/>
        <v>C</v>
      </c>
      <c r="AC1213" t="s">
        <v>9067</v>
      </c>
      <c r="AD1213" t="s">
        <v>9130</v>
      </c>
    </row>
    <row r="1214" spans="1:30" hidden="1" x14ac:dyDescent="0.55000000000000004">
      <c r="C1214" t="s">
        <v>9065</v>
      </c>
      <c r="D1214" t="s">
        <v>4799</v>
      </c>
      <c r="E1214">
        <v>0.61615008115768399</v>
      </c>
      <c r="F1214" s="15" t="s">
        <v>9080</v>
      </c>
      <c r="G1214" t="s">
        <v>4800</v>
      </c>
      <c r="H1214" t="s">
        <v>4801</v>
      </c>
      <c r="I1214">
        <f t="shared" si="41"/>
        <v>7</v>
      </c>
      <c r="M1214">
        <f t="shared" si="40"/>
        <v>0</v>
      </c>
      <c r="AC1214" t="s">
        <v>9065</v>
      </c>
    </row>
    <row r="1215" spans="1:30" hidden="1" x14ac:dyDescent="0.55000000000000004">
      <c r="C1215" t="s">
        <v>9065</v>
      </c>
      <c r="D1215" t="s">
        <v>4805</v>
      </c>
      <c r="E1215">
        <v>0.69907307624816895</v>
      </c>
      <c r="F1215" s="15" t="s">
        <v>9083</v>
      </c>
      <c r="G1215" t="s">
        <v>4806</v>
      </c>
      <c r="H1215" t="s">
        <v>4807</v>
      </c>
      <c r="I1215">
        <f t="shared" si="41"/>
        <v>17</v>
      </c>
      <c r="M1215">
        <f t="shared" si="40"/>
        <v>0</v>
      </c>
      <c r="AC1215" t="s">
        <v>9065</v>
      </c>
    </row>
    <row r="1216" spans="1:30" hidden="1" x14ac:dyDescent="0.55000000000000004">
      <c r="C1216" t="s">
        <v>9065</v>
      </c>
      <c r="D1216" t="s">
        <v>4808</v>
      </c>
      <c r="E1216">
        <v>0.70129925012588501</v>
      </c>
      <c r="F1216" s="15" t="s">
        <v>9082</v>
      </c>
      <c r="G1216" t="s">
        <v>4809</v>
      </c>
      <c r="H1216" t="s">
        <v>4810</v>
      </c>
      <c r="I1216">
        <f t="shared" si="41"/>
        <v>12</v>
      </c>
      <c r="M1216">
        <f t="shared" si="40"/>
        <v>0</v>
      </c>
      <c r="AC1216" t="s">
        <v>9065</v>
      </c>
    </row>
    <row r="1217" spans="1:30" hidden="1" x14ac:dyDescent="0.55000000000000004">
      <c r="C1217" t="s">
        <v>9065</v>
      </c>
      <c r="D1217" t="s">
        <v>4811</v>
      </c>
      <c r="E1217">
        <v>0.75313574075698897</v>
      </c>
      <c r="F1217" s="15" t="s">
        <v>9083</v>
      </c>
      <c r="G1217" t="s">
        <v>4812</v>
      </c>
      <c r="H1217" t="s">
        <v>4813</v>
      </c>
      <c r="I1217">
        <f t="shared" si="41"/>
        <v>9</v>
      </c>
      <c r="M1217">
        <f t="shared" si="40"/>
        <v>0</v>
      </c>
      <c r="AC1217" t="s">
        <v>9065</v>
      </c>
    </row>
    <row r="1218" spans="1:30" hidden="1" x14ac:dyDescent="0.55000000000000004">
      <c r="C1218" t="s">
        <v>9065</v>
      </c>
      <c r="D1218" t="s">
        <v>4814</v>
      </c>
      <c r="E1218">
        <v>0.79912680387496904</v>
      </c>
      <c r="F1218" s="15" t="s">
        <v>9080</v>
      </c>
      <c r="G1218" t="s">
        <v>4815</v>
      </c>
      <c r="H1218" t="s">
        <v>4816</v>
      </c>
      <c r="I1218">
        <f t="shared" si="41"/>
        <v>6</v>
      </c>
      <c r="M1218">
        <f t="shared" si="40"/>
        <v>0</v>
      </c>
      <c r="AC1218" t="s">
        <v>9065</v>
      </c>
    </row>
    <row r="1219" spans="1:30" hidden="1" x14ac:dyDescent="0.55000000000000004">
      <c r="C1219" t="s">
        <v>9067</v>
      </c>
      <c r="D1219" t="s">
        <v>4817</v>
      </c>
      <c r="E1219">
        <v>0.38649725914001498</v>
      </c>
      <c r="F1219" s="15" t="s">
        <v>9082</v>
      </c>
      <c r="G1219" t="s">
        <v>4818</v>
      </c>
      <c r="H1219" t="s">
        <v>4819</v>
      </c>
      <c r="I1219">
        <f t="shared" si="41"/>
        <v>14</v>
      </c>
      <c r="M1219">
        <f t="shared" ref="M1219:M1282" si="42">IF(AND(C1219="positive", L1219="NE"), "A", IF(AND(C1219="positive", L1219="NEU"), "B", IF(AND(C1219="negative", L1219="PO"), "C", IF(AND(C1219="negative", L1219="NEU"), "D", IF(AND(C1219="neutral", L1219="PO"), "E", IF(AND(C1219="neutral", L1219="NE"), "F", IF(AND(C1219="positive", L1219="PO"), "G",IF(AND(C1219="negative", L1219="Ne"), "H",IF(AND(C1219="neutral", L1219="NEU"), "I",)))))))))</f>
        <v>0</v>
      </c>
      <c r="AC1219" t="s">
        <v>9067</v>
      </c>
    </row>
    <row r="1220" spans="1:30" hidden="1" x14ac:dyDescent="0.55000000000000004">
      <c r="C1220" t="s">
        <v>9066</v>
      </c>
      <c r="D1220" t="s">
        <v>4820</v>
      </c>
      <c r="E1220">
        <v>0.49587514996528598</v>
      </c>
      <c r="F1220" s="15" t="s">
        <v>9082</v>
      </c>
      <c r="G1220" t="s">
        <v>4821</v>
      </c>
      <c r="H1220" t="s">
        <v>4822</v>
      </c>
      <c r="I1220">
        <f t="shared" ref="I1220:I1283" si="43">LEN(D1220)-LEN(SUBSTITUTE(D1220," ",""))+1</f>
        <v>22</v>
      </c>
      <c r="M1220">
        <f t="shared" si="42"/>
        <v>0</v>
      </c>
      <c r="AC1220" t="s">
        <v>9066</v>
      </c>
    </row>
    <row r="1221" spans="1:30" hidden="1" x14ac:dyDescent="0.55000000000000004">
      <c r="C1221" t="s">
        <v>9065</v>
      </c>
      <c r="D1221" t="s">
        <v>4823</v>
      </c>
      <c r="E1221">
        <v>0.92957621812820401</v>
      </c>
      <c r="F1221" s="15" t="s">
        <v>9083</v>
      </c>
      <c r="G1221" t="s">
        <v>4824</v>
      </c>
      <c r="H1221" t="s">
        <v>4825</v>
      </c>
      <c r="I1221">
        <f t="shared" si="43"/>
        <v>25</v>
      </c>
      <c r="M1221">
        <f t="shared" si="42"/>
        <v>0</v>
      </c>
      <c r="AC1221" t="s">
        <v>9065</v>
      </c>
    </row>
    <row r="1222" spans="1:30" hidden="1" x14ac:dyDescent="0.55000000000000004">
      <c r="A1222" t="s">
        <v>9168</v>
      </c>
      <c r="B1222" t="s">
        <v>9089</v>
      </c>
      <c r="C1222" t="s">
        <v>9067</v>
      </c>
      <c r="D1222" t="s">
        <v>4826</v>
      </c>
      <c r="E1222">
        <v>0.27003166079521201</v>
      </c>
      <c r="F1222" s="15" t="s">
        <v>9082</v>
      </c>
      <c r="G1222" t="s">
        <v>4827</v>
      </c>
      <c r="H1222" t="s">
        <v>4828</v>
      </c>
      <c r="I1222">
        <f t="shared" si="43"/>
        <v>6</v>
      </c>
      <c r="L1222" t="s">
        <v>9129</v>
      </c>
      <c r="M1222" t="str">
        <f t="shared" si="42"/>
        <v>D</v>
      </c>
      <c r="AC1222" t="s">
        <v>9067</v>
      </c>
      <c r="AD1222" t="s">
        <v>9129</v>
      </c>
    </row>
    <row r="1223" spans="1:30" hidden="1" x14ac:dyDescent="0.55000000000000004">
      <c r="B1223" t="s">
        <v>9089</v>
      </c>
      <c r="C1223" t="s">
        <v>9067</v>
      </c>
      <c r="D1223" t="s">
        <v>4829</v>
      </c>
      <c r="E1223">
        <v>0.22785772383212999</v>
      </c>
      <c r="F1223" s="15" t="s">
        <v>9080</v>
      </c>
      <c r="G1223" t="s">
        <v>4830</v>
      </c>
      <c r="H1223" t="s">
        <v>4831</v>
      </c>
      <c r="I1223">
        <f t="shared" si="43"/>
        <v>27</v>
      </c>
      <c r="L1223" t="s">
        <v>9130</v>
      </c>
      <c r="M1223" t="str">
        <f t="shared" si="42"/>
        <v>C</v>
      </c>
      <c r="AC1223" t="s">
        <v>9067</v>
      </c>
      <c r="AD1223" t="s">
        <v>9130</v>
      </c>
    </row>
    <row r="1224" spans="1:30" hidden="1" x14ac:dyDescent="0.55000000000000004">
      <c r="C1224" t="s">
        <v>9065</v>
      </c>
      <c r="D1224" t="s">
        <v>4832</v>
      </c>
      <c r="E1224">
        <v>0.66831588745117199</v>
      </c>
      <c r="F1224" s="15" t="s">
        <v>9080</v>
      </c>
      <c r="G1224" t="s">
        <v>4833</v>
      </c>
      <c r="H1224" t="s">
        <v>4834</v>
      </c>
      <c r="I1224">
        <f t="shared" si="43"/>
        <v>1</v>
      </c>
      <c r="M1224">
        <f t="shared" si="42"/>
        <v>0</v>
      </c>
      <c r="AC1224" t="s">
        <v>9065</v>
      </c>
    </row>
    <row r="1225" spans="1:30" hidden="1" x14ac:dyDescent="0.55000000000000004">
      <c r="C1225" t="s">
        <v>9065</v>
      </c>
      <c r="D1225" t="s">
        <v>4835</v>
      </c>
      <c r="E1225">
        <v>0.66110008955001798</v>
      </c>
      <c r="F1225" s="15" t="s">
        <v>9080</v>
      </c>
      <c r="G1225" t="s">
        <v>4836</v>
      </c>
      <c r="H1225" t="s">
        <v>4837</v>
      </c>
      <c r="I1225">
        <f t="shared" si="43"/>
        <v>2</v>
      </c>
      <c r="M1225">
        <f t="shared" si="42"/>
        <v>0</v>
      </c>
      <c r="AC1225" t="s">
        <v>9065</v>
      </c>
    </row>
    <row r="1226" spans="1:30" hidden="1" x14ac:dyDescent="0.55000000000000004">
      <c r="C1226" t="s">
        <v>9065</v>
      </c>
      <c r="D1226" t="s">
        <v>4838</v>
      </c>
      <c r="E1226">
        <v>0.63966846466064498</v>
      </c>
      <c r="F1226" s="15" t="s">
        <v>9082</v>
      </c>
      <c r="G1226" t="s">
        <v>4839</v>
      </c>
      <c r="H1226" t="s">
        <v>4840</v>
      </c>
      <c r="I1226">
        <f t="shared" si="43"/>
        <v>2</v>
      </c>
      <c r="M1226">
        <f t="shared" si="42"/>
        <v>0</v>
      </c>
      <c r="AC1226" t="s">
        <v>9065</v>
      </c>
    </row>
    <row r="1227" spans="1:30" hidden="1" x14ac:dyDescent="0.55000000000000004">
      <c r="C1227" t="s">
        <v>9065</v>
      </c>
      <c r="D1227" t="s">
        <v>4841</v>
      </c>
      <c r="E1227">
        <v>0.68328982591628995</v>
      </c>
      <c r="F1227" s="15" t="s">
        <v>9081</v>
      </c>
      <c r="G1227" t="s">
        <v>4842</v>
      </c>
      <c r="H1227" t="s">
        <v>4843</v>
      </c>
      <c r="I1227">
        <f t="shared" si="43"/>
        <v>10</v>
      </c>
      <c r="M1227">
        <f t="shared" si="42"/>
        <v>0</v>
      </c>
      <c r="AC1227" t="s">
        <v>9065</v>
      </c>
    </row>
    <row r="1228" spans="1:30" hidden="1" x14ac:dyDescent="0.55000000000000004">
      <c r="C1228" t="s">
        <v>9066</v>
      </c>
      <c r="D1228" t="s">
        <v>4844</v>
      </c>
      <c r="E1228">
        <v>0.53474676609039296</v>
      </c>
      <c r="F1228" s="15" t="s">
        <v>9082</v>
      </c>
      <c r="G1228" t="s">
        <v>4845</v>
      </c>
      <c r="H1228" t="s">
        <v>4846</v>
      </c>
      <c r="I1228">
        <f t="shared" si="43"/>
        <v>6</v>
      </c>
      <c r="M1228">
        <f t="shared" si="42"/>
        <v>0</v>
      </c>
      <c r="AC1228" t="s">
        <v>9066</v>
      </c>
    </row>
    <row r="1229" spans="1:30" hidden="1" x14ac:dyDescent="0.55000000000000004">
      <c r="C1229" t="s">
        <v>9065</v>
      </c>
      <c r="D1229" t="s">
        <v>4847</v>
      </c>
      <c r="E1229">
        <v>0.64600950479507402</v>
      </c>
      <c r="F1229" s="15" t="s">
        <v>9080</v>
      </c>
      <c r="G1229" t="s">
        <v>4848</v>
      </c>
      <c r="H1229" t="s">
        <v>4849</v>
      </c>
      <c r="I1229">
        <f t="shared" si="43"/>
        <v>2</v>
      </c>
      <c r="M1229">
        <f t="shared" si="42"/>
        <v>0</v>
      </c>
      <c r="AC1229" t="s">
        <v>9065</v>
      </c>
    </row>
    <row r="1230" spans="1:30" hidden="1" x14ac:dyDescent="0.55000000000000004">
      <c r="B1230" t="s">
        <v>9089</v>
      </c>
      <c r="C1230" t="s">
        <v>9066</v>
      </c>
      <c r="D1230" t="s">
        <v>4850</v>
      </c>
      <c r="E1230">
        <v>0.45317837595939597</v>
      </c>
      <c r="F1230" s="15" t="s">
        <v>9080</v>
      </c>
      <c r="G1230" t="s">
        <v>4851</v>
      </c>
      <c r="H1230" t="s">
        <v>4852</v>
      </c>
      <c r="I1230">
        <f t="shared" si="43"/>
        <v>3</v>
      </c>
      <c r="L1230" t="s">
        <v>9130</v>
      </c>
      <c r="M1230" t="str">
        <f t="shared" si="42"/>
        <v>E</v>
      </c>
      <c r="AC1230" t="s">
        <v>9066</v>
      </c>
      <c r="AD1230" t="s">
        <v>9130</v>
      </c>
    </row>
    <row r="1231" spans="1:30" hidden="1" x14ac:dyDescent="0.55000000000000004">
      <c r="C1231" t="s">
        <v>9065</v>
      </c>
      <c r="D1231" t="s">
        <v>4853</v>
      </c>
      <c r="E1231">
        <v>0.642034232616425</v>
      </c>
      <c r="F1231" s="15" t="s">
        <v>9081</v>
      </c>
      <c r="G1231" t="s">
        <v>4854</v>
      </c>
      <c r="H1231" t="s">
        <v>4855</v>
      </c>
      <c r="I1231">
        <f t="shared" si="43"/>
        <v>5</v>
      </c>
      <c r="M1231">
        <f t="shared" si="42"/>
        <v>0</v>
      </c>
      <c r="AC1231" t="s">
        <v>9065</v>
      </c>
    </row>
    <row r="1232" spans="1:30" hidden="1" x14ac:dyDescent="0.55000000000000004">
      <c r="B1232" t="s">
        <v>9089</v>
      </c>
      <c r="C1232" t="s">
        <v>9066</v>
      </c>
      <c r="D1232" t="s">
        <v>4856</v>
      </c>
      <c r="E1232">
        <v>0.48546788096427901</v>
      </c>
      <c r="F1232" s="15" t="s">
        <v>9081</v>
      </c>
      <c r="G1232" t="s">
        <v>4857</v>
      </c>
      <c r="H1232" t="s">
        <v>4858</v>
      </c>
      <c r="I1232">
        <f t="shared" si="43"/>
        <v>3</v>
      </c>
      <c r="L1232" t="s">
        <v>9128</v>
      </c>
      <c r="M1232" t="str">
        <f t="shared" si="42"/>
        <v>F</v>
      </c>
      <c r="AC1232" t="s">
        <v>9066</v>
      </c>
      <c r="AD1232" t="s">
        <v>9128</v>
      </c>
    </row>
    <row r="1233" spans="1:30" hidden="1" x14ac:dyDescent="0.55000000000000004">
      <c r="C1233" t="s">
        <v>9065</v>
      </c>
      <c r="D1233" t="s">
        <v>4862</v>
      </c>
      <c r="E1233">
        <v>0.93007814884185802</v>
      </c>
      <c r="F1233" s="15" t="s">
        <v>9083</v>
      </c>
      <c r="G1233" t="s">
        <v>4863</v>
      </c>
      <c r="H1233" t="s">
        <v>4864</v>
      </c>
      <c r="I1233">
        <f t="shared" si="43"/>
        <v>29</v>
      </c>
      <c r="M1233">
        <f t="shared" si="42"/>
        <v>0</v>
      </c>
      <c r="AC1233" t="s">
        <v>9065</v>
      </c>
    </row>
    <row r="1234" spans="1:30" hidden="1" x14ac:dyDescent="0.55000000000000004">
      <c r="C1234" t="s">
        <v>9065</v>
      </c>
      <c r="D1234" t="s">
        <v>4865</v>
      </c>
      <c r="E1234">
        <v>0.66110008955001798</v>
      </c>
      <c r="F1234" s="15" t="s">
        <v>9082</v>
      </c>
      <c r="G1234" t="s">
        <v>4866</v>
      </c>
      <c r="H1234" t="s">
        <v>4867</v>
      </c>
      <c r="I1234">
        <f t="shared" si="43"/>
        <v>1</v>
      </c>
      <c r="M1234">
        <f t="shared" si="42"/>
        <v>0</v>
      </c>
      <c r="AC1234" t="s">
        <v>9065</v>
      </c>
    </row>
    <row r="1235" spans="1:30" hidden="1" x14ac:dyDescent="0.55000000000000004">
      <c r="C1235" t="s">
        <v>9065</v>
      </c>
      <c r="D1235" t="s">
        <v>4868</v>
      </c>
      <c r="E1235">
        <v>0.64487177133560203</v>
      </c>
      <c r="F1235" s="15" t="s">
        <v>9081</v>
      </c>
      <c r="G1235" t="s">
        <v>4869</v>
      </c>
      <c r="H1235" t="s">
        <v>4870</v>
      </c>
      <c r="I1235">
        <f t="shared" si="43"/>
        <v>4</v>
      </c>
      <c r="M1235">
        <f t="shared" si="42"/>
        <v>0</v>
      </c>
      <c r="AC1235" t="s">
        <v>9065</v>
      </c>
    </row>
    <row r="1236" spans="1:30" hidden="1" x14ac:dyDescent="0.55000000000000004">
      <c r="C1236" t="s">
        <v>9065</v>
      </c>
      <c r="D1236" t="s">
        <v>4871</v>
      </c>
      <c r="E1236">
        <v>0.66110008955001798</v>
      </c>
      <c r="F1236" s="15" t="s">
        <v>9082</v>
      </c>
      <c r="G1236" t="s">
        <v>4866</v>
      </c>
      <c r="H1236" t="s">
        <v>4872</v>
      </c>
      <c r="I1236">
        <f t="shared" si="43"/>
        <v>1</v>
      </c>
      <c r="M1236">
        <f t="shared" si="42"/>
        <v>0</v>
      </c>
      <c r="AC1236" t="s">
        <v>9065</v>
      </c>
    </row>
    <row r="1237" spans="1:30" hidden="1" x14ac:dyDescent="0.55000000000000004">
      <c r="C1237" t="s">
        <v>9065</v>
      </c>
      <c r="D1237" t="s">
        <v>4873</v>
      </c>
      <c r="E1237">
        <v>0.66110008955001798</v>
      </c>
      <c r="F1237" s="15" t="s">
        <v>9082</v>
      </c>
      <c r="G1237" t="s">
        <v>4866</v>
      </c>
      <c r="H1237" t="s">
        <v>4874</v>
      </c>
      <c r="I1237">
        <f t="shared" si="43"/>
        <v>1</v>
      </c>
      <c r="M1237">
        <f t="shared" si="42"/>
        <v>0</v>
      </c>
      <c r="AC1237" t="s">
        <v>9065</v>
      </c>
    </row>
    <row r="1238" spans="1:30" hidden="1" x14ac:dyDescent="0.55000000000000004">
      <c r="C1238" t="s">
        <v>9066</v>
      </c>
      <c r="D1238" t="s">
        <v>4875</v>
      </c>
      <c r="E1238">
        <v>0.599953413009644</v>
      </c>
      <c r="F1238" s="15" t="s">
        <v>9082</v>
      </c>
      <c r="G1238" t="s">
        <v>4876</v>
      </c>
      <c r="H1238" t="s">
        <v>4877</v>
      </c>
      <c r="I1238">
        <f t="shared" si="43"/>
        <v>21</v>
      </c>
      <c r="M1238">
        <f t="shared" si="42"/>
        <v>0</v>
      </c>
      <c r="AC1238" t="s">
        <v>9066</v>
      </c>
    </row>
    <row r="1239" spans="1:30" hidden="1" x14ac:dyDescent="0.55000000000000004">
      <c r="B1239" t="s">
        <v>9089</v>
      </c>
      <c r="C1239" t="s">
        <v>9067</v>
      </c>
      <c r="D1239" t="s">
        <v>9099</v>
      </c>
      <c r="E1239">
        <v>0.30953538417816201</v>
      </c>
      <c r="F1239" s="15" t="s">
        <v>9083</v>
      </c>
      <c r="G1239" t="s">
        <v>4879</v>
      </c>
      <c r="H1239" t="s">
        <v>4880</v>
      </c>
      <c r="I1239">
        <f t="shared" si="43"/>
        <v>22</v>
      </c>
      <c r="L1239" t="s">
        <v>9130</v>
      </c>
      <c r="M1239" t="str">
        <f t="shared" si="42"/>
        <v>C</v>
      </c>
      <c r="AC1239" t="s">
        <v>9067</v>
      </c>
      <c r="AD1239" t="s">
        <v>9130</v>
      </c>
    </row>
    <row r="1240" spans="1:30" hidden="1" x14ac:dyDescent="0.55000000000000004">
      <c r="C1240" t="s">
        <v>9066</v>
      </c>
      <c r="D1240" t="s">
        <v>4881</v>
      </c>
      <c r="E1240">
        <v>0.58941441774368297</v>
      </c>
      <c r="F1240" s="15" t="s">
        <v>9082</v>
      </c>
      <c r="G1240" t="s">
        <v>4882</v>
      </c>
      <c r="H1240" t="s">
        <v>4883</v>
      </c>
      <c r="I1240">
        <f t="shared" si="43"/>
        <v>7</v>
      </c>
      <c r="M1240">
        <f t="shared" si="42"/>
        <v>0</v>
      </c>
      <c r="AC1240" t="s">
        <v>9066</v>
      </c>
    </row>
    <row r="1241" spans="1:30" hidden="1" x14ac:dyDescent="0.55000000000000004">
      <c r="C1241" t="s">
        <v>9065</v>
      </c>
      <c r="D1241" t="s">
        <v>4887</v>
      </c>
      <c r="E1241">
        <v>0.88435012102127097</v>
      </c>
      <c r="F1241" s="15" t="s">
        <v>9083</v>
      </c>
      <c r="G1241" t="s">
        <v>4888</v>
      </c>
      <c r="H1241" t="s">
        <v>4889</v>
      </c>
      <c r="I1241">
        <f t="shared" si="43"/>
        <v>16</v>
      </c>
      <c r="M1241">
        <f t="shared" si="42"/>
        <v>0</v>
      </c>
      <c r="AC1241" t="s">
        <v>9065</v>
      </c>
    </row>
    <row r="1242" spans="1:30" hidden="1" x14ac:dyDescent="0.55000000000000004">
      <c r="C1242" t="s">
        <v>9065</v>
      </c>
      <c r="D1242" t="s">
        <v>4893</v>
      </c>
      <c r="E1242">
        <v>0.85598832368850697</v>
      </c>
      <c r="F1242" s="15" t="s">
        <v>9080</v>
      </c>
      <c r="G1242" t="s">
        <v>4894</v>
      </c>
      <c r="H1242" t="s">
        <v>4895</v>
      </c>
      <c r="I1242">
        <f t="shared" si="43"/>
        <v>5</v>
      </c>
      <c r="M1242">
        <f t="shared" si="42"/>
        <v>0</v>
      </c>
      <c r="AC1242" t="s">
        <v>9065</v>
      </c>
    </row>
    <row r="1243" spans="1:30" hidden="1" x14ac:dyDescent="0.55000000000000004">
      <c r="C1243" t="s">
        <v>9065</v>
      </c>
      <c r="D1243" t="s">
        <v>4899</v>
      </c>
      <c r="E1243">
        <v>0.81841802597045898</v>
      </c>
      <c r="F1243" s="15" t="s">
        <v>9080</v>
      </c>
      <c r="G1243" t="s">
        <v>4900</v>
      </c>
      <c r="H1243" t="s">
        <v>4901</v>
      </c>
      <c r="I1243">
        <f t="shared" si="43"/>
        <v>3</v>
      </c>
      <c r="M1243">
        <f t="shared" si="42"/>
        <v>0</v>
      </c>
      <c r="AC1243" t="s">
        <v>9065</v>
      </c>
    </row>
    <row r="1244" spans="1:30" hidden="1" x14ac:dyDescent="0.55000000000000004">
      <c r="C1244" t="s">
        <v>9067</v>
      </c>
      <c r="D1244" t="s">
        <v>4905</v>
      </c>
      <c r="E1244">
        <v>0.33979427814483598</v>
      </c>
      <c r="F1244" s="15" t="s">
        <v>9081</v>
      </c>
      <c r="G1244" t="s">
        <v>4906</v>
      </c>
      <c r="H1244" t="s">
        <v>4907</v>
      </c>
      <c r="I1244">
        <f t="shared" si="43"/>
        <v>12</v>
      </c>
      <c r="M1244">
        <f t="shared" si="42"/>
        <v>0</v>
      </c>
      <c r="AC1244" t="s">
        <v>9067</v>
      </c>
    </row>
    <row r="1245" spans="1:30" hidden="1" x14ac:dyDescent="0.55000000000000004">
      <c r="C1245" t="s">
        <v>9065</v>
      </c>
      <c r="D1245" t="s">
        <v>4908</v>
      </c>
      <c r="E1245">
        <v>0.79312080144882202</v>
      </c>
      <c r="F1245" s="15" t="s">
        <v>9082</v>
      </c>
      <c r="G1245" t="s">
        <v>4909</v>
      </c>
      <c r="H1245" t="s">
        <v>4910</v>
      </c>
      <c r="I1245">
        <f t="shared" si="43"/>
        <v>6</v>
      </c>
      <c r="M1245">
        <f t="shared" si="42"/>
        <v>0</v>
      </c>
      <c r="AC1245" t="s">
        <v>9065</v>
      </c>
    </row>
    <row r="1246" spans="1:30" hidden="1" x14ac:dyDescent="0.55000000000000004">
      <c r="A1246" t="s">
        <v>9168</v>
      </c>
      <c r="B1246" t="s">
        <v>9089</v>
      </c>
      <c r="C1246" t="s">
        <v>9067</v>
      </c>
      <c r="D1246" t="s">
        <v>4911</v>
      </c>
      <c r="E1246">
        <v>0.21829384565353399</v>
      </c>
      <c r="F1246" s="15" t="s">
        <v>9083</v>
      </c>
      <c r="G1246" t="s">
        <v>4912</v>
      </c>
      <c r="H1246" t="s">
        <v>4913</v>
      </c>
      <c r="I1246">
        <f t="shared" si="43"/>
        <v>21</v>
      </c>
      <c r="L1246" t="s">
        <v>9130</v>
      </c>
      <c r="M1246" t="str">
        <f t="shared" si="42"/>
        <v>C</v>
      </c>
      <c r="AC1246" t="s">
        <v>9067</v>
      </c>
      <c r="AD1246" t="s">
        <v>9130</v>
      </c>
    </row>
    <row r="1247" spans="1:30" hidden="1" x14ac:dyDescent="0.55000000000000004">
      <c r="C1247" t="s">
        <v>9065</v>
      </c>
      <c r="D1247" t="s">
        <v>4914</v>
      </c>
      <c r="E1247">
        <v>0.94970637559890703</v>
      </c>
      <c r="F1247" s="15" t="s">
        <v>9083</v>
      </c>
      <c r="G1247" t="s">
        <v>4915</v>
      </c>
      <c r="H1247" t="s">
        <v>4916</v>
      </c>
      <c r="I1247">
        <f t="shared" si="43"/>
        <v>7</v>
      </c>
      <c r="M1247">
        <f t="shared" si="42"/>
        <v>0</v>
      </c>
      <c r="AC1247" t="s">
        <v>9065</v>
      </c>
    </row>
    <row r="1248" spans="1:30" hidden="1" x14ac:dyDescent="0.55000000000000004">
      <c r="C1248" t="s">
        <v>9065</v>
      </c>
      <c r="D1248" t="s">
        <v>4917</v>
      </c>
      <c r="E1248">
        <v>0.63656294345855702</v>
      </c>
      <c r="F1248" s="15" t="s">
        <v>9080</v>
      </c>
      <c r="G1248" t="s">
        <v>4918</v>
      </c>
      <c r="H1248" t="s">
        <v>4919</v>
      </c>
      <c r="I1248">
        <f t="shared" si="43"/>
        <v>8</v>
      </c>
      <c r="M1248">
        <f t="shared" si="42"/>
        <v>0</v>
      </c>
      <c r="AC1248" t="s">
        <v>9065</v>
      </c>
    </row>
    <row r="1249" spans="2:30" hidden="1" x14ac:dyDescent="0.55000000000000004">
      <c r="C1249" t="s">
        <v>9065</v>
      </c>
      <c r="D1249" t="s">
        <v>4926</v>
      </c>
      <c r="E1249">
        <v>0.67419958114624001</v>
      </c>
      <c r="F1249" s="15" t="s">
        <v>9080</v>
      </c>
      <c r="G1249" t="s">
        <v>4927</v>
      </c>
      <c r="H1249" t="s">
        <v>4928</v>
      </c>
      <c r="I1249">
        <f t="shared" si="43"/>
        <v>1</v>
      </c>
      <c r="M1249">
        <f t="shared" si="42"/>
        <v>0</v>
      </c>
      <c r="AC1249" t="s">
        <v>9065</v>
      </c>
    </row>
    <row r="1250" spans="2:30" hidden="1" x14ac:dyDescent="0.55000000000000004">
      <c r="C1250" t="s">
        <v>9065</v>
      </c>
      <c r="D1250" t="s">
        <v>4929</v>
      </c>
      <c r="E1250">
        <v>0.64039707183837902</v>
      </c>
      <c r="F1250" s="15" t="s">
        <v>9080</v>
      </c>
      <c r="G1250" t="s">
        <v>4794</v>
      </c>
      <c r="H1250" t="s">
        <v>4930</v>
      </c>
      <c r="I1250">
        <f t="shared" si="43"/>
        <v>6</v>
      </c>
      <c r="M1250">
        <f t="shared" si="42"/>
        <v>0</v>
      </c>
      <c r="AC1250" t="s">
        <v>9065</v>
      </c>
    </row>
    <row r="1251" spans="2:30" hidden="1" x14ac:dyDescent="0.55000000000000004">
      <c r="C1251" t="s">
        <v>9065</v>
      </c>
      <c r="D1251" t="s">
        <v>4934</v>
      </c>
      <c r="E1251">
        <v>0.84953248500823997</v>
      </c>
      <c r="F1251" s="15" t="s">
        <v>9080</v>
      </c>
      <c r="G1251" t="s">
        <v>4935</v>
      </c>
      <c r="H1251" t="s">
        <v>4936</v>
      </c>
      <c r="I1251">
        <f t="shared" si="43"/>
        <v>3</v>
      </c>
      <c r="M1251">
        <f t="shared" si="42"/>
        <v>0</v>
      </c>
      <c r="AC1251" t="s">
        <v>9065</v>
      </c>
    </row>
    <row r="1252" spans="2:30" hidden="1" x14ac:dyDescent="0.55000000000000004">
      <c r="C1252" t="s">
        <v>9065</v>
      </c>
      <c r="D1252" t="s">
        <v>4940</v>
      </c>
      <c r="E1252">
        <v>0.672995805740356</v>
      </c>
      <c r="F1252" s="15" t="s">
        <v>9080</v>
      </c>
      <c r="G1252" t="s">
        <v>4941</v>
      </c>
      <c r="H1252" t="s">
        <v>4942</v>
      </c>
      <c r="I1252">
        <f t="shared" si="43"/>
        <v>8</v>
      </c>
      <c r="M1252">
        <f t="shared" si="42"/>
        <v>0</v>
      </c>
      <c r="AC1252" t="s">
        <v>9065</v>
      </c>
    </row>
    <row r="1253" spans="2:30" hidden="1" x14ac:dyDescent="0.55000000000000004">
      <c r="C1253" t="s">
        <v>9067</v>
      </c>
      <c r="D1253" t="s">
        <v>4952</v>
      </c>
      <c r="E1253">
        <v>0.16611771285533899</v>
      </c>
      <c r="F1253" s="15" t="s">
        <v>9088</v>
      </c>
      <c r="G1253" t="s">
        <v>4953</v>
      </c>
      <c r="H1253" t="s">
        <v>4954</v>
      </c>
      <c r="I1253">
        <f t="shared" si="43"/>
        <v>17</v>
      </c>
      <c r="M1253">
        <f t="shared" si="42"/>
        <v>0</v>
      </c>
      <c r="AC1253" t="s">
        <v>9067</v>
      </c>
    </row>
    <row r="1254" spans="2:30" hidden="1" x14ac:dyDescent="0.55000000000000004">
      <c r="C1254" t="s">
        <v>9067</v>
      </c>
      <c r="D1254" t="s">
        <v>4955</v>
      </c>
      <c r="E1254">
        <v>0.342580556869507</v>
      </c>
      <c r="F1254" s="15" t="s">
        <v>9082</v>
      </c>
      <c r="G1254" t="s">
        <v>4956</v>
      </c>
      <c r="H1254" t="s">
        <v>4957</v>
      </c>
      <c r="I1254">
        <f t="shared" si="43"/>
        <v>9</v>
      </c>
      <c r="M1254">
        <f t="shared" si="42"/>
        <v>0</v>
      </c>
      <c r="AC1254" t="s">
        <v>9067</v>
      </c>
    </row>
    <row r="1255" spans="2:30" hidden="1" x14ac:dyDescent="0.55000000000000004">
      <c r="C1255" t="s">
        <v>9065</v>
      </c>
      <c r="D1255" t="s">
        <v>4958</v>
      </c>
      <c r="E1255">
        <v>0.71002179384231601</v>
      </c>
      <c r="F1255" s="15" t="s">
        <v>9080</v>
      </c>
      <c r="G1255" t="s">
        <v>4959</v>
      </c>
      <c r="H1255" t="s">
        <v>4960</v>
      </c>
      <c r="I1255">
        <f t="shared" si="43"/>
        <v>7</v>
      </c>
      <c r="M1255">
        <f t="shared" si="42"/>
        <v>0</v>
      </c>
      <c r="AC1255" t="s">
        <v>9065</v>
      </c>
    </row>
    <row r="1256" spans="2:30" hidden="1" x14ac:dyDescent="0.55000000000000004">
      <c r="C1256" t="s">
        <v>9065</v>
      </c>
      <c r="D1256" t="s">
        <v>4961</v>
      </c>
      <c r="E1256">
        <v>0.821244776248932</v>
      </c>
      <c r="F1256" s="15" t="s">
        <v>9082</v>
      </c>
      <c r="G1256" t="s">
        <v>4962</v>
      </c>
      <c r="H1256" t="s">
        <v>4963</v>
      </c>
      <c r="I1256">
        <f t="shared" si="43"/>
        <v>26</v>
      </c>
      <c r="M1256">
        <f t="shared" si="42"/>
        <v>0</v>
      </c>
      <c r="AC1256" t="s">
        <v>9065</v>
      </c>
    </row>
    <row r="1257" spans="2:30" hidden="1" x14ac:dyDescent="0.55000000000000004">
      <c r="C1257" t="s">
        <v>9065</v>
      </c>
      <c r="D1257" t="s">
        <v>4964</v>
      </c>
      <c r="E1257">
        <v>0.89487427473068204</v>
      </c>
      <c r="F1257" s="15" t="s">
        <v>9083</v>
      </c>
      <c r="G1257" t="s">
        <v>4965</v>
      </c>
      <c r="H1257" t="s">
        <v>4966</v>
      </c>
      <c r="I1257">
        <f t="shared" si="43"/>
        <v>17</v>
      </c>
      <c r="M1257">
        <f t="shared" si="42"/>
        <v>0</v>
      </c>
      <c r="AC1257" t="s">
        <v>9065</v>
      </c>
    </row>
    <row r="1258" spans="2:30" x14ac:dyDescent="0.55000000000000004">
      <c r="B1258" t="s">
        <v>9089</v>
      </c>
      <c r="C1258" t="s">
        <v>9065</v>
      </c>
      <c r="D1258" t="s">
        <v>4967</v>
      </c>
      <c r="E1258">
        <v>0.60825669765472401</v>
      </c>
      <c r="F1258" s="15" t="s">
        <v>9081</v>
      </c>
      <c r="G1258" t="s">
        <v>4968</v>
      </c>
      <c r="H1258" t="s">
        <v>4969</v>
      </c>
      <c r="I1258">
        <f t="shared" si="43"/>
        <v>15</v>
      </c>
      <c r="L1258" t="s">
        <v>9128</v>
      </c>
      <c r="M1258" t="str">
        <f t="shared" si="42"/>
        <v>A</v>
      </c>
      <c r="AC1258" t="s">
        <v>9065</v>
      </c>
      <c r="AD1258" t="s">
        <v>9128</v>
      </c>
    </row>
    <row r="1259" spans="2:30" hidden="1" x14ac:dyDescent="0.55000000000000004">
      <c r="C1259" t="s">
        <v>9065</v>
      </c>
      <c r="D1259" t="s">
        <v>4970</v>
      </c>
      <c r="E1259">
        <v>0.82726520299911499</v>
      </c>
      <c r="F1259" s="15" t="s">
        <v>9080</v>
      </c>
      <c r="G1259" t="s">
        <v>4971</v>
      </c>
      <c r="H1259" t="s">
        <v>4972</v>
      </c>
      <c r="I1259">
        <f t="shared" si="43"/>
        <v>10</v>
      </c>
      <c r="M1259">
        <f t="shared" si="42"/>
        <v>0</v>
      </c>
      <c r="AC1259" t="s">
        <v>9065</v>
      </c>
    </row>
    <row r="1260" spans="2:30" hidden="1" x14ac:dyDescent="0.55000000000000004">
      <c r="C1260" t="s">
        <v>9067</v>
      </c>
      <c r="D1260" t="s">
        <v>4973</v>
      </c>
      <c r="E1260">
        <v>0.19019350409507799</v>
      </c>
      <c r="F1260" s="15" t="s">
        <v>9081</v>
      </c>
      <c r="G1260" t="s">
        <v>4974</v>
      </c>
      <c r="H1260" t="s">
        <v>4975</v>
      </c>
      <c r="I1260">
        <f t="shared" si="43"/>
        <v>19</v>
      </c>
      <c r="M1260">
        <f t="shared" si="42"/>
        <v>0</v>
      </c>
      <c r="AC1260" t="s">
        <v>9067</v>
      </c>
    </row>
    <row r="1261" spans="2:30" hidden="1" x14ac:dyDescent="0.55000000000000004">
      <c r="C1261" t="s">
        <v>9066</v>
      </c>
      <c r="D1261" t="s">
        <v>4976</v>
      </c>
      <c r="E1261">
        <v>0.55373018980026201</v>
      </c>
      <c r="F1261" s="15" t="s">
        <v>9082</v>
      </c>
      <c r="G1261" t="s">
        <v>4977</v>
      </c>
      <c r="H1261" t="s">
        <v>4978</v>
      </c>
      <c r="I1261">
        <f t="shared" si="43"/>
        <v>8</v>
      </c>
      <c r="M1261">
        <f t="shared" si="42"/>
        <v>0</v>
      </c>
      <c r="AC1261" t="s">
        <v>9066</v>
      </c>
    </row>
    <row r="1262" spans="2:30" x14ac:dyDescent="0.55000000000000004">
      <c r="B1262" t="s">
        <v>9089</v>
      </c>
      <c r="C1262" t="s">
        <v>9065</v>
      </c>
      <c r="D1262" t="s">
        <v>4979</v>
      </c>
      <c r="E1262">
        <v>0.89224660396575906</v>
      </c>
      <c r="F1262" s="15" t="s">
        <v>9080</v>
      </c>
      <c r="G1262" t="s">
        <v>4980</v>
      </c>
      <c r="H1262" t="s">
        <v>4981</v>
      </c>
      <c r="I1262">
        <f t="shared" si="43"/>
        <v>9</v>
      </c>
      <c r="L1262" t="s">
        <v>9130</v>
      </c>
      <c r="M1262" t="str">
        <f t="shared" si="42"/>
        <v>G</v>
      </c>
      <c r="AC1262" t="s">
        <v>9065</v>
      </c>
      <c r="AD1262" t="s">
        <v>9130</v>
      </c>
    </row>
    <row r="1263" spans="2:30" hidden="1" x14ac:dyDescent="0.55000000000000004">
      <c r="C1263" t="s">
        <v>9065</v>
      </c>
      <c r="D1263" t="s">
        <v>4982</v>
      </c>
      <c r="E1263">
        <v>0.97115796804428101</v>
      </c>
      <c r="F1263" s="15" t="s">
        <v>9083</v>
      </c>
      <c r="G1263" t="s">
        <v>4983</v>
      </c>
      <c r="H1263" t="s">
        <v>4984</v>
      </c>
      <c r="I1263">
        <f t="shared" si="43"/>
        <v>18</v>
      </c>
      <c r="M1263">
        <f t="shared" si="42"/>
        <v>0</v>
      </c>
      <c r="AC1263" t="s">
        <v>9065</v>
      </c>
    </row>
    <row r="1264" spans="2:30" hidden="1" x14ac:dyDescent="0.55000000000000004">
      <c r="C1264" t="s">
        <v>9065</v>
      </c>
      <c r="D1264" t="s">
        <v>4985</v>
      </c>
      <c r="E1264">
        <v>0.85445898771286</v>
      </c>
      <c r="F1264" s="15" t="s">
        <v>9080</v>
      </c>
      <c r="G1264" t="s">
        <v>4986</v>
      </c>
      <c r="H1264" t="s">
        <v>4987</v>
      </c>
      <c r="I1264">
        <f t="shared" si="43"/>
        <v>18</v>
      </c>
      <c r="M1264">
        <f t="shared" si="42"/>
        <v>0</v>
      </c>
      <c r="AC1264" t="s">
        <v>9065</v>
      </c>
    </row>
    <row r="1265" spans="2:30" hidden="1" x14ac:dyDescent="0.55000000000000004">
      <c r="B1265" t="s">
        <v>9089</v>
      </c>
      <c r="C1265" t="s">
        <v>9066</v>
      </c>
      <c r="D1265" t="s">
        <v>4988</v>
      </c>
      <c r="E1265">
        <v>0.59567201137542702</v>
      </c>
      <c r="F1265" s="15" t="s">
        <v>9080</v>
      </c>
      <c r="G1265" t="s">
        <v>4989</v>
      </c>
      <c r="H1265" t="s">
        <v>4990</v>
      </c>
      <c r="I1265">
        <f t="shared" si="43"/>
        <v>7</v>
      </c>
      <c r="L1265" t="s">
        <v>9130</v>
      </c>
      <c r="M1265" t="str">
        <f t="shared" si="42"/>
        <v>E</v>
      </c>
      <c r="AC1265" t="s">
        <v>9066</v>
      </c>
      <c r="AD1265" t="s">
        <v>9130</v>
      </c>
    </row>
    <row r="1266" spans="2:30" hidden="1" x14ac:dyDescent="0.55000000000000004">
      <c r="C1266" t="s">
        <v>9066</v>
      </c>
      <c r="D1266" t="s">
        <v>4991</v>
      </c>
      <c r="E1266">
        <v>0.54836910963058505</v>
      </c>
      <c r="F1266" s="15" t="s">
        <v>9082</v>
      </c>
      <c r="G1266" t="s">
        <v>4992</v>
      </c>
      <c r="H1266" t="s">
        <v>4993</v>
      </c>
      <c r="I1266">
        <f t="shared" si="43"/>
        <v>11</v>
      </c>
      <c r="M1266">
        <f t="shared" si="42"/>
        <v>0</v>
      </c>
      <c r="AC1266" t="s">
        <v>9066</v>
      </c>
    </row>
    <row r="1267" spans="2:30" hidden="1" x14ac:dyDescent="0.55000000000000004">
      <c r="C1267" t="s">
        <v>9067</v>
      </c>
      <c r="D1267" t="s">
        <v>4994</v>
      </c>
      <c r="E1267">
        <v>0.42803022265434298</v>
      </c>
      <c r="F1267" s="15" t="s">
        <v>9081</v>
      </c>
      <c r="G1267" t="s">
        <v>4995</v>
      </c>
      <c r="H1267" t="s">
        <v>4996</v>
      </c>
      <c r="I1267">
        <f t="shared" si="43"/>
        <v>19</v>
      </c>
      <c r="M1267">
        <f t="shared" si="42"/>
        <v>0</v>
      </c>
      <c r="AC1267" t="s">
        <v>9067</v>
      </c>
    </row>
    <row r="1268" spans="2:30" hidden="1" x14ac:dyDescent="0.55000000000000004">
      <c r="C1268" t="s">
        <v>9067</v>
      </c>
      <c r="D1268" t="s">
        <v>4997</v>
      </c>
      <c r="E1268">
        <v>0.37638109922409102</v>
      </c>
      <c r="F1268" s="15" t="s">
        <v>9081</v>
      </c>
      <c r="G1268" t="s">
        <v>4998</v>
      </c>
      <c r="H1268" t="s">
        <v>4999</v>
      </c>
      <c r="I1268">
        <f t="shared" si="43"/>
        <v>11</v>
      </c>
      <c r="M1268">
        <f t="shared" si="42"/>
        <v>0</v>
      </c>
      <c r="AC1268" t="s">
        <v>9067</v>
      </c>
    </row>
    <row r="1269" spans="2:30" hidden="1" x14ac:dyDescent="0.55000000000000004">
      <c r="C1269" t="s">
        <v>9065</v>
      </c>
      <c r="D1269" t="s">
        <v>5006</v>
      </c>
      <c r="E1269">
        <v>0.76320379972457897</v>
      </c>
      <c r="F1269" s="15" t="s">
        <v>9080</v>
      </c>
      <c r="G1269" t="s">
        <v>5007</v>
      </c>
      <c r="H1269" t="s">
        <v>5008</v>
      </c>
      <c r="I1269">
        <f t="shared" si="43"/>
        <v>7</v>
      </c>
      <c r="M1269">
        <f t="shared" si="42"/>
        <v>0</v>
      </c>
      <c r="AC1269" t="s">
        <v>9065</v>
      </c>
    </row>
    <row r="1270" spans="2:30" hidden="1" x14ac:dyDescent="0.55000000000000004">
      <c r="C1270" t="s">
        <v>9067</v>
      </c>
      <c r="D1270" t="s">
        <v>5009</v>
      </c>
      <c r="E1270">
        <v>0.12884348630905201</v>
      </c>
      <c r="F1270" s="15" t="s">
        <v>9081</v>
      </c>
      <c r="G1270" t="s">
        <v>5010</v>
      </c>
      <c r="H1270" t="s">
        <v>5011</v>
      </c>
      <c r="I1270">
        <f t="shared" si="43"/>
        <v>19</v>
      </c>
      <c r="M1270">
        <f t="shared" si="42"/>
        <v>0</v>
      </c>
      <c r="AC1270" t="s">
        <v>9067</v>
      </c>
    </row>
    <row r="1271" spans="2:30" hidden="1" x14ac:dyDescent="0.55000000000000004">
      <c r="C1271" t="s">
        <v>9067</v>
      </c>
      <c r="D1271" t="s">
        <v>5015</v>
      </c>
      <c r="E1271">
        <v>0.37455070018768299</v>
      </c>
      <c r="F1271" s="15" t="s">
        <v>9080</v>
      </c>
      <c r="G1271" t="s">
        <v>5016</v>
      </c>
      <c r="H1271" t="s">
        <v>5017</v>
      </c>
      <c r="I1271">
        <f t="shared" si="43"/>
        <v>19</v>
      </c>
      <c r="M1271">
        <f t="shared" si="42"/>
        <v>0</v>
      </c>
      <c r="AC1271" t="s">
        <v>9067</v>
      </c>
    </row>
    <row r="1272" spans="2:30" hidden="1" x14ac:dyDescent="0.55000000000000004">
      <c r="C1272" t="s">
        <v>9067</v>
      </c>
      <c r="D1272" t="s">
        <v>5018</v>
      </c>
      <c r="E1272">
        <v>0.41199088096618702</v>
      </c>
      <c r="F1272" s="15" t="s">
        <v>9081</v>
      </c>
      <c r="G1272" t="s">
        <v>5019</v>
      </c>
      <c r="H1272" t="s">
        <v>5020</v>
      </c>
      <c r="I1272">
        <f t="shared" si="43"/>
        <v>14</v>
      </c>
      <c r="M1272">
        <f t="shared" si="42"/>
        <v>0</v>
      </c>
      <c r="AC1272" t="s">
        <v>9067</v>
      </c>
    </row>
    <row r="1273" spans="2:30" hidden="1" x14ac:dyDescent="0.55000000000000004">
      <c r="C1273" t="s">
        <v>9065</v>
      </c>
      <c r="D1273" t="s">
        <v>5021</v>
      </c>
      <c r="E1273">
        <v>0.69760817289352395</v>
      </c>
      <c r="F1273" s="15" t="s">
        <v>9080</v>
      </c>
      <c r="G1273" t="s">
        <v>5022</v>
      </c>
      <c r="H1273" t="s">
        <v>5023</v>
      </c>
      <c r="I1273">
        <f t="shared" si="43"/>
        <v>6</v>
      </c>
      <c r="M1273">
        <f t="shared" si="42"/>
        <v>0</v>
      </c>
      <c r="AC1273" t="s">
        <v>9065</v>
      </c>
    </row>
    <row r="1274" spans="2:30" hidden="1" x14ac:dyDescent="0.55000000000000004">
      <c r="C1274" t="s">
        <v>9065</v>
      </c>
      <c r="D1274" t="s">
        <v>5024</v>
      </c>
      <c r="E1274">
        <v>0.76754134893417403</v>
      </c>
      <c r="F1274" s="15" t="s">
        <v>9082</v>
      </c>
      <c r="G1274" t="s">
        <v>5025</v>
      </c>
      <c r="H1274" t="s">
        <v>5026</v>
      </c>
      <c r="I1274">
        <f t="shared" si="43"/>
        <v>14</v>
      </c>
      <c r="M1274">
        <f t="shared" si="42"/>
        <v>0</v>
      </c>
      <c r="AC1274" t="s">
        <v>9065</v>
      </c>
    </row>
    <row r="1275" spans="2:30" hidden="1" x14ac:dyDescent="0.55000000000000004">
      <c r="C1275" t="s">
        <v>9065</v>
      </c>
      <c r="D1275" t="s">
        <v>5030</v>
      </c>
      <c r="E1275">
        <v>0.64956235885620095</v>
      </c>
      <c r="F1275" s="15" t="s">
        <v>9082</v>
      </c>
      <c r="G1275" t="s">
        <v>5031</v>
      </c>
      <c r="H1275" t="s">
        <v>5032</v>
      </c>
      <c r="I1275">
        <f t="shared" si="43"/>
        <v>15</v>
      </c>
      <c r="M1275">
        <f t="shared" si="42"/>
        <v>0</v>
      </c>
      <c r="AC1275" t="s">
        <v>9065</v>
      </c>
    </row>
    <row r="1276" spans="2:30" hidden="1" x14ac:dyDescent="0.55000000000000004">
      <c r="C1276" t="s">
        <v>9065</v>
      </c>
      <c r="D1276" t="s">
        <v>5033</v>
      </c>
      <c r="E1276">
        <v>0.76624417304992698</v>
      </c>
      <c r="F1276" s="15" t="s">
        <v>9080</v>
      </c>
      <c r="G1276" t="s">
        <v>5034</v>
      </c>
      <c r="H1276" t="s">
        <v>5035</v>
      </c>
      <c r="I1276">
        <f t="shared" si="43"/>
        <v>9</v>
      </c>
      <c r="M1276">
        <f t="shared" si="42"/>
        <v>0</v>
      </c>
      <c r="AC1276" t="s">
        <v>9065</v>
      </c>
    </row>
    <row r="1277" spans="2:30" hidden="1" x14ac:dyDescent="0.55000000000000004">
      <c r="C1277" t="s">
        <v>9065</v>
      </c>
      <c r="D1277" t="s">
        <v>5039</v>
      </c>
      <c r="E1277">
        <v>0.77449232339858998</v>
      </c>
      <c r="F1277" s="15" t="s">
        <v>9088</v>
      </c>
      <c r="G1277" t="s">
        <v>5040</v>
      </c>
      <c r="H1277" t="s">
        <v>5041</v>
      </c>
      <c r="I1277">
        <f t="shared" si="43"/>
        <v>16</v>
      </c>
      <c r="M1277">
        <f t="shared" si="42"/>
        <v>0</v>
      </c>
      <c r="AC1277" t="s">
        <v>9065</v>
      </c>
    </row>
    <row r="1278" spans="2:30" hidden="1" x14ac:dyDescent="0.55000000000000004">
      <c r="C1278" t="s">
        <v>9066</v>
      </c>
      <c r="D1278" t="s">
        <v>5042</v>
      </c>
      <c r="E1278">
        <v>0.52371650934219405</v>
      </c>
      <c r="F1278" s="15" t="s">
        <v>9080</v>
      </c>
      <c r="G1278" t="s">
        <v>5043</v>
      </c>
      <c r="H1278" t="s">
        <v>5044</v>
      </c>
      <c r="I1278">
        <f t="shared" si="43"/>
        <v>7</v>
      </c>
      <c r="M1278">
        <f t="shared" si="42"/>
        <v>0</v>
      </c>
      <c r="AC1278" t="s">
        <v>9066</v>
      </c>
    </row>
    <row r="1279" spans="2:30" hidden="1" x14ac:dyDescent="0.55000000000000004">
      <c r="C1279" t="s">
        <v>9065</v>
      </c>
      <c r="D1279" t="s">
        <v>5045</v>
      </c>
      <c r="E1279">
        <v>0.74810534715652499</v>
      </c>
      <c r="F1279" s="15" t="s">
        <v>9083</v>
      </c>
      <c r="G1279" t="s">
        <v>5046</v>
      </c>
      <c r="H1279" t="s">
        <v>5047</v>
      </c>
      <c r="I1279">
        <f t="shared" si="43"/>
        <v>15</v>
      </c>
      <c r="M1279">
        <f t="shared" si="42"/>
        <v>0</v>
      </c>
      <c r="AC1279" t="s">
        <v>9065</v>
      </c>
    </row>
    <row r="1280" spans="2:30" hidden="1" x14ac:dyDescent="0.55000000000000004">
      <c r="C1280" t="s">
        <v>9067</v>
      </c>
      <c r="D1280" t="s">
        <v>5048</v>
      </c>
      <c r="E1280">
        <v>0.37784132361411998</v>
      </c>
      <c r="F1280" s="15" t="s">
        <v>9081</v>
      </c>
      <c r="G1280" t="s">
        <v>5049</v>
      </c>
      <c r="H1280" t="s">
        <v>5050</v>
      </c>
      <c r="I1280">
        <f t="shared" si="43"/>
        <v>7</v>
      </c>
      <c r="M1280">
        <f t="shared" si="42"/>
        <v>0</v>
      </c>
      <c r="AC1280" t="s">
        <v>9067</v>
      </c>
    </row>
    <row r="1281" spans="3:29" hidden="1" x14ac:dyDescent="0.55000000000000004">
      <c r="C1281" t="s">
        <v>9065</v>
      </c>
      <c r="D1281" t="s">
        <v>5051</v>
      </c>
      <c r="E1281">
        <v>0.88874942064285301</v>
      </c>
      <c r="F1281" s="15" t="s">
        <v>9083</v>
      </c>
      <c r="G1281" t="s">
        <v>5052</v>
      </c>
      <c r="H1281" t="s">
        <v>5053</v>
      </c>
      <c r="I1281">
        <f t="shared" si="43"/>
        <v>10</v>
      </c>
      <c r="M1281">
        <f t="shared" si="42"/>
        <v>0</v>
      </c>
      <c r="AC1281" t="s">
        <v>9065</v>
      </c>
    </row>
    <row r="1282" spans="3:29" hidden="1" x14ac:dyDescent="0.55000000000000004">
      <c r="C1282" t="s">
        <v>9065</v>
      </c>
      <c r="D1282" t="s">
        <v>5054</v>
      </c>
      <c r="E1282">
        <v>0.745064377784729</v>
      </c>
      <c r="F1282" s="15" t="s">
        <v>9081</v>
      </c>
      <c r="G1282" t="s">
        <v>5055</v>
      </c>
      <c r="H1282" t="s">
        <v>5056</v>
      </c>
      <c r="I1282">
        <f t="shared" si="43"/>
        <v>12</v>
      </c>
      <c r="M1282">
        <f t="shared" si="42"/>
        <v>0</v>
      </c>
      <c r="AC1282" t="s">
        <v>9065</v>
      </c>
    </row>
    <row r="1283" spans="3:29" hidden="1" x14ac:dyDescent="0.55000000000000004">
      <c r="C1283" t="s">
        <v>9065</v>
      </c>
      <c r="D1283" t="s">
        <v>5060</v>
      </c>
      <c r="E1283">
        <v>0.695301294326782</v>
      </c>
      <c r="F1283" s="15" t="s">
        <v>9081</v>
      </c>
      <c r="G1283" t="s">
        <v>5061</v>
      </c>
      <c r="H1283" t="s">
        <v>5062</v>
      </c>
      <c r="I1283">
        <f t="shared" si="43"/>
        <v>6</v>
      </c>
      <c r="M1283">
        <f t="shared" ref="M1283:M1346" si="44">IF(AND(C1283="positive", L1283="NE"), "A", IF(AND(C1283="positive", L1283="NEU"), "B", IF(AND(C1283="negative", L1283="PO"), "C", IF(AND(C1283="negative", L1283="NEU"), "D", IF(AND(C1283="neutral", L1283="PO"), "E", IF(AND(C1283="neutral", L1283="NE"), "F", IF(AND(C1283="positive", L1283="PO"), "G",IF(AND(C1283="negative", L1283="Ne"), "H",IF(AND(C1283="neutral", L1283="NEU"), "I",)))))))))</f>
        <v>0</v>
      </c>
      <c r="AC1283" t="s">
        <v>9065</v>
      </c>
    </row>
    <row r="1284" spans="3:29" hidden="1" x14ac:dyDescent="0.55000000000000004">
      <c r="C1284" t="s">
        <v>9065</v>
      </c>
      <c r="D1284" t="s">
        <v>5063</v>
      </c>
      <c r="E1284">
        <v>0.69575285911560103</v>
      </c>
      <c r="F1284" s="15" t="s">
        <v>9080</v>
      </c>
      <c r="G1284" t="s">
        <v>5064</v>
      </c>
      <c r="H1284" t="s">
        <v>5065</v>
      </c>
      <c r="I1284">
        <f t="shared" ref="I1284:I1347" si="45">LEN(D1284)-LEN(SUBSTITUTE(D1284," ",""))+1</f>
        <v>15</v>
      </c>
      <c r="M1284">
        <f t="shared" si="44"/>
        <v>0</v>
      </c>
      <c r="AC1284" t="s">
        <v>9065</v>
      </c>
    </row>
    <row r="1285" spans="3:29" hidden="1" x14ac:dyDescent="0.55000000000000004">
      <c r="C1285" t="s">
        <v>9065</v>
      </c>
      <c r="D1285" t="s">
        <v>5066</v>
      </c>
      <c r="E1285">
        <v>0.73182046413421598</v>
      </c>
      <c r="F1285" s="15" t="s">
        <v>9082</v>
      </c>
      <c r="G1285" t="s">
        <v>5067</v>
      </c>
      <c r="H1285" t="s">
        <v>5068</v>
      </c>
      <c r="I1285">
        <f t="shared" si="45"/>
        <v>7</v>
      </c>
      <c r="M1285">
        <f t="shared" si="44"/>
        <v>0</v>
      </c>
      <c r="AC1285" t="s">
        <v>9065</v>
      </c>
    </row>
    <row r="1286" spans="3:29" hidden="1" x14ac:dyDescent="0.55000000000000004">
      <c r="C1286" t="s">
        <v>9065</v>
      </c>
      <c r="D1286" t="s">
        <v>5069</v>
      </c>
      <c r="E1286">
        <v>0.75373405218124401</v>
      </c>
      <c r="F1286" s="15" t="s">
        <v>9080</v>
      </c>
      <c r="G1286" t="s">
        <v>5070</v>
      </c>
      <c r="H1286" t="s">
        <v>5068</v>
      </c>
      <c r="I1286">
        <f t="shared" si="45"/>
        <v>3</v>
      </c>
      <c r="M1286">
        <f t="shared" si="44"/>
        <v>0</v>
      </c>
      <c r="AC1286" t="s">
        <v>9065</v>
      </c>
    </row>
    <row r="1287" spans="3:29" hidden="1" x14ac:dyDescent="0.55000000000000004">
      <c r="C1287" t="s">
        <v>9065</v>
      </c>
      <c r="D1287" t="s">
        <v>5071</v>
      </c>
      <c r="E1287">
        <v>0.61360919475555398</v>
      </c>
      <c r="F1287" s="15" t="s">
        <v>9080</v>
      </c>
      <c r="G1287" t="s">
        <v>5072</v>
      </c>
      <c r="H1287" t="s">
        <v>5073</v>
      </c>
      <c r="I1287">
        <f t="shared" si="45"/>
        <v>6</v>
      </c>
      <c r="M1287">
        <f t="shared" si="44"/>
        <v>0</v>
      </c>
      <c r="AC1287" t="s">
        <v>9065</v>
      </c>
    </row>
    <row r="1288" spans="3:29" hidden="1" x14ac:dyDescent="0.55000000000000004">
      <c r="C1288" t="s">
        <v>9066</v>
      </c>
      <c r="D1288" t="s">
        <v>5077</v>
      </c>
      <c r="E1288">
        <v>0.51832371950149503</v>
      </c>
      <c r="F1288" s="15" t="s">
        <v>9082</v>
      </c>
      <c r="G1288" t="s">
        <v>5078</v>
      </c>
      <c r="H1288" t="s">
        <v>5079</v>
      </c>
      <c r="I1288">
        <f t="shared" si="45"/>
        <v>8</v>
      </c>
      <c r="M1288">
        <f t="shared" si="44"/>
        <v>0</v>
      </c>
      <c r="AC1288" t="s">
        <v>9066</v>
      </c>
    </row>
    <row r="1289" spans="3:29" hidden="1" x14ac:dyDescent="0.55000000000000004">
      <c r="C1289" t="s">
        <v>9066</v>
      </c>
      <c r="D1289" t="s">
        <v>5080</v>
      </c>
      <c r="E1289">
        <v>0.458258986473084</v>
      </c>
      <c r="F1289" s="15" t="s">
        <v>9081</v>
      </c>
      <c r="G1289" t="s">
        <v>5081</v>
      </c>
      <c r="H1289" t="s">
        <v>5082</v>
      </c>
      <c r="I1289">
        <f t="shared" si="45"/>
        <v>7</v>
      </c>
      <c r="M1289">
        <f t="shared" si="44"/>
        <v>0</v>
      </c>
      <c r="AC1289" t="s">
        <v>9066</v>
      </c>
    </row>
    <row r="1290" spans="3:29" hidden="1" x14ac:dyDescent="0.55000000000000004">
      <c r="C1290" t="s">
        <v>9065</v>
      </c>
      <c r="D1290" t="s">
        <v>5086</v>
      </c>
      <c r="E1290">
        <v>0.78518682718277</v>
      </c>
      <c r="F1290" s="15" t="s">
        <v>9080</v>
      </c>
      <c r="G1290" t="s">
        <v>5087</v>
      </c>
      <c r="H1290" t="s">
        <v>5088</v>
      </c>
      <c r="I1290">
        <f t="shared" si="45"/>
        <v>10</v>
      </c>
      <c r="M1290">
        <f t="shared" si="44"/>
        <v>0</v>
      </c>
      <c r="AC1290" t="s">
        <v>9065</v>
      </c>
    </row>
    <row r="1291" spans="3:29" hidden="1" x14ac:dyDescent="0.55000000000000004">
      <c r="C1291" t="s">
        <v>9067</v>
      </c>
      <c r="D1291" t="s">
        <v>5089</v>
      </c>
      <c r="E1291">
        <v>0.21785980463028001</v>
      </c>
      <c r="F1291" s="15" t="s">
        <v>9081</v>
      </c>
      <c r="G1291" t="s">
        <v>5090</v>
      </c>
      <c r="H1291" t="s">
        <v>5091</v>
      </c>
      <c r="I1291">
        <f t="shared" si="45"/>
        <v>32</v>
      </c>
      <c r="M1291">
        <f t="shared" si="44"/>
        <v>0</v>
      </c>
      <c r="AC1291" t="s">
        <v>9067</v>
      </c>
    </row>
    <row r="1292" spans="3:29" hidden="1" x14ac:dyDescent="0.55000000000000004">
      <c r="C1292" t="s">
        <v>9067</v>
      </c>
      <c r="D1292" t="s">
        <v>5098</v>
      </c>
      <c r="E1292">
        <v>0.14839555323123901</v>
      </c>
      <c r="F1292" s="15" t="s">
        <v>9081</v>
      </c>
      <c r="G1292" t="s">
        <v>5099</v>
      </c>
      <c r="H1292" t="s">
        <v>5100</v>
      </c>
      <c r="I1292">
        <f t="shared" si="45"/>
        <v>7</v>
      </c>
      <c r="M1292">
        <f t="shared" si="44"/>
        <v>0</v>
      </c>
      <c r="AC1292" t="s">
        <v>9067</v>
      </c>
    </row>
    <row r="1293" spans="3:29" hidden="1" x14ac:dyDescent="0.55000000000000004">
      <c r="C1293" t="s">
        <v>9065</v>
      </c>
      <c r="D1293" t="s">
        <v>5101</v>
      </c>
      <c r="E1293">
        <v>0.75812673568725597</v>
      </c>
      <c r="F1293" s="15" t="s">
        <v>9080</v>
      </c>
      <c r="G1293" t="s">
        <v>5102</v>
      </c>
      <c r="H1293" t="s">
        <v>5103</v>
      </c>
      <c r="I1293">
        <f t="shared" si="45"/>
        <v>4</v>
      </c>
      <c r="M1293">
        <f t="shared" si="44"/>
        <v>0</v>
      </c>
      <c r="AC1293" t="s">
        <v>9065</v>
      </c>
    </row>
    <row r="1294" spans="3:29" hidden="1" x14ac:dyDescent="0.55000000000000004">
      <c r="C1294" t="s">
        <v>9067</v>
      </c>
      <c r="D1294" t="s">
        <v>5104</v>
      </c>
      <c r="E1294">
        <v>0.310885459184647</v>
      </c>
      <c r="F1294" s="15" t="s">
        <v>9081</v>
      </c>
      <c r="G1294" t="s">
        <v>5105</v>
      </c>
      <c r="H1294" t="s">
        <v>5106</v>
      </c>
      <c r="I1294">
        <f t="shared" si="45"/>
        <v>7</v>
      </c>
      <c r="M1294">
        <f t="shared" si="44"/>
        <v>0</v>
      </c>
      <c r="AC1294" t="s">
        <v>9067</v>
      </c>
    </row>
    <row r="1295" spans="3:29" hidden="1" x14ac:dyDescent="0.55000000000000004">
      <c r="C1295" t="s">
        <v>9066</v>
      </c>
      <c r="D1295" t="s">
        <v>5110</v>
      </c>
      <c r="E1295">
        <v>0.57083356380462602</v>
      </c>
      <c r="F1295" s="15" t="s">
        <v>9083</v>
      </c>
      <c r="G1295" t="s">
        <v>5111</v>
      </c>
      <c r="H1295" t="s">
        <v>5112</v>
      </c>
      <c r="I1295">
        <f t="shared" si="45"/>
        <v>26</v>
      </c>
      <c r="M1295">
        <f t="shared" si="44"/>
        <v>0</v>
      </c>
      <c r="AC1295" t="s">
        <v>9066</v>
      </c>
    </row>
    <row r="1296" spans="3:29" hidden="1" x14ac:dyDescent="0.55000000000000004">
      <c r="C1296" t="s">
        <v>9065</v>
      </c>
      <c r="D1296" t="s">
        <v>5113</v>
      </c>
      <c r="E1296">
        <v>0.91035181283950795</v>
      </c>
      <c r="F1296" s="15" t="s">
        <v>9083</v>
      </c>
      <c r="G1296" t="s">
        <v>5114</v>
      </c>
      <c r="H1296" t="s">
        <v>5115</v>
      </c>
      <c r="I1296">
        <f t="shared" si="45"/>
        <v>16</v>
      </c>
      <c r="M1296">
        <f t="shared" si="44"/>
        <v>0</v>
      </c>
      <c r="AC1296" t="s">
        <v>9065</v>
      </c>
    </row>
    <row r="1297" spans="1:30" hidden="1" x14ac:dyDescent="0.55000000000000004">
      <c r="C1297" t="s">
        <v>9066</v>
      </c>
      <c r="D1297" t="s">
        <v>5116</v>
      </c>
      <c r="E1297">
        <v>0.47858989238739003</v>
      </c>
      <c r="F1297" s="15" t="s">
        <v>9080</v>
      </c>
      <c r="G1297" t="s">
        <v>5117</v>
      </c>
      <c r="H1297" t="s">
        <v>5118</v>
      </c>
      <c r="I1297">
        <f t="shared" si="45"/>
        <v>10</v>
      </c>
      <c r="M1297">
        <f t="shared" si="44"/>
        <v>0</v>
      </c>
      <c r="AC1297" t="s">
        <v>9066</v>
      </c>
    </row>
    <row r="1298" spans="1:30" hidden="1" x14ac:dyDescent="0.55000000000000004">
      <c r="C1298" t="s">
        <v>9065</v>
      </c>
      <c r="D1298" t="s">
        <v>5119</v>
      </c>
      <c r="E1298">
        <v>0.60213083028793302</v>
      </c>
      <c r="F1298" s="15" t="s">
        <v>9088</v>
      </c>
      <c r="G1298" t="s">
        <v>5120</v>
      </c>
      <c r="H1298" t="s">
        <v>5121</v>
      </c>
      <c r="I1298">
        <f t="shared" si="45"/>
        <v>7</v>
      </c>
      <c r="M1298">
        <f t="shared" si="44"/>
        <v>0</v>
      </c>
      <c r="AC1298" t="s">
        <v>9065</v>
      </c>
    </row>
    <row r="1299" spans="1:30" hidden="1" x14ac:dyDescent="0.55000000000000004">
      <c r="C1299" t="s">
        <v>9065</v>
      </c>
      <c r="D1299" t="s">
        <v>5122</v>
      </c>
      <c r="E1299">
        <v>0.71441346406936601</v>
      </c>
      <c r="F1299" s="15" t="s">
        <v>9080</v>
      </c>
      <c r="G1299" t="s">
        <v>5123</v>
      </c>
      <c r="H1299" t="s">
        <v>5124</v>
      </c>
      <c r="I1299">
        <f t="shared" si="45"/>
        <v>9</v>
      </c>
      <c r="M1299">
        <f t="shared" si="44"/>
        <v>0</v>
      </c>
      <c r="AC1299" t="s">
        <v>9065</v>
      </c>
    </row>
    <row r="1300" spans="1:30" hidden="1" x14ac:dyDescent="0.55000000000000004">
      <c r="C1300" t="s">
        <v>9065</v>
      </c>
      <c r="D1300" t="s">
        <v>5125</v>
      </c>
      <c r="E1300">
        <v>0.61360919475555398</v>
      </c>
      <c r="F1300" s="15" t="s">
        <v>9080</v>
      </c>
      <c r="G1300" t="s">
        <v>5126</v>
      </c>
      <c r="H1300" t="s">
        <v>5127</v>
      </c>
      <c r="I1300">
        <f t="shared" si="45"/>
        <v>8</v>
      </c>
      <c r="M1300">
        <f t="shared" si="44"/>
        <v>0</v>
      </c>
      <c r="AC1300" t="s">
        <v>9065</v>
      </c>
    </row>
    <row r="1301" spans="1:30" hidden="1" x14ac:dyDescent="0.55000000000000004">
      <c r="C1301" t="s">
        <v>9065</v>
      </c>
      <c r="D1301" t="s">
        <v>5128</v>
      </c>
      <c r="E1301">
        <v>0.90705388784408603</v>
      </c>
      <c r="F1301" s="15" t="s">
        <v>9080</v>
      </c>
      <c r="G1301" t="s">
        <v>5129</v>
      </c>
      <c r="H1301" t="s">
        <v>5130</v>
      </c>
      <c r="I1301">
        <f t="shared" si="45"/>
        <v>14</v>
      </c>
      <c r="M1301">
        <f t="shared" si="44"/>
        <v>0</v>
      </c>
      <c r="AC1301" t="s">
        <v>9065</v>
      </c>
    </row>
    <row r="1302" spans="1:30" hidden="1" x14ac:dyDescent="0.55000000000000004">
      <c r="C1302" t="s">
        <v>9065</v>
      </c>
      <c r="D1302" t="s">
        <v>5131</v>
      </c>
      <c r="E1302">
        <v>0.80581575632095304</v>
      </c>
      <c r="F1302" s="15" t="s">
        <v>9083</v>
      </c>
      <c r="G1302" t="s">
        <v>5132</v>
      </c>
      <c r="H1302" t="s">
        <v>5133</v>
      </c>
      <c r="I1302">
        <f t="shared" si="45"/>
        <v>22</v>
      </c>
      <c r="M1302">
        <f t="shared" si="44"/>
        <v>0</v>
      </c>
      <c r="AC1302" t="s">
        <v>9065</v>
      </c>
    </row>
    <row r="1303" spans="1:30" hidden="1" x14ac:dyDescent="0.55000000000000004">
      <c r="C1303" t="s">
        <v>9065</v>
      </c>
      <c r="D1303" t="s">
        <v>5143</v>
      </c>
      <c r="E1303">
        <v>0.62998324632644698</v>
      </c>
      <c r="F1303" s="15" t="s">
        <v>9081</v>
      </c>
      <c r="G1303" t="s">
        <v>5144</v>
      </c>
      <c r="H1303" t="s">
        <v>5145</v>
      </c>
      <c r="I1303">
        <f t="shared" si="45"/>
        <v>3</v>
      </c>
      <c r="M1303">
        <f t="shared" si="44"/>
        <v>0</v>
      </c>
      <c r="AC1303" t="s">
        <v>9065</v>
      </c>
    </row>
    <row r="1304" spans="1:30" hidden="1" x14ac:dyDescent="0.55000000000000004">
      <c r="A1304" t="s">
        <v>9124</v>
      </c>
      <c r="B1304" t="s">
        <v>9089</v>
      </c>
      <c r="C1304" t="s">
        <v>9067</v>
      </c>
      <c r="D1304" t="s">
        <v>5149</v>
      </c>
      <c r="E1304">
        <v>3.7421435117721599E-2</v>
      </c>
      <c r="F1304" s="15" t="s">
        <v>9082</v>
      </c>
      <c r="G1304" t="s">
        <v>5150</v>
      </c>
      <c r="H1304" t="s">
        <v>5151</v>
      </c>
      <c r="I1304">
        <f t="shared" si="45"/>
        <v>21</v>
      </c>
      <c r="L1304" t="s">
        <v>9129</v>
      </c>
      <c r="M1304" t="str">
        <f t="shared" si="44"/>
        <v>D</v>
      </c>
      <c r="AC1304" t="s">
        <v>9067</v>
      </c>
      <c r="AD1304" t="s">
        <v>9129</v>
      </c>
    </row>
    <row r="1305" spans="1:30" hidden="1" x14ac:dyDescent="0.55000000000000004">
      <c r="C1305" t="s">
        <v>9067</v>
      </c>
      <c r="D1305" t="s">
        <v>5152</v>
      </c>
      <c r="E1305">
        <v>0.22376367449760401</v>
      </c>
      <c r="F1305" s="15" t="s">
        <v>9080</v>
      </c>
      <c r="G1305" t="s">
        <v>5153</v>
      </c>
      <c r="H1305" t="s">
        <v>5154</v>
      </c>
      <c r="I1305">
        <f t="shared" si="45"/>
        <v>17</v>
      </c>
      <c r="M1305">
        <f t="shared" si="44"/>
        <v>0</v>
      </c>
      <c r="AC1305" t="s">
        <v>9067</v>
      </c>
    </row>
    <row r="1306" spans="1:30" hidden="1" x14ac:dyDescent="0.55000000000000004">
      <c r="C1306" t="s">
        <v>9066</v>
      </c>
      <c r="D1306" t="s">
        <v>5155</v>
      </c>
      <c r="E1306">
        <v>0.48671072721481301</v>
      </c>
      <c r="F1306" s="15" t="s">
        <v>9080</v>
      </c>
      <c r="G1306" t="s">
        <v>5156</v>
      </c>
      <c r="H1306" t="s">
        <v>5157</v>
      </c>
      <c r="I1306">
        <f t="shared" si="45"/>
        <v>11</v>
      </c>
      <c r="M1306">
        <f t="shared" si="44"/>
        <v>0</v>
      </c>
      <c r="AC1306" t="s">
        <v>9066</v>
      </c>
    </row>
    <row r="1307" spans="1:30" hidden="1" x14ac:dyDescent="0.55000000000000004">
      <c r="C1307" t="s">
        <v>9066</v>
      </c>
      <c r="D1307" t="s">
        <v>5158</v>
      </c>
      <c r="E1307">
        <v>0.51941323280334495</v>
      </c>
      <c r="F1307" s="15" t="s">
        <v>9080</v>
      </c>
      <c r="G1307" t="s">
        <v>5159</v>
      </c>
      <c r="H1307" t="s">
        <v>5160</v>
      </c>
      <c r="I1307">
        <f t="shared" si="45"/>
        <v>24</v>
      </c>
      <c r="M1307">
        <f t="shared" si="44"/>
        <v>0</v>
      </c>
      <c r="AC1307" t="s">
        <v>9066</v>
      </c>
    </row>
    <row r="1308" spans="1:30" hidden="1" x14ac:dyDescent="0.55000000000000004">
      <c r="C1308" t="s">
        <v>9065</v>
      </c>
      <c r="D1308" t="s">
        <v>5164</v>
      </c>
      <c r="E1308">
        <v>0.74421077966690097</v>
      </c>
      <c r="F1308" s="15" t="s">
        <v>9082</v>
      </c>
      <c r="G1308" t="s">
        <v>5165</v>
      </c>
      <c r="H1308" t="s">
        <v>5163</v>
      </c>
      <c r="I1308">
        <f t="shared" si="45"/>
        <v>10</v>
      </c>
      <c r="M1308">
        <f t="shared" si="44"/>
        <v>0</v>
      </c>
      <c r="AC1308" t="s">
        <v>9065</v>
      </c>
    </row>
    <row r="1309" spans="1:30" hidden="1" x14ac:dyDescent="0.55000000000000004">
      <c r="B1309" t="s">
        <v>9089</v>
      </c>
      <c r="C1309" t="s">
        <v>9066</v>
      </c>
      <c r="D1309" t="s">
        <v>5166</v>
      </c>
      <c r="E1309">
        <v>0.59583735466003396</v>
      </c>
      <c r="F1309" s="15" t="s">
        <v>9080</v>
      </c>
      <c r="G1309" t="s">
        <v>5167</v>
      </c>
      <c r="H1309" t="s">
        <v>5168</v>
      </c>
      <c r="I1309">
        <f t="shared" si="45"/>
        <v>8</v>
      </c>
      <c r="L1309" t="s">
        <v>9130</v>
      </c>
      <c r="M1309" t="str">
        <f t="shared" si="44"/>
        <v>E</v>
      </c>
      <c r="AC1309" t="s">
        <v>9066</v>
      </c>
      <c r="AD1309" t="s">
        <v>9130</v>
      </c>
    </row>
    <row r="1310" spans="1:30" hidden="1" x14ac:dyDescent="0.55000000000000004">
      <c r="C1310" t="s">
        <v>9065</v>
      </c>
      <c r="D1310" t="s">
        <v>5169</v>
      </c>
      <c r="E1310">
        <v>0.76374924182891801</v>
      </c>
      <c r="F1310" s="15" t="s">
        <v>9080</v>
      </c>
      <c r="G1310" t="s">
        <v>5170</v>
      </c>
      <c r="H1310" t="s">
        <v>5171</v>
      </c>
      <c r="I1310">
        <f t="shared" si="45"/>
        <v>10</v>
      </c>
      <c r="M1310">
        <f t="shared" si="44"/>
        <v>0</v>
      </c>
      <c r="AC1310" t="s">
        <v>9065</v>
      </c>
    </row>
    <row r="1311" spans="1:30" hidden="1" x14ac:dyDescent="0.55000000000000004">
      <c r="C1311" t="s">
        <v>9065</v>
      </c>
      <c r="D1311" t="s">
        <v>5172</v>
      </c>
      <c r="E1311">
        <v>0.66110008955001798</v>
      </c>
      <c r="F1311" s="15" t="s">
        <v>9080</v>
      </c>
      <c r="G1311" t="s">
        <v>5173</v>
      </c>
      <c r="H1311" t="s">
        <v>5174</v>
      </c>
      <c r="I1311">
        <f t="shared" si="45"/>
        <v>1</v>
      </c>
      <c r="M1311">
        <f t="shared" si="44"/>
        <v>0</v>
      </c>
      <c r="AC1311" t="s">
        <v>9065</v>
      </c>
    </row>
    <row r="1312" spans="1:30" hidden="1" x14ac:dyDescent="0.55000000000000004">
      <c r="C1312" t="s">
        <v>9065</v>
      </c>
      <c r="D1312" t="s">
        <v>5175</v>
      </c>
      <c r="E1312">
        <v>0.61496299505233798</v>
      </c>
      <c r="F1312" s="15" t="s">
        <v>9081</v>
      </c>
      <c r="G1312" t="s">
        <v>5176</v>
      </c>
      <c r="H1312" t="s">
        <v>5177</v>
      </c>
      <c r="I1312">
        <f t="shared" si="45"/>
        <v>1</v>
      </c>
      <c r="M1312">
        <f t="shared" si="44"/>
        <v>0</v>
      </c>
      <c r="AC1312" t="s">
        <v>9065</v>
      </c>
    </row>
    <row r="1313" spans="2:30" hidden="1" x14ac:dyDescent="0.55000000000000004">
      <c r="C1313" t="s">
        <v>9065</v>
      </c>
      <c r="D1313" t="s">
        <v>5178</v>
      </c>
      <c r="E1313">
        <v>0.70374709367752097</v>
      </c>
      <c r="F1313" s="15" t="s">
        <v>9080</v>
      </c>
      <c r="G1313" t="s">
        <v>5179</v>
      </c>
      <c r="H1313" t="s">
        <v>5180</v>
      </c>
      <c r="I1313">
        <f t="shared" si="45"/>
        <v>12</v>
      </c>
      <c r="M1313">
        <f t="shared" si="44"/>
        <v>0</v>
      </c>
      <c r="AC1313" t="s">
        <v>9065</v>
      </c>
    </row>
    <row r="1314" spans="2:30" hidden="1" x14ac:dyDescent="0.55000000000000004">
      <c r="C1314" t="s">
        <v>9067</v>
      </c>
      <c r="D1314" t="s">
        <v>5181</v>
      </c>
      <c r="E1314">
        <v>0.30037441849708602</v>
      </c>
      <c r="F1314" s="15" t="s">
        <v>9081</v>
      </c>
      <c r="G1314" t="s">
        <v>5182</v>
      </c>
      <c r="H1314" t="s">
        <v>5183</v>
      </c>
      <c r="I1314">
        <f t="shared" si="45"/>
        <v>6</v>
      </c>
      <c r="M1314">
        <f t="shared" si="44"/>
        <v>0</v>
      </c>
      <c r="AC1314" t="s">
        <v>9067</v>
      </c>
    </row>
    <row r="1315" spans="2:30" hidden="1" x14ac:dyDescent="0.55000000000000004">
      <c r="C1315" t="s">
        <v>9067</v>
      </c>
      <c r="D1315" t="s">
        <v>5184</v>
      </c>
      <c r="E1315">
        <v>0.42421478033065801</v>
      </c>
      <c r="F1315" s="15" t="s">
        <v>9082</v>
      </c>
      <c r="G1315" t="s">
        <v>5185</v>
      </c>
      <c r="H1315" t="s">
        <v>5186</v>
      </c>
      <c r="I1315">
        <f t="shared" si="45"/>
        <v>10</v>
      </c>
      <c r="M1315">
        <f t="shared" si="44"/>
        <v>0</v>
      </c>
      <c r="AC1315" t="s">
        <v>9067</v>
      </c>
    </row>
    <row r="1316" spans="2:30" hidden="1" x14ac:dyDescent="0.55000000000000004">
      <c r="C1316" t="s">
        <v>9065</v>
      </c>
      <c r="D1316" t="s">
        <v>5190</v>
      </c>
      <c r="E1316">
        <v>0.883708536624908</v>
      </c>
      <c r="F1316" s="15" t="s">
        <v>9081</v>
      </c>
      <c r="G1316" t="s">
        <v>5191</v>
      </c>
      <c r="H1316" t="s">
        <v>5192</v>
      </c>
      <c r="I1316">
        <f t="shared" si="45"/>
        <v>17</v>
      </c>
      <c r="M1316">
        <f t="shared" si="44"/>
        <v>0</v>
      </c>
      <c r="AC1316" t="s">
        <v>9065</v>
      </c>
    </row>
    <row r="1317" spans="2:30" hidden="1" x14ac:dyDescent="0.55000000000000004">
      <c r="C1317" t="s">
        <v>9065</v>
      </c>
      <c r="D1317" t="s">
        <v>5193</v>
      </c>
      <c r="E1317">
        <v>0.88960242271423295</v>
      </c>
      <c r="F1317" s="15" t="s">
        <v>9080</v>
      </c>
      <c r="G1317" t="s">
        <v>5194</v>
      </c>
      <c r="H1317" t="s">
        <v>5195</v>
      </c>
      <c r="I1317">
        <f t="shared" si="45"/>
        <v>13</v>
      </c>
      <c r="M1317">
        <f t="shared" si="44"/>
        <v>0</v>
      </c>
      <c r="AC1317" t="s">
        <v>9065</v>
      </c>
    </row>
    <row r="1318" spans="2:30" hidden="1" x14ac:dyDescent="0.55000000000000004">
      <c r="C1318" t="s">
        <v>9066</v>
      </c>
      <c r="D1318" t="s">
        <v>5196</v>
      </c>
      <c r="E1318">
        <v>0.56704699993133501</v>
      </c>
      <c r="F1318" s="15" t="s">
        <v>9083</v>
      </c>
      <c r="G1318" t="s">
        <v>5197</v>
      </c>
      <c r="H1318" t="s">
        <v>5198</v>
      </c>
      <c r="I1318">
        <f t="shared" si="45"/>
        <v>11</v>
      </c>
      <c r="M1318">
        <f t="shared" si="44"/>
        <v>0</v>
      </c>
      <c r="AC1318" t="s">
        <v>9066</v>
      </c>
    </row>
    <row r="1319" spans="2:30" hidden="1" x14ac:dyDescent="0.55000000000000004">
      <c r="B1319" t="s">
        <v>9089</v>
      </c>
      <c r="C1319" t="s">
        <v>9066</v>
      </c>
      <c r="D1319" t="s">
        <v>5199</v>
      </c>
      <c r="E1319">
        <v>0.59413611888885498</v>
      </c>
      <c r="F1319" s="15" t="s">
        <v>9081</v>
      </c>
      <c r="G1319" t="s">
        <v>5200</v>
      </c>
      <c r="H1319" t="s">
        <v>5201</v>
      </c>
      <c r="I1319">
        <f t="shared" si="45"/>
        <v>2</v>
      </c>
      <c r="L1319" t="s">
        <v>9128</v>
      </c>
      <c r="M1319" t="str">
        <f t="shared" si="44"/>
        <v>F</v>
      </c>
      <c r="AC1319" t="s">
        <v>9066</v>
      </c>
      <c r="AD1319" t="s">
        <v>9128</v>
      </c>
    </row>
    <row r="1320" spans="2:30" hidden="1" x14ac:dyDescent="0.55000000000000004">
      <c r="C1320" t="s">
        <v>9065</v>
      </c>
      <c r="D1320" t="s">
        <v>5202</v>
      </c>
      <c r="E1320">
        <v>0.83177173137664795</v>
      </c>
      <c r="F1320" s="15" t="s">
        <v>9080</v>
      </c>
      <c r="G1320" t="s">
        <v>5203</v>
      </c>
      <c r="H1320" t="s">
        <v>5204</v>
      </c>
      <c r="I1320">
        <f t="shared" si="45"/>
        <v>15</v>
      </c>
      <c r="M1320">
        <f t="shared" si="44"/>
        <v>0</v>
      </c>
      <c r="AC1320" t="s">
        <v>9065</v>
      </c>
    </row>
    <row r="1321" spans="2:30" hidden="1" x14ac:dyDescent="0.55000000000000004">
      <c r="C1321" t="s">
        <v>9067</v>
      </c>
      <c r="D1321" t="s">
        <v>5205</v>
      </c>
      <c r="E1321">
        <v>8.0979764461517306E-2</v>
      </c>
      <c r="F1321" s="15" t="s">
        <v>9081</v>
      </c>
      <c r="G1321" t="s">
        <v>5206</v>
      </c>
      <c r="H1321" t="s">
        <v>5207</v>
      </c>
      <c r="I1321">
        <f t="shared" si="45"/>
        <v>26</v>
      </c>
      <c r="M1321">
        <f t="shared" si="44"/>
        <v>0</v>
      </c>
      <c r="AC1321" t="s">
        <v>9067</v>
      </c>
    </row>
    <row r="1322" spans="2:30" hidden="1" x14ac:dyDescent="0.55000000000000004">
      <c r="C1322" t="s">
        <v>9067</v>
      </c>
      <c r="D1322" t="s">
        <v>5211</v>
      </c>
      <c r="E1322">
        <v>6.6344819962978405E-2</v>
      </c>
      <c r="F1322" s="15" t="s">
        <v>9081</v>
      </c>
      <c r="G1322" t="s">
        <v>5212</v>
      </c>
      <c r="H1322" t="s">
        <v>5213</v>
      </c>
      <c r="I1322">
        <f t="shared" si="45"/>
        <v>25</v>
      </c>
      <c r="M1322">
        <f t="shared" si="44"/>
        <v>0</v>
      </c>
      <c r="AC1322" t="s">
        <v>9067</v>
      </c>
    </row>
    <row r="1323" spans="2:30" hidden="1" x14ac:dyDescent="0.55000000000000004">
      <c r="C1323" t="s">
        <v>9065</v>
      </c>
      <c r="D1323" t="s">
        <v>5217</v>
      </c>
      <c r="E1323">
        <v>0.71060866117477395</v>
      </c>
      <c r="F1323" s="15" t="s">
        <v>9080</v>
      </c>
      <c r="G1323" t="s">
        <v>5218</v>
      </c>
      <c r="H1323" t="s">
        <v>5219</v>
      </c>
      <c r="I1323">
        <f t="shared" si="45"/>
        <v>10</v>
      </c>
      <c r="M1323">
        <f t="shared" si="44"/>
        <v>0</v>
      </c>
      <c r="AC1323" t="s">
        <v>9065</v>
      </c>
    </row>
    <row r="1324" spans="2:30" hidden="1" x14ac:dyDescent="0.55000000000000004">
      <c r="C1324" t="s">
        <v>9065</v>
      </c>
      <c r="D1324" t="s">
        <v>5220</v>
      </c>
      <c r="E1324">
        <v>0.66110008955001798</v>
      </c>
      <c r="F1324" s="15" t="s">
        <v>9080</v>
      </c>
      <c r="G1324" t="s">
        <v>5221</v>
      </c>
      <c r="H1324" t="s">
        <v>5222</v>
      </c>
      <c r="I1324">
        <f t="shared" si="45"/>
        <v>2</v>
      </c>
      <c r="M1324">
        <f t="shared" si="44"/>
        <v>0</v>
      </c>
      <c r="AC1324" t="s">
        <v>9065</v>
      </c>
    </row>
    <row r="1325" spans="2:30" hidden="1" x14ac:dyDescent="0.55000000000000004">
      <c r="C1325" t="s">
        <v>9065</v>
      </c>
      <c r="D1325" t="s">
        <v>5223</v>
      </c>
      <c r="E1325">
        <v>0.66492950916290305</v>
      </c>
      <c r="F1325" s="15" t="s">
        <v>9080</v>
      </c>
      <c r="G1325" t="s">
        <v>5224</v>
      </c>
      <c r="H1325" t="s">
        <v>5225</v>
      </c>
      <c r="I1325">
        <f t="shared" si="45"/>
        <v>2</v>
      </c>
      <c r="M1325">
        <f t="shared" si="44"/>
        <v>0</v>
      </c>
      <c r="AC1325" t="s">
        <v>9065</v>
      </c>
    </row>
    <row r="1326" spans="2:30" hidden="1" x14ac:dyDescent="0.55000000000000004">
      <c r="C1326" t="s">
        <v>9065</v>
      </c>
      <c r="D1326" t="s">
        <v>5226</v>
      </c>
      <c r="E1326">
        <v>0.96343863010406505</v>
      </c>
      <c r="F1326" s="15" t="s">
        <v>9083</v>
      </c>
      <c r="G1326" t="s">
        <v>5227</v>
      </c>
      <c r="H1326" t="s">
        <v>5228</v>
      </c>
      <c r="I1326">
        <f t="shared" si="45"/>
        <v>20</v>
      </c>
      <c r="M1326">
        <f t="shared" si="44"/>
        <v>0</v>
      </c>
      <c r="AC1326" t="s">
        <v>9065</v>
      </c>
    </row>
    <row r="1327" spans="2:30" hidden="1" x14ac:dyDescent="0.55000000000000004">
      <c r="C1327" t="s">
        <v>9065</v>
      </c>
      <c r="D1327" t="s">
        <v>5231</v>
      </c>
      <c r="E1327">
        <v>0.72180503606796298</v>
      </c>
      <c r="F1327" s="15" t="s">
        <v>9082</v>
      </c>
      <c r="G1327" t="s">
        <v>5232</v>
      </c>
      <c r="H1327" t="s">
        <v>5233</v>
      </c>
      <c r="I1327">
        <f t="shared" si="45"/>
        <v>3</v>
      </c>
      <c r="M1327">
        <f t="shared" si="44"/>
        <v>0</v>
      </c>
      <c r="AC1327" t="s">
        <v>9065</v>
      </c>
    </row>
    <row r="1328" spans="2:30" hidden="1" x14ac:dyDescent="0.55000000000000004">
      <c r="C1328" t="s">
        <v>9067</v>
      </c>
      <c r="D1328" t="s">
        <v>5237</v>
      </c>
      <c r="E1328">
        <v>0.35031074285507202</v>
      </c>
      <c r="F1328" s="15" t="s">
        <v>9082</v>
      </c>
      <c r="G1328" t="s">
        <v>5238</v>
      </c>
      <c r="H1328" t="s">
        <v>5239</v>
      </c>
      <c r="I1328">
        <f t="shared" si="45"/>
        <v>24</v>
      </c>
      <c r="M1328">
        <f t="shared" si="44"/>
        <v>0</v>
      </c>
      <c r="AC1328" t="s">
        <v>9067</v>
      </c>
    </row>
    <row r="1329" spans="3:29" hidden="1" x14ac:dyDescent="0.55000000000000004">
      <c r="C1329" t="s">
        <v>9066</v>
      </c>
      <c r="D1329" t="s">
        <v>5251</v>
      </c>
      <c r="E1329">
        <v>0.59679925441741899</v>
      </c>
      <c r="F1329" s="15" t="s">
        <v>9082</v>
      </c>
      <c r="G1329" t="s">
        <v>5252</v>
      </c>
      <c r="H1329" t="s">
        <v>5253</v>
      </c>
      <c r="I1329">
        <f t="shared" si="45"/>
        <v>4</v>
      </c>
      <c r="M1329">
        <f t="shared" si="44"/>
        <v>0</v>
      </c>
      <c r="AC1329" t="s">
        <v>9066</v>
      </c>
    </row>
    <row r="1330" spans="3:29" hidden="1" x14ac:dyDescent="0.55000000000000004">
      <c r="C1330" t="s">
        <v>9065</v>
      </c>
      <c r="D1330" t="s">
        <v>5254</v>
      </c>
      <c r="E1330">
        <v>0.66492950916290305</v>
      </c>
      <c r="F1330" s="15" t="s">
        <v>9086</v>
      </c>
      <c r="G1330" t="s">
        <v>5255</v>
      </c>
      <c r="H1330" t="s">
        <v>5256</v>
      </c>
      <c r="I1330">
        <f t="shared" si="45"/>
        <v>2</v>
      </c>
      <c r="M1330">
        <f t="shared" si="44"/>
        <v>0</v>
      </c>
      <c r="AC1330" t="s">
        <v>9065</v>
      </c>
    </row>
    <row r="1331" spans="3:29" hidden="1" x14ac:dyDescent="0.55000000000000004">
      <c r="C1331" t="s">
        <v>9066</v>
      </c>
      <c r="D1331" t="s">
        <v>5257</v>
      </c>
      <c r="E1331">
        <v>0.56654310226440396</v>
      </c>
      <c r="F1331" s="15" t="s">
        <v>9082</v>
      </c>
      <c r="G1331" t="s">
        <v>5258</v>
      </c>
      <c r="H1331" t="s">
        <v>5259</v>
      </c>
      <c r="I1331">
        <f t="shared" si="45"/>
        <v>11</v>
      </c>
      <c r="M1331">
        <f t="shared" si="44"/>
        <v>0</v>
      </c>
      <c r="AC1331" t="s">
        <v>9066</v>
      </c>
    </row>
    <row r="1332" spans="3:29" hidden="1" x14ac:dyDescent="0.55000000000000004">
      <c r="C1332" t="s">
        <v>9065</v>
      </c>
      <c r="D1332" t="s">
        <v>5260</v>
      </c>
      <c r="E1332">
        <v>0.77359753847122203</v>
      </c>
      <c r="F1332" s="15" t="s">
        <v>9082</v>
      </c>
      <c r="G1332" t="s">
        <v>5261</v>
      </c>
      <c r="H1332" t="s">
        <v>5262</v>
      </c>
      <c r="I1332">
        <f t="shared" si="45"/>
        <v>27</v>
      </c>
      <c r="M1332">
        <f t="shared" si="44"/>
        <v>0</v>
      </c>
      <c r="AC1332" t="s">
        <v>9065</v>
      </c>
    </row>
    <row r="1333" spans="3:29" hidden="1" x14ac:dyDescent="0.55000000000000004">
      <c r="C1333" t="s">
        <v>9067</v>
      </c>
      <c r="D1333" t="s">
        <v>5263</v>
      </c>
      <c r="E1333">
        <v>0.38385313749313399</v>
      </c>
      <c r="F1333" s="15" t="s">
        <v>9082</v>
      </c>
      <c r="G1333" t="s">
        <v>5264</v>
      </c>
      <c r="H1333" t="s">
        <v>5265</v>
      </c>
      <c r="I1333">
        <f t="shared" si="45"/>
        <v>16</v>
      </c>
      <c r="M1333">
        <f t="shared" si="44"/>
        <v>0</v>
      </c>
      <c r="AC1333" t="s">
        <v>9067</v>
      </c>
    </row>
    <row r="1334" spans="3:29" hidden="1" x14ac:dyDescent="0.55000000000000004">
      <c r="C1334" t="s">
        <v>9066</v>
      </c>
      <c r="D1334" t="s">
        <v>5266</v>
      </c>
      <c r="E1334">
        <v>0.45295804738998402</v>
      </c>
      <c r="F1334" s="15" t="s">
        <v>9082</v>
      </c>
      <c r="G1334" t="s">
        <v>5267</v>
      </c>
      <c r="H1334" t="s">
        <v>5268</v>
      </c>
      <c r="I1334">
        <f t="shared" si="45"/>
        <v>8</v>
      </c>
      <c r="M1334">
        <f t="shared" si="44"/>
        <v>0</v>
      </c>
      <c r="AC1334" t="s">
        <v>9066</v>
      </c>
    </row>
    <row r="1335" spans="3:29" hidden="1" x14ac:dyDescent="0.55000000000000004">
      <c r="C1335" t="s">
        <v>9066</v>
      </c>
      <c r="D1335" t="s">
        <v>5273</v>
      </c>
      <c r="E1335">
        <v>0.55607372522354104</v>
      </c>
      <c r="F1335" s="15" t="s">
        <v>9086</v>
      </c>
      <c r="G1335" t="s">
        <v>5274</v>
      </c>
      <c r="H1335" t="s">
        <v>5275</v>
      </c>
      <c r="I1335">
        <f t="shared" si="45"/>
        <v>6</v>
      </c>
      <c r="M1335">
        <f t="shared" si="44"/>
        <v>0</v>
      </c>
      <c r="AC1335" t="s">
        <v>9066</v>
      </c>
    </row>
    <row r="1336" spans="3:29" hidden="1" x14ac:dyDescent="0.55000000000000004">
      <c r="C1336" t="s">
        <v>9065</v>
      </c>
      <c r="D1336" t="s">
        <v>5282</v>
      </c>
      <c r="E1336">
        <v>0.74125111103057895</v>
      </c>
      <c r="F1336" s="15" t="s">
        <v>9083</v>
      </c>
      <c r="G1336" t="s">
        <v>5203</v>
      </c>
      <c r="H1336" t="s">
        <v>5283</v>
      </c>
      <c r="I1336">
        <f t="shared" si="45"/>
        <v>14</v>
      </c>
      <c r="M1336">
        <f t="shared" si="44"/>
        <v>0</v>
      </c>
      <c r="AC1336" t="s">
        <v>9065</v>
      </c>
    </row>
    <row r="1337" spans="3:29" hidden="1" x14ac:dyDescent="0.55000000000000004">
      <c r="C1337" t="s">
        <v>9065</v>
      </c>
      <c r="D1337" t="s">
        <v>5287</v>
      </c>
      <c r="E1337">
        <v>0.85505485534668002</v>
      </c>
      <c r="F1337" s="15" t="s">
        <v>9086</v>
      </c>
      <c r="G1337" t="s">
        <v>5288</v>
      </c>
      <c r="H1337" t="s">
        <v>5289</v>
      </c>
      <c r="I1337">
        <f t="shared" si="45"/>
        <v>20</v>
      </c>
      <c r="M1337">
        <f t="shared" si="44"/>
        <v>0</v>
      </c>
      <c r="AC1337" t="s">
        <v>9065</v>
      </c>
    </row>
    <row r="1338" spans="3:29" hidden="1" x14ac:dyDescent="0.55000000000000004">
      <c r="C1338" t="s">
        <v>9065</v>
      </c>
      <c r="D1338" t="s">
        <v>5290</v>
      </c>
      <c r="E1338">
        <v>0.66110008955001798</v>
      </c>
      <c r="F1338" s="15" t="s">
        <v>9086</v>
      </c>
      <c r="G1338" t="s">
        <v>5291</v>
      </c>
      <c r="H1338" t="s">
        <v>5292</v>
      </c>
      <c r="I1338">
        <f t="shared" si="45"/>
        <v>2</v>
      </c>
      <c r="M1338">
        <f t="shared" si="44"/>
        <v>0</v>
      </c>
      <c r="AC1338" t="s">
        <v>9065</v>
      </c>
    </row>
    <row r="1339" spans="3:29" hidden="1" x14ac:dyDescent="0.55000000000000004">
      <c r="C1339" t="s">
        <v>9065</v>
      </c>
      <c r="D1339" t="s">
        <v>5299</v>
      </c>
      <c r="E1339">
        <v>0.72569984197616599</v>
      </c>
      <c r="F1339" s="15" t="s">
        <v>9080</v>
      </c>
      <c r="G1339" t="s">
        <v>5300</v>
      </c>
      <c r="H1339" t="s">
        <v>5301</v>
      </c>
      <c r="I1339">
        <f t="shared" si="45"/>
        <v>11</v>
      </c>
      <c r="M1339">
        <f t="shared" si="44"/>
        <v>0</v>
      </c>
      <c r="AC1339" t="s">
        <v>9065</v>
      </c>
    </row>
    <row r="1340" spans="3:29" hidden="1" x14ac:dyDescent="0.55000000000000004">
      <c r="C1340" t="s">
        <v>9066</v>
      </c>
      <c r="D1340" t="s">
        <v>5302</v>
      </c>
      <c r="E1340">
        <v>0.50526916980743397</v>
      </c>
      <c r="F1340" s="15" t="s">
        <v>9080</v>
      </c>
      <c r="G1340" t="s">
        <v>5303</v>
      </c>
      <c r="H1340" t="s">
        <v>5304</v>
      </c>
      <c r="I1340">
        <f t="shared" si="45"/>
        <v>7</v>
      </c>
      <c r="M1340">
        <f t="shared" si="44"/>
        <v>0</v>
      </c>
      <c r="AC1340" t="s">
        <v>9066</v>
      </c>
    </row>
    <row r="1341" spans="3:29" hidden="1" x14ac:dyDescent="0.55000000000000004">
      <c r="C1341" t="s">
        <v>9067</v>
      </c>
      <c r="D1341" t="s">
        <v>5308</v>
      </c>
      <c r="E1341">
        <v>0.26985239982605003</v>
      </c>
      <c r="F1341" s="15" t="s">
        <v>9086</v>
      </c>
      <c r="G1341" t="s">
        <v>3923</v>
      </c>
      <c r="H1341" t="s">
        <v>5309</v>
      </c>
      <c r="I1341">
        <f t="shared" si="45"/>
        <v>23</v>
      </c>
      <c r="M1341">
        <f t="shared" si="44"/>
        <v>0</v>
      </c>
      <c r="AC1341" t="s">
        <v>9067</v>
      </c>
    </row>
    <row r="1342" spans="3:29" hidden="1" x14ac:dyDescent="0.55000000000000004">
      <c r="C1342" t="s">
        <v>9065</v>
      </c>
      <c r="D1342" t="s">
        <v>5310</v>
      </c>
      <c r="E1342">
        <v>0.73217910528182995</v>
      </c>
      <c r="F1342" s="15" t="s">
        <v>9080</v>
      </c>
      <c r="G1342" t="s">
        <v>5311</v>
      </c>
      <c r="H1342" t="s">
        <v>5312</v>
      </c>
      <c r="I1342">
        <f t="shared" si="45"/>
        <v>5</v>
      </c>
      <c r="M1342">
        <f t="shared" si="44"/>
        <v>0</v>
      </c>
      <c r="AC1342" t="s">
        <v>9065</v>
      </c>
    </row>
    <row r="1343" spans="3:29" hidden="1" x14ac:dyDescent="0.55000000000000004">
      <c r="C1343" t="s">
        <v>9065</v>
      </c>
      <c r="D1343" t="s">
        <v>5313</v>
      </c>
      <c r="E1343">
        <v>0.76691961288452104</v>
      </c>
      <c r="F1343" s="15" t="s">
        <v>9080</v>
      </c>
      <c r="G1343" t="s">
        <v>5314</v>
      </c>
      <c r="H1343" t="s">
        <v>5315</v>
      </c>
      <c r="I1343">
        <f t="shared" si="45"/>
        <v>2</v>
      </c>
      <c r="M1343">
        <f t="shared" si="44"/>
        <v>0</v>
      </c>
      <c r="AC1343" t="s">
        <v>9065</v>
      </c>
    </row>
    <row r="1344" spans="3:29" hidden="1" x14ac:dyDescent="0.55000000000000004">
      <c r="C1344" t="s">
        <v>9065</v>
      </c>
      <c r="D1344" t="s">
        <v>5322</v>
      </c>
      <c r="E1344">
        <v>0.74633544683456399</v>
      </c>
      <c r="F1344" s="15" t="s">
        <v>9080</v>
      </c>
      <c r="G1344" t="s">
        <v>5323</v>
      </c>
      <c r="H1344" t="s">
        <v>5324</v>
      </c>
      <c r="I1344">
        <f t="shared" si="45"/>
        <v>21</v>
      </c>
      <c r="M1344">
        <f t="shared" si="44"/>
        <v>0</v>
      </c>
      <c r="AC1344" t="s">
        <v>9065</v>
      </c>
    </row>
    <row r="1345" spans="3:29" hidden="1" x14ac:dyDescent="0.55000000000000004">
      <c r="C1345" t="s">
        <v>9065</v>
      </c>
      <c r="D1345" t="s">
        <v>5325</v>
      </c>
      <c r="E1345">
        <v>0.67715209722518899</v>
      </c>
      <c r="F1345" s="15" t="s">
        <v>9082</v>
      </c>
      <c r="G1345" t="s">
        <v>5326</v>
      </c>
      <c r="H1345" t="s">
        <v>5327</v>
      </c>
      <c r="I1345">
        <f t="shared" si="45"/>
        <v>11</v>
      </c>
      <c r="M1345">
        <f t="shared" si="44"/>
        <v>0</v>
      </c>
      <c r="AC1345" t="s">
        <v>9065</v>
      </c>
    </row>
    <row r="1346" spans="3:29" hidden="1" x14ac:dyDescent="0.55000000000000004">
      <c r="C1346" t="s">
        <v>9065</v>
      </c>
      <c r="D1346" t="s">
        <v>5328</v>
      </c>
      <c r="E1346">
        <v>0.61631512641906705</v>
      </c>
      <c r="F1346" s="15" t="s">
        <v>9080</v>
      </c>
      <c r="G1346" t="s">
        <v>5329</v>
      </c>
      <c r="H1346" t="s">
        <v>5330</v>
      </c>
      <c r="I1346">
        <f t="shared" si="45"/>
        <v>2</v>
      </c>
      <c r="M1346">
        <f t="shared" si="44"/>
        <v>0</v>
      </c>
      <c r="AC1346" t="s">
        <v>9065</v>
      </c>
    </row>
    <row r="1347" spans="3:29" hidden="1" x14ac:dyDescent="0.55000000000000004">
      <c r="C1347" t="s">
        <v>9065</v>
      </c>
      <c r="D1347" t="s">
        <v>5334</v>
      </c>
      <c r="E1347">
        <v>0.86914908885955799</v>
      </c>
      <c r="F1347" s="15" t="s">
        <v>9083</v>
      </c>
      <c r="G1347" t="s">
        <v>5335</v>
      </c>
      <c r="H1347" t="s">
        <v>5336</v>
      </c>
      <c r="I1347">
        <f t="shared" si="45"/>
        <v>8</v>
      </c>
      <c r="M1347">
        <f t="shared" ref="M1347:M1410" si="46">IF(AND(C1347="positive", L1347="NE"), "A", IF(AND(C1347="positive", L1347="NEU"), "B", IF(AND(C1347="negative", L1347="PO"), "C", IF(AND(C1347="negative", L1347="NEU"), "D", IF(AND(C1347="neutral", L1347="PO"), "E", IF(AND(C1347="neutral", L1347="NE"), "F", IF(AND(C1347="positive", L1347="PO"), "G",IF(AND(C1347="negative", L1347="Ne"), "H",IF(AND(C1347="neutral", L1347="NEU"), "I",)))))))))</f>
        <v>0</v>
      </c>
      <c r="AC1347" t="s">
        <v>9065</v>
      </c>
    </row>
    <row r="1348" spans="3:29" hidden="1" x14ac:dyDescent="0.55000000000000004">
      <c r="C1348" t="s">
        <v>9065</v>
      </c>
      <c r="D1348" t="s">
        <v>5340</v>
      </c>
      <c r="E1348">
        <v>0.60647386312484697</v>
      </c>
      <c r="F1348" s="15" t="s">
        <v>9086</v>
      </c>
      <c r="G1348" t="s">
        <v>5341</v>
      </c>
      <c r="H1348" t="s">
        <v>5342</v>
      </c>
      <c r="I1348">
        <f t="shared" ref="I1348:I1411" si="47">LEN(D1348)-LEN(SUBSTITUTE(D1348," ",""))+1</f>
        <v>3</v>
      </c>
      <c r="M1348">
        <f t="shared" si="46"/>
        <v>0</v>
      </c>
      <c r="AC1348" t="s">
        <v>9065</v>
      </c>
    </row>
    <row r="1349" spans="3:29" hidden="1" x14ac:dyDescent="0.55000000000000004">
      <c r="C1349" t="s">
        <v>9065</v>
      </c>
      <c r="D1349" t="s">
        <v>5343</v>
      </c>
      <c r="E1349">
        <v>0.686520636081696</v>
      </c>
      <c r="F1349" s="15" t="s">
        <v>9083</v>
      </c>
      <c r="G1349" t="s">
        <v>5344</v>
      </c>
      <c r="H1349" t="s">
        <v>5345</v>
      </c>
      <c r="I1349">
        <f t="shared" si="47"/>
        <v>3</v>
      </c>
      <c r="M1349">
        <f t="shared" si="46"/>
        <v>0</v>
      </c>
      <c r="AC1349" t="s">
        <v>9065</v>
      </c>
    </row>
    <row r="1350" spans="3:29" hidden="1" x14ac:dyDescent="0.55000000000000004">
      <c r="C1350" t="s">
        <v>9065</v>
      </c>
      <c r="D1350" t="s">
        <v>5349</v>
      </c>
      <c r="E1350">
        <v>0.71404278278350797</v>
      </c>
      <c r="F1350" s="15" t="s">
        <v>9086</v>
      </c>
      <c r="G1350" t="s">
        <v>5350</v>
      </c>
      <c r="H1350" t="s">
        <v>5351</v>
      </c>
      <c r="I1350">
        <f t="shared" si="47"/>
        <v>28</v>
      </c>
      <c r="M1350">
        <f t="shared" si="46"/>
        <v>0</v>
      </c>
      <c r="AC1350" t="s">
        <v>9065</v>
      </c>
    </row>
    <row r="1351" spans="3:29" hidden="1" x14ac:dyDescent="0.55000000000000004">
      <c r="C1351" t="s">
        <v>9065</v>
      </c>
      <c r="D1351" t="s">
        <v>5352</v>
      </c>
      <c r="E1351">
        <v>0.76193577051162698</v>
      </c>
      <c r="F1351" s="15" t="s">
        <v>9083</v>
      </c>
      <c r="G1351" t="s">
        <v>5353</v>
      </c>
      <c r="H1351" t="s">
        <v>5354</v>
      </c>
      <c r="I1351">
        <f t="shared" si="47"/>
        <v>6</v>
      </c>
      <c r="M1351">
        <f t="shared" si="46"/>
        <v>0</v>
      </c>
      <c r="AC1351" t="s">
        <v>9065</v>
      </c>
    </row>
    <row r="1352" spans="3:29" hidden="1" x14ac:dyDescent="0.55000000000000004">
      <c r="C1352" t="s">
        <v>9065</v>
      </c>
      <c r="D1352" t="s">
        <v>5355</v>
      </c>
      <c r="E1352">
        <v>0.75896078348159801</v>
      </c>
      <c r="F1352" s="15" t="s">
        <v>9080</v>
      </c>
      <c r="G1352" t="s">
        <v>5356</v>
      </c>
      <c r="H1352" t="s">
        <v>5357</v>
      </c>
      <c r="I1352">
        <f t="shared" si="47"/>
        <v>21</v>
      </c>
      <c r="M1352">
        <f t="shared" si="46"/>
        <v>0</v>
      </c>
      <c r="AC1352" t="s">
        <v>9065</v>
      </c>
    </row>
    <row r="1353" spans="3:29" hidden="1" x14ac:dyDescent="0.55000000000000004">
      <c r="C1353" t="s">
        <v>9067</v>
      </c>
      <c r="D1353" t="s">
        <v>5358</v>
      </c>
      <c r="E1353">
        <v>0.42448800802230802</v>
      </c>
      <c r="F1353" s="15" t="s">
        <v>9082</v>
      </c>
      <c r="G1353" t="s">
        <v>5359</v>
      </c>
      <c r="H1353" t="s">
        <v>5360</v>
      </c>
      <c r="I1353">
        <f t="shared" si="47"/>
        <v>6</v>
      </c>
      <c r="M1353">
        <f t="shared" si="46"/>
        <v>0</v>
      </c>
      <c r="AC1353" t="s">
        <v>9067</v>
      </c>
    </row>
    <row r="1354" spans="3:29" hidden="1" x14ac:dyDescent="0.55000000000000004">
      <c r="C1354" t="s">
        <v>9065</v>
      </c>
      <c r="D1354" t="s">
        <v>5364</v>
      </c>
      <c r="E1354">
        <v>0.71545577049255404</v>
      </c>
      <c r="F1354" s="15" t="s">
        <v>9082</v>
      </c>
      <c r="G1354" t="s">
        <v>5365</v>
      </c>
      <c r="H1354" t="s">
        <v>5366</v>
      </c>
      <c r="I1354">
        <f t="shared" si="47"/>
        <v>12</v>
      </c>
      <c r="M1354">
        <f t="shared" si="46"/>
        <v>0</v>
      </c>
      <c r="AC1354" t="s">
        <v>9065</v>
      </c>
    </row>
    <row r="1355" spans="3:29" hidden="1" x14ac:dyDescent="0.55000000000000004">
      <c r="C1355" t="s">
        <v>9067</v>
      </c>
      <c r="D1355" t="s">
        <v>5367</v>
      </c>
      <c r="E1355">
        <v>0.26981511712074302</v>
      </c>
      <c r="F1355" s="15" t="s">
        <v>9082</v>
      </c>
      <c r="G1355" t="s">
        <v>5368</v>
      </c>
      <c r="H1355" t="s">
        <v>5369</v>
      </c>
      <c r="I1355">
        <f t="shared" si="47"/>
        <v>12</v>
      </c>
      <c r="M1355">
        <f t="shared" si="46"/>
        <v>0</v>
      </c>
      <c r="AC1355" t="s">
        <v>9067</v>
      </c>
    </row>
    <row r="1356" spans="3:29" hidden="1" x14ac:dyDescent="0.55000000000000004">
      <c r="C1356" t="s">
        <v>9066</v>
      </c>
      <c r="D1356" t="s">
        <v>5373</v>
      </c>
      <c r="E1356">
        <v>0.557320415973663</v>
      </c>
      <c r="F1356" s="15" t="s">
        <v>9086</v>
      </c>
      <c r="G1356" t="s">
        <v>5374</v>
      </c>
      <c r="H1356" t="s">
        <v>5375</v>
      </c>
      <c r="I1356">
        <f t="shared" si="47"/>
        <v>10</v>
      </c>
      <c r="M1356">
        <f t="shared" si="46"/>
        <v>0</v>
      </c>
      <c r="AC1356" t="s">
        <v>9066</v>
      </c>
    </row>
    <row r="1357" spans="3:29" hidden="1" x14ac:dyDescent="0.55000000000000004">
      <c r="C1357" t="s">
        <v>9065</v>
      </c>
      <c r="D1357" t="s">
        <v>5376</v>
      </c>
      <c r="E1357">
        <v>0.70543211698532104</v>
      </c>
      <c r="F1357" s="15" t="s">
        <v>9086</v>
      </c>
      <c r="G1357" t="s">
        <v>5377</v>
      </c>
      <c r="H1357" t="s">
        <v>5378</v>
      </c>
      <c r="I1357">
        <f t="shared" si="47"/>
        <v>6</v>
      </c>
      <c r="M1357">
        <f t="shared" si="46"/>
        <v>0</v>
      </c>
      <c r="AC1357" t="s">
        <v>9065</v>
      </c>
    </row>
    <row r="1358" spans="3:29" hidden="1" x14ac:dyDescent="0.55000000000000004">
      <c r="C1358" t="s">
        <v>9065</v>
      </c>
      <c r="D1358" t="s">
        <v>5379</v>
      </c>
      <c r="E1358">
        <v>0.66933840513229403</v>
      </c>
      <c r="F1358" s="15" t="s">
        <v>9083</v>
      </c>
      <c r="G1358" t="s">
        <v>5380</v>
      </c>
      <c r="H1358" t="s">
        <v>5381</v>
      </c>
      <c r="I1358">
        <f t="shared" si="47"/>
        <v>4</v>
      </c>
      <c r="M1358">
        <f t="shared" si="46"/>
        <v>0</v>
      </c>
      <c r="AC1358" t="s">
        <v>9065</v>
      </c>
    </row>
    <row r="1359" spans="3:29" hidden="1" x14ac:dyDescent="0.55000000000000004">
      <c r="C1359" t="s">
        <v>9065</v>
      </c>
      <c r="D1359" t="s">
        <v>5382</v>
      </c>
      <c r="E1359">
        <v>0.87723577022552501</v>
      </c>
      <c r="F1359" s="15" t="s">
        <v>9083</v>
      </c>
      <c r="G1359" t="s">
        <v>5383</v>
      </c>
      <c r="H1359" t="s">
        <v>5384</v>
      </c>
      <c r="I1359">
        <f t="shared" si="47"/>
        <v>33</v>
      </c>
      <c r="M1359">
        <f t="shared" si="46"/>
        <v>0</v>
      </c>
      <c r="AC1359" t="s">
        <v>9065</v>
      </c>
    </row>
    <row r="1360" spans="3:29" hidden="1" x14ac:dyDescent="0.55000000000000004">
      <c r="C1360" t="s">
        <v>9067</v>
      </c>
      <c r="D1360" t="s">
        <v>5385</v>
      </c>
      <c r="E1360">
        <v>0.12708842754364</v>
      </c>
      <c r="F1360" s="15" t="s">
        <v>9086</v>
      </c>
      <c r="G1360" t="s">
        <v>5386</v>
      </c>
      <c r="H1360" t="s">
        <v>5387</v>
      </c>
      <c r="I1360">
        <f t="shared" si="47"/>
        <v>34</v>
      </c>
      <c r="M1360">
        <f t="shared" si="46"/>
        <v>0</v>
      </c>
      <c r="AC1360" t="s">
        <v>9067</v>
      </c>
    </row>
    <row r="1361" spans="2:30" hidden="1" x14ac:dyDescent="0.55000000000000004">
      <c r="C1361" t="s">
        <v>9065</v>
      </c>
      <c r="D1361" t="s">
        <v>5388</v>
      </c>
      <c r="E1361">
        <v>0.73073035478591897</v>
      </c>
      <c r="F1361" s="15" t="s">
        <v>9086</v>
      </c>
      <c r="G1361" t="s">
        <v>5389</v>
      </c>
      <c r="H1361" t="s">
        <v>5390</v>
      </c>
      <c r="I1361">
        <f t="shared" si="47"/>
        <v>6</v>
      </c>
      <c r="M1361">
        <f t="shared" si="46"/>
        <v>0</v>
      </c>
      <c r="AC1361" t="s">
        <v>9065</v>
      </c>
    </row>
    <row r="1362" spans="2:30" hidden="1" x14ac:dyDescent="0.55000000000000004">
      <c r="C1362" t="s">
        <v>9065</v>
      </c>
      <c r="D1362" t="s">
        <v>5391</v>
      </c>
      <c r="E1362">
        <v>0.79003214836120605</v>
      </c>
      <c r="F1362" s="15" t="s">
        <v>9080</v>
      </c>
      <c r="G1362" t="s">
        <v>5392</v>
      </c>
      <c r="H1362" t="s">
        <v>5393</v>
      </c>
      <c r="I1362">
        <f t="shared" si="47"/>
        <v>12</v>
      </c>
      <c r="M1362">
        <f t="shared" si="46"/>
        <v>0</v>
      </c>
      <c r="AC1362" t="s">
        <v>9065</v>
      </c>
    </row>
    <row r="1363" spans="2:30" hidden="1" x14ac:dyDescent="0.55000000000000004">
      <c r="C1363" t="s">
        <v>9065</v>
      </c>
      <c r="D1363" t="s">
        <v>5394</v>
      </c>
      <c r="E1363">
        <v>0.61241406202316295</v>
      </c>
      <c r="F1363" s="15" t="s">
        <v>9086</v>
      </c>
      <c r="G1363" t="s">
        <v>5395</v>
      </c>
      <c r="H1363" t="s">
        <v>5396</v>
      </c>
      <c r="I1363">
        <f t="shared" si="47"/>
        <v>8</v>
      </c>
      <c r="M1363">
        <f t="shared" si="46"/>
        <v>0</v>
      </c>
      <c r="AC1363" t="s">
        <v>9065</v>
      </c>
    </row>
    <row r="1364" spans="2:30" hidden="1" x14ac:dyDescent="0.55000000000000004">
      <c r="C1364" t="s">
        <v>9067</v>
      </c>
      <c r="D1364" t="s">
        <v>5397</v>
      </c>
      <c r="E1364">
        <v>0.35189521312713601</v>
      </c>
      <c r="F1364" s="15" t="s">
        <v>9086</v>
      </c>
      <c r="G1364" t="s">
        <v>5398</v>
      </c>
      <c r="H1364" t="s">
        <v>5399</v>
      </c>
      <c r="I1364">
        <f t="shared" si="47"/>
        <v>7</v>
      </c>
      <c r="M1364">
        <f t="shared" si="46"/>
        <v>0</v>
      </c>
      <c r="AC1364" t="s">
        <v>9067</v>
      </c>
    </row>
    <row r="1365" spans="2:30" hidden="1" x14ac:dyDescent="0.55000000000000004">
      <c r="C1365" t="s">
        <v>9065</v>
      </c>
      <c r="D1365" t="s">
        <v>5400</v>
      </c>
      <c r="E1365">
        <v>0.90137952566146895</v>
      </c>
      <c r="F1365" s="15" t="s">
        <v>9080</v>
      </c>
      <c r="G1365" t="s">
        <v>5401</v>
      </c>
      <c r="H1365" t="s">
        <v>5402</v>
      </c>
      <c r="I1365">
        <f t="shared" si="47"/>
        <v>9</v>
      </c>
      <c r="M1365">
        <f t="shared" si="46"/>
        <v>0</v>
      </c>
      <c r="AC1365" t="s">
        <v>9065</v>
      </c>
    </row>
    <row r="1366" spans="2:30" hidden="1" x14ac:dyDescent="0.55000000000000004">
      <c r="C1366" t="s">
        <v>9066</v>
      </c>
      <c r="D1366" t="s">
        <v>5409</v>
      </c>
      <c r="E1366">
        <v>0.563853740692139</v>
      </c>
      <c r="F1366" s="15" t="s">
        <v>9086</v>
      </c>
      <c r="G1366" t="s">
        <v>5410</v>
      </c>
      <c r="H1366" t="s">
        <v>5411</v>
      </c>
      <c r="I1366">
        <f t="shared" si="47"/>
        <v>8</v>
      </c>
      <c r="M1366">
        <f t="shared" si="46"/>
        <v>0</v>
      </c>
      <c r="AC1366" t="s">
        <v>9066</v>
      </c>
    </row>
    <row r="1367" spans="2:30" hidden="1" x14ac:dyDescent="0.55000000000000004">
      <c r="C1367" t="s">
        <v>9065</v>
      </c>
      <c r="D1367" t="s">
        <v>5412</v>
      </c>
      <c r="E1367">
        <v>0.76928114891052202</v>
      </c>
      <c r="F1367" s="15" t="s">
        <v>9086</v>
      </c>
      <c r="G1367" t="s">
        <v>5413</v>
      </c>
      <c r="H1367" t="s">
        <v>5414</v>
      </c>
      <c r="I1367">
        <f t="shared" si="47"/>
        <v>8</v>
      </c>
      <c r="M1367">
        <f t="shared" si="46"/>
        <v>0</v>
      </c>
      <c r="AC1367" t="s">
        <v>9065</v>
      </c>
    </row>
    <row r="1368" spans="2:30" hidden="1" x14ac:dyDescent="0.55000000000000004">
      <c r="C1368" t="s">
        <v>9065</v>
      </c>
      <c r="D1368" t="s">
        <v>5418</v>
      </c>
      <c r="E1368">
        <v>0.61774635314941395</v>
      </c>
      <c r="F1368" s="15" t="s">
        <v>9086</v>
      </c>
      <c r="G1368" t="s">
        <v>5419</v>
      </c>
      <c r="H1368" t="s">
        <v>5420</v>
      </c>
      <c r="I1368">
        <f t="shared" si="47"/>
        <v>6</v>
      </c>
      <c r="M1368">
        <f t="shared" si="46"/>
        <v>0</v>
      </c>
      <c r="AC1368" t="s">
        <v>9065</v>
      </c>
    </row>
    <row r="1369" spans="2:30" hidden="1" x14ac:dyDescent="0.55000000000000004">
      <c r="C1369" t="s">
        <v>9065</v>
      </c>
      <c r="D1369" t="s">
        <v>5421</v>
      </c>
      <c r="E1369">
        <v>0.66752153635025002</v>
      </c>
      <c r="F1369" s="15" t="s">
        <v>9080</v>
      </c>
      <c r="G1369" t="s">
        <v>5422</v>
      </c>
      <c r="H1369" t="s">
        <v>5423</v>
      </c>
      <c r="I1369">
        <f t="shared" si="47"/>
        <v>5</v>
      </c>
      <c r="M1369">
        <f t="shared" si="46"/>
        <v>0</v>
      </c>
      <c r="AC1369" t="s">
        <v>9065</v>
      </c>
    </row>
    <row r="1370" spans="2:30" hidden="1" x14ac:dyDescent="0.55000000000000004">
      <c r="C1370" t="s">
        <v>9067</v>
      </c>
      <c r="D1370" t="s">
        <v>5424</v>
      </c>
      <c r="E1370">
        <v>0.34165191650390597</v>
      </c>
      <c r="F1370" s="15" t="s">
        <v>9080</v>
      </c>
      <c r="G1370" t="s">
        <v>5425</v>
      </c>
      <c r="H1370" t="s">
        <v>5426</v>
      </c>
      <c r="I1370">
        <f t="shared" si="47"/>
        <v>10</v>
      </c>
      <c r="M1370">
        <f t="shared" si="46"/>
        <v>0</v>
      </c>
      <c r="AC1370" t="s">
        <v>9067</v>
      </c>
    </row>
    <row r="1371" spans="2:30" hidden="1" x14ac:dyDescent="0.55000000000000004">
      <c r="C1371" t="s">
        <v>9065</v>
      </c>
      <c r="D1371" t="s">
        <v>5427</v>
      </c>
      <c r="E1371">
        <v>0.63769060373306297</v>
      </c>
      <c r="F1371" s="15" t="s">
        <v>9086</v>
      </c>
      <c r="G1371" t="s">
        <v>5428</v>
      </c>
      <c r="H1371" t="s">
        <v>5429</v>
      </c>
      <c r="I1371">
        <f t="shared" si="47"/>
        <v>2</v>
      </c>
      <c r="M1371">
        <f t="shared" si="46"/>
        <v>0</v>
      </c>
      <c r="AC1371" t="s">
        <v>9065</v>
      </c>
    </row>
    <row r="1372" spans="2:30" hidden="1" x14ac:dyDescent="0.55000000000000004">
      <c r="C1372" t="s">
        <v>9065</v>
      </c>
      <c r="D1372" t="s">
        <v>5430</v>
      </c>
      <c r="E1372">
        <v>0.93491196632385298</v>
      </c>
      <c r="F1372" s="15" t="s">
        <v>9083</v>
      </c>
      <c r="G1372" t="s">
        <v>5431</v>
      </c>
      <c r="H1372" t="s">
        <v>5432</v>
      </c>
      <c r="I1372">
        <f t="shared" si="47"/>
        <v>16</v>
      </c>
      <c r="M1372">
        <f t="shared" si="46"/>
        <v>0</v>
      </c>
      <c r="AC1372" t="s">
        <v>9065</v>
      </c>
    </row>
    <row r="1373" spans="2:30" hidden="1" x14ac:dyDescent="0.55000000000000004">
      <c r="B1373" t="s">
        <v>9089</v>
      </c>
      <c r="C1373" t="s">
        <v>9067</v>
      </c>
      <c r="D1373" t="s">
        <v>5433</v>
      </c>
      <c r="E1373">
        <v>9.1799050569534302E-2</v>
      </c>
      <c r="F1373" s="15" t="s">
        <v>9080</v>
      </c>
      <c r="G1373" t="s">
        <v>5434</v>
      </c>
      <c r="H1373" t="s">
        <v>5435</v>
      </c>
      <c r="I1373">
        <f t="shared" si="47"/>
        <v>16</v>
      </c>
      <c r="L1373" t="s">
        <v>9130</v>
      </c>
      <c r="M1373" t="str">
        <f t="shared" si="46"/>
        <v>C</v>
      </c>
      <c r="AC1373" t="s">
        <v>9067</v>
      </c>
      <c r="AD1373" t="s">
        <v>9130</v>
      </c>
    </row>
    <row r="1374" spans="2:30" hidden="1" x14ac:dyDescent="0.55000000000000004">
      <c r="C1374" t="s">
        <v>9067</v>
      </c>
      <c r="D1374" t="s">
        <v>5436</v>
      </c>
      <c r="E1374">
        <v>0.16837765276432001</v>
      </c>
      <c r="F1374" s="15" t="s">
        <v>9086</v>
      </c>
      <c r="G1374" t="s">
        <v>5437</v>
      </c>
      <c r="H1374" t="s">
        <v>5438</v>
      </c>
      <c r="I1374">
        <f t="shared" si="47"/>
        <v>15</v>
      </c>
      <c r="M1374">
        <f t="shared" si="46"/>
        <v>0</v>
      </c>
      <c r="AC1374" t="s">
        <v>9067</v>
      </c>
    </row>
    <row r="1375" spans="2:30" hidden="1" x14ac:dyDescent="0.55000000000000004">
      <c r="C1375" t="s">
        <v>9065</v>
      </c>
      <c r="D1375" t="s">
        <v>5439</v>
      </c>
      <c r="E1375">
        <v>0.71977806091308605</v>
      </c>
      <c r="F1375" s="15" t="s">
        <v>9086</v>
      </c>
      <c r="G1375" t="s">
        <v>5440</v>
      </c>
      <c r="H1375" t="s">
        <v>5441</v>
      </c>
      <c r="I1375">
        <f t="shared" si="47"/>
        <v>10</v>
      </c>
      <c r="M1375">
        <f t="shared" si="46"/>
        <v>0</v>
      </c>
      <c r="AC1375" t="s">
        <v>9065</v>
      </c>
    </row>
    <row r="1376" spans="2:30" hidden="1" x14ac:dyDescent="0.55000000000000004">
      <c r="C1376" t="s">
        <v>9067</v>
      </c>
      <c r="D1376" t="s">
        <v>5442</v>
      </c>
      <c r="E1376">
        <v>0.42592149972915599</v>
      </c>
      <c r="F1376" s="15" t="s">
        <v>9086</v>
      </c>
      <c r="G1376" t="s">
        <v>5443</v>
      </c>
      <c r="H1376" t="s">
        <v>5444</v>
      </c>
      <c r="I1376">
        <f t="shared" si="47"/>
        <v>10</v>
      </c>
      <c r="M1376">
        <f t="shared" si="46"/>
        <v>0</v>
      </c>
      <c r="AC1376" t="s">
        <v>9067</v>
      </c>
    </row>
    <row r="1377" spans="1:30" hidden="1" x14ac:dyDescent="0.55000000000000004">
      <c r="C1377" t="s">
        <v>9065</v>
      </c>
      <c r="D1377" t="s">
        <v>5448</v>
      </c>
      <c r="E1377">
        <v>0.758200883865356</v>
      </c>
      <c r="F1377" s="15" t="s">
        <v>9086</v>
      </c>
      <c r="G1377" t="s">
        <v>5449</v>
      </c>
      <c r="H1377" t="s">
        <v>5450</v>
      </c>
      <c r="I1377">
        <f t="shared" si="47"/>
        <v>8</v>
      </c>
      <c r="M1377">
        <f t="shared" si="46"/>
        <v>0</v>
      </c>
      <c r="AC1377" t="s">
        <v>9065</v>
      </c>
    </row>
    <row r="1378" spans="1:30" hidden="1" x14ac:dyDescent="0.55000000000000004">
      <c r="C1378" t="s">
        <v>9067</v>
      </c>
      <c r="D1378" t="s">
        <v>5451</v>
      </c>
      <c r="E1378">
        <v>0.193372488021851</v>
      </c>
      <c r="F1378" s="15" t="s">
        <v>9086</v>
      </c>
      <c r="G1378" t="s">
        <v>5452</v>
      </c>
      <c r="H1378" t="s">
        <v>5453</v>
      </c>
      <c r="I1378">
        <f t="shared" si="47"/>
        <v>10</v>
      </c>
      <c r="M1378">
        <f t="shared" si="46"/>
        <v>0</v>
      </c>
      <c r="AC1378" t="s">
        <v>9067</v>
      </c>
    </row>
    <row r="1379" spans="1:30" hidden="1" x14ac:dyDescent="0.55000000000000004">
      <c r="C1379" t="s">
        <v>9065</v>
      </c>
      <c r="D1379" t="s">
        <v>5454</v>
      </c>
      <c r="E1379">
        <v>0.74379152059555098</v>
      </c>
      <c r="F1379" s="15" t="s">
        <v>9080</v>
      </c>
      <c r="G1379" t="s">
        <v>5455</v>
      </c>
      <c r="H1379" t="s">
        <v>5456</v>
      </c>
      <c r="I1379">
        <f t="shared" si="47"/>
        <v>13</v>
      </c>
      <c r="M1379">
        <f t="shared" si="46"/>
        <v>0</v>
      </c>
      <c r="AC1379" t="s">
        <v>9065</v>
      </c>
    </row>
    <row r="1380" spans="1:30" hidden="1" x14ac:dyDescent="0.55000000000000004">
      <c r="C1380" t="s">
        <v>9067</v>
      </c>
      <c r="D1380" t="s">
        <v>5457</v>
      </c>
      <c r="E1380">
        <v>0.41330319643020602</v>
      </c>
      <c r="F1380" s="15" t="s">
        <v>9082</v>
      </c>
      <c r="G1380" t="s">
        <v>5458</v>
      </c>
      <c r="H1380" t="s">
        <v>5459</v>
      </c>
      <c r="I1380">
        <f t="shared" si="47"/>
        <v>16</v>
      </c>
      <c r="M1380">
        <f t="shared" si="46"/>
        <v>0</v>
      </c>
      <c r="AC1380" t="s">
        <v>9067</v>
      </c>
    </row>
    <row r="1381" spans="1:30" hidden="1" x14ac:dyDescent="0.55000000000000004">
      <c r="B1381" t="s">
        <v>9089</v>
      </c>
      <c r="C1381" t="s">
        <v>9067</v>
      </c>
      <c r="D1381" t="s">
        <v>5460</v>
      </c>
      <c r="E1381">
        <v>0.12699022889137301</v>
      </c>
      <c r="F1381" s="15" t="s">
        <v>9080</v>
      </c>
      <c r="G1381" t="s">
        <v>5461</v>
      </c>
      <c r="H1381" t="s">
        <v>5462</v>
      </c>
      <c r="I1381">
        <f t="shared" si="47"/>
        <v>12</v>
      </c>
      <c r="L1381" t="s">
        <v>9130</v>
      </c>
      <c r="M1381" t="str">
        <f t="shared" si="46"/>
        <v>C</v>
      </c>
      <c r="AC1381" t="s">
        <v>9067</v>
      </c>
      <c r="AD1381" t="s">
        <v>9130</v>
      </c>
    </row>
    <row r="1382" spans="1:30" hidden="1" x14ac:dyDescent="0.55000000000000004">
      <c r="C1382" t="s">
        <v>9065</v>
      </c>
      <c r="D1382" t="s">
        <v>5463</v>
      </c>
      <c r="E1382">
        <v>0.76322823762893699</v>
      </c>
      <c r="F1382" s="15" t="s">
        <v>9080</v>
      </c>
      <c r="G1382" t="s">
        <v>5464</v>
      </c>
      <c r="H1382" t="s">
        <v>5465</v>
      </c>
      <c r="I1382">
        <f t="shared" si="47"/>
        <v>13</v>
      </c>
      <c r="M1382">
        <f t="shared" si="46"/>
        <v>0</v>
      </c>
      <c r="AC1382" t="s">
        <v>9065</v>
      </c>
    </row>
    <row r="1383" spans="1:30" hidden="1" x14ac:dyDescent="0.55000000000000004">
      <c r="C1383" t="s">
        <v>9066</v>
      </c>
      <c r="D1383" t="s">
        <v>5466</v>
      </c>
      <c r="E1383">
        <v>0.57854622602462802</v>
      </c>
      <c r="F1383" s="15" t="s">
        <v>9082</v>
      </c>
      <c r="G1383" t="s">
        <v>5467</v>
      </c>
      <c r="H1383" t="s">
        <v>5468</v>
      </c>
      <c r="I1383">
        <f t="shared" si="47"/>
        <v>4</v>
      </c>
      <c r="M1383">
        <f t="shared" si="46"/>
        <v>0</v>
      </c>
      <c r="AC1383" t="s">
        <v>9066</v>
      </c>
    </row>
    <row r="1384" spans="1:30" hidden="1" x14ac:dyDescent="0.55000000000000004">
      <c r="C1384" t="s">
        <v>9067</v>
      </c>
      <c r="D1384" t="s">
        <v>5469</v>
      </c>
      <c r="E1384">
        <v>0.15577253699302701</v>
      </c>
      <c r="F1384" s="15" t="s">
        <v>9082</v>
      </c>
      <c r="G1384" t="s">
        <v>5470</v>
      </c>
      <c r="H1384" t="s">
        <v>5471</v>
      </c>
      <c r="I1384">
        <f t="shared" si="47"/>
        <v>16</v>
      </c>
      <c r="M1384">
        <f t="shared" si="46"/>
        <v>0</v>
      </c>
      <c r="AC1384" t="s">
        <v>9067</v>
      </c>
    </row>
    <row r="1385" spans="1:30" hidden="1" x14ac:dyDescent="0.55000000000000004">
      <c r="A1385" s="13" t="s">
        <v>9168</v>
      </c>
      <c r="B1385" s="13" t="s">
        <v>9089</v>
      </c>
      <c r="C1385" s="13" t="s">
        <v>9067</v>
      </c>
      <c r="D1385" s="13" t="s">
        <v>5478</v>
      </c>
      <c r="E1385" s="13">
        <v>5.6507635861635201E-2</v>
      </c>
      <c r="F1385" s="18" t="s">
        <v>9086</v>
      </c>
      <c r="G1385" s="13" t="s">
        <v>5479</v>
      </c>
      <c r="H1385" s="13" t="s">
        <v>5480</v>
      </c>
      <c r="I1385">
        <f t="shared" si="47"/>
        <v>30</v>
      </c>
      <c r="L1385" t="s">
        <v>9130</v>
      </c>
      <c r="M1385" t="str">
        <f t="shared" si="46"/>
        <v>C</v>
      </c>
      <c r="AC1385" s="13" t="s">
        <v>9067</v>
      </c>
      <c r="AD1385" t="s">
        <v>9130</v>
      </c>
    </row>
    <row r="1386" spans="1:30" hidden="1" x14ac:dyDescent="0.55000000000000004">
      <c r="C1386" t="s">
        <v>9067</v>
      </c>
      <c r="D1386" t="s">
        <v>5481</v>
      </c>
      <c r="E1386">
        <v>0.24633547663688701</v>
      </c>
      <c r="F1386" s="15" t="s">
        <v>9082</v>
      </c>
      <c r="G1386" t="s">
        <v>5482</v>
      </c>
      <c r="H1386" t="s">
        <v>5483</v>
      </c>
      <c r="I1386">
        <f t="shared" si="47"/>
        <v>11</v>
      </c>
      <c r="M1386">
        <f t="shared" si="46"/>
        <v>0</v>
      </c>
      <c r="AC1386" t="s">
        <v>9067</v>
      </c>
    </row>
    <row r="1387" spans="1:30" hidden="1" x14ac:dyDescent="0.55000000000000004">
      <c r="C1387" t="s">
        <v>9065</v>
      </c>
      <c r="D1387" t="s">
        <v>5484</v>
      </c>
      <c r="E1387">
        <v>0.61329829692840598</v>
      </c>
      <c r="F1387" s="15" t="s">
        <v>9082</v>
      </c>
      <c r="G1387" t="s">
        <v>5485</v>
      </c>
      <c r="H1387" t="s">
        <v>5486</v>
      </c>
      <c r="I1387">
        <f t="shared" si="47"/>
        <v>13</v>
      </c>
      <c r="M1387">
        <f t="shared" si="46"/>
        <v>0</v>
      </c>
      <c r="AC1387" t="s">
        <v>9065</v>
      </c>
    </row>
    <row r="1388" spans="1:30" hidden="1" x14ac:dyDescent="0.55000000000000004">
      <c r="C1388" t="s">
        <v>9065</v>
      </c>
      <c r="D1388" t="s">
        <v>5487</v>
      </c>
      <c r="E1388">
        <v>0.718023240566254</v>
      </c>
      <c r="F1388" s="15" t="s">
        <v>9086</v>
      </c>
      <c r="G1388" t="s">
        <v>5488</v>
      </c>
      <c r="H1388" t="s">
        <v>5489</v>
      </c>
      <c r="I1388">
        <f t="shared" si="47"/>
        <v>8</v>
      </c>
      <c r="M1388">
        <f t="shared" si="46"/>
        <v>0</v>
      </c>
      <c r="AC1388" t="s">
        <v>9065</v>
      </c>
    </row>
    <row r="1389" spans="1:30" hidden="1" x14ac:dyDescent="0.55000000000000004">
      <c r="C1389" t="s">
        <v>9065</v>
      </c>
      <c r="D1389" t="s">
        <v>5496</v>
      </c>
      <c r="E1389">
        <v>0.65315461158752397</v>
      </c>
      <c r="F1389" s="15" t="s">
        <v>9086</v>
      </c>
      <c r="G1389" t="s">
        <v>5497</v>
      </c>
      <c r="H1389" t="s">
        <v>5498</v>
      </c>
      <c r="I1389">
        <f t="shared" si="47"/>
        <v>10</v>
      </c>
      <c r="M1389">
        <f t="shared" si="46"/>
        <v>0</v>
      </c>
      <c r="AC1389" t="s">
        <v>9065</v>
      </c>
    </row>
    <row r="1390" spans="1:30" hidden="1" x14ac:dyDescent="0.55000000000000004">
      <c r="C1390" t="s">
        <v>9067</v>
      </c>
      <c r="D1390" t="s">
        <v>5499</v>
      </c>
      <c r="E1390">
        <v>0.26167359948158297</v>
      </c>
      <c r="F1390" s="15" t="s">
        <v>9083</v>
      </c>
      <c r="G1390" t="s">
        <v>5500</v>
      </c>
      <c r="H1390" t="s">
        <v>5501</v>
      </c>
      <c r="I1390">
        <f t="shared" si="47"/>
        <v>25</v>
      </c>
      <c r="M1390">
        <f t="shared" si="46"/>
        <v>0</v>
      </c>
      <c r="AC1390" t="s">
        <v>9067</v>
      </c>
    </row>
    <row r="1391" spans="1:30" hidden="1" x14ac:dyDescent="0.55000000000000004">
      <c r="B1391" t="s">
        <v>9089</v>
      </c>
      <c r="C1391" t="s">
        <v>9067</v>
      </c>
      <c r="D1391" t="s">
        <v>5502</v>
      </c>
      <c r="E1391">
        <v>0.17281593382358601</v>
      </c>
      <c r="F1391" s="15" t="s">
        <v>9080</v>
      </c>
      <c r="G1391" t="s">
        <v>5503</v>
      </c>
      <c r="H1391" t="s">
        <v>5504</v>
      </c>
      <c r="I1391">
        <f t="shared" si="47"/>
        <v>15</v>
      </c>
      <c r="L1391" t="s">
        <v>9130</v>
      </c>
      <c r="M1391" t="str">
        <f t="shared" si="46"/>
        <v>C</v>
      </c>
      <c r="AC1391" t="s">
        <v>9067</v>
      </c>
      <c r="AD1391" t="s">
        <v>9130</v>
      </c>
    </row>
    <row r="1392" spans="1:30" hidden="1" x14ac:dyDescent="0.55000000000000004">
      <c r="C1392" t="s">
        <v>9065</v>
      </c>
      <c r="D1392" t="s">
        <v>5505</v>
      </c>
      <c r="E1392">
        <v>0.69111311435699496</v>
      </c>
      <c r="F1392" s="15" t="s">
        <v>9080</v>
      </c>
      <c r="G1392" t="s">
        <v>5506</v>
      </c>
      <c r="H1392" t="s">
        <v>5507</v>
      </c>
      <c r="I1392">
        <f t="shared" si="47"/>
        <v>3</v>
      </c>
      <c r="M1392">
        <f t="shared" si="46"/>
        <v>0</v>
      </c>
      <c r="AC1392" t="s">
        <v>9065</v>
      </c>
    </row>
    <row r="1393" spans="2:30" hidden="1" x14ac:dyDescent="0.55000000000000004">
      <c r="C1393" t="s">
        <v>9065</v>
      </c>
      <c r="D1393" t="s">
        <v>5508</v>
      </c>
      <c r="E1393">
        <v>0.96234732866287198</v>
      </c>
      <c r="F1393" s="15" t="s">
        <v>9080</v>
      </c>
      <c r="G1393" t="s">
        <v>5509</v>
      </c>
      <c r="H1393" t="s">
        <v>5510</v>
      </c>
      <c r="I1393">
        <f t="shared" si="47"/>
        <v>7</v>
      </c>
      <c r="M1393">
        <f t="shared" si="46"/>
        <v>0</v>
      </c>
      <c r="AC1393" t="s">
        <v>9065</v>
      </c>
    </row>
    <row r="1394" spans="2:30" hidden="1" x14ac:dyDescent="0.55000000000000004">
      <c r="C1394" t="s">
        <v>9067</v>
      </c>
      <c r="D1394" t="s">
        <v>5514</v>
      </c>
      <c r="E1394">
        <v>0.18257026374340099</v>
      </c>
      <c r="F1394" s="15" t="s">
        <v>9080</v>
      </c>
      <c r="G1394" t="s">
        <v>5515</v>
      </c>
      <c r="H1394" t="s">
        <v>5516</v>
      </c>
      <c r="I1394">
        <f t="shared" si="47"/>
        <v>18</v>
      </c>
      <c r="M1394">
        <f t="shared" si="46"/>
        <v>0</v>
      </c>
      <c r="AC1394" t="s">
        <v>9067</v>
      </c>
    </row>
    <row r="1395" spans="2:30" hidden="1" x14ac:dyDescent="0.55000000000000004">
      <c r="C1395" t="s">
        <v>9065</v>
      </c>
      <c r="D1395" t="s">
        <v>5520</v>
      </c>
      <c r="E1395">
        <v>0.76864463090896595</v>
      </c>
      <c r="F1395" s="15" t="s">
        <v>9082</v>
      </c>
      <c r="G1395" t="s">
        <v>5521</v>
      </c>
      <c r="H1395" t="s">
        <v>5522</v>
      </c>
      <c r="I1395">
        <f t="shared" si="47"/>
        <v>9</v>
      </c>
      <c r="M1395">
        <f t="shared" si="46"/>
        <v>0</v>
      </c>
      <c r="AC1395" t="s">
        <v>9065</v>
      </c>
    </row>
    <row r="1396" spans="2:30" hidden="1" x14ac:dyDescent="0.55000000000000004">
      <c r="C1396" t="s">
        <v>9067</v>
      </c>
      <c r="D1396" t="s">
        <v>5523</v>
      </c>
      <c r="E1396">
        <v>0.30327710509300199</v>
      </c>
      <c r="F1396" s="15" t="s">
        <v>9082</v>
      </c>
      <c r="G1396" t="s">
        <v>5524</v>
      </c>
      <c r="H1396" t="s">
        <v>5525</v>
      </c>
      <c r="I1396">
        <f t="shared" si="47"/>
        <v>15</v>
      </c>
      <c r="M1396">
        <f t="shared" si="46"/>
        <v>0</v>
      </c>
      <c r="AC1396" t="s">
        <v>9067</v>
      </c>
    </row>
    <row r="1397" spans="2:30" hidden="1" x14ac:dyDescent="0.55000000000000004">
      <c r="C1397" t="s">
        <v>9065</v>
      </c>
      <c r="D1397" t="s">
        <v>5526</v>
      </c>
      <c r="E1397">
        <v>0.83780878782272294</v>
      </c>
      <c r="F1397" s="15" t="s">
        <v>9083</v>
      </c>
      <c r="G1397" t="s">
        <v>5527</v>
      </c>
      <c r="H1397" t="s">
        <v>5528</v>
      </c>
      <c r="I1397">
        <f t="shared" si="47"/>
        <v>11</v>
      </c>
      <c r="M1397">
        <f t="shared" si="46"/>
        <v>0</v>
      </c>
      <c r="AC1397" t="s">
        <v>9065</v>
      </c>
    </row>
    <row r="1398" spans="2:30" hidden="1" x14ac:dyDescent="0.55000000000000004">
      <c r="C1398" t="s">
        <v>9066</v>
      </c>
      <c r="D1398" t="s">
        <v>5529</v>
      </c>
      <c r="E1398">
        <v>0.45979651808738697</v>
      </c>
      <c r="F1398" s="15" t="s">
        <v>9082</v>
      </c>
      <c r="G1398" t="s">
        <v>5524</v>
      </c>
      <c r="H1398" t="s">
        <v>5530</v>
      </c>
      <c r="I1398">
        <f t="shared" si="47"/>
        <v>6</v>
      </c>
      <c r="M1398">
        <f t="shared" si="46"/>
        <v>0</v>
      </c>
      <c r="AC1398" t="s">
        <v>9066</v>
      </c>
    </row>
    <row r="1399" spans="2:30" hidden="1" x14ac:dyDescent="0.55000000000000004">
      <c r="C1399" t="s">
        <v>9066</v>
      </c>
      <c r="D1399" t="s">
        <v>5531</v>
      </c>
      <c r="E1399">
        <v>0.48548951745033297</v>
      </c>
      <c r="F1399" s="15" t="s">
        <v>9082</v>
      </c>
      <c r="G1399" t="s">
        <v>5532</v>
      </c>
      <c r="H1399" t="s">
        <v>5533</v>
      </c>
      <c r="I1399">
        <f t="shared" si="47"/>
        <v>13</v>
      </c>
      <c r="M1399">
        <f t="shared" si="46"/>
        <v>0</v>
      </c>
      <c r="AC1399" t="s">
        <v>9066</v>
      </c>
    </row>
    <row r="1400" spans="2:30" hidden="1" x14ac:dyDescent="0.55000000000000004">
      <c r="C1400" t="s">
        <v>9065</v>
      </c>
      <c r="D1400" t="s">
        <v>5534</v>
      </c>
      <c r="E1400">
        <v>0.80345308780670199</v>
      </c>
      <c r="F1400" s="15" t="s">
        <v>9080</v>
      </c>
      <c r="G1400" t="s">
        <v>5535</v>
      </c>
      <c r="H1400" t="s">
        <v>5536</v>
      </c>
      <c r="I1400">
        <f t="shared" si="47"/>
        <v>5</v>
      </c>
      <c r="M1400">
        <f t="shared" si="46"/>
        <v>0</v>
      </c>
      <c r="AC1400" t="s">
        <v>9065</v>
      </c>
    </row>
    <row r="1401" spans="2:30" hidden="1" x14ac:dyDescent="0.55000000000000004">
      <c r="C1401" t="s">
        <v>9065</v>
      </c>
      <c r="D1401" t="s">
        <v>5543</v>
      </c>
      <c r="E1401">
        <v>0.87798297405242898</v>
      </c>
      <c r="F1401" s="15" t="s">
        <v>9083</v>
      </c>
      <c r="G1401" t="s">
        <v>5544</v>
      </c>
      <c r="H1401" t="s">
        <v>5545</v>
      </c>
      <c r="I1401">
        <f t="shared" si="47"/>
        <v>18</v>
      </c>
      <c r="M1401">
        <f t="shared" si="46"/>
        <v>0</v>
      </c>
      <c r="AC1401" t="s">
        <v>9065</v>
      </c>
    </row>
    <row r="1402" spans="2:30" x14ac:dyDescent="0.55000000000000004">
      <c r="B1402" t="s">
        <v>9089</v>
      </c>
      <c r="C1402" t="s">
        <v>9065</v>
      </c>
      <c r="D1402" s="3" t="s">
        <v>5546</v>
      </c>
      <c r="E1402">
        <v>0.64286214113235496</v>
      </c>
      <c r="F1402" s="15" t="s">
        <v>9080</v>
      </c>
      <c r="G1402" t="s">
        <v>5547</v>
      </c>
      <c r="H1402" t="s">
        <v>5548</v>
      </c>
      <c r="I1402">
        <f t="shared" si="47"/>
        <v>14</v>
      </c>
      <c r="L1402" t="s">
        <v>9130</v>
      </c>
      <c r="M1402" t="str">
        <f t="shared" si="46"/>
        <v>G</v>
      </c>
      <c r="AC1402" t="s">
        <v>9065</v>
      </c>
      <c r="AD1402" t="s">
        <v>9130</v>
      </c>
    </row>
    <row r="1403" spans="2:30" hidden="1" x14ac:dyDescent="0.55000000000000004">
      <c r="C1403" t="s">
        <v>9066</v>
      </c>
      <c r="D1403" t="s">
        <v>5549</v>
      </c>
      <c r="E1403">
        <v>0.45980873703956598</v>
      </c>
      <c r="F1403" s="15" t="s">
        <v>9086</v>
      </c>
      <c r="G1403" t="s">
        <v>5550</v>
      </c>
      <c r="H1403" t="s">
        <v>5551</v>
      </c>
      <c r="I1403">
        <f t="shared" si="47"/>
        <v>11</v>
      </c>
      <c r="M1403">
        <f t="shared" si="46"/>
        <v>0</v>
      </c>
      <c r="AC1403" t="s">
        <v>9066</v>
      </c>
    </row>
    <row r="1404" spans="2:30" hidden="1" x14ac:dyDescent="0.55000000000000004">
      <c r="B1404" t="s">
        <v>9089</v>
      </c>
      <c r="C1404" t="s">
        <v>9067</v>
      </c>
      <c r="D1404" t="s">
        <v>5552</v>
      </c>
      <c r="E1404">
        <v>0.110527172684669</v>
      </c>
      <c r="F1404" s="15" t="s">
        <v>9080</v>
      </c>
      <c r="G1404" t="s">
        <v>5553</v>
      </c>
      <c r="H1404" t="s">
        <v>5554</v>
      </c>
      <c r="I1404">
        <f t="shared" si="47"/>
        <v>11</v>
      </c>
      <c r="L1404" t="s">
        <v>9130</v>
      </c>
      <c r="M1404" t="str">
        <f t="shared" si="46"/>
        <v>C</v>
      </c>
      <c r="AC1404" t="s">
        <v>9067</v>
      </c>
      <c r="AD1404" t="s">
        <v>9130</v>
      </c>
    </row>
    <row r="1405" spans="2:30" hidden="1" x14ac:dyDescent="0.55000000000000004">
      <c r="C1405" t="s">
        <v>9065</v>
      </c>
      <c r="D1405" t="s">
        <v>5555</v>
      </c>
      <c r="E1405">
        <v>0.67685353755950906</v>
      </c>
      <c r="F1405" s="15" t="s">
        <v>9080</v>
      </c>
      <c r="G1405" t="s">
        <v>5556</v>
      </c>
      <c r="H1405" t="s">
        <v>5557</v>
      </c>
      <c r="I1405">
        <f t="shared" si="47"/>
        <v>6</v>
      </c>
      <c r="M1405">
        <f t="shared" si="46"/>
        <v>0</v>
      </c>
      <c r="AC1405" t="s">
        <v>9065</v>
      </c>
    </row>
    <row r="1406" spans="2:30" hidden="1" x14ac:dyDescent="0.55000000000000004">
      <c r="C1406" t="s">
        <v>9065</v>
      </c>
      <c r="D1406" t="s">
        <v>5558</v>
      </c>
      <c r="E1406">
        <v>0.82837724685668901</v>
      </c>
      <c r="F1406" s="15" t="s">
        <v>9083</v>
      </c>
      <c r="G1406" t="s">
        <v>5559</v>
      </c>
      <c r="H1406" t="s">
        <v>5560</v>
      </c>
      <c r="I1406">
        <f t="shared" si="47"/>
        <v>14</v>
      </c>
      <c r="M1406">
        <f t="shared" si="46"/>
        <v>0</v>
      </c>
      <c r="AC1406" t="s">
        <v>9065</v>
      </c>
    </row>
    <row r="1407" spans="2:30" hidden="1" x14ac:dyDescent="0.55000000000000004">
      <c r="C1407" t="s">
        <v>9066</v>
      </c>
      <c r="D1407" t="s">
        <v>5561</v>
      </c>
      <c r="E1407">
        <v>0.484549760818481</v>
      </c>
      <c r="F1407" s="15" t="s">
        <v>9086</v>
      </c>
      <c r="G1407" t="s">
        <v>5562</v>
      </c>
      <c r="H1407" t="s">
        <v>5563</v>
      </c>
      <c r="I1407">
        <f t="shared" si="47"/>
        <v>5</v>
      </c>
      <c r="M1407">
        <f t="shared" si="46"/>
        <v>0</v>
      </c>
      <c r="AC1407" t="s">
        <v>9066</v>
      </c>
    </row>
    <row r="1408" spans="2:30" hidden="1" x14ac:dyDescent="0.55000000000000004">
      <c r="C1408" t="s">
        <v>9067</v>
      </c>
      <c r="D1408" t="s">
        <v>5564</v>
      </c>
      <c r="E1408">
        <v>0.23902507126331299</v>
      </c>
      <c r="F1408" s="15" t="s">
        <v>9086</v>
      </c>
      <c r="G1408" t="s">
        <v>5565</v>
      </c>
      <c r="H1408" t="s">
        <v>5566</v>
      </c>
      <c r="I1408">
        <f t="shared" si="47"/>
        <v>9</v>
      </c>
      <c r="M1408">
        <f t="shared" si="46"/>
        <v>0</v>
      </c>
      <c r="AC1408" t="s">
        <v>9067</v>
      </c>
    </row>
    <row r="1409" spans="2:30" hidden="1" x14ac:dyDescent="0.55000000000000004">
      <c r="C1409" t="s">
        <v>9067</v>
      </c>
      <c r="D1409" t="s">
        <v>5567</v>
      </c>
      <c r="E1409">
        <v>0.433425843715668</v>
      </c>
      <c r="F1409" s="15" t="s">
        <v>9086</v>
      </c>
      <c r="G1409" t="s">
        <v>5568</v>
      </c>
      <c r="H1409" t="s">
        <v>5569</v>
      </c>
      <c r="I1409">
        <f t="shared" si="47"/>
        <v>10</v>
      </c>
      <c r="M1409">
        <f t="shared" si="46"/>
        <v>0</v>
      </c>
      <c r="AC1409" t="s">
        <v>9067</v>
      </c>
    </row>
    <row r="1410" spans="2:30" hidden="1" x14ac:dyDescent="0.55000000000000004">
      <c r="C1410" t="s">
        <v>9065</v>
      </c>
      <c r="D1410" t="s">
        <v>5573</v>
      </c>
      <c r="E1410">
        <v>0.84165424108505205</v>
      </c>
      <c r="F1410" s="15" t="s">
        <v>9082</v>
      </c>
      <c r="G1410" t="s">
        <v>5574</v>
      </c>
      <c r="H1410" t="s">
        <v>5575</v>
      </c>
      <c r="I1410">
        <f t="shared" si="47"/>
        <v>29</v>
      </c>
      <c r="M1410">
        <f t="shared" si="46"/>
        <v>0</v>
      </c>
      <c r="AC1410" t="s">
        <v>9065</v>
      </c>
    </row>
    <row r="1411" spans="2:30" hidden="1" x14ac:dyDescent="0.55000000000000004">
      <c r="C1411" t="s">
        <v>9067</v>
      </c>
      <c r="D1411" t="s">
        <v>5576</v>
      </c>
      <c r="E1411">
        <v>0.26830407977104198</v>
      </c>
      <c r="F1411" s="15" t="s">
        <v>9086</v>
      </c>
      <c r="G1411" t="s">
        <v>5577</v>
      </c>
      <c r="H1411" t="s">
        <v>5578</v>
      </c>
      <c r="I1411">
        <f t="shared" si="47"/>
        <v>20</v>
      </c>
      <c r="M1411">
        <f t="shared" ref="M1411:M1474" si="48">IF(AND(C1411="positive", L1411="NE"), "A", IF(AND(C1411="positive", L1411="NEU"), "B", IF(AND(C1411="negative", L1411="PO"), "C", IF(AND(C1411="negative", L1411="NEU"), "D", IF(AND(C1411="neutral", L1411="PO"), "E", IF(AND(C1411="neutral", L1411="NE"), "F", IF(AND(C1411="positive", L1411="PO"), "G",IF(AND(C1411="negative", L1411="Ne"), "H",IF(AND(C1411="neutral", L1411="NEU"), "I",)))))))))</f>
        <v>0</v>
      </c>
      <c r="AC1411" t="s">
        <v>9067</v>
      </c>
    </row>
    <row r="1412" spans="2:30" hidden="1" x14ac:dyDescent="0.55000000000000004">
      <c r="C1412" t="s">
        <v>9065</v>
      </c>
      <c r="D1412" t="s">
        <v>5579</v>
      </c>
      <c r="E1412">
        <v>0.61611932516098</v>
      </c>
      <c r="F1412" s="15" t="s">
        <v>9086</v>
      </c>
      <c r="G1412" t="s">
        <v>5580</v>
      </c>
      <c r="H1412" t="s">
        <v>5581</v>
      </c>
      <c r="I1412">
        <f t="shared" ref="I1412:I1475" si="49">LEN(D1412)-LEN(SUBSTITUTE(D1412," ",""))+1</f>
        <v>12</v>
      </c>
      <c r="M1412">
        <f t="shared" si="48"/>
        <v>0</v>
      </c>
      <c r="AC1412" t="s">
        <v>9065</v>
      </c>
    </row>
    <row r="1413" spans="2:30" hidden="1" x14ac:dyDescent="0.55000000000000004">
      <c r="C1413" t="s">
        <v>9067</v>
      </c>
      <c r="D1413" t="s">
        <v>5582</v>
      </c>
      <c r="E1413">
        <v>0.40273869037628202</v>
      </c>
      <c r="F1413" s="15" t="s">
        <v>9086</v>
      </c>
      <c r="G1413" t="s">
        <v>5583</v>
      </c>
      <c r="H1413" t="s">
        <v>5584</v>
      </c>
      <c r="I1413">
        <f t="shared" si="49"/>
        <v>20</v>
      </c>
      <c r="M1413">
        <f t="shared" si="48"/>
        <v>0</v>
      </c>
      <c r="AC1413" t="s">
        <v>9067</v>
      </c>
    </row>
    <row r="1414" spans="2:30" hidden="1" x14ac:dyDescent="0.55000000000000004">
      <c r="C1414" t="s">
        <v>9065</v>
      </c>
      <c r="D1414" t="s">
        <v>5585</v>
      </c>
      <c r="E1414">
        <v>0.76021558046340898</v>
      </c>
      <c r="F1414" s="15" t="s">
        <v>9080</v>
      </c>
      <c r="G1414" t="s">
        <v>5586</v>
      </c>
      <c r="H1414" t="s">
        <v>5587</v>
      </c>
      <c r="I1414">
        <f t="shared" si="49"/>
        <v>1</v>
      </c>
      <c r="M1414">
        <f t="shared" si="48"/>
        <v>0</v>
      </c>
      <c r="AC1414" t="s">
        <v>9065</v>
      </c>
    </row>
    <row r="1415" spans="2:30" hidden="1" x14ac:dyDescent="0.55000000000000004">
      <c r="C1415" t="s">
        <v>9065</v>
      </c>
      <c r="D1415" t="s">
        <v>5588</v>
      </c>
      <c r="E1415">
        <v>0.91708213090896595</v>
      </c>
      <c r="F1415" s="15" t="s">
        <v>9080</v>
      </c>
      <c r="G1415" t="s">
        <v>5589</v>
      </c>
      <c r="H1415" t="s">
        <v>5590</v>
      </c>
      <c r="I1415">
        <f t="shared" si="49"/>
        <v>9</v>
      </c>
      <c r="M1415">
        <f t="shared" si="48"/>
        <v>0</v>
      </c>
      <c r="AC1415" t="s">
        <v>9065</v>
      </c>
    </row>
    <row r="1416" spans="2:30" hidden="1" x14ac:dyDescent="0.55000000000000004">
      <c r="B1416" t="s">
        <v>9089</v>
      </c>
      <c r="C1416" t="s">
        <v>9067</v>
      </c>
      <c r="D1416" t="s">
        <v>5591</v>
      </c>
      <c r="E1416">
        <v>0.38102966547012301</v>
      </c>
      <c r="F1416" s="15" t="s">
        <v>9080</v>
      </c>
      <c r="G1416" t="s">
        <v>5592</v>
      </c>
      <c r="H1416" t="s">
        <v>5593</v>
      </c>
      <c r="I1416">
        <f t="shared" si="49"/>
        <v>5</v>
      </c>
      <c r="L1416" t="s">
        <v>9130</v>
      </c>
      <c r="M1416" t="str">
        <f t="shared" si="48"/>
        <v>C</v>
      </c>
      <c r="AC1416" t="s">
        <v>9067</v>
      </c>
      <c r="AD1416" t="s">
        <v>9130</v>
      </c>
    </row>
    <row r="1417" spans="2:30" hidden="1" x14ac:dyDescent="0.55000000000000004">
      <c r="C1417" t="s">
        <v>9065</v>
      </c>
      <c r="D1417" t="s">
        <v>5597</v>
      </c>
      <c r="E1417">
        <v>0.61360919475555398</v>
      </c>
      <c r="F1417" s="15" t="s">
        <v>9086</v>
      </c>
      <c r="G1417" t="s">
        <v>5598</v>
      </c>
      <c r="H1417" t="s">
        <v>5599</v>
      </c>
      <c r="I1417">
        <f t="shared" si="49"/>
        <v>4</v>
      </c>
      <c r="M1417">
        <f t="shared" si="48"/>
        <v>0</v>
      </c>
      <c r="AC1417" t="s">
        <v>9065</v>
      </c>
    </row>
    <row r="1418" spans="2:30" hidden="1" x14ac:dyDescent="0.55000000000000004">
      <c r="C1418" t="s">
        <v>9066</v>
      </c>
      <c r="D1418" t="s">
        <v>5600</v>
      </c>
      <c r="E1418">
        <v>0.58327060937881503</v>
      </c>
      <c r="F1418" s="15" t="s">
        <v>9080</v>
      </c>
      <c r="G1418" t="s">
        <v>5601</v>
      </c>
      <c r="H1418" t="s">
        <v>5602</v>
      </c>
      <c r="I1418">
        <f t="shared" si="49"/>
        <v>19</v>
      </c>
      <c r="M1418">
        <f t="shared" si="48"/>
        <v>0</v>
      </c>
      <c r="AC1418" t="s">
        <v>9066</v>
      </c>
    </row>
    <row r="1419" spans="2:30" hidden="1" x14ac:dyDescent="0.55000000000000004">
      <c r="C1419" t="s">
        <v>9067</v>
      </c>
      <c r="D1419" t="s">
        <v>5603</v>
      </c>
      <c r="E1419">
        <v>0.182372272014618</v>
      </c>
      <c r="F1419" s="15" t="s">
        <v>9086</v>
      </c>
      <c r="G1419" t="s">
        <v>5604</v>
      </c>
      <c r="H1419" t="s">
        <v>5605</v>
      </c>
      <c r="I1419">
        <f t="shared" si="49"/>
        <v>16</v>
      </c>
      <c r="M1419">
        <f t="shared" si="48"/>
        <v>0</v>
      </c>
      <c r="AC1419" t="s">
        <v>9067</v>
      </c>
    </row>
    <row r="1420" spans="2:30" hidden="1" x14ac:dyDescent="0.55000000000000004">
      <c r="C1420" t="s">
        <v>9067</v>
      </c>
      <c r="D1420" t="s">
        <v>5609</v>
      </c>
      <c r="E1420">
        <v>0.23459111154079401</v>
      </c>
      <c r="F1420" s="15" t="s">
        <v>9086</v>
      </c>
      <c r="G1420" t="s">
        <v>5610</v>
      </c>
      <c r="H1420" t="s">
        <v>5611</v>
      </c>
      <c r="I1420">
        <f t="shared" si="49"/>
        <v>15</v>
      </c>
      <c r="M1420">
        <f t="shared" si="48"/>
        <v>0</v>
      </c>
      <c r="AC1420" t="s">
        <v>9067</v>
      </c>
    </row>
    <row r="1421" spans="2:30" hidden="1" x14ac:dyDescent="0.55000000000000004">
      <c r="C1421" t="s">
        <v>9066</v>
      </c>
      <c r="D1421" t="s">
        <v>5612</v>
      </c>
      <c r="E1421">
        <v>0.53039640188217196</v>
      </c>
      <c r="F1421" s="15" t="s">
        <v>9082</v>
      </c>
      <c r="G1421" t="s">
        <v>5613</v>
      </c>
      <c r="H1421" t="s">
        <v>5614</v>
      </c>
      <c r="I1421">
        <f t="shared" si="49"/>
        <v>33</v>
      </c>
      <c r="M1421">
        <f t="shared" si="48"/>
        <v>0</v>
      </c>
      <c r="AC1421" t="s">
        <v>9066</v>
      </c>
    </row>
    <row r="1422" spans="2:30" hidden="1" x14ac:dyDescent="0.55000000000000004">
      <c r="C1422" t="s">
        <v>9065</v>
      </c>
      <c r="D1422" t="s">
        <v>5615</v>
      </c>
      <c r="E1422">
        <v>0.72058141231536899</v>
      </c>
      <c r="F1422" s="15" t="s">
        <v>9080</v>
      </c>
      <c r="G1422" t="s">
        <v>5616</v>
      </c>
      <c r="H1422" t="s">
        <v>5617</v>
      </c>
      <c r="I1422">
        <f t="shared" si="49"/>
        <v>4</v>
      </c>
      <c r="M1422">
        <f t="shared" si="48"/>
        <v>0</v>
      </c>
      <c r="AC1422" t="s">
        <v>9065</v>
      </c>
    </row>
    <row r="1423" spans="2:30" hidden="1" x14ac:dyDescent="0.55000000000000004">
      <c r="C1423" t="s">
        <v>9066</v>
      </c>
      <c r="D1423" t="s">
        <v>5618</v>
      </c>
      <c r="E1423">
        <v>0.574329853057861</v>
      </c>
      <c r="F1423" s="15" t="s">
        <v>9083</v>
      </c>
      <c r="G1423" t="s">
        <v>5619</v>
      </c>
      <c r="H1423" t="s">
        <v>5620</v>
      </c>
      <c r="I1423">
        <f t="shared" si="49"/>
        <v>12</v>
      </c>
      <c r="M1423">
        <f t="shared" si="48"/>
        <v>0</v>
      </c>
      <c r="AC1423" t="s">
        <v>9066</v>
      </c>
    </row>
    <row r="1424" spans="2:30" hidden="1" x14ac:dyDescent="0.55000000000000004">
      <c r="C1424" t="s">
        <v>9066</v>
      </c>
      <c r="D1424" t="s">
        <v>5621</v>
      </c>
      <c r="E1424">
        <v>0.50763237476348899</v>
      </c>
      <c r="F1424" s="15" t="s">
        <v>9082</v>
      </c>
      <c r="G1424" t="s">
        <v>5622</v>
      </c>
      <c r="H1424" t="s">
        <v>5623</v>
      </c>
      <c r="I1424">
        <f t="shared" si="49"/>
        <v>11</v>
      </c>
      <c r="M1424">
        <f t="shared" si="48"/>
        <v>0</v>
      </c>
      <c r="AC1424" t="s">
        <v>9066</v>
      </c>
    </row>
    <row r="1425" spans="1:30" hidden="1" x14ac:dyDescent="0.55000000000000004">
      <c r="C1425" t="s">
        <v>9065</v>
      </c>
      <c r="D1425" t="s">
        <v>5624</v>
      </c>
      <c r="E1425">
        <v>0.76443237066268899</v>
      </c>
      <c r="F1425" s="15" t="s">
        <v>9082</v>
      </c>
      <c r="G1425" t="s">
        <v>5625</v>
      </c>
      <c r="H1425" t="s">
        <v>5626</v>
      </c>
      <c r="I1425">
        <f t="shared" si="49"/>
        <v>21</v>
      </c>
      <c r="M1425">
        <f t="shared" si="48"/>
        <v>0</v>
      </c>
      <c r="AC1425" t="s">
        <v>9065</v>
      </c>
    </row>
    <row r="1426" spans="1:30" hidden="1" x14ac:dyDescent="0.55000000000000004">
      <c r="C1426" t="s">
        <v>9065</v>
      </c>
      <c r="D1426" t="s">
        <v>5627</v>
      </c>
      <c r="E1426">
        <v>0.65839928388595603</v>
      </c>
      <c r="F1426" s="15" t="s">
        <v>9082</v>
      </c>
      <c r="G1426" t="s">
        <v>5628</v>
      </c>
      <c r="H1426" t="s">
        <v>5629</v>
      </c>
      <c r="I1426">
        <f t="shared" si="49"/>
        <v>12</v>
      </c>
      <c r="M1426">
        <f t="shared" si="48"/>
        <v>0</v>
      </c>
      <c r="AC1426" t="s">
        <v>9065</v>
      </c>
    </row>
    <row r="1427" spans="1:30" hidden="1" x14ac:dyDescent="0.55000000000000004">
      <c r="C1427" t="s">
        <v>9066</v>
      </c>
      <c r="D1427" t="s">
        <v>5630</v>
      </c>
      <c r="E1427">
        <v>0.47895514965057401</v>
      </c>
      <c r="F1427" s="15" t="s">
        <v>9083</v>
      </c>
      <c r="G1427" t="s">
        <v>5631</v>
      </c>
      <c r="H1427" t="s">
        <v>5632</v>
      </c>
      <c r="I1427">
        <f t="shared" si="49"/>
        <v>26</v>
      </c>
      <c r="M1427">
        <f t="shared" si="48"/>
        <v>0</v>
      </c>
      <c r="AC1427" t="s">
        <v>9066</v>
      </c>
    </row>
    <row r="1428" spans="1:30" hidden="1" x14ac:dyDescent="0.55000000000000004">
      <c r="C1428" t="s">
        <v>9065</v>
      </c>
      <c r="D1428" t="s">
        <v>5636</v>
      </c>
      <c r="E1428">
        <v>0.746570825576782</v>
      </c>
      <c r="F1428" s="15" t="s">
        <v>9080</v>
      </c>
      <c r="G1428" t="s">
        <v>5637</v>
      </c>
      <c r="H1428" t="s">
        <v>5638</v>
      </c>
      <c r="I1428">
        <f t="shared" si="49"/>
        <v>8</v>
      </c>
      <c r="M1428">
        <f t="shared" si="48"/>
        <v>0</v>
      </c>
      <c r="AC1428" t="s">
        <v>9065</v>
      </c>
    </row>
    <row r="1429" spans="1:30" ht="28.8" hidden="1" x14ac:dyDescent="0.55000000000000004">
      <c r="C1429" t="s">
        <v>9067</v>
      </c>
      <c r="D1429" s="14" t="s">
        <v>5639</v>
      </c>
      <c r="E1429">
        <v>0.40727481245994601</v>
      </c>
      <c r="F1429" s="15" t="s">
        <v>9080</v>
      </c>
      <c r="G1429" t="s">
        <v>5640</v>
      </c>
      <c r="H1429" t="s">
        <v>5641</v>
      </c>
      <c r="I1429">
        <f t="shared" si="49"/>
        <v>23</v>
      </c>
      <c r="M1429">
        <f t="shared" si="48"/>
        <v>0</v>
      </c>
      <c r="AC1429" t="s">
        <v>9067</v>
      </c>
    </row>
    <row r="1430" spans="1:30" hidden="1" x14ac:dyDescent="0.55000000000000004">
      <c r="C1430" t="s">
        <v>9066</v>
      </c>
      <c r="D1430" t="s">
        <v>5642</v>
      </c>
      <c r="E1430">
        <v>0.48173451423644997</v>
      </c>
      <c r="F1430" s="15" t="s">
        <v>9081</v>
      </c>
      <c r="G1430" t="s">
        <v>5643</v>
      </c>
      <c r="H1430" t="s">
        <v>5644</v>
      </c>
      <c r="I1430">
        <f t="shared" si="49"/>
        <v>9</v>
      </c>
      <c r="M1430">
        <f t="shared" si="48"/>
        <v>0</v>
      </c>
      <c r="AC1430" t="s">
        <v>9066</v>
      </c>
    </row>
    <row r="1431" spans="1:30" hidden="1" x14ac:dyDescent="0.55000000000000004">
      <c r="C1431" t="s">
        <v>9065</v>
      </c>
      <c r="D1431" t="s">
        <v>5645</v>
      </c>
      <c r="E1431">
        <v>0.70198017358779896</v>
      </c>
      <c r="F1431" s="15" t="s">
        <v>9086</v>
      </c>
      <c r="G1431" t="s">
        <v>5646</v>
      </c>
      <c r="H1431" t="s">
        <v>5647</v>
      </c>
      <c r="I1431">
        <f t="shared" si="49"/>
        <v>5</v>
      </c>
      <c r="M1431">
        <f t="shared" si="48"/>
        <v>0</v>
      </c>
      <c r="AC1431" t="s">
        <v>9065</v>
      </c>
    </row>
    <row r="1432" spans="1:30" hidden="1" x14ac:dyDescent="0.55000000000000004">
      <c r="C1432" t="s">
        <v>9066</v>
      </c>
      <c r="D1432" t="s">
        <v>5651</v>
      </c>
      <c r="E1432">
        <v>0.56586742401123002</v>
      </c>
      <c r="F1432" s="15" t="s">
        <v>9086</v>
      </c>
      <c r="G1432" t="s">
        <v>5652</v>
      </c>
      <c r="H1432" t="s">
        <v>5653</v>
      </c>
      <c r="I1432">
        <f t="shared" si="49"/>
        <v>8</v>
      </c>
      <c r="M1432">
        <f t="shared" si="48"/>
        <v>0</v>
      </c>
      <c r="AC1432" t="s">
        <v>9066</v>
      </c>
    </row>
    <row r="1433" spans="1:30" hidden="1" x14ac:dyDescent="0.55000000000000004">
      <c r="C1433" t="s">
        <v>9067</v>
      </c>
      <c r="D1433" t="s">
        <v>5654</v>
      </c>
      <c r="E1433">
        <v>0.36901074647903398</v>
      </c>
      <c r="F1433" s="15" t="s">
        <v>9080</v>
      </c>
      <c r="G1433" t="s">
        <v>5655</v>
      </c>
      <c r="H1433" t="s">
        <v>5656</v>
      </c>
      <c r="I1433">
        <f t="shared" si="49"/>
        <v>11</v>
      </c>
      <c r="M1433">
        <f t="shared" si="48"/>
        <v>0</v>
      </c>
      <c r="AC1433" t="s">
        <v>9067</v>
      </c>
    </row>
    <row r="1434" spans="1:30" hidden="1" x14ac:dyDescent="0.55000000000000004">
      <c r="C1434" t="s">
        <v>9065</v>
      </c>
      <c r="D1434" t="s">
        <v>5660</v>
      </c>
      <c r="E1434">
        <v>0.77949321269989003</v>
      </c>
      <c r="F1434" s="15" t="s">
        <v>9086</v>
      </c>
      <c r="G1434" t="s">
        <v>5661</v>
      </c>
      <c r="H1434" t="s">
        <v>5662</v>
      </c>
      <c r="I1434">
        <f t="shared" si="49"/>
        <v>28</v>
      </c>
      <c r="M1434">
        <f t="shared" si="48"/>
        <v>0</v>
      </c>
      <c r="AC1434" t="s">
        <v>9065</v>
      </c>
    </row>
    <row r="1435" spans="1:30" hidden="1" x14ac:dyDescent="0.55000000000000004">
      <c r="C1435" t="s">
        <v>9065</v>
      </c>
      <c r="D1435" t="s">
        <v>5663</v>
      </c>
      <c r="E1435">
        <v>0.82657539844512895</v>
      </c>
      <c r="F1435" s="15" t="s">
        <v>9086</v>
      </c>
      <c r="G1435" t="s">
        <v>5664</v>
      </c>
      <c r="H1435" t="s">
        <v>5665</v>
      </c>
      <c r="I1435">
        <f t="shared" si="49"/>
        <v>19</v>
      </c>
      <c r="M1435">
        <f t="shared" si="48"/>
        <v>0</v>
      </c>
      <c r="AC1435" t="s">
        <v>9065</v>
      </c>
    </row>
    <row r="1436" spans="1:30" hidden="1" x14ac:dyDescent="0.55000000000000004">
      <c r="C1436" t="s">
        <v>9065</v>
      </c>
      <c r="D1436" t="s">
        <v>5666</v>
      </c>
      <c r="E1436">
        <v>0.729364633560181</v>
      </c>
      <c r="F1436" s="15" t="s">
        <v>9080</v>
      </c>
      <c r="G1436" t="s">
        <v>5667</v>
      </c>
      <c r="H1436" t="s">
        <v>5668</v>
      </c>
      <c r="I1436">
        <f t="shared" si="49"/>
        <v>6</v>
      </c>
      <c r="M1436">
        <f t="shared" si="48"/>
        <v>0</v>
      </c>
      <c r="AC1436" t="s">
        <v>9065</v>
      </c>
    </row>
    <row r="1437" spans="1:30" hidden="1" x14ac:dyDescent="0.55000000000000004">
      <c r="C1437" t="s">
        <v>9067</v>
      </c>
      <c r="D1437" t="s">
        <v>5669</v>
      </c>
      <c r="E1437">
        <v>0.19582636654377</v>
      </c>
      <c r="F1437" s="15" t="s">
        <v>9086</v>
      </c>
      <c r="G1437" t="s">
        <v>5670</v>
      </c>
      <c r="H1437" t="s">
        <v>5671</v>
      </c>
      <c r="I1437">
        <f t="shared" si="49"/>
        <v>16</v>
      </c>
      <c r="M1437">
        <f t="shared" si="48"/>
        <v>0</v>
      </c>
      <c r="AC1437" t="s">
        <v>9067</v>
      </c>
    </row>
    <row r="1438" spans="1:30" hidden="1" x14ac:dyDescent="0.55000000000000004">
      <c r="A1438" s="13"/>
      <c r="B1438" s="13" t="s">
        <v>9089</v>
      </c>
      <c r="C1438" s="13" t="s">
        <v>9066</v>
      </c>
      <c r="D1438" s="13" t="s">
        <v>5672</v>
      </c>
      <c r="E1438" s="13">
        <v>0.57464963197708097</v>
      </c>
      <c r="F1438" s="18" t="s">
        <v>9086</v>
      </c>
      <c r="G1438" s="13" t="s">
        <v>5673</v>
      </c>
      <c r="H1438" s="13" t="s">
        <v>5674</v>
      </c>
      <c r="I1438">
        <f t="shared" si="49"/>
        <v>8</v>
      </c>
      <c r="L1438" t="s">
        <v>9130</v>
      </c>
      <c r="M1438" t="str">
        <f t="shared" si="48"/>
        <v>E</v>
      </c>
      <c r="AC1438" s="13" t="s">
        <v>9066</v>
      </c>
      <c r="AD1438" t="s">
        <v>9130</v>
      </c>
    </row>
    <row r="1439" spans="1:30" hidden="1" x14ac:dyDescent="0.55000000000000004">
      <c r="C1439" t="s">
        <v>9067</v>
      </c>
      <c r="D1439" t="s">
        <v>5675</v>
      </c>
      <c r="E1439">
        <v>0.256673604249954</v>
      </c>
      <c r="F1439" s="15" t="s">
        <v>9086</v>
      </c>
      <c r="G1439" t="s">
        <v>5676</v>
      </c>
      <c r="H1439" t="s">
        <v>5677</v>
      </c>
      <c r="I1439">
        <f t="shared" si="49"/>
        <v>26</v>
      </c>
      <c r="M1439">
        <f t="shared" si="48"/>
        <v>0</v>
      </c>
      <c r="AC1439" t="s">
        <v>9067</v>
      </c>
    </row>
    <row r="1440" spans="1:30" hidden="1" x14ac:dyDescent="0.55000000000000004">
      <c r="C1440" t="s">
        <v>9065</v>
      </c>
      <c r="D1440" t="s">
        <v>5678</v>
      </c>
      <c r="E1440">
        <v>0.62629222869873002</v>
      </c>
      <c r="F1440" s="15" t="s">
        <v>9080</v>
      </c>
      <c r="G1440" t="s">
        <v>5679</v>
      </c>
      <c r="H1440" t="s">
        <v>5680</v>
      </c>
      <c r="I1440">
        <f t="shared" si="49"/>
        <v>3</v>
      </c>
      <c r="M1440">
        <f t="shared" si="48"/>
        <v>0</v>
      </c>
      <c r="AC1440" t="s">
        <v>9065</v>
      </c>
    </row>
    <row r="1441" spans="3:29" hidden="1" x14ac:dyDescent="0.55000000000000004">
      <c r="C1441" t="s">
        <v>9065</v>
      </c>
      <c r="D1441" t="s">
        <v>5681</v>
      </c>
      <c r="E1441">
        <v>0.84962421655654896</v>
      </c>
      <c r="F1441" s="15" t="s">
        <v>9080</v>
      </c>
      <c r="G1441" t="s">
        <v>5679</v>
      </c>
      <c r="H1441" t="s">
        <v>5682</v>
      </c>
      <c r="I1441">
        <f t="shared" si="49"/>
        <v>6</v>
      </c>
      <c r="M1441">
        <f t="shared" si="48"/>
        <v>0</v>
      </c>
      <c r="AC1441" t="s">
        <v>9065</v>
      </c>
    </row>
    <row r="1442" spans="3:29" hidden="1" x14ac:dyDescent="0.55000000000000004">
      <c r="C1442" t="s">
        <v>9065</v>
      </c>
      <c r="D1442" t="s">
        <v>5683</v>
      </c>
      <c r="E1442">
        <v>0.89936429262161299</v>
      </c>
      <c r="F1442" s="15" t="s">
        <v>9080</v>
      </c>
      <c r="G1442" t="s">
        <v>5684</v>
      </c>
      <c r="H1442" t="s">
        <v>5685</v>
      </c>
      <c r="I1442">
        <f t="shared" si="49"/>
        <v>13</v>
      </c>
      <c r="M1442">
        <f t="shared" si="48"/>
        <v>0</v>
      </c>
      <c r="AC1442" t="s">
        <v>9065</v>
      </c>
    </row>
    <row r="1443" spans="3:29" hidden="1" x14ac:dyDescent="0.55000000000000004">
      <c r="C1443" t="s">
        <v>9065</v>
      </c>
      <c r="D1443" t="s">
        <v>5686</v>
      </c>
      <c r="E1443">
        <v>0.79817241430282604</v>
      </c>
      <c r="F1443" s="15" t="s">
        <v>9086</v>
      </c>
      <c r="G1443" t="s">
        <v>5687</v>
      </c>
      <c r="H1443" t="s">
        <v>5688</v>
      </c>
      <c r="I1443">
        <f t="shared" si="49"/>
        <v>31</v>
      </c>
      <c r="M1443">
        <f t="shared" si="48"/>
        <v>0</v>
      </c>
      <c r="AC1443" t="s">
        <v>9065</v>
      </c>
    </row>
    <row r="1444" spans="3:29" hidden="1" x14ac:dyDescent="0.55000000000000004">
      <c r="C1444" t="s">
        <v>9065</v>
      </c>
      <c r="D1444" t="s">
        <v>5689</v>
      </c>
      <c r="E1444">
        <v>0.80743795633315996</v>
      </c>
      <c r="F1444" s="15" t="s">
        <v>9086</v>
      </c>
      <c r="G1444" t="s">
        <v>5690</v>
      </c>
      <c r="H1444" t="s">
        <v>5691</v>
      </c>
      <c r="I1444">
        <f t="shared" si="49"/>
        <v>20</v>
      </c>
      <c r="M1444">
        <f t="shared" si="48"/>
        <v>0</v>
      </c>
      <c r="AC1444" t="s">
        <v>9065</v>
      </c>
    </row>
    <row r="1445" spans="3:29" hidden="1" x14ac:dyDescent="0.55000000000000004">
      <c r="C1445" t="s">
        <v>9067</v>
      </c>
      <c r="D1445" t="s">
        <v>5692</v>
      </c>
      <c r="E1445">
        <v>0.40864855051040599</v>
      </c>
      <c r="F1445" s="15" t="s">
        <v>9082</v>
      </c>
      <c r="G1445" t="s">
        <v>5693</v>
      </c>
      <c r="H1445" t="s">
        <v>5694</v>
      </c>
      <c r="I1445">
        <f t="shared" si="49"/>
        <v>30</v>
      </c>
      <c r="M1445">
        <f t="shared" si="48"/>
        <v>0</v>
      </c>
      <c r="AC1445" t="s">
        <v>9067</v>
      </c>
    </row>
    <row r="1446" spans="3:29" hidden="1" x14ac:dyDescent="0.55000000000000004">
      <c r="C1446" t="s">
        <v>9067</v>
      </c>
      <c r="D1446" t="s">
        <v>5695</v>
      </c>
      <c r="E1446">
        <v>0.25319641828536998</v>
      </c>
      <c r="F1446" s="15" t="s">
        <v>9080</v>
      </c>
      <c r="G1446" t="s">
        <v>5696</v>
      </c>
      <c r="H1446" t="s">
        <v>5697</v>
      </c>
      <c r="I1446">
        <f t="shared" si="49"/>
        <v>10</v>
      </c>
      <c r="M1446">
        <f t="shared" si="48"/>
        <v>0</v>
      </c>
      <c r="AC1446" t="s">
        <v>9067</v>
      </c>
    </row>
    <row r="1447" spans="3:29" hidden="1" x14ac:dyDescent="0.55000000000000004">
      <c r="C1447" t="s">
        <v>9065</v>
      </c>
      <c r="D1447" t="s">
        <v>5701</v>
      </c>
      <c r="E1447">
        <v>0.72163665294647195</v>
      </c>
      <c r="F1447" s="15" t="s">
        <v>9082</v>
      </c>
      <c r="G1447" t="s">
        <v>5702</v>
      </c>
      <c r="H1447" t="s">
        <v>5703</v>
      </c>
      <c r="I1447">
        <f t="shared" si="49"/>
        <v>9</v>
      </c>
      <c r="M1447">
        <f t="shared" si="48"/>
        <v>0</v>
      </c>
      <c r="AC1447" t="s">
        <v>9065</v>
      </c>
    </row>
    <row r="1448" spans="3:29" hidden="1" x14ac:dyDescent="0.55000000000000004">
      <c r="C1448" t="s">
        <v>9066</v>
      </c>
      <c r="D1448" t="s">
        <v>5704</v>
      </c>
      <c r="E1448">
        <v>0.59338140487670898</v>
      </c>
      <c r="F1448" s="15" t="s">
        <v>9086</v>
      </c>
      <c r="G1448" t="s">
        <v>5705</v>
      </c>
      <c r="H1448" t="s">
        <v>5706</v>
      </c>
      <c r="I1448">
        <f t="shared" si="49"/>
        <v>9</v>
      </c>
      <c r="M1448">
        <f t="shared" si="48"/>
        <v>0</v>
      </c>
      <c r="AC1448" t="s">
        <v>9066</v>
      </c>
    </row>
    <row r="1449" spans="3:29" hidden="1" x14ac:dyDescent="0.55000000000000004">
      <c r="C1449" t="s">
        <v>9066</v>
      </c>
      <c r="D1449" t="s">
        <v>5710</v>
      </c>
      <c r="E1449">
        <v>0.53708517551422097</v>
      </c>
      <c r="F1449" s="15" t="s">
        <v>9080</v>
      </c>
      <c r="G1449" t="s">
        <v>5711</v>
      </c>
      <c r="H1449" t="s">
        <v>5712</v>
      </c>
      <c r="I1449">
        <f t="shared" si="49"/>
        <v>39</v>
      </c>
      <c r="M1449">
        <f t="shared" si="48"/>
        <v>0</v>
      </c>
      <c r="AC1449" t="s">
        <v>9066</v>
      </c>
    </row>
    <row r="1450" spans="3:29" hidden="1" x14ac:dyDescent="0.55000000000000004">
      <c r="C1450" t="s">
        <v>9065</v>
      </c>
      <c r="D1450" t="s">
        <v>5713</v>
      </c>
      <c r="E1450">
        <v>0.65290397405624401</v>
      </c>
      <c r="F1450" s="15" t="s">
        <v>9086</v>
      </c>
      <c r="G1450" t="s">
        <v>5714</v>
      </c>
      <c r="H1450" t="s">
        <v>5715</v>
      </c>
      <c r="I1450">
        <f t="shared" si="49"/>
        <v>13</v>
      </c>
      <c r="M1450">
        <f t="shared" si="48"/>
        <v>0</v>
      </c>
      <c r="AC1450" t="s">
        <v>9065</v>
      </c>
    </row>
    <row r="1451" spans="3:29" hidden="1" x14ac:dyDescent="0.55000000000000004">
      <c r="C1451" t="s">
        <v>9066</v>
      </c>
      <c r="D1451" t="s">
        <v>5716</v>
      </c>
      <c r="E1451">
        <v>0.52769684791564897</v>
      </c>
      <c r="F1451" s="15" t="s">
        <v>9086</v>
      </c>
      <c r="G1451" t="s">
        <v>5717</v>
      </c>
      <c r="H1451" t="s">
        <v>5718</v>
      </c>
      <c r="I1451">
        <f t="shared" si="49"/>
        <v>12</v>
      </c>
      <c r="M1451">
        <f t="shared" si="48"/>
        <v>0</v>
      </c>
      <c r="AC1451" t="s">
        <v>9066</v>
      </c>
    </row>
    <row r="1452" spans="3:29" hidden="1" x14ac:dyDescent="0.55000000000000004">
      <c r="C1452" t="s">
        <v>9065</v>
      </c>
      <c r="D1452" t="s">
        <v>5719</v>
      </c>
      <c r="E1452">
        <v>0.60032093524932895</v>
      </c>
      <c r="F1452" s="15" t="s">
        <v>9080</v>
      </c>
      <c r="G1452" t="s">
        <v>5720</v>
      </c>
      <c r="H1452" t="s">
        <v>5721</v>
      </c>
      <c r="I1452">
        <f t="shared" si="49"/>
        <v>3</v>
      </c>
      <c r="M1452">
        <f t="shared" si="48"/>
        <v>0</v>
      </c>
      <c r="AC1452" t="s">
        <v>9065</v>
      </c>
    </row>
    <row r="1453" spans="3:29" hidden="1" x14ac:dyDescent="0.55000000000000004">
      <c r="C1453" t="s">
        <v>9066</v>
      </c>
      <c r="D1453" t="s">
        <v>5722</v>
      </c>
      <c r="E1453">
        <v>0.48998835682869002</v>
      </c>
      <c r="F1453" s="15" t="s">
        <v>9086</v>
      </c>
      <c r="G1453" t="s">
        <v>5723</v>
      </c>
      <c r="H1453" t="s">
        <v>5724</v>
      </c>
      <c r="I1453">
        <f t="shared" si="49"/>
        <v>19</v>
      </c>
      <c r="M1453">
        <f t="shared" si="48"/>
        <v>0</v>
      </c>
      <c r="AC1453" t="s">
        <v>9066</v>
      </c>
    </row>
    <row r="1454" spans="3:29" hidden="1" x14ac:dyDescent="0.55000000000000004">
      <c r="C1454" t="s">
        <v>9067</v>
      </c>
      <c r="D1454" t="s">
        <v>5725</v>
      </c>
      <c r="E1454">
        <v>0.21147894859314001</v>
      </c>
      <c r="F1454" s="15" t="s">
        <v>9082</v>
      </c>
      <c r="G1454" t="s">
        <v>5726</v>
      </c>
      <c r="H1454" t="s">
        <v>5727</v>
      </c>
      <c r="I1454">
        <f t="shared" si="49"/>
        <v>23</v>
      </c>
      <c r="M1454">
        <f t="shared" si="48"/>
        <v>0</v>
      </c>
      <c r="AC1454" t="s">
        <v>9067</v>
      </c>
    </row>
    <row r="1455" spans="3:29" hidden="1" x14ac:dyDescent="0.55000000000000004">
      <c r="C1455" t="s">
        <v>9065</v>
      </c>
      <c r="D1455" t="s">
        <v>5728</v>
      </c>
      <c r="E1455">
        <v>0.72558140754699696</v>
      </c>
      <c r="F1455" s="15" t="s">
        <v>9082</v>
      </c>
      <c r="G1455" t="s">
        <v>5729</v>
      </c>
      <c r="H1455" t="s">
        <v>5730</v>
      </c>
      <c r="I1455">
        <f t="shared" si="49"/>
        <v>7</v>
      </c>
      <c r="M1455">
        <f t="shared" si="48"/>
        <v>0</v>
      </c>
      <c r="AC1455" t="s">
        <v>9065</v>
      </c>
    </row>
    <row r="1456" spans="3:29" hidden="1" x14ac:dyDescent="0.55000000000000004">
      <c r="C1456" t="s">
        <v>9066</v>
      </c>
      <c r="D1456" t="s">
        <v>5731</v>
      </c>
      <c r="E1456">
        <v>0.55899679660797097</v>
      </c>
      <c r="F1456" s="15" t="s">
        <v>9080</v>
      </c>
      <c r="G1456" t="s">
        <v>5732</v>
      </c>
      <c r="H1456" t="s">
        <v>5733</v>
      </c>
      <c r="I1456">
        <f t="shared" si="49"/>
        <v>7</v>
      </c>
      <c r="M1456">
        <f t="shared" si="48"/>
        <v>0</v>
      </c>
      <c r="AC1456" t="s">
        <v>9066</v>
      </c>
    </row>
    <row r="1457" spans="1:30" hidden="1" x14ac:dyDescent="0.55000000000000004">
      <c r="C1457" t="s">
        <v>9066</v>
      </c>
      <c r="D1457" t="s">
        <v>5734</v>
      </c>
      <c r="E1457">
        <v>0.53732913732528698</v>
      </c>
      <c r="F1457" s="15" t="s">
        <v>9082</v>
      </c>
      <c r="G1457" t="s">
        <v>5735</v>
      </c>
      <c r="H1457" t="s">
        <v>5736</v>
      </c>
      <c r="I1457">
        <f t="shared" si="49"/>
        <v>17</v>
      </c>
      <c r="M1457">
        <f t="shared" si="48"/>
        <v>0</v>
      </c>
      <c r="AC1457" t="s">
        <v>9066</v>
      </c>
    </row>
    <row r="1458" spans="1:30" hidden="1" x14ac:dyDescent="0.55000000000000004">
      <c r="C1458" t="s">
        <v>9066</v>
      </c>
      <c r="D1458" t="s">
        <v>5737</v>
      </c>
      <c r="E1458">
        <v>0.53812837600707997</v>
      </c>
      <c r="F1458" s="15" t="s">
        <v>9082</v>
      </c>
      <c r="G1458" t="s">
        <v>5738</v>
      </c>
      <c r="H1458" t="s">
        <v>5739</v>
      </c>
      <c r="I1458">
        <f t="shared" si="49"/>
        <v>37</v>
      </c>
      <c r="M1458">
        <f t="shared" si="48"/>
        <v>0</v>
      </c>
      <c r="AC1458" t="s">
        <v>9066</v>
      </c>
    </row>
    <row r="1459" spans="1:30" hidden="1" x14ac:dyDescent="0.55000000000000004">
      <c r="C1459" t="s">
        <v>9065</v>
      </c>
      <c r="D1459" t="s">
        <v>5740</v>
      </c>
      <c r="E1459">
        <v>0.64306503534317005</v>
      </c>
      <c r="F1459" s="15" t="s">
        <v>9083</v>
      </c>
      <c r="G1459" t="s">
        <v>5741</v>
      </c>
      <c r="H1459" t="s">
        <v>5742</v>
      </c>
      <c r="I1459">
        <f t="shared" si="49"/>
        <v>8</v>
      </c>
      <c r="M1459">
        <f t="shared" si="48"/>
        <v>0</v>
      </c>
      <c r="AC1459" t="s">
        <v>9065</v>
      </c>
    </row>
    <row r="1460" spans="1:30" hidden="1" x14ac:dyDescent="0.55000000000000004">
      <c r="C1460" t="s">
        <v>9067</v>
      </c>
      <c r="D1460" t="s">
        <v>5743</v>
      </c>
      <c r="E1460">
        <v>0.188547357916832</v>
      </c>
      <c r="F1460" s="15" t="s">
        <v>9086</v>
      </c>
      <c r="G1460" t="s">
        <v>5744</v>
      </c>
      <c r="H1460" t="s">
        <v>5745</v>
      </c>
      <c r="I1460">
        <f t="shared" si="49"/>
        <v>13</v>
      </c>
      <c r="M1460">
        <f t="shared" si="48"/>
        <v>0</v>
      </c>
      <c r="AC1460" t="s">
        <v>9067</v>
      </c>
    </row>
    <row r="1461" spans="1:30" hidden="1" x14ac:dyDescent="0.55000000000000004">
      <c r="C1461" t="s">
        <v>9066</v>
      </c>
      <c r="D1461" t="s">
        <v>5746</v>
      </c>
      <c r="E1461">
        <v>0.485171347856522</v>
      </c>
      <c r="F1461" s="15" t="s">
        <v>9086</v>
      </c>
      <c r="G1461" t="s">
        <v>5747</v>
      </c>
      <c r="H1461" t="s">
        <v>5748</v>
      </c>
      <c r="I1461">
        <f t="shared" si="49"/>
        <v>8</v>
      </c>
      <c r="M1461">
        <f t="shared" si="48"/>
        <v>0</v>
      </c>
      <c r="AC1461" t="s">
        <v>9066</v>
      </c>
    </row>
    <row r="1462" spans="1:30" hidden="1" x14ac:dyDescent="0.55000000000000004">
      <c r="C1462" t="s">
        <v>9065</v>
      </c>
      <c r="D1462" t="s">
        <v>5749</v>
      </c>
      <c r="E1462">
        <v>0.634604692459106</v>
      </c>
      <c r="F1462" s="15" t="s">
        <v>9086</v>
      </c>
      <c r="G1462" t="s">
        <v>5750</v>
      </c>
      <c r="H1462" t="s">
        <v>5751</v>
      </c>
      <c r="I1462">
        <f t="shared" si="49"/>
        <v>5</v>
      </c>
      <c r="M1462">
        <f t="shared" si="48"/>
        <v>0</v>
      </c>
      <c r="AC1462" t="s">
        <v>9065</v>
      </c>
    </row>
    <row r="1463" spans="1:30" hidden="1" x14ac:dyDescent="0.55000000000000004">
      <c r="C1463" t="s">
        <v>9065</v>
      </c>
      <c r="D1463" t="s">
        <v>5752</v>
      </c>
      <c r="E1463">
        <v>0.74737977981567405</v>
      </c>
      <c r="F1463" s="15" t="s">
        <v>9086</v>
      </c>
      <c r="G1463" t="s">
        <v>5753</v>
      </c>
      <c r="H1463" t="s">
        <v>5754</v>
      </c>
      <c r="I1463">
        <f t="shared" si="49"/>
        <v>9</v>
      </c>
      <c r="M1463">
        <f t="shared" si="48"/>
        <v>0</v>
      </c>
      <c r="AC1463" t="s">
        <v>9065</v>
      </c>
    </row>
    <row r="1464" spans="1:30" hidden="1" x14ac:dyDescent="0.55000000000000004">
      <c r="C1464" t="s">
        <v>9067</v>
      </c>
      <c r="D1464" t="s">
        <v>5755</v>
      </c>
      <c r="E1464">
        <v>0.22078314423561099</v>
      </c>
      <c r="F1464" s="15" t="s">
        <v>9086</v>
      </c>
      <c r="G1464" t="s">
        <v>5756</v>
      </c>
      <c r="H1464" t="s">
        <v>5757</v>
      </c>
      <c r="I1464">
        <f t="shared" si="49"/>
        <v>10</v>
      </c>
      <c r="M1464">
        <f t="shared" si="48"/>
        <v>0</v>
      </c>
      <c r="AC1464" t="s">
        <v>9067</v>
      </c>
    </row>
    <row r="1465" spans="1:30" hidden="1" x14ac:dyDescent="0.55000000000000004">
      <c r="C1465" t="s">
        <v>9065</v>
      </c>
      <c r="D1465" t="s">
        <v>5761</v>
      </c>
      <c r="E1465">
        <v>0.88998907804489102</v>
      </c>
      <c r="F1465" s="15" t="s">
        <v>9086</v>
      </c>
      <c r="G1465" t="s">
        <v>5762</v>
      </c>
      <c r="H1465" t="s">
        <v>5763</v>
      </c>
      <c r="I1465">
        <f t="shared" si="49"/>
        <v>30</v>
      </c>
      <c r="M1465">
        <f t="shared" si="48"/>
        <v>0</v>
      </c>
      <c r="AC1465" t="s">
        <v>9065</v>
      </c>
    </row>
    <row r="1466" spans="1:30" hidden="1" x14ac:dyDescent="0.55000000000000004">
      <c r="C1466" t="s">
        <v>9065</v>
      </c>
      <c r="D1466" t="s">
        <v>5770</v>
      </c>
      <c r="E1466">
        <v>0.63347649574279796</v>
      </c>
      <c r="F1466" s="15" t="s">
        <v>9082</v>
      </c>
      <c r="G1466" t="s">
        <v>5771</v>
      </c>
      <c r="H1466" t="s">
        <v>5772</v>
      </c>
      <c r="I1466">
        <f t="shared" si="49"/>
        <v>19</v>
      </c>
      <c r="M1466">
        <f t="shared" si="48"/>
        <v>0</v>
      </c>
      <c r="AC1466" t="s">
        <v>9065</v>
      </c>
    </row>
    <row r="1467" spans="1:30" hidden="1" x14ac:dyDescent="0.55000000000000004">
      <c r="C1467" t="s">
        <v>9067</v>
      </c>
      <c r="D1467" t="s">
        <v>5773</v>
      </c>
      <c r="E1467">
        <v>0.13470122218132</v>
      </c>
      <c r="F1467" s="15" t="s">
        <v>9086</v>
      </c>
      <c r="G1467" t="s">
        <v>5774</v>
      </c>
      <c r="H1467" t="s">
        <v>5775</v>
      </c>
      <c r="I1467">
        <f t="shared" si="49"/>
        <v>20</v>
      </c>
      <c r="M1467">
        <f t="shared" si="48"/>
        <v>0</v>
      </c>
      <c r="AC1467" t="s">
        <v>9067</v>
      </c>
    </row>
    <row r="1468" spans="1:30" hidden="1" x14ac:dyDescent="0.55000000000000004">
      <c r="C1468" t="s">
        <v>9067</v>
      </c>
      <c r="D1468" t="s">
        <v>5776</v>
      </c>
      <c r="E1468">
        <v>0.26373204588890098</v>
      </c>
      <c r="F1468" s="15" t="s">
        <v>9080</v>
      </c>
      <c r="G1468" t="s">
        <v>5777</v>
      </c>
      <c r="H1468" t="s">
        <v>5778</v>
      </c>
      <c r="I1468">
        <f t="shared" si="49"/>
        <v>19</v>
      </c>
      <c r="M1468">
        <f t="shared" si="48"/>
        <v>0</v>
      </c>
      <c r="AC1468" t="s">
        <v>9067</v>
      </c>
    </row>
    <row r="1469" spans="1:30" hidden="1" x14ac:dyDescent="0.55000000000000004">
      <c r="C1469" t="s">
        <v>9065</v>
      </c>
      <c r="D1469" t="s">
        <v>5779</v>
      </c>
      <c r="E1469">
        <v>0.64673322439193703</v>
      </c>
      <c r="F1469" s="15" t="s">
        <v>9086</v>
      </c>
      <c r="G1469" t="s">
        <v>5780</v>
      </c>
      <c r="H1469" t="s">
        <v>5781</v>
      </c>
      <c r="I1469">
        <f t="shared" si="49"/>
        <v>21</v>
      </c>
      <c r="M1469">
        <f t="shared" si="48"/>
        <v>0</v>
      </c>
      <c r="AC1469" t="s">
        <v>9065</v>
      </c>
    </row>
    <row r="1470" spans="1:30" hidden="1" x14ac:dyDescent="0.55000000000000004">
      <c r="C1470" t="s">
        <v>9065</v>
      </c>
      <c r="D1470" t="s">
        <v>5782</v>
      </c>
      <c r="E1470">
        <v>0.65752041339874301</v>
      </c>
      <c r="F1470" s="15" t="s">
        <v>9080</v>
      </c>
      <c r="G1470" t="s">
        <v>5783</v>
      </c>
      <c r="H1470" t="s">
        <v>5784</v>
      </c>
      <c r="I1470">
        <f t="shared" si="49"/>
        <v>8</v>
      </c>
      <c r="M1470">
        <f t="shared" si="48"/>
        <v>0</v>
      </c>
      <c r="AC1470" t="s">
        <v>9065</v>
      </c>
    </row>
    <row r="1471" spans="1:30" hidden="1" x14ac:dyDescent="0.55000000000000004">
      <c r="C1471" t="s">
        <v>9065</v>
      </c>
      <c r="D1471" t="s">
        <v>5785</v>
      </c>
      <c r="E1471">
        <v>0.80271601676940896</v>
      </c>
      <c r="F1471" s="15" t="s">
        <v>9086</v>
      </c>
      <c r="G1471" t="s">
        <v>5786</v>
      </c>
      <c r="H1471" t="s">
        <v>5787</v>
      </c>
      <c r="I1471">
        <f t="shared" si="49"/>
        <v>3</v>
      </c>
      <c r="M1471">
        <f t="shared" si="48"/>
        <v>0</v>
      </c>
      <c r="AC1471" t="s">
        <v>9065</v>
      </c>
    </row>
    <row r="1472" spans="1:30" x14ac:dyDescent="0.55000000000000004">
      <c r="A1472" s="13"/>
      <c r="B1472" s="13" t="s">
        <v>9089</v>
      </c>
      <c r="C1472" s="13" t="s">
        <v>9065</v>
      </c>
      <c r="D1472" s="13" t="s">
        <v>5791</v>
      </c>
      <c r="E1472" s="13">
        <v>0.63239455223083496</v>
      </c>
      <c r="F1472" s="18" t="s">
        <v>9086</v>
      </c>
      <c r="G1472" s="13" t="s">
        <v>5792</v>
      </c>
      <c r="H1472" s="13" t="s">
        <v>5793</v>
      </c>
      <c r="I1472">
        <f t="shared" si="49"/>
        <v>2</v>
      </c>
      <c r="L1472" t="s">
        <v>9128</v>
      </c>
      <c r="M1472" t="str">
        <f t="shared" si="48"/>
        <v>A</v>
      </c>
      <c r="AC1472" s="13" t="s">
        <v>9065</v>
      </c>
      <c r="AD1472" t="s">
        <v>9128</v>
      </c>
    </row>
    <row r="1473" spans="2:30" hidden="1" x14ac:dyDescent="0.55000000000000004">
      <c r="C1473" t="s">
        <v>9067</v>
      </c>
      <c r="D1473" t="s">
        <v>5794</v>
      </c>
      <c r="E1473">
        <v>0.31302225589752197</v>
      </c>
      <c r="F1473" s="15" t="s">
        <v>9080</v>
      </c>
      <c r="G1473" t="s">
        <v>5795</v>
      </c>
      <c r="H1473" t="s">
        <v>5796</v>
      </c>
      <c r="I1473">
        <f t="shared" si="49"/>
        <v>14</v>
      </c>
      <c r="M1473">
        <f t="shared" si="48"/>
        <v>0</v>
      </c>
      <c r="AC1473" t="s">
        <v>9067</v>
      </c>
    </row>
    <row r="1474" spans="2:30" hidden="1" x14ac:dyDescent="0.55000000000000004">
      <c r="C1474" t="s">
        <v>9066</v>
      </c>
      <c r="D1474" t="s">
        <v>5797</v>
      </c>
      <c r="E1474">
        <v>0.48939290642738298</v>
      </c>
      <c r="F1474" s="15" t="s">
        <v>9080</v>
      </c>
      <c r="G1474" t="s">
        <v>5798</v>
      </c>
      <c r="H1474" t="s">
        <v>5799</v>
      </c>
      <c r="I1474">
        <f t="shared" si="49"/>
        <v>6</v>
      </c>
      <c r="M1474">
        <f t="shared" si="48"/>
        <v>0</v>
      </c>
      <c r="AC1474" t="s">
        <v>9066</v>
      </c>
    </row>
    <row r="1475" spans="2:30" hidden="1" x14ac:dyDescent="0.55000000000000004">
      <c r="C1475" t="s">
        <v>9067</v>
      </c>
      <c r="D1475" t="s">
        <v>5800</v>
      </c>
      <c r="E1475">
        <v>0.287546366453171</v>
      </c>
      <c r="F1475" s="15" t="s">
        <v>9086</v>
      </c>
      <c r="G1475" t="s">
        <v>5801</v>
      </c>
      <c r="H1475" t="s">
        <v>5802</v>
      </c>
      <c r="I1475">
        <f t="shared" si="49"/>
        <v>12</v>
      </c>
      <c r="M1475">
        <f t="shared" ref="M1475:M1538" si="50">IF(AND(C1475="positive", L1475="NE"), "A", IF(AND(C1475="positive", L1475="NEU"), "B", IF(AND(C1475="negative", L1475="PO"), "C", IF(AND(C1475="negative", L1475="NEU"), "D", IF(AND(C1475="neutral", L1475="PO"), "E", IF(AND(C1475="neutral", L1475="NE"), "F", IF(AND(C1475="positive", L1475="PO"), "G",IF(AND(C1475="negative", L1475="Ne"), "H",IF(AND(C1475="neutral", L1475="NEU"), "I",)))))))))</f>
        <v>0</v>
      </c>
      <c r="AC1475" t="s">
        <v>9067</v>
      </c>
    </row>
    <row r="1476" spans="2:30" hidden="1" x14ac:dyDescent="0.55000000000000004">
      <c r="B1476" t="s">
        <v>9089</v>
      </c>
      <c r="C1476" t="s">
        <v>9067</v>
      </c>
      <c r="D1476" t="s">
        <v>5803</v>
      </c>
      <c r="E1476">
        <v>0.40747299790382402</v>
      </c>
      <c r="F1476" s="15" t="s">
        <v>9083</v>
      </c>
      <c r="G1476" t="s">
        <v>5804</v>
      </c>
      <c r="H1476" t="s">
        <v>5805</v>
      </c>
      <c r="I1476">
        <f t="shared" ref="I1476:I1539" si="51">LEN(D1476)-LEN(SUBSTITUTE(D1476," ",""))+1</f>
        <v>9</v>
      </c>
      <c r="L1476" t="s">
        <v>9130</v>
      </c>
      <c r="M1476" t="str">
        <f t="shared" si="50"/>
        <v>C</v>
      </c>
      <c r="AC1476" t="s">
        <v>9067</v>
      </c>
      <c r="AD1476" t="s">
        <v>9130</v>
      </c>
    </row>
    <row r="1477" spans="2:30" hidden="1" x14ac:dyDescent="0.55000000000000004">
      <c r="C1477" t="s">
        <v>9066</v>
      </c>
      <c r="D1477" t="s">
        <v>5809</v>
      </c>
      <c r="E1477">
        <v>0.53655207157134999</v>
      </c>
      <c r="F1477" s="15" t="s">
        <v>9081</v>
      </c>
      <c r="G1477" t="s">
        <v>5810</v>
      </c>
      <c r="H1477" t="s">
        <v>5811</v>
      </c>
      <c r="I1477">
        <f t="shared" si="51"/>
        <v>12</v>
      </c>
      <c r="M1477">
        <f t="shared" si="50"/>
        <v>0</v>
      </c>
      <c r="AC1477" t="s">
        <v>9066</v>
      </c>
    </row>
    <row r="1478" spans="2:30" hidden="1" x14ac:dyDescent="0.55000000000000004">
      <c r="B1478" t="s">
        <v>9089</v>
      </c>
      <c r="C1478" t="s">
        <v>9067</v>
      </c>
      <c r="D1478" t="s">
        <v>5815</v>
      </c>
      <c r="E1478">
        <v>0.36780920624732999</v>
      </c>
      <c r="F1478" s="15" t="s">
        <v>9080</v>
      </c>
      <c r="G1478" t="s">
        <v>5816</v>
      </c>
      <c r="H1478" t="s">
        <v>5817</v>
      </c>
      <c r="I1478">
        <f t="shared" si="51"/>
        <v>16</v>
      </c>
      <c r="L1478" t="s">
        <v>9130</v>
      </c>
      <c r="M1478" t="str">
        <f t="shared" si="50"/>
        <v>C</v>
      </c>
      <c r="AC1478" t="s">
        <v>9067</v>
      </c>
      <c r="AD1478" t="s">
        <v>9130</v>
      </c>
    </row>
    <row r="1479" spans="2:30" hidden="1" x14ac:dyDescent="0.55000000000000004">
      <c r="C1479" t="s">
        <v>9065</v>
      </c>
      <c r="D1479" t="s">
        <v>5821</v>
      </c>
      <c r="E1479">
        <v>0.80118536949157704</v>
      </c>
      <c r="F1479" s="15" t="s">
        <v>9086</v>
      </c>
      <c r="G1479" t="s">
        <v>5822</v>
      </c>
      <c r="H1479" t="s">
        <v>5823</v>
      </c>
      <c r="I1479">
        <f t="shared" si="51"/>
        <v>5</v>
      </c>
      <c r="M1479">
        <f t="shared" si="50"/>
        <v>0</v>
      </c>
      <c r="AC1479" t="s">
        <v>9065</v>
      </c>
    </row>
    <row r="1480" spans="2:30" hidden="1" x14ac:dyDescent="0.55000000000000004">
      <c r="C1480" t="s">
        <v>9065</v>
      </c>
      <c r="D1480" t="s">
        <v>5824</v>
      </c>
      <c r="E1480">
        <v>0.71713912487029996</v>
      </c>
      <c r="F1480" s="15" t="s">
        <v>9080</v>
      </c>
      <c r="G1480" t="s">
        <v>5825</v>
      </c>
      <c r="H1480" t="s">
        <v>5826</v>
      </c>
      <c r="I1480">
        <f t="shared" si="51"/>
        <v>8</v>
      </c>
      <c r="M1480">
        <f t="shared" si="50"/>
        <v>0</v>
      </c>
      <c r="AC1480" t="s">
        <v>9065</v>
      </c>
    </row>
    <row r="1481" spans="2:30" hidden="1" x14ac:dyDescent="0.55000000000000004">
      <c r="C1481" t="s">
        <v>9065</v>
      </c>
      <c r="D1481" t="s">
        <v>5827</v>
      </c>
      <c r="E1481">
        <v>0.79818022251129195</v>
      </c>
      <c r="F1481" s="15" t="s">
        <v>9080</v>
      </c>
      <c r="G1481" t="s">
        <v>5828</v>
      </c>
      <c r="H1481" t="s">
        <v>5829</v>
      </c>
      <c r="I1481">
        <f t="shared" si="51"/>
        <v>8</v>
      </c>
      <c r="M1481">
        <f t="shared" si="50"/>
        <v>0</v>
      </c>
      <c r="AC1481" t="s">
        <v>9065</v>
      </c>
    </row>
    <row r="1482" spans="2:30" hidden="1" x14ac:dyDescent="0.55000000000000004">
      <c r="C1482" t="s">
        <v>9065</v>
      </c>
      <c r="D1482" t="s">
        <v>5833</v>
      </c>
      <c r="E1482">
        <v>0.72549104690551802</v>
      </c>
      <c r="F1482" s="15" t="s">
        <v>9080</v>
      </c>
      <c r="G1482" t="s">
        <v>5834</v>
      </c>
      <c r="H1482" t="s">
        <v>5835</v>
      </c>
      <c r="I1482">
        <f t="shared" si="51"/>
        <v>6</v>
      </c>
      <c r="M1482">
        <f t="shared" si="50"/>
        <v>0</v>
      </c>
      <c r="AC1482" t="s">
        <v>9065</v>
      </c>
    </row>
    <row r="1483" spans="2:30" hidden="1" x14ac:dyDescent="0.55000000000000004">
      <c r="C1483" t="s">
        <v>9066</v>
      </c>
      <c r="D1483" t="s">
        <v>5839</v>
      </c>
      <c r="E1483">
        <v>0.45512360334396401</v>
      </c>
      <c r="F1483" s="15" t="s">
        <v>9080</v>
      </c>
      <c r="G1483" t="s">
        <v>5840</v>
      </c>
      <c r="H1483" t="s">
        <v>5841</v>
      </c>
      <c r="I1483">
        <f t="shared" si="51"/>
        <v>12</v>
      </c>
      <c r="M1483">
        <f t="shared" si="50"/>
        <v>0</v>
      </c>
      <c r="AC1483" t="s">
        <v>9066</v>
      </c>
    </row>
    <row r="1484" spans="2:30" hidden="1" x14ac:dyDescent="0.55000000000000004">
      <c r="C1484" t="s">
        <v>9065</v>
      </c>
      <c r="D1484" t="s">
        <v>5845</v>
      </c>
      <c r="E1484">
        <v>0.75768995285034202</v>
      </c>
      <c r="F1484" s="15" t="s">
        <v>9080</v>
      </c>
      <c r="G1484" t="s">
        <v>5846</v>
      </c>
      <c r="H1484" t="s">
        <v>5847</v>
      </c>
      <c r="I1484">
        <f t="shared" si="51"/>
        <v>2</v>
      </c>
      <c r="M1484">
        <f t="shared" si="50"/>
        <v>0</v>
      </c>
      <c r="AC1484" t="s">
        <v>9065</v>
      </c>
    </row>
    <row r="1485" spans="2:30" hidden="1" x14ac:dyDescent="0.55000000000000004">
      <c r="C1485" t="s">
        <v>9065</v>
      </c>
      <c r="D1485" t="s">
        <v>5848</v>
      </c>
      <c r="E1485">
        <v>0.81458401679992698</v>
      </c>
      <c r="F1485" s="15" t="s">
        <v>9080</v>
      </c>
      <c r="G1485" t="s">
        <v>5849</v>
      </c>
      <c r="H1485" t="s">
        <v>5850</v>
      </c>
      <c r="I1485">
        <f t="shared" si="51"/>
        <v>7</v>
      </c>
      <c r="M1485">
        <f t="shared" si="50"/>
        <v>0</v>
      </c>
      <c r="AC1485" t="s">
        <v>9065</v>
      </c>
    </row>
    <row r="1486" spans="2:30" hidden="1" x14ac:dyDescent="0.55000000000000004">
      <c r="C1486" t="s">
        <v>9065</v>
      </c>
      <c r="D1486" t="s">
        <v>5851</v>
      </c>
      <c r="E1486">
        <v>0.60595518350601196</v>
      </c>
      <c r="F1486" s="15" t="s">
        <v>9086</v>
      </c>
      <c r="G1486" t="s">
        <v>5852</v>
      </c>
      <c r="H1486" t="s">
        <v>5853</v>
      </c>
      <c r="I1486">
        <f t="shared" si="51"/>
        <v>7</v>
      </c>
      <c r="M1486">
        <f t="shared" si="50"/>
        <v>0</v>
      </c>
      <c r="AC1486" t="s">
        <v>9065</v>
      </c>
    </row>
    <row r="1487" spans="2:30" hidden="1" x14ac:dyDescent="0.55000000000000004">
      <c r="C1487" t="s">
        <v>9065</v>
      </c>
      <c r="D1487" t="s">
        <v>5854</v>
      </c>
      <c r="E1487">
        <v>0.62053400278091397</v>
      </c>
      <c r="F1487" s="15" t="s">
        <v>9082</v>
      </c>
      <c r="G1487" t="s">
        <v>5855</v>
      </c>
      <c r="H1487" t="s">
        <v>5856</v>
      </c>
      <c r="I1487">
        <f t="shared" si="51"/>
        <v>4</v>
      </c>
      <c r="M1487">
        <f t="shared" si="50"/>
        <v>0</v>
      </c>
      <c r="AC1487" t="s">
        <v>9065</v>
      </c>
    </row>
    <row r="1488" spans="2:30" hidden="1" x14ac:dyDescent="0.55000000000000004">
      <c r="C1488" t="s">
        <v>9065</v>
      </c>
      <c r="D1488" t="s">
        <v>5857</v>
      </c>
      <c r="E1488">
        <v>0.650002181529999</v>
      </c>
      <c r="F1488" s="15" t="s">
        <v>9086</v>
      </c>
      <c r="G1488" t="s">
        <v>5858</v>
      </c>
      <c r="H1488" t="s">
        <v>5859</v>
      </c>
      <c r="I1488">
        <f t="shared" si="51"/>
        <v>24</v>
      </c>
      <c r="M1488">
        <f t="shared" si="50"/>
        <v>0</v>
      </c>
      <c r="AC1488" t="s">
        <v>9065</v>
      </c>
    </row>
    <row r="1489" spans="1:30" hidden="1" x14ac:dyDescent="0.55000000000000004">
      <c r="C1489" t="s">
        <v>9065</v>
      </c>
      <c r="D1489" t="s">
        <v>5860</v>
      </c>
      <c r="E1489">
        <v>0.61105281114578203</v>
      </c>
      <c r="F1489" s="15" t="s">
        <v>9086</v>
      </c>
      <c r="G1489" t="s">
        <v>5861</v>
      </c>
      <c r="H1489" t="s">
        <v>5862</v>
      </c>
      <c r="I1489">
        <f t="shared" si="51"/>
        <v>10</v>
      </c>
      <c r="M1489">
        <f t="shared" si="50"/>
        <v>0</v>
      </c>
      <c r="AC1489" t="s">
        <v>9065</v>
      </c>
    </row>
    <row r="1490" spans="1:30" hidden="1" x14ac:dyDescent="0.55000000000000004">
      <c r="A1490" t="s">
        <v>9115</v>
      </c>
      <c r="B1490" t="s">
        <v>9089</v>
      </c>
      <c r="C1490" t="s">
        <v>9066</v>
      </c>
      <c r="D1490" t="s">
        <v>5866</v>
      </c>
      <c r="E1490">
        <v>0.47322478890419001</v>
      </c>
      <c r="F1490" s="15" t="s">
        <v>9080</v>
      </c>
      <c r="G1490" t="s">
        <v>5867</v>
      </c>
      <c r="H1490" t="s">
        <v>5868</v>
      </c>
      <c r="I1490">
        <f t="shared" si="51"/>
        <v>7</v>
      </c>
      <c r="L1490" t="s">
        <v>9130</v>
      </c>
      <c r="M1490" t="str">
        <f t="shared" si="50"/>
        <v>E</v>
      </c>
      <c r="AC1490" t="s">
        <v>9066</v>
      </c>
      <c r="AD1490" t="s">
        <v>9130</v>
      </c>
    </row>
    <row r="1491" spans="1:30" hidden="1" x14ac:dyDescent="0.55000000000000004">
      <c r="C1491" t="s">
        <v>9065</v>
      </c>
      <c r="D1491" t="s">
        <v>5872</v>
      </c>
      <c r="E1491">
        <v>0.66110008955001798</v>
      </c>
      <c r="F1491" s="15" t="s">
        <v>9080</v>
      </c>
      <c r="G1491" t="s">
        <v>5873</v>
      </c>
      <c r="H1491" t="s">
        <v>5874</v>
      </c>
      <c r="I1491">
        <f t="shared" si="51"/>
        <v>2</v>
      </c>
      <c r="M1491">
        <f t="shared" si="50"/>
        <v>0</v>
      </c>
      <c r="AC1491" t="s">
        <v>9065</v>
      </c>
    </row>
    <row r="1492" spans="1:30" hidden="1" x14ac:dyDescent="0.55000000000000004">
      <c r="B1492" t="s">
        <v>9089</v>
      </c>
      <c r="C1492" t="s">
        <v>9067</v>
      </c>
      <c r="D1492" t="s">
        <v>5878</v>
      </c>
      <c r="E1492">
        <v>0.214169651269913</v>
      </c>
      <c r="F1492" s="15" t="s">
        <v>9080</v>
      </c>
      <c r="G1492" t="s">
        <v>5879</v>
      </c>
      <c r="H1492" t="s">
        <v>5880</v>
      </c>
      <c r="I1492">
        <f t="shared" si="51"/>
        <v>18</v>
      </c>
      <c r="L1492" t="s">
        <v>9130</v>
      </c>
      <c r="M1492" t="str">
        <f t="shared" si="50"/>
        <v>C</v>
      </c>
      <c r="AC1492" t="s">
        <v>9067</v>
      </c>
      <c r="AD1492" t="s">
        <v>9130</v>
      </c>
    </row>
    <row r="1493" spans="1:30" hidden="1" x14ac:dyDescent="0.55000000000000004">
      <c r="C1493" t="s">
        <v>9066</v>
      </c>
      <c r="D1493" t="s">
        <v>5881</v>
      </c>
      <c r="E1493">
        <v>0.57342356443405196</v>
      </c>
      <c r="F1493" s="15" t="s">
        <v>9082</v>
      </c>
      <c r="G1493" t="s">
        <v>5882</v>
      </c>
      <c r="H1493" t="s">
        <v>5883</v>
      </c>
      <c r="I1493">
        <f t="shared" si="51"/>
        <v>15</v>
      </c>
      <c r="M1493">
        <f t="shared" si="50"/>
        <v>0</v>
      </c>
      <c r="AC1493" t="s">
        <v>9066</v>
      </c>
    </row>
    <row r="1494" spans="1:30" hidden="1" x14ac:dyDescent="0.55000000000000004">
      <c r="C1494" t="s">
        <v>9065</v>
      </c>
      <c r="D1494" t="s">
        <v>5884</v>
      </c>
      <c r="E1494">
        <v>0.78574931621551503</v>
      </c>
      <c r="F1494" s="15" t="s">
        <v>9080</v>
      </c>
      <c r="G1494" t="s">
        <v>5885</v>
      </c>
      <c r="H1494" t="s">
        <v>5886</v>
      </c>
      <c r="I1494">
        <f t="shared" si="51"/>
        <v>11</v>
      </c>
      <c r="M1494">
        <f t="shared" si="50"/>
        <v>0</v>
      </c>
      <c r="AC1494" t="s">
        <v>9065</v>
      </c>
    </row>
    <row r="1495" spans="1:30" hidden="1" x14ac:dyDescent="0.55000000000000004">
      <c r="C1495" t="s">
        <v>9067</v>
      </c>
      <c r="D1495" t="s">
        <v>5887</v>
      </c>
      <c r="E1495">
        <v>0.40664076805114702</v>
      </c>
      <c r="F1495" s="15" t="s">
        <v>9086</v>
      </c>
      <c r="G1495" t="s">
        <v>5888</v>
      </c>
      <c r="H1495" t="s">
        <v>5889</v>
      </c>
      <c r="I1495">
        <f t="shared" si="51"/>
        <v>10</v>
      </c>
      <c r="M1495">
        <f t="shared" si="50"/>
        <v>0</v>
      </c>
      <c r="AC1495" t="s">
        <v>9067</v>
      </c>
    </row>
    <row r="1496" spans="1:30" hidden="1" x14ac:dyDescent="0.55000000000000004">
      <c r="C1496" t="s">
        <v>9065</v>
      </c>
      <c r="D1496" t="s">
        <v>5890</v>
      </c>
      <c r="E1496">
        <v>0.71410340070724498</v>
      </c>
      <c r="F1496" s="15" t="s">
        <v>9080</v>
      </c>
      <c r="G1496" t="s">
        <v>5891</v>
      </c>
      <c r="H1496" t="s">
        <v>5892</v>
      </c>
      <c r="I1496">
        <f t="shared" si="51"/>
        <v>10</v>
      </c>
      <c r="M1496">
        <f t="shared" si="50"/>
        <v>0</v>
      </c>
      <c r="AC1496" t="s">
        <v>9065</v>
      </c>
    </row>
    <row r="1497" spans="1:30" hidden="1" x14ac:dyDescent="0.55000000000000004">
      <c r="C1497" t="s">
        <v>9065</v>
      </c>
      <c r="D1497" t="s">
        <v>5893</v>
      </c>
      <c r="E1497">
        <v>0.88342797756195102</v>
      </c>
      <c r="F1497" s="15" t="s">
        <v>9080</v>
      </c>
      <c r="G1497" t="s">
        <v>5894</v>
      </c>
      <c r="H1497" t="s">
        <v>5895</v>
      </c>
      <c r="I1497">
        <f t="shared" si="51"/>
        <v>30</v>
      </c>
      <c r="M1497">
        <f t="shared" si="50"/>
        <v>0</v>
      </c>
      <c r="AC1497" t="s">
        <v>9065</v>
      </c>
    </row>
    <row r="1498" spans="1:30" hidden="1" x14ac:dyDescent="0.55000000000000004">
      <c r="C1498" t="s">
        <v>9066</v>
      </c>
      <c r="D1498" t="s">
        <v>5896</v>
      </c>
      <c r="E1498">
        <v>0.51967597007751498</v>
      </c>
      <c r="F1498" s="15" t="s">
        <v>9080</v>
      </c>
      <c r="G1498" t="s">
        <v>5897</v>
      </c>
      <c r="H1498" t="s">
        <v>5898</v>
      </c>
      <c r="I1498">
        <f t="shared" si="51"/>
        <v>15</v>
      </c>
      <c r="M1498">
        <f t="shared" si="50"/>
        <v>0</v>
      </c>
      <c r="AC1498" t="s">
        <v>9066</v>
      </c>
    </row>
    <row r="1499" spans="1:30" hidden="1" x14ac:dyDescent="0.55000000000000004">
      <c r="C1499" t="s">
        <v>9067</v>
      </c>
      <c r="D1499" t="s">
        <v>5899</v>
      </c>
      <c r="E1499">
        <v>0.27091112732887301</v>
      </c>
      <c r="F1499" s="15" t="s">
        <v>9086</v>
      </c>
      <c r="G1499" t="s">
        <v>5900</v>
      </c>
      <c r="H1499" t="s">
        <v>5901</v>
      </c>
      <c r="I1499">
        <f t="shared" si="51"/>
        <v>13</v>
      </c>
      <c r="M1499">
        <f t="shared" si="50"/>
        <v>0</v>
      </c>
      <c r="AC1499" t="s">
        <v>9067</v>
      </c>
    </row>
    <row r="1500" spans="1:30" hidden="1" x14ac:dyDescent="0.55000000000000004">
      <c r="C1500" t="s">
        <v>9067</v>
      </c>
      <c r="D1500" t="s">
        <v>5902</v>
      </c>
      <c r="E1500">
        <v>0.21684843301773099</v>
      </c>
      <c r="F1500" s="15" t="s">
        <v>9082</v>
      </c>
      <c r="G1500" t="s">
        <v>5903</v>
      </c>
      <c r="H1500" t="s">
        <v>5904</v>
      </c>
      <c r="I1500">
        <f t="shared" si="51"/>
        <v>19</v>
      </c>
      <c r="M1500">
        <f t="shared" si="50"/>
        <v>0</v>
      </c>
      <c r="AC1500" t="s">
        <v>9067</v>
      </c>
    </row>
    <row r="1501" spans="1:30" hidden="1" x14ac:dyDescent="0.55000000000000004">
      <c r="C1501" t="s">
        <v>9065</v>
      </c>
      <c r="D1501" t="s">
        <v>5905</v>
      </c>
      <c r="E1501">
        <v>0.85090410709381104</v>
      </c>
      <c r="F1501" s="15" t="s">
        <v>9080</v>
      </c>
      <c r="G1501" t="s">
        <v>5906</v>
      </c>
      <c r="H1501" t="s">
        <v>5907</v>
      </c>
      <c r="I1501">
        <f t="shared" si="51"/>
        <v>11</v>
      </c>
      <c r="M1501">
        <f t="shared" si="50"/>
        <v>0</v>
      </c>
      <c r="AC1501" t="s">
        <v>9065</v>
      </c>
    </row>
    <row r="1502" spans="1:30" hidden="1" x14ac:dyDescent="0.55000000000000004">
      <c r="C1502" t="s">
        <v>9065</v>
      </c>
      <c r="D1502" t="s">
        <v>5908</v>
      </c>
      <c r="E1502">
        <v>0.61814123392105103</v>
      </c>
      <c r="F1502" s="15" t="s">
        <v>9086</v>
      </c>
      <c r="G1502" t="s">
        <v>5909</v>
      </c>
      <c r="H1502" t="s">
        <v>5910</v>
      </c>
      <c r="I1502">
        <f t="shared" si="51"/>
        <v>6</v>
      </c>
      <c r="M1502">
        <f t="shared" si="50"/>
        <v>0</v>
      </c>
      <c r="AC1502" t="s">
        <v>9065</v>
      </c>
    </row>
    <row r="1503" spans="1:30" hidden="1" x14ac:dyDescent="0.55000000000000004">
      <c r="C1503" t="s">
        <v>9066</v>
      </c>
      <c r="D1503" t="s">
        <v>5911</v>
      </c>
      <c r="E1503">
        <v>0.57002896070480302</v>
      </c>
      <c r="F1503" s="15" t="s">
        <v>9086</v>
      </c>
      <c r="G1503" t="s">
        <v>5912</v>
      </c>
      <c r="H1503" t="s">
        <v>5913</v>
      </c>
      <c r="I1503">
        <f t="shared" si="51"/>
        <v>18</v>
      </c>
      <c r="M1503">
        <f t="shared" si="50"/>
        <v>0</v>
      </c>
      <c r="AC1503" t="s">
        <v>9066</v>
      </c>
    </row>
    <row r="1504" spans="1:30" hidden="1" x14ac:dyDescent="0.55000000000000004">
      <c r="C1504" t="s">
        <v>9065</v>
      </c>
      <c r="D1504" t="s">
        <v>5917</v>
      </c>
      <c r="E1504">
        <v>0.70274955034256004</v>
      </c>
      <c r="F1504" s="15" t="s">
        <v>9080</v>
      </c>
      <c r="G1504" t="s">
        <v>5918</v>
      </c>
      <c r="H1504" t="s">
        <v>5919</v>
      </c>
      <c r="I1504">
        <f t="shared" si="51"/>
        <v>15</v>
      </c>
      <c r="M1504">
        <f t="shared" si="50"/>
        <v>0</v>
      </c>
      <c r="AC1504" t="s">
        <v>9065</v>
      </c>
    </row>
    <row r="1505" spans="3:29" hidden="1" x14ac:dyDescent="0.55000000000000004">
      <c r="C1505" t="s">
        <v>9065</v>
      </c>
      <c r="D1505" t="s">
        <v>5920</v>
      </c>
      <c r="E1505">
        <v>0.96752357482910201</v>
      </c>
      <c r="F1505" s="15" t="s">
        <v>9080</v>
      </c>
      <c r="G1505" t="s">
        <v>5921</v>
      </c>
      <c r="H1505" t="s">
        <v>5922</v>
      </c>
      <c r="I1505">
        <f t="shared" si="51"/>
        <v>23</v>
      </c>
      <c r="M1505">
        <f t="shared" si="50"/>
        <v>0</v>
      </c>
      <c r="AC1505" t="s">
        <v>9065</v>
      </c>
    </row>
    <row r="1506" spans="3:29" hidden="1" x14ac:dyDescent="0.55000000000000004">
      <c r="C1506" t="s">
        <v>9067</v>
      </c>
      <c r="D1506" t="s">
        <v>5926</v>
      </c>
      <c r="E1506">
        <v>0.14641070365905801</v>
      </c>
      <c r="F1506" s="15" t="s">
        <v>9086</v>
      </c>
      <c r="G1506" t="s">
        <v>5927</v>
      </c>
      <c r="H1506" t="s">
        <v>5928</v>
      </c>
      <c r="I1506">
        <f t="shared" si="51"/>
        <v>13</v>
      </c>
      <c r="M1506">
        <f t="shared" si="50"/>
        <v>0</v>
      </c>
      <c r="AC1506" t="s">
        <v>9067</v>
      </c>
    </row>
    <row r="1507" spans="3:29" hidden="1" x14ac:dyDescent="0.55000000000000004">
      <c r="C1507" t="s">
        <v>9065</v>
      </c>
      <c r="D1507" t="s">
        <v>5929</v>
      </c>
      <c r="E1507">
        <v>0.75260466337204002</v>
      </c>
      <c r="F1507" s="15" t="s">
        <v>9080</v>
      </c>
      <c r="G1507" t="s">
        <v>5930</v>
      </c>
      <c r="H1507" t="s">
        <v>5931</v>
      </c>
      <c r="I1507">
        <f t="shared" si="51"/>
        <v>3</v>
      </c>
      <c r="M1507">
        <f t="shared" si="50"/>
        <v>0</v>
      </c>
      <c r="AC1507" t="s">
        <v>9065</v>
      </c>
    </row>
    <row r="1508" spans="3:29" hidden="1" x14ac:dyDescent="0.55000000000000004">
      <c r="C1508" t="s">
        <v>9067</v>
      </c>
      <c r="D1508" t="s">
        <v>5932</v>
      </c>
      <c r="E1508">
        <v>0.428065925836563</v>
      </c>
      <c r="F1508" s="15" t="s">
        <v>9080</v>
      </c>
      <c r="G1508" t="s">
        <v>5933</v>
      </c>
      <c r="H1508" t="s">
        <v>5934</v>
      </c>
      <c r="I1508">
        <f t="shared" si="51"/>
        <v>11</v>
      </c>
      <c r="M1508">
        <f t="shared" si="50"/>
        <v>0</v>
      </c>
      <c r="AC1508" t="s">
        <v>9067</v>
      </c>
    </row>
    <row r="1509" spans="3:29" hidden="1" x14ac:dyDescent="0.55000000000000004">
      <c r="C1509" t="s">
        <v>9065</v>
      </c>
      <c r="D1509" t="s">
        <v>5935</v>
      </c>
      <c r="E1509">
        <v>0.84940278530120905</v>
      </c>
      <c r="F1509" s="15" t="s">
        <v>9080</v>
      </c>
      <c r="G1509" t="s">
        <v>5936</v>
      </c>
      <c r="H1509" t="s">
        <v>5937</v>
      </c>
      <c r="I1509">
        <f t="shared" si="51"/>
        <v>11</v>
      </c>
      <c r="M1509">
        <f t="shared" si="50"/>
        <v>0</v>
      </c>
      <c r="AC1509" t="s">
        <v>9065</v>
      </c>
    </row>
    <row r="1510" spans="3:29" hidden="1" x14ac:dyDescent="0.55000000000000004">
      <c r="C1510" t="s">
        <v>9065</v>
      </c>
      <c r="D1510" t="s">
        <v>5938</v>
      </c>
      <c r="E1510">
        <v>0.62055599689483598</v>
      </c>
      <c r="F1510" s="15" t="s">
        <v>9080</v>
      </c>
      <c r="G1510" t="s">
        <v>5939</v>
      </c>
      <c r="H1510" t="s">
        <v>5940</v>
      </c>
      <c r="I1510">
        <f t="shared" si="51"/>
        <v>12</v>
      </c>
      <c r="M1510">
        <f t="shared" si="50"/>
        <v>0</v>
      </c>
      <c r="AC1510" t="s">
        <v>9065</v>
      </c>
    </row>
    <row r="1511" spans="3:29" hidden="1" x14ac:dyDescent="0.55000000000000004">
      <c r="C1511" t="s">
        <v>9065</v>
      </c>
      <c r="D1511" t="s">
        <v>5941</v>
      </c>
      <c r="E1511">
        <v>0.80401390790939298</v>
      </c>
      <c r="F1511" s="15" t="s">
        <v>9080</v>
      </c>
      <c r="G1511" t="s">
        <v>5942</v>
      </c>
      <c r="H1511" t="s">
        <v>5943</v>
      </c>
      <c r="I1511">
        <f t="shared" si="51"/>
        <v>12</v>
      </c>
      <c r="M1511">
        <f t="shared" si="50"/>
        <v>0</v>
      </c>
      <c r="AC1511" t="s">
        <v>9065</v>
      </c>
    </row>
    <row r="1512" spans="3:29" hidden="1" x14ac:dyDescent="0.55000000000000004">
      <c r="C1512" t="s">
        <v>9065</v>
      </c>
      <c r="D1512" t="s">
        <v>5950</v>
      </c>
      <c r="E1512">
        <v>0.83426815271377597</v>
      </c>
      <c r="F1512" s="15" t="s">
        <v>9082</v>
      </c>
      <c r="G1512" t="s">
        <v>5951</v>
      </c>
      <c r="H1512" t="s">
        <v>5952</v>
      </c>
      <c r="I1512">
        <f t="shared" si="51"/>
        <v>13</v>
      </c>
      <c r="M1512">
        <f t="shared" si="50"/>
        <v>0</v>
      </c>
      <c r="AC1512" t="s">
        <v>9065</v>
      </c>
    </row>
    <row r="1513" spans="3:29" hidden="1" x14ac:dyDescent="0.55000000000000004">
      <c r="C1513" t="s">
        <v>9067</v>
      </c>
      <c r="D1513" t="s">
        <v>5953</v>
      </c>
      <c r="E1513">
        <v>0.268696188926697</v>
      </c>
      <c r="F1513" s="15" t="s">
        <v>9080</v>
      </c>
      <c r="G1513" t="s">
        <v>5954</v>
      </c>
      <c r="H1513" t="s">
        <v>5955</v>
      </c>
      <c r="I1513">
        <f t="shared" si="51"/>
        <v>14</v>
      </c>
      <c r="M1513">
        <f t="shared" si="50"/>
        <v>0</v>
      </c>
      <c r="AC1513" t="s">
        <v>9067</v>
      </c>
    </row>
    <row r="1514" spans="3:29" hidden="1" x14ac:dyDescent="0.55000000000000004">
      <c r="C1514" t="s">
        <v>9065</v>
      </c>
      <c r="D1514" t="s">
        <v>5956</v>
      </c>
      <c r="E1514">
        <v>0.87032425403595004</v>
      </c>
      <c r="F1514" s="15" t="s">
        <v>9080</v>
      </c>
      <c r="G1514" t="s">
        <v>5957</v>
      </c>
      <c r="H1514" t="s">
        <v>5958</v>
      </c>
      <c r="I1514">
        <f t="shared" si="51"/>
        <v>10</v>
      </c>
      <c r="M1514">
        <f t="shared" si="50"/>
        <v>0</v>
      </c>
      <c r="AC1514" t="s">
        <v>9065</v>
      </c>
    </row>
    <row r="1515" spans="3:29" hidden="1" x14ac:dyDescent="0.55000000000000004">
      <c r="C1515" t="s">
        <v>9066</v>
      </c>
      <c r="D1515" t="s">
        <v>5959</v>
      </c>
      <c r="E1515">
        <v>0.56628918647766102</v>
      </c>
      <c r="F1515" s="15" t="s">
        <v>9086</v>
      </c>
      <c r="G1515" t="s">
        <v>5960</v>
      </c>
      <c r="H1515" t="s">
        <v>5961</v>
      </c>
      <c r="I1515">
        <f t="shared" si="51"/>
        <v>6</v>
      </c>
      <c r="M1515">
        <f t="shared" si="50"/>
        <v>0</v>
      </c>
      <c r="AC1515" t="s">
        <v>9066</v>
      </c>
    </row>
    <row r="1516" spans="3:29" hidden="1" x14ac:dyDescent="0.55000000000000004">
      <c r="C1516" t="s">
        <v>9067</v>
      </c>
      <c r="D1516" t="s">
        <v>5962</v>
      </c>
      <c r="E1516">
        <v>0.198283672332764</v>
      </c>
      <c r="F1516" s="15" t="s">
        <v>9083</v>
      </c>
      <c r="G1516" t="s">
        <v>5963</v>
      </c>
      <c r="H1516" t="s">
        <v>5964</v>
      </c>
      <c r="I1516">
        <f t="shared" si="51"/>
        <v>26</v>
      </c>
      <c r="M1516">
        <f t="shared" si="50"/>
        <v>0</v>
      </c>
      <c r="AC1516" t="s">
        <v>9067</v>
      </c>
    </row>
    <row r="1517" spans="3:29" hidden="1" x14ac:dyDescent="0.55000000000000004">
      <c r="C1517" t="s">
        <v>9065</v>
      </c>
      <c r="D1517" t="s">
        <v>5965</v>
      </c>
      <c r="E1517">
        <v>0.797565937042236</v>
      </c>
      <c r="F1517" s="15" t="s">
        <v>9080</v>
      </c>
      <c r="G1517" t="s">
        <v>5966</v>
      </c>
      <c r="H1517" t="s">
        <v>5967</v>
      </c>
      <c r="I1517">
        <f t="shared" si="51"/>
        <v>22</v>
      </c>
      <c r="M1517">
        <f t="shared" si="50"/>
        <v>0</v>
      </c>
      <c r="AC1517" t="s">
        <v>9065</v>
      </c>
    </row>
    <row r="1518" spans="3:29" hidden="1" x14ac:dyDescent="0.55000000000000004">
      <c r="C1518" t="s">
        <v>9065</v>
      </c>
      <c r="D1518" t="s">
        <v>5968</v>
      </c>
      <c r="E1518">
        <v>0.88351368904113803</v>
      </c>
      <c r="F1518" s="15" t="s">
        <v>9080</v>
      </c>
      <c r="G1518" t="s">
        <v>5969</v>
      </c>
      <c r="H1518" t="s">
        <v>5970</v>
      </c>
      <c r="I1518">
        <f t="shared" si="51"/>
        <v>4</v>
      </c>
      <c r="M1518">
        <f t="shared" si="50"/>
        <v>0</v>
      </c>
      <c r="AC1518" t="s">
        <v>9065</v>
      </c>
    </row>
    <row r="1519" spans="3:29" hidden="1" x14ac:dyDescent="0.55000000000000004">
      <c r="C1519" t="s">
        <v>9065</v>
      </c>
      <c r="D1519" t="s">
        <v>5971</v>
      </c>
      <c r="E1519">
        <v>0.70959955453872703</v>
      </c>
      <c r="F1519" s="15" t="s">
        <v>9080</v>
      </c>
      <c r="G1519" t="s">
        <v>5972</v>
      </c>
      <c r="H1519" t="s">
        <v>5973</v>
      </c>
      <c r="I1519">
        <f t="shared" si="51"/>
        <v>5</v>
      </c>
      <c r="M1519">
        <f t="shared" si="50"/>
        <v>0</v>
      </c>
      <c r="AC1519" t="s">
        <v>9065</v>
      </c>
    </row>
    <row r="1520" spans="3:29" hidden="1" x14ac:dyDescent="0.55000000000000004">
      <c r="C1520" t="s">
        <v>9065</v>
      </c>
      <c r="D1520" t="s">
        <v>5974</v>
      </c>
      <c r="E1520">
        <v>0.63974690437316895</v>
      </c>
      <c r="F1520" s="15" t="s">
        <v>9086</v>
      </c>
      <c r="G1520" t="s">
        <v>5975</v>
      </c>
      <c r="H1520" t="s">
        <v>5976</v>
      </c>
      <c r="I1520">
        <f t="shared" si="51"/>
        <v>3</v>
      </c>
      <c r="M1520">
        <f t="shared" si="50"/>
        <v>0</v>
      </c>
      <c r="AC1520" t="s">
        <v>9065</v>
      </c>
    </row>
    <row r="1521" spans="1:30" hidden="1" x14ac:dyDescent="0.55000000000000004">
      <c r="C1521" t="s">
        <v>9067</v>
      </c>
      <c r="D1521" t="s">
        <v>5977</v>
      </c>
      <c r="E1521">
        <v>0.31901085376739502</v>
      </c>
      <c r="F1521" s="15" t="s">
        <v>9080</v>
      </c>
      <c r="G1521" t="s">
        <v>5978</v>
      </c>
      <c r="H1521" t="s">
        <v>5979</v>
      </c>
      <c r="I1521">
        <f t="shared" si="51"/>
        <v>4</v>
      </c>
      <c r="M1521">
        <f t="shared" si="50"/>
        <v>0</v>
      </c>
      <c r="AC1521" t="s">
        <v>9067</v>
      </c>
    </row>
    <row r="1522" spans="1:30" hidden="1" x14ac:dyDescent="0.55000000000000004">
      <c r="C1522" t="s">
        <v>9065</v>
      </c>
      <c r="D1522" t="s">
        <v>5980</v>
      </c>
      <c r="E1522">
        <v>0.82052248716354403</v>
      </c>
      <c r="F1522" s="15" t="s">
        <v>9086</v>
      </c>
      <c r="G1522" t="s">
        <v>5981</v>
      </c>
      <c r="H1522" t="s">
        <v>5982</v>
      </c>
      <c r="I1522">
        <f t="shared" si="51"/>
        <v>6</v>
      </c>
      <c r="M1522">
        <f t="shared" si="50"/>
        <v>0</v>
      </c>
      <c r="AC1522" t="s">
        <v>9065</v>
      </c>
    </row>
    <row r="1523" spans="1:30" hidden="1" x14ac:dyDescent="0.55000000000000004">
      <c r="A1523" t="s">
        <v>9168</v>
      </c>
      <c r="B1523" t="s">
        <v>9089</v>
      </c>
      <c r="C1523" t="s">
        <v>9067</v>
      </c>
      <c r="D1523" t="s">
        <v>5983</v>
      </c>
      <c r="E1523">
        <v>2.4895003065466902E-2</v>
      </c>
      <c r="F1523" s="15" t="s">
        <v>9080</v>
      </c>
      <c r="G1523" t="s">
        <v>5984</v>
      </c>
      <c r="H1523" t="s">
        <v>5985</v>
      </c>
      <c r="I1523">
        <f t="shared" si="51"/>
        <v>15</v>
      </c>
      <c r="L1523" t="s">
        <v>9130</v>
      </c>
      <c r="M1523" t="str">
        <f t="shared" si="50"/>
        <v>C</v>
      </c>
      <c r="AC1523" t="s">
        <v>9067</v>
      </c>
      <c r="AD1523" t="s">
        <v>9130</v>
      </c>
    </row>
    <row r="1524" spans="1:30" hidden="1" x14ac:dyDescent="0.55000000000000004">
      <c r="C1524" t="s">
        <v>9065</v>
      </c>
      <c r="D1524" t="s">
        <v>5986</v>
      </c>
      <c r="E1524">
        <v>0.80587404966354403</v>
      </c>
      <c r="F1524" s="15" t="s">
        <v>9080</v>
      </c>
      <c r="G1524" t="s">
        <v>5987</v>
      </c>
      <c r="H1524" t="s">
        <v>5988</v>
      </c>
      <c r="I1524">
        <f t="shared" si="51"/>
        <v>9</v>
      </c>
      <c r="M1524">
        <f t="shared" si="50"/>
        <v>0</v>
      </c>
      <c r="AC1524" t="s">
        <v>9065</v>
      </c>
    </row>
    <row r="1525" spans="1:30" hidden="1" x14ac:dyDescent="0.55000000000000004">
      <c r="C1525" t="s">
        <v>9067</v>
      </c>
      <c r="D1525" t="s">
        <v>5989</v>
      </c>
      <c r="E1525">
        <v>0.41313010454177901</v>
      </c>
      <c r="F1525" s="15" t="s">
        <v>9083</v>
      </c>
      <c r="G1525" t="s">
        <v>5990</v>
      </c>
      <c r="H1525" t="s">
        <v>5991</v>
      </c>
      <c r="I1525">
        <f t="shared" si="51"/>
        <v>9</v>
      </c>
      <c r="M1525">
        <f t="shared" si="50"/>
        <v>0</v>
      </c>
      <c r="AC1525" t="s">
        <v>9067</v>
      </c>
    </row>
    <row r="1526" spans="1:30" hidden="1" x14ac:dyDescent="0.55000000000000004">
      <c r="C1526" t="s">
        <v>9065</v>
      </c>
      <c r="D1526" t="s">
        <v>5992</v>
      </c>
      <c r="E1526">
        <v>0.76748472452163696</v>
      </c>
      <c r="F1526" s="15" t="s">
        <v>9088</v>
      </c>
      <c r="G1526" t="s">
        <v>5993</v>
      </c>
      <c r="H1526" t="s">
        <v>5994</v>
      </c>
      <c r="I1526">
        <f t="shared" si="51"/>
        <v>11</v>
      </c>
      <c r="M1526">
        <f t="shared" si="50"/>
        <v>0</v>
      </c>
      <c r="AC1526" t="s">
        <v>9065</v>
      </c>
    </row>
    <row r="1527" spans="1:30" hidden="1" x14ac:dyDescent="0.55000000000000004">
      <c r="C1527" t="s">
        <v>9065</v>
      </c>
      <c r="D1527" t="s">
        <v>5995</v>
      </c>
      <c r="E1527">
        <v>0.60191667079925504</v>
      </c>
      <c r="F1527" s="15" t="s">
        <v>9081</v>
      </c>
      <c r="G1527" t="s">
        <v>5996</v>
      </c>
      <c r="H1527" t="s">
        <v>5997</v>
      </c>
      <c r="I1527">
        <f t="shared" si="51"/>
        <v>17</v>
      </c>
      <c r="M1527">
        <f t="shared" si="50"/>
        <v>0</v>
      </c>
      <c r="AC1527" t="s">
        <v>9065</v>
      </c>
    </row>
    <row r="1528" spans="1:30" hidden="1" x14ac:dyDescent="0.55000000000000004">
      <c r="C1528" t="s">
        <v>9065</v>
      </c>
      <c r="D1528" t="s">
        <v>5998</v>
      </c>
      <c r="E1528">
        <v>0.75335907936096203</v>
      </c>
      <c r="F1528" s="15" t="s">
        <v>9080</v>
      </c>
      <c r="G1528" t="s">
        <v>5999</v>
      </c>
      <c r="H1528" t="s">
        <v>6000</v>
      </c>
      <c r="I1528">
        <f t="shared" si="51"/>
        <v>16</v>
      </c>
      <c r="M1528">
        <f t="shared" si="50"/>
        <v>0</v>
      </c>
      <c r="AC1528" t="s">
        <v>9065</v>
      </c>
    </row>
    <row r="1529" spans="1:30" hidden="1" x14ac:dyDescent="0.55000000000000004">
      <c r="C1529" t="s">
        <v>9067</v>
      </c>
      <c r="D1529" t="s">
        <v>6001</v>
      </c>
      <c r="E1529">
        <v>0.42418518662452698</v>
      </c>
      <c r="F1529" s="15" t="s">
        <v>9086</v>
      </c>
      <c r="G1529" t="s">
        <v>6002</v>
      </c>
      <c r="H1529" t="s">
        <v>6003</v>
      </c>
      <c r="I1529">
        <f t="shared" si="51"/>
        <v>7</v>
      </c>
      <c r="M1529">
        <f t="shared" si="50"/>
        <v>0</v>
      </c>
      <c r="AC1529" t="s">
        <v>9067</v>
      </c>
    </row>
    <row r="1530" spans="1:30" hidden="1" x14ac:dyDescent="0.55000000000000004">
      <c r="C1530" t="s">
        <v>9065</v>
      </c>
      <c r="D1530" t="s">
        <v>6004</v>
      </c>
      <c r="E1530">
        <v>0.646661937236786</v>
      </c>
      <c r="F1530" s="15" t="s">
        <v>9080</v>
      </c>
      <c r="G1530" t="s">
        <v>6005</v>
      </c>
      <c r="H1530" t="s">
        <v>6006</v>
      </c>
      <c r="I1530">
        <f t="shared" si="51"/>
        <v>1</v>
      </c>
      <c r="M1530">
        <f t="shared" si="50"/>
        <v>0</v>
      </c>
      <c r="AC1530" t="s">
        <v>9065</v>
      </c>
    </row>
    <row r="1531" spans="1:30" hidden="1" x14ac:dyDescent="0.55000000000000004">
      <c r="C1531" t="s">
        <v>9066</v>
      </c>
      <c r="D1531" t="s">
        <v>6010</v>
      </c>
      <c r="E1531">
        <v>0.48417446017265298</v>
      </c>
      <c r="F1531" s="15" t="s">
        <v>9086</v>
      </c>
      <c r="G1531" t="s">
        <v>6011</v>
      </c>
      <c r="H1531" t="s">
        <v>6012</v>
      </c>
      <c r="I1531">
        <f t="shared" si="51"/>
        <v>15</v>
      </c>
      <c r="M1531">
        <f t="shared" si="50"/>
        <v>0</v>
      </c>
      <c r="AC1531" t="s">
        <v>9066</v>
      </c>
    </row>
    <row r="1532" spans="1:30" hidden="1" x14ac:dyDescent="0.55000000000000004">
      <c r="C1532" t="s">
        <v>9067</v>
      </c>
      <c r="D1532" t="s">
        <v>6016</v>
      </c>
      <c r="E1532">
        <v>0.40501096844673201</v>
      </c>
      <c r="F1532" s="15" t="s">
        <v>9080</v>
      </c>
      <c r="G1532" t="s">
        <v>6017</v>
      </c>
      <c r="H1532" t="s">
        <v>6018</v>
      </c>
      <c r="I1532">
        <f t="shared" si="51"/>
        <v>31</v>
      </c>
      <c r="M1532">
        <f t="shared" si="50"/>
        <v>0</v>
      </c>
      <c r="AC1532" t="s">
        <v>9067</v>
      </c>
    </row>
    <row r="1533" spans="1:30" hidden="1" x14ac:dyDescent="0.55000000000000004">
      <c r="C1533" t="s">
        <v>9065</v>
      </c>
      <c r="D1533" t="s">
        <v>6019</v>
      </c>
      <c r="E1533">
        <v>0.78522711992263805</v>
      </c>
      <c r="F1533" s="15" t="s">
        <v>9086</v>
      </c>
      <c r="G1533" t="s">
        <v>6020</v>
      </c>
      <c r="H1533" t="s">
        <v>6021</v>
      </c>
      <c r="I1533">
        <f t="shared" si="51"/>
        <v>7</v>
      </c>
      <c r="M1533">
        <f t="shared" si="50"/>
        <v>0</v>
      </c>
      <c r="AC1533" t="s">
        <v>9065</v>
      </c>
    </row>
    <row r="1534" spans="1:30" hidden="1" x14ac:dyDescent="0.55000000000000004">
      <c r="C1534" t="s">
        <v>9065</v>
      </c>
      <c r="D1534" t="s">
        <v>6022</v>
      </c>
      <c r="E1534">
        <v>0.63840448856353804</v>
      </c>
      <c r="F1534" s="15" t="s">
        <v>9080</v>
      </c>
      <c r="G1534" t="s">
        <v>6023</v>
      </c>
      <c r="H1534" t="s">
        <v>6024</v>
      </c>
      <c r="I1534">
        <f t="shared" si="51"/>
        <v>16</v>
      </c>
      <c r="M1534">
        <f t="shared" si="50"/>
        <v>0</v>
      </c>
      <c r="AC1534" t="s">
        <v>9065</v>
      </c>
    </row>
    <row r="1535" spans="1:30" hidden="1" x14ac:dyDescent="0.55000000000000004">
      <c r="C1535" t="s">
        <v>9065</v>
      </c>
      <c r="D1535" t="s">
        <v>6025</v>
      </c>
      <c r="E1535">
        <v>0.67748630046844505</v>
      </c>
      <c r="F1535" s="15" t="s">
        <v>9086</v>
      </c>
      <c r="G1535" t="s">
        <v>6026</v>
      </c>
      <c r="H1535" t="s">
        <v>6027</v>
      </c>
      <c r="I1535">
        <f t="shared" si="51"/>
        <v>6</v>
      </c>
      <c r="M1535">
        <f t="shared" si="50"/>
        <v>0</v>
      </c>
      <c r="AC1535" t="s">
        <v>9065</v>
      </c>
    </row>
    <row r="1536" spans="1:30" hidden="1" x14ac:dyDescent="0.55000000000000004">
      <c r="C1536" t="s">
        <v>9065</v>
      </c>
      <c r="D1536" t="s">
        <v>6028</v>
      </c>
      <c r="E1536">
        <v>0.66110008955001798</v>
      </c>
      <c r="F1536" s="15" t="s">
        <v>9086</v>
      </c>
      <c r="G1536" t="s">
        <v>6029</v>
      </c>
      <c r="H1536" t="s">
        <v>6030</v>
      </c>
      <c r="I1536">
        <f t="shared" si="51"/>
        <v>1</v>
      </c>
      <c r="M1536">
        <f t="shared" si="50"/>
        <v>0</v>
      </c>
      <c r="AC1536" t="s">
        <v>9065</v>
      </c>
    </row>
    <row r="1537" spans="2:30" hidden="1" x14ac:dyDescent="0.55000000000000004">
      <c r="C1537" t="s">
        <v>9065</v>
      </c>
      <c r="D1537" t="s">
        <v>6034</v>
      </c>
      <c r="E1537">
        <v>0.74202513694763195</v>
      </c>
      <c r="F1537" s="15" t="s">
        <v>9087</v>
      </c>
      <c r="G1537" t="s">
        <v>6035</v>
      </c>
      <c r="H1537" t="s">
        <v>6036</v>
      </c>
      <c r="I1537">
        <f t="shared" si="51"/>
        <v>17</v>
      </c>
      <c r="M1537">
        <f t="shared" si="50"/>
        <v>0</v>
      </c>
      <c r="AC1537" t="s">
        <v>9065</v>
      </c>
    </row>
    <row r="1538" spans="2:30" hidden="1" x14ac:dyDescent="0.55000000000000004">
      <c r="C1538" t="s">
        <v>9067</v>
      </c>
      <c r="D1538" t="s">
        <v>6040</v>
      </c>
      <c r="E1538">
        <v>0.43898314237594599</v>
      </c>
      <c r="F1538" s="15" t="s">
        <v>9081</v>
      </c>
      <c r="G1538" t="s">
        <v>6041</v>
      </c>
      <c r="H1538" t="s">
        <v>6042</v>
      </c>
      <c r="I1538">
        <f t="shared" si="51"/>
        <v>18</v>
      </c>
      <c r="M1538">
        <f t="shared" si="50"/>
        <v>0</v>
      </c>
      <c r="AC1538" t="s">
        <v>9067</v>
      </c>
    </row>
    <row r="1539" spans="2:30" hidden="1" x14ac:dyDescent="0.55000000000000004">
      <c r="C1539" t="s">
        <v>9065</v>
      </c>
      <c r="D1539" t="s">
        <v>6043</v>
      </c>
      <c r="E1539">
        <v>0.73447161912918102</v>
      </c>
      <c r="F1539" s="15" t="s">
        <v>9084</v>
      </c>
      <c r="G1539" t="s">
        <v>6044</v>
      </c>
      <c r="H1539" t="s">
        <v>6045</v>
      </c>
      <c r="I1539">
        <f t="shared" si="51"/>
        <v>35</v>
      </c>
      <c r="M1539">
        <f t="shared" ref="M1539:M1602" si="52">IF(AND(C1539="positive", L1539="NE"), "A", IF(AND(C1539="positive", L1539="NEU"), "B", IF(AND(C1539="negative", L1539="PO"), "C", IF(AND(C1539="negative", L1539="NEU"), "D", IF(AND(C1539="neutral", L1539="PO"), "E", IF(AND(C1539="neutral", L1539="NE"), "F", IF(AND(C1539="positive", L1539="PO"), "G",IF(AND(C1539="negative", L1539="Ne"), "H",IF(AND(C1539="neutral", L1539="NEU"), "I",)))))))))</f>
        <v>0</v>
      </c>
      <c r="AC1539" t="s">
        <v>9065</v>
      </c>
    </row>
    <row r="1540" spans="2:30" hidden="1" x14ac:dyDescent="0.55000000000000004">
      <c r="C1540" t="s">
        <v>9065</v>
      </c>
      <c r="D1540" t="s">
        <v>1267</v>
      </c>
      <c r="E1540">
        <v>0.62698310613632202</v>
      </c>
      <c r="F1540" s="15" t="s">
        <v>9086</v>
      </c>
      <c r="G1540" t="s">
        <v>6046</v>
      </c>
      <c r="H1540" t="s">
        <v>6047</v>
      </c>
      <c r="I1540">
        <f t="shared" ref="I1540:I1603" si="53">LEN(D1540)-LEN(SUBSTITUTE(D1540," ",""))+1</f>
        <v>4</v>
      </c>
      <c r="M1540">
        <f t="shared" si="52"/>
        <v>0</v>
      </c>
      <c r="AC1540" t="s">
        <v>9065</v>
      </c>
    </row>
    <row r="1541" spans="2:30" hidden="1" x14ac:dyDescent="0.55000000000000004">
      <c r="C1541" t="s">
        <v>9065</v>
      </c>
      <c r="D1541" t="s">
        <v>6048</v>
      </c>
      <c r="E1541">
        <v>0.74580293893814098</v>
      </c>
      <c r="F1541" s="15" t="s">
        <v>9080</v>
      </c>
      <c r="G1541" t="s">
        <v>6049</v>
      </c>
      <c r="H1541" t="s">
        <v>6050</v>
      </c>
      <c r="I1541">
        <f t="shared" si="53"/>
        <v>8</v>
      </c>
      <c r="M1541">
        <f t="shared" si="52"/>
        <v>0</v>
      </c>
      <c r="AC1541" t="s">
        <v>9065</v>
      </c>
    </row>
    <row r="1542" spans="2:30" hidden="1" x14ac:dyDescent="0.55000000000000004">
      <c r="C1542" t="s">
        <v>9065</v>
      </c>
      <c r="D1542" t="s">
        <v>6051</v>
      </c>
      <c r="E1542">
        <v>0.84177315235137895</v>
      </c>
      <c r="F1542" s="15" t="s">
        <v>9080</v>
      </c>
      <c r="G1542" t="s">
        <v>6052</v>
      </c>
      <c r="H1542" t="s">
        <v>6053</v>
      </c>
      <c r="I1542">
        <f t="shared" si="53"/>
        <v>8</v>
      </c>
      <c r="M1542">
        <f t="shared" si="52"/>
        <v>0</v>
      </c>
      <c r="AC1542" t="s">
        <v>9065</v>
      </c>
    </row>
    <row r="1543" spans="2:30" hidden="1" x14ac:dyDescent="0.55000000000000004">
      <c r="C1543" t="s">
        <v>9067</v>
      </c>
      <c r="D1543" t="s">
        <v>6054</v>
      </c>
      <c r="E1543">
        <v>0.410190910100937</v>
      </c>
      <c r="F1543" s="15" t="s">
        <v>9086</v>
      </c>
      <c r="G1543" t="s">
        <v>6055</v>
      </c>
      <c r="H1543" t="s">
        <v>6056</v>
      </c>
      <c r="I1543">
        <f t="shared" si="53"/>
        <v>8</v>
      </c>
      <c r="M1543">
        <f t="shared" si="52"/>
        <v>0</v>
      </c>
      <c r="AC1543" t="s">
        <v>9067</v>
      </c>
    </row>
    <row r="1544" spans="2:30" hidden="1" x14ac:dyDescent="0.55000000000000004">
      <c r="C1544" t="s">
        <v>9067</v>
      </c>
      <c r="D1544" t="s">
        <v>6057</v>
      </c>
      <c r="E1544">
        <v>0.34445813298225397</v>
      </c>
      <c r="F1544" s="15" t="s">
        <v>9081</v>
      </c>
      <c r="G1544" t="s">
        <v>6058</v>
      </c>
      <c r="H1544" t="s">
        <v>6059</v>
      </c>
      <c r="I1544">
        <f t="shared" si="53"/>
        <v>9</v>
      </c>
      <c r="M1544">
        <f t="shared" si="52"/>
        <v>0</v>
      </c>
      <c r="AC1544" t="s">
        <v>9067</v>
      </c>
    </row>
    <row r="1545" spans="2:30" hidden="1" x14ac:dyDescent="0.55000000000000004">
      <c r="C1545" t="s">
        <v>9065</v>
      </c>
      <c r="D1545" t="s">
        <v>6060</v>
      </c>
      <c r="E1545">
        <v>0.74477887153625499</v>
      </c>
      <c r="F1545" s="15" t="s">
        <v>9080</v>
      </c>
      <c r="G1545" t="s">
        <v>6061</v>
      </c>
      <c r="H1545" t="s">
        <v>6062</v>
      </c>
      <c r="I1545">
        <f t="shared" si="53"/>
        <v>25</v>
      </c>
      <c r="M1545">
        <f t="shared" si="52"/>
        <v>0</v>
      </c>
      <c r="AC1545" t="s">
        <v>9065</v>
      </c>
    </row>
    <row r="1546" spans="2:30" hidden="1" x14ac:dyDescent="0.55000000000000004">
      <c r="C1546" t="s">
        <v>9065</v>
      </c>
      <c r="D1546" t="s">
        <v>6063</v>
      </c>
      <c r="E1546">
        <v>0.85946619510650601</v>
      </c>
      <c r="F1546" s="15" t="s">
        <v>9080</v>
      </c>
      <c r="G1546" t="s">
        <v>6064</v>
      </c>
      <c r="H1546" t="s">
        <v>6065</v>
      </c>
      <c r="I1546">
        <f t="shared" si="53"/>
        <v>10</v>
      </c>
      <c r="M1546">
        <f t="shared" si="52"/>
        <v>0</v>
      </c>
      <c r="AC1546" t="s">
        <v>9065</v>
      </c>
    </row>
    <row r="1547" spans="2:30" hidden="1" x14ac:dyDescent="0.55000000000000004">
      <c r="C1547" t="s">
        <v>9065</v>
      </c>
      <c r="D1547" t="s">
        <v>6066</v>
      </c>
      <c r="E1547">
        <v>0.74390143156051602</v>
      </c>
      <c r="F1547" s="15" t="s">
        <v>9080</v>
      </c>
      <c r="G1547" t="s">
        <v>6067</v>
      </c>
      <c r="H1547" t="s">
        <v>6068</v>
      </c>
      <c r="I1547">
        <f t="shared" si="53"/>
        <v>14</v>
      </c>
      <c r="M1547">
        <f t="shared" si="52"/>
        <v>0</v>
      </c>
      <c r="AC1547" t="s">
        <v>9065</v>
      </c>
    </row>
    <row r="1548" spans="2:30" hidden="1" x14ac:dyDescent="0.55000000000000004">
      <c r="C1548" t="s">
        <v>9065</v>
      </c>
      <c r="D1548" t="s">
        <v>6069</v>
      </c>
      <c r="E1548">
        <v>0.74047464132309004</v>
      </c>
      <c r="F1548" s="15" t="s">
        <v>9080</v>
      </c>
      <c r="G1548" t="s">
        <v>6070</v>
      </c>
      <c r="H1548" t="s">
        <v>6071</v>
      </c>
      <c r="I1548">
        <f t="shared" si="53"/>
        <v>8</v>
      </c>
      <c r="M1548">
        <f t="shared" si="52"/>
        <v>0</v>
      </c>
      <c r="AC1548" t="s">
        <v>9065</v>
      </c>
    </row>
    <row r="1549" spans="2:30" hidden="1" x14ac:dyDescent="0.55000000000000004">
      <c r="C1549" t="s">
        <v>9065</v>
      </c>
      <c r="D1549" t="s">
        <v>6072</v>
      </c>
      <c r="E1549">
        <v>0.67956423759460405</v>
      </c>
      <c r="F1549" s="15" t="s">
        <v>9081</v>
      </c>
      <c r="G1549" t="s">
        <v>6073</v>
      </c>
      <c r="H1549" t="s">
        <v>6074</v>
      </c>
      <c r="I1549">
        <f t="shared" si="53"/>
        <v>5</v>
      </c>
      <c r="M1549">
        <f t="shared" si="52"/>
        <v>0</v>
      </c>
      <c r="AC1549" t="s">
        <v>9065</v>
      </c>
    </row>
    <row r="1550" spans="2:30" hidden="1" x14ac:dyDescent="0.55000000000000004">
      <c r="C1550" t="s">
        <v>9067</v>
      </c>
      <c r="D1550" t="s">
        <v>6081</v>
      </c>
      <c r="E1550">
        <v>0.25289541482925398</v>
      </c>
      <c r="F1550" s="15" t="s">
        <v>9086</v>
      </c>
      <c r="G1550" t="s">
        <v>6082</v>
      </c>
      <c r="H1550" t="s">
        <v>6083</v>
      </c>
      <c r="I1550">
        <f t="shared" si="53"/>
        <v>9</v>
      </c>
      <c r="M1550">
        <f t="shared" si="52"/>
        <v>0</v>
      </c>
      <c r="AC1550" t="s">
        <v>9067</v>
      </c>
    </row>
    <row r="1551" spans="2:30" hidden="1" x14ac:dyDescent="0.55000000000000004">
      <c r="B1551" t="s">
        <v>9089</v>
      </c>
      <c r="C1551" t="s">
        <v>9067</v>
      </c>
      <c r="D1551" t="s">
        <v>6084</v>
      </c>
      <c r="E1551">
        <v>0.40938988327980003</v>
      </c>
      <c r="F1551" s="15" t="s">
        <v>9080</v>
      </c>
      <c r="G1551" t="s">
        <v>6085</v>
      </c>
      <c r="H1551" t="s">
        <v>6086</v>
      </c>
      <c r="I1551">
        <f t="shared" si="53"/>
        <v>19</v>
      </c>
      <c r="L1551" t="s">
        <v>9130</v>
      </c>
      <c r="M1551" t="str">
        <f t="shared" si="52"/>
        <v>C</v>
      </c>
      <c r="AC1551" t="s">
        <v>9067</v>
      </c>
      <c r="AD1551" t="s">
        <v>9130</v>
      </c>
    </row>
    <row r="1552" spans="2:30" hidden="1" x14ac:dyDescent="0.55000000000000004">
      <c r="C1552" t="s">
        <v>9065</v>
      </c>
      <c r="D1552" t="s">
        <v>6087</v>
      </c>
      <c r="E1552">
        <v>0.71308165788650502</v>
      </c>
      <c r="F1552" s="15" t="s">
        <v>9083</v>
      </c>
      <c r="G1552" t="s">
        <v>6088</v>
      </c>
      <c r="H1552" t="s">
        <v>6089</v>
      </c>
      <c r="I1552">
        <f t="shared" si="53"/>
        <v>17</v>
      </c>
      <c r="M1552">
        <f t="shared" si="52"/>
        <v>0</v>
      </c>
      <c r="AC1552" t="s">
        <v>9065</v>
      </c>
    </row>
    <row r="1553" spans="1:30" hidden="1" x14ac:dyDescent="0.55000000000000004">
      <c r="C1553" t="s">
        <v>9065</v>
      </c>
      <c r="D1553" t="s">
        <v>6093</v>
      </c>
      <c r="E1553">
        <v>0.67033302783966098</v>
      </c>
      <c r="F1553" s="15" t="s">
        <v>9086</v>
      </c>
      <c r="G1553" t="s">
        <v>6094</v>
      </c>
      <c r="H1553" t="s">
        <v>6095</v>
      </c>
      <c r="I1553">
        <f t="shared" si="53"/>
        <v>15</v>
      </c>
      <c r="M1553">
        <f t="shared" si="52"/>
        <v>0</v>
      </c>
      <c r="AC1553" t="s">
        <v>9065</v>
      </c>
    </row>
    <row r="1554" spans="1:30" hidden="1" x14ac:dyDescent="0.55000000000000004">
      <c r="C1554" t="s">
        <v>9065</v>
      </c>
      <c r="D1554" t="s">
        <v>6096</v>
      </c>
      <c r="E1554">
        <v>0.66110008955001798</v>
      </c>
      <c r="F1554" s="15" t="s">
        <v>9086</v>
      </c>
      <c r="G1554" t="s">
        <v>6097</v>
      </c>
      <c r="H1554" t="s">
        <v>6098</v>
      </c>
      <c r="I1554">
        <f t="shared" si="53"/>
        <v>4</v>
      </c>
      <c r="M1554">
        <f t="shared" si="52"/>
        <v>0</v>
      </c>
      <c r="AC1554" t="s">
        <v>9065</v>
      </c>
    </row>
    <row r="1555" spans="1:30" hidden="1" x14ac:dyDescent="0.55000000000000004">
      <c r="C1555" t="s">
        <v>9065</v>
      </c>
      <c r="D1555" t="s">
        <v>6099</v>
      </c>
      <c r="E1555">
        <v>0.65531641244888295</v>
      </c>
      <c r="F1555" s="15" t="s">
        <v>9086</v>
      </c>
      <c r="G1555" t="s">
        <v>6100</v>
      </c>
      <c r="H1555" t="s">
        <v>6101</v>
      </c>
      <c r="I1555">
        <f t="shared" si="53"/>
        <v>3</v>
      </c>
      <c r="M1555">
        <f t="shared" si="52"/>
        <v>0</v>
      </c>
      <c r="AC1555" t="s">
        <v>9065</v>
      </c>
    </row>
    <row r="1556" spans="1:30" hidden="1" x14ac:dyDescent="0.55000000000000004">
      <c r="C1556" t="s">
        <v>9065</v>
      </c>
      <c r="D1556" t="s">
        <v>6105</v>
      </c>
      <c r="E1556">
        <v>0.71163731813430797</v>
      </c>
      <c r="F1556" s="15" t="s">
        <v>9086</v>
      </c>
      <c r="G1556" t="s">
        <v>6106</v>
      </c>
      <c r="H1556" t="s">
        <v>6107</v>
      </c>
      <c r="I1556">
        <f t="shared" si="53"/>
        <v>11</v>
      </c>
      <c r="M1556">
        <f t="shared" si="52"/>
        <v>0</v>
      </c>
      <c r="AC1556" t="s">
        <v>9065</v>
      </c>
    </row>
    <row r="1557" spans="1:30" hidden="1" x14ac:dyDescent="0.55000000000000004">
      <c r="A1557" t="s">
        <v>9115</v>
      </c>
      <c r="B1557" t="s">
        <v>9089</v>
      </c>
      <c r="C1557" t="s">
        <v>9067</v>
      </c>
      <c r="D1557" t="s">
        <v>6111</v>
      </c>
      <c r="E1557">
        <v>0.39847838878631597</v>
      </c>
      <c r="F1557" s="15" t="s">
        <v>9080</v>
      </c>
      <c r="G1557" t="s">
        <v>6112</v>
      </c>
      <c r="H1557" t="s">
        <v>6113</v>
      </c>
      <c r="I1557">
        <f t="shared" si="53"/>
        <v>3</v>
      </c>
      <c r="L1557" t="s">
        <v>9130</v>
      </c>
      <c r="M1557" t="str">
        <f t="shared" si="52"/>
        <v>C</v>
      </c>
      <c r="AC1557" t="s">
        <v>9067</v>
      </c>
      <c r="AD1557" t="s">
        <v>9130</v>
      </c>
    </row>
    <row r="1558" spans="1:30" hidden="1" x14ac:dyDescent="0.55000000000000004">
      <c r="C1558" t="s">
        <v>9065</v>
      </c>
      <c r="D1558" t="s">
        <v>6117</v>
      </c>
      <c r="E1558">
        <v>0.62698310613632202</v>
      </c>
      <c r="F1558" s="15" t="s">
        <v>9086</v>
      </c>
      <c r="G1558" t="s">
        <v>6118</v>
      </c>
      <c r="H1558" t="s">
        <v>6119</v>
      </c>
      <c r="I1558">
        <f t="shared" si="53"/>
        <v>4</v>
      </c>
      <c r="M1558">
        <f t="shared" si="52"/>
        <v>0</v>
      </c>
      <c r="AC1558" t="s">
        <v>9065</v>
      </c>
    </row>
    <row r="1559" spans="1:30" hidden="1" x14ac:dyDescent="0.55000000000000004">
      <c r="C1559" t="s">
        <v>9066</v>
      </c>
      <c r="D1559" t="s">
        <v>6120</v>
      </c>
      <c r="E1559">
        <v>0.46181771159172103</v>
      </c>
      <c r="F1559" s="15" t="s">
        <v>9080</v>
      </c>
      <c r="G1559" t="s">
        <v>6121</v>
      </c>
      <c r="H1559" t="s">
        <v>6122</v>
      </c>
      <c r="I1559">
        <f t="shared" si="53"/>
        <v>16</v>
      </c>
      <c r="M1559">
        <f t="shared" si="52"/>
        <v>0</v>
      </c>
      <c r="AC1559" t="s">
        <v>9066</v>
      </c>
    </row>
    <row r="1560" spans="1:30" hidden="1" x14ac:dyDescent="0.55000000000000004">
      <c r="C1560" t="s">
        <v>9065</v>
      </c>
      <c r="D1560" t="s">
        <v>6129</v>
      </c>
      <c r="E1560">
        <v>0.92230403423309304</v>
      </c>
      <c r="F1560" s="15" t="s">
        <v>9080</v>
      </c>
      <c r="G1560" t="s">
        <v>6130</v>
      </c>
      <c r="H1560" t="s">
        <v>6131</v>
      </c>
      <c r="I1560">
        <f t="shared" si="53"/>
        <v>14</v>
      </c>
      <c r="M1560">
        <f t="shared" si="52"/>
        <v>0</v>
      </c>
      <c r="AC1560" t="s">
        <v>9065</v>
      </c>
    </row>
    <row r="1561" spans="1:30" x14ac:dyDescent="0.55000000000000004">
      <c r="A1561" s="13" t="s">
        <v>9115</v>
      </c>
      <c r="B1561" s="13" t="s">
        <v>9089</v>
      </c>
      <c r="C1561" s="13" t="s">
        <v>9065</v>
      </c>
      <c r="D1561" s="13" t="s">
        <v>6132</v>
      </c>
      <c r="E1561" s="13">
        <v>0.841494500637054</v>
      </c>
      <c r="F1561" s="18" t="s">
        <v>9086</v>
      </c>
      <c r="G1561" s="13" t="s">
        <v>6133</v>
      </c>
      <c r="H1561" s="13" t="s">
        <v>6134</v>
      </c>
      <c r="I1561">
        <f t="shared" si="53"/>
        <v>11</v>
      </c>
      <c r="L1561" t="s">
        <v>9128</v>
      </c>
      <c r="M1561" t="str">
        <f t="shared" si="52"/>
        <v>A</v>
      </c>
      <c r="AC1561" s="13" t="s">
        <v>9065</v>
      </c>
      <c r="AD1561" t="s">
        <v>9128</v>
      </c>
    </row>
    <row r="1562" spans="1:30" hidden="1" x14ac:dyDescent="0.55000000000000004">
      <c r="B1562" t="s">
        <v>9089</v>
      </c>
      <c r="C1562" t="s">
        <v>9067</v>
      </c>
      <c r="D1562" t="s">
        <v>6135</v>
      </c>
      <c r="E1562">
        <v>1.4554722234606699E-2</v>
      </c>
      <c r="F1562" s="15" t="s">
        <v>9083</v>
      </c>
      <c r="G1562" t="s">
        <v>6136</v>
      </c>
      <c r="H1562" t="s">
        <v>6137</v>
      </c>
      <c r="I1562">
        <f t="shared" si="53"/>
        <v>32</v>
      </c>
      <c r="L1562" t="s">
        <v>9130</v>
      </c>
      <c r="M1562" t="str">
        <f t="shared" si="52"/>
        <v>C</v>
      </c>
      <c r="AC1562" t="s">
        <v>9067</v>
      </c>
      <c r="AD1562" t="s">
        <v>9130</v>
      </c>
    </row>
    <row r="1563" spans="1:30" hidden="1" x14ac:dyDescent="0.55000000000000004">
      <c r="C1563" t="s">
        <v>9066</v>
      </c>
      <c r="D1563" t="s">
        <v>6138</v>
      </c>
      <c r="E1563">
        <v>0.465336233377457</v>
      </c>
      <c r="F1563" s="15" t="s">
        <v>9082</v>
      </c>
      <c r="G1563" t="s">
        <v>6139</v>
      </c>
      <c r="H1563" t="s">
        <v>6140</v>
      </c>
      <c r="I1563">
        <f t="shared" si="53"/>
        <v>14</v>
      </c>
      <c r="M1563">
        <f t="shared" si="52"/>
        <v>0</v>
      </c>
      <c r="AC1563" t="s">
        <v>9066</v>
      </c>
    </row>
    <row r="1564" spans="1:30" hidden="1" x14ac:dyDescent="0.55000000000000004">
      <c r="C1564" t="s">
        <v>9065</v>
      </c>
      <c r="D1564" t="s">
        <v>6141</v>
      </c>
      <c r="E1564">
        <v>0.64712184667587302</v>
      </c>
      <c r="F1564" s="15" t="s">
        <v>9080</v>
      </c>
      <c r="G1564" t="s">
        <v>6142</v>
      </c>
      <c r="H1564" t="s">
        <v>6143</v>
      </c>
      <c r="I1564">
        <f t="shared" si="53"/>
        <v>5</v>
      </c>
      <c r="M1564">
        <f t="shared" si="52"/>
        <v>0</v>
      </c>
      <c r="AC1564" t="s">
        <v>9065</v>
      </c>
    </row>
    <row r="1565" spans="1:30" hidden="1" x14ac:dyDescent="0.55000000000000004">
      <c r="C1565" t="s">
        <v>9065</v>
      </c>
      <c r="D1565" t="s">
        <v>6144</v>
      </c>
      <c r="E1565">
        <v>0.76610130071640004</v>
      </c>
      <c r="F1565" s="15" t="s">
        <v>9080</v>
      </c>
      <c r="G1565" t="s">
        <v>6145</v>
      </c>
      <c r="H1565" t="s">
        <v>6146</v>
      </c>
      <c r="I1565">
        <f t="shared" si="53"/>
        <v>7</v>
      </c>
      <c r="M1565">
        <f t="shared" si="52"/>
        <v>0</v>
      </c>
      <c r="AC1565" t="s">
        <v>9065</v>
      </c>
    </row>
    <row r="1566" spans="1:30" hidden="1" x14ac:dyDescent="0.55000000000000004">
      <c r="A1566" t="s">
        <v>9115</v>
      </c>
      <c r="B1566" t="s">
        <v>9089</v>
      </c>
      <c r="C1566" t="s">
        <v>9067</v>
      </c>
      <c r="D1566" t="s">
        <v>6147</v>
      </c>
      <c r="E1566">
        <v>0.31658256053924599</v>
      </c>
      <c r="F1566" s="15" t="s">
        <v>9080</v>
      </c>
      <c r="G1566" t="s">
        <v>6148</v>
      </c>
      <c r="H1566" t="s">
        <v>6149</v>
      </c>
      <c r="I1566">
        <f t="shared" si="53"/>
        <v>9</v>
      </c>
      <c r="L1566" t="s">
        <v>9130</v>
      </c>
      <c r="M1566" t="str">
        <f t="shared" si="52"/>
        <v>C</v>
      </c>
      <c r="AC1566" t="s">
        <v>9067</v>
      </c>
      <c r="AD1566" t="s">
        <v>9130</v>
      </c>
    </row>
    <row r="1567" spans="1:30" hidden="1" x14ac:dyDescent="0.55000000000000004">
      <c r="C1567" t="s">
        <v>9065</v>
      </c>
      <c r="D1567" t="s">
        <v>6150</v>
      </c>
      <c r="E1567">
        <v>0.646362364292145</v>
      </c>
      <c r="F1567" s="15" t="s">
        <v>9086</v>
      </c>
      <c r="G1567" t="s">
        <v>6151</v>
      </c>
      <c r="H1567" t="s">
        <v>6152</v>
      </c>
      <c r="I1567">
        <f t="shared" si="53"/>
        <v>6</v>
      </c>
      <c r="M1567">
        <f t="shared" si="52"/>
        <v>0</v>
      </c>
      <c r="AC1567" t="s">
        <v>9065</v>
      </c>
    </row>
    <row r="1568" spans="1:30" hidden="1" x14ac:dyDescent="0.55000000000000004">
      <c r="C1568" t="s">
        <v>9065</v>
      </c>
      <c r="D1568" t="s">
        <v>6153</v>
      </c>
      <c r="E1568">
        <v>0.89926719665527299</v>
      </c>
      <c r="F1568" s="15" t="s">
        <v>9080</v>
      </c>
      <c r="G1568" t="s">
        <v>6154</v>
      </c>
      <c r="H1568" t="s">
        <v>6155</v>
      </c>
      <c r="I1568">
        <f t="shared" si="53"/>
        <v>7</v>
      </c>
      <c r="M1568">
        <f t="shared" si="52"/>
        <v>0</v>
      </c>
      <c r="AC1568" t="s">
        <v>9065</v>
      </c>
    </row>
    <row r="1569" spans="3:29" hidden="1" x14ac:dyDescent="0.55000000000000004">
      <c r="C1569" t="s">
        <v>9065</v>
      </c>
      <c r="D1569" t="s">
        <v>6159</v>
      </c>
      <c r="E1569">
        <v>0.69534242153167702</v>
      </c>
      <c r="F1569" s="15" t="s">
        <v>9082</v>
      </c>
      <c r="G1569" t="s">
        <v>6160</v>
      </c>
      <c r="H1569" t="s">
        <v>6161</v>
      </c>
      <c r="I1569">
        <f t="shared" si="53"/>
        <v>10</v>
      </c>
      <c r="M1569">
        <f t="shared" si="52"/>
        <v>0</v>
      </c>
      <c r="AC1569" t="s">
        <v>9065</v>
      </c>
    </row>
    <row r="1570" spans="3:29" hidden="1" x14ac:dyDescent="0.55000000000000004">
      <c r="C1570" t="s">
        <v>9065</v>
      </c>
      <c r="D1570" t="s">
        <v>6162</v>
      </c>
      <c r="E1570">
        <v>0.69334357976913497</v>
      </c>
      <c r="F1570" s="15" t="s">
        <v>9081</v>
      </c>
      <c r="G1570" t="s">
        <v>6163</v>
      </c>
      <c r="H1570" t="s">
        <v>6164</v>
      </c>
      <c r="I1570">
        <f t="shared" si="53"/>
        <v>9</v>
      </c>
      <c r="M1570">
        <f t="shared" si="52"/>
        <v>0</v>
      </c>
      <c r="AC1570" t="s">
        <v>9065</v>
      </c>
    </row>
    <row r="1571" spans="3:29" hidden="1" x14ac:dyDescent="0.55000000000000004">
      <c r="C1571" t="s">
        <v>9065</v>
      </c>
      <c r="D1571" t="s">
        <v>6165</v>
      </c>
      <c r="E1571">
        <v>0.96694976091384899</v>
      </c>
      <c r="F1571" s="15" t="s">
        <v>9080</v>
      </c>
      <c r="G1571" t="s">
        <v>6166</v>
      </c>
      <c r="H1571" t="s">
        <v>6167</v>
      </c>
      <c r="I1571">
        <f t="shared" si="53"/>
        <v>17</v>
      </c>
      <c r="M1571">
        <f t="shared" si="52"/>
        <v>0</v>
      </c>
      <c r="AC1571" t="s">
        <v>9065</v>
      </c>
    </row>
    <row r="1572" spans="3:29" hidden="1" x14ac:dyDescent="0.55000000000000004">
      <c r="C1572" t="s">
        <v>9065</v>
      </c>
      <c r="D1572" t="s">
        <v>6171</v>
      </c>
      <c r="E1572">
        <v>0.711780786514282</v>
      </c>
      <c r="F1572" s="15" t="s">
        <v>9080</v>
      </c>
      <c r="G1572" t="s">
        <v>6172</v>
      </c>
      <c r="H1572" t="s">
        <v>6173</v>
      </c>
      <c r="I1572">
        <f t="shared" si="53"/>
        <v>15</v>
      </c>
      <c r="M1572">
        <f t="shared" si="52"/>
        <v>0</v>
      </c>
      <c r="AC1572" t="s">
        <v>9065</v>
      </c>
    </row>
    <row r="1573" spans="3:29" hidden="1" x14ac:dyDescent="0.55000000000000004">
      <c r="C1573" t="s">
        <v>9065</v>
      </c>
      <c r="D1573" t="s">
        <v>6174</v>
      </c>
      <c r="E1573">
        <v>0.90137994289398204</v>
      </c>
      <c r="F1573" s="15" t="s">
        <v>9080</v>
      </c>
      <c r="G1573" t="s">
        <v>6175</v>
      </c>
      <c r="H1573" t="s">
        <v>6176</v>
      </c>
      <c r="I1573">
        <f t="shared" si="53"/>
        <v>6</v>
      </c>
      <c r="M1573">
        <f t="shared" si="52"/>
        <v>0</v>
      </c>
      <c r="AC1573" t="s">
        <v>9065</v>
      </c>
    </row>
    <row r="1574" spans="3:29" hidden="1" x14ac:dyDescent="0.55000000000000004">
      <c r="C1574" t="s">
        <v>9066</v>
      </c>
      <c r="D1574" t="s">
        <v>6180</v>
      </c>
      <c r="E1574">
        <v>0.47225362062454201</v>
      </c>
      <c r="F1574" s="15" t="s">
        <v>9086</v>
      </c>
      <c r="G1574" t="s">
        <v>6181</v>
      </c>
      <c r="H1574" t="s">
        <v>6182</v>
      </c>
      <c r="I1574">
        <f t="shared" si="53"/>
        <v>29</v>
      </c>
      <c r="M1574">
        <f t="shared" si="52"/>
        <v>0</v>
      </c>
      <c r="AC1574" t="s">
        <v>9066</v>
      </c>
    </row>
    <row r="1575" spans="3:29" hidden="1" x14ac:dyDescent="0.55000000000000004">
      <c r="C1575" t="s">
        <v>9065</v>
      </c>
      <c r="D1575" t="s">
        <v>6183</v>
      </c>
      <c r="E1575">
        <v>0.74118536710739102</v>
      </c>
      <c r="F1575" s="15" t="s">
        <v>9083</v>
      </c>
      <c r="G1575" t="s">
        <v>6184</v>
      </c>
      <c r="H1575" t="s">
        <v>6185</v>
      </c>
      <c r="I1575">
        <f t="shared" si="53"/>
        <v>9</v>
      </c>
      <c r="M1575">
        <f t="shared" si="52"/>
        <v>0</v>
      </c>
      <c r="AC1575" t="s">
        <v>9065</v>
      </c>
    </row>
    <row r="1576" spans="3:29" hidden="1" x14ac:dyDescent="0.55000000000000004">
      <c r="C1576" t="s">
        <v>9067</v>
      </c>
      <c r="D1576" t="s">
        <v>6189</v>
      </c>
      <c r="E1576">
        <v>0.21800892055034601</v>
      </c>
      <c r="F1576" s="15" t="s">
        <v>9080</v>
      </c>
      <c r="G1576" t="s">
        <v>6190</v>
      </c>
      <c r="H1576" t="s">
        <v>6191</v>
      </c>
      <c r="I1576">
        <f t="shared" si="53"/>
        <v>13</v>
      </c>
      <c r="M1576">
        <f t="shared" si="52"/>
        <v>0</v>
      </c>
      <c r="AC1576" t="s">
        <v>9067</v>
      </c>
    </row>
    <row r="1577" spans="3:29" hidden="1" x14ac:dyDescent="0.55000000000000004">
      <c r="C1577" t="s">
        <v>9066</v>
      </c>
      <c r="D1577" t="s">
        <v>6192</v>
      </c>
      <c r="E1577">
        <v>0.46756893396377602</v>
      </c>
      <c r="F1577" s="15" t="s">
        <v>9080</v>
      </c>
      <c r="G1577" t="s">
        <v>6193</v>
      </c>
      <c r="H1577" t="s">
        <v>6194</v>
      </c>
      <c r="I1577">
        <f t="shared" si="53"/>
        <v>21</v>
      </c>
      <c r="M1577">
        <f t="shared" si="52"/>
        <v>0</v>
      </c>
      <c r="AC1577" t="s">
        <v>9066</v>
      </c>
    </row>
    <row r="1578" spans="3:29" hidden="1" x14ac:dyDescent="0.55000000000000004">
      <c r="C1578" t="s">
        <v>9065</v>
      </c>
      <c r="D1578" t="s">
        <v>6195</v>
      </c>
      <c r="E1578">
        <v>0.69845533370971702</v>
      </c>
      <c r="F1578" s="15" t="s">
        <v>9081</v>
      </c>
      <c r="G1578" t="s">
        <v>6196</v>
      </c>
      <c r="H1578" t="s">
        <v>6197</v>
      </c>
      <c r="I1578">
        <f t="shared" si="53"/>
        <v>5</v>
      </c>
      <c r="M1578">
        <f t="shared" si="52"/>
        <v>0</v>
      </c>
      <c r="AC1578" t="s">
        <v>9065</v>
      </c>
    </row>
    <row r="1579" spans="3:29" hidden="1" x14ac:dyDescent="0.55000000000000004">
      <c r="C1579" t="s">
        <v>9066</v>
      </c>
      <c r="D1579" t="s">
        <v>6201</v>
      </c>
      <c r="E1579">
        <v>0.53751510381698597</v>
      </c>
      <c r="F1579" s="15" t="s">
        <v>9083</v>
      </c>
      <c r="G1579" t="s">
        <v>6202</v>
      </c>
      <c r="H1579" t="s">
        <v>6203</v>
      </c>
      <c r="I1579">
        <f t="shared" si="53"/>
        <v>12</v>
      </c>
      <c r="M1579">
        <f t="shared" si="52"/>
        <v>0</v>
      </c>
      <c r="AC1579" t="s">
        <v>9066</v>
      </c>
    </row>
    <row r="1580" spans="3:29" hidden="1" x14ac:dyDescent="0.55000000000000004">
      <c r="C1580" t="s">
        <v>9065</v>
      </c>
      <c r="D1580" t="s">
        <v>6204</v>
      </c>
      <c r="E1580">
        <v>0.71921104192733798</v>
      </c>
      <c r="F1580" s="15" t="s">
        <v>9086</v>
      </c>
      <c r="G1580" t="s">
        <v>6205</v>
      </c>
      <c r="H1580" t="s">
        <v>6206</v>
      </c>
      <c r="I1580">
        <f t="shared" si="53"/>
        <v>5</v>
      </c>
      <c r="M1580">
        <f t="shared" si="52"/>
        <v>0</v>
      </c>
      <c r="AC1580" t="s">
        <v>9065</v>
      </c>
    </row>
    <row r="1581" spans="3:29" hidden="1" x14ac:dyDescent="0.55000000000000004">
      <c r="C1581" t="s">
        <v>9065</v>
      </c>
      <c r="D1581" t="s">
        <v>6207</v>
      </c>
      <c r="E1581">
        <v>0.75181400775909402</v>
      </c>
      <c r="F1581" s="15" t="s">
        <v>9081</v>
      </c>
      <c r="G1581" t="s">
        <v>6208</v>
      </c>
      <c r="H1581" t="s">
        <v>6209</v>
      </c>
      <c r="I1581">
        <f t="shared" si="53"/>
        <v>7</v>
      </c>
      <c r="M1581">
        <f t="shared" si="52"/>
        <v>0</v>
      </c>
      <c r="AC1581" t="s">
        <v>9065</v>
      </c>
    </row>
    <row r="1582" spans="3:29" hidden="1" x14ac:dyDescent="0.55000000000000004">
      <c r="C1582" t="s">
        <v>9067</v>
      </c>
      <c r="D1582" t="s">
        <v>6213</v>
      </c>
      <c r="E1582">
        <v>0.33315390348434398</v>
      </c>
      <c r="F1582" s="15" t="s">
        <v>9083</v>
      </c>
      <c r="G1582" t="s">
        <v>6214</v>
      </c>
      <c r="H1582" t="s">
        <v>6215</v>
      </c>
      <c r="I1582">
        <f t="shared" si="53"/>
        <v>10</v>
      </c>
      <c r="M1582">
        <f t="shared" si="52"/>
        <v>0</v>
      </c>
      <c r="AC1582" t="s">
        <v>9067</v>
      </c>
    </row>
    <row r="1583" spans="3:29" hidden="1" x14ac:dyDescent="0.55000000000000004">
      <c r="C1583" t="s">
        <v>9065</v>
      </c>
      <c r="D1583" t="s">
        <v>6216</v>
      </c>
      <c r="E1583">
        <v>0.75562930107116699</v>
      </c>
      <c r="F1583" s="15" t="s">
        <v>9082</v>
      </c>
      <c r="G1583" t="s">
        <v>6217</v>
      </c>
      <c r="H1583" t="s">
        <v>6218</v>
      </c>
      <c r="I1583">
        <f t="shared" si="53"/>
        <v>3</v>
      </c>
      <c r="M1583">
        <f t="shared" si="52"/>
        <v>0</v>
      </c>
      <c r="AC1583" t="s">
        <v>9065</v>
      </c>
    </row>
    <row r="1584" spans="3:29" hidden="1" x14ac:dyDescent="0.55000000000000004">
      <c r="C1584" t="s">
        <v>9065</v>
      </c>
      <c r="D1584" t="s">
        <v>6219</v>
      </c>
      <c r="E1584">
        <v>0.65606117248535201</v>
      </c>
      <c r="F1584" s="15" t="s">
        <v>9082</v>
      </c>
      <c r="G1584" t="s">
        <v>6220</v>
      </c>
      <c r="H1584" t="s">
        <v>6221</v>
      </c>
      <c r="I1584">
        <f t="shared" si="53"/>
        <v>8</v>
      </c>
      <c r="M1584">
        <f t="shared" si="52"/>
        <v>0</v>
      </c>
      <c r="AC1584" t="s">
        <v>9065</v>
      </c>
    </row>
    <row r="1585" spans="3:29" hidden="1" x14ac:dyDescent="0.55000000000000004">
      <c r="C1585" t="s">
        <v>9065</v>
      </c>
      <c r="D1585" t="s">
        <v>6225</v>
      </c>
      <c r="E1585">
        <v>0.65607184171676602</v>
      </c>
      <c r="F1585" s="15" t="s">
        <v>9080</v>
      </c>
      <c r="G1585" t="s">
        <v>6226</v>
      </c>
      <c r="H1585" t="s">
        <v>6227</v>
      </c>
      <c r="I1585">
        <f t="shared" si="53"/>
        <v>16</v>
      </c>
      <c r="M1585">
        <f t="shared" si="52"/>
        <v>0</v>
      </c>
      <c r="AC1585" t="s">
        <v>9065</v>
      </c>
    </row>
    <row r="1586" spans="3:29" hidden="1" x14ac:dyDescent="0.55000000000000004">
      <c r="C1586" t="s">
        <v>9066</v>
      </c>
      <c r="D1586" t="s">
        <v>6228</v>
      </c>
      <c r="E1586">
        <v>0.46023461222648598</v>
      </c>
      <c r="F1586" s="15" t="s">
        <v>9086</v>
      </c>
      <c r="G1586" t="s">
        <v>6229</v>
      </c>
      <c r="H1586" t="s">
        <v>6230</v>
      </c>
      <c r="I1586">
        <f t="shared" si="53"/>
        <v>4</v>
      </c>
      <c r="M1586">
        <f t="shared" si="52"/>
        <v>0</v>
      </c>
      <c r="AC1586" t="s">
        <v>9066</v>
      </c>
    </row>
    <row r="1587" spans="3:29" hidden="1" x14ac:dyDescent="0.55000000000000004">
      <c r="C1587" t="s">
        <v>9065</v>
      </c>
      <c r="D1587" t="s">
        <v>6231</v>
      </c>
      <c r="E1587">
        <v>0.61752849817276001</v>
      </c>
      <c r="F1587" s="15" t="s">
        <v>9080</v>
      </c>
      <c r="G1587" t="s">
        <v>927</v>
      </c>
      <c r="H1587" t="s">
        <v>6232</v>
      </c>
      <c r="I1587">
        <f t="shared" si="53"/>
        <v>9</v>
      </c>
      <c r="M1587">
        <f t="shared" si="52"/>
        <v>0</v>
      </c>
      <c r="AC1587" t="s">
        <v>9065</v>
      </c>
    </row>
    <row r="1588" spans="3:29" hidden="1" x14ac:dyDescent="0.55000000000000004">
      <c r="C1588" t="s">
        <v>9067</v>
      </c>
      <c r="D1588" t="s">
        <v>6233</v>
      </c>
      <c r="E1588">
        <v>9.7759984433650998E-2</v>
      </c>
      <c r="F1588" s="15" t="s">
        <v>9081</v>
      </c>
      <c r="G1588" t="s">
        <v>6234</v>
      </c>
      <c r="H1588" t="s">
        <v>6235</v>
      </c>
      <c r="I1588">
        <f t="shared" si="53"/>
        <v>19</v>
      </c>
      <c r="M1588">
        <f t="shared" si="52"/>
        <v>0</v>
      </c>
      <c r="AC1588" t="s">
        <v>9067</v>
      </c>
    </row>
    <row r="1589" spans="3:29" hidden="1" x14ac:dyDescent="0.55000000000000004">
      <c r="C1589" t="s">
        <v>9065</v>
      </c>
      <c r="D1589" t="s">
        <v>6236</v>
      </c>
      <c r="E1589">
        <v>0.70570349693298295</v>
      </c>
      <c r="F1589" s="15" t="s">
        <v>9082</v>
      </c>
      <c r="G1589" t="s">
        <v>6237</v>
      </c>
      <c r="H1589" t="s">
        <v>6238</v>
      </c>
      <c r="I1589">
        <f t="shared" si="53"/>
        <v>6</v>
      </c>
      <c r="M1589">
        <f t="shared" si="52"/>
        <v>0</v>
      </c>
      <c r="AC1589" t="s">
        <v>9065</v>
      </c>
    </row>
    <row r="1590" spans="3:29" hidden="1" x14ac:dyDescent="0.55000000000000004">
      <c r="C1590" t="s">
        <v>9067</v>
      </c>
      <c r="D1590" t="s">
        <v>6242</v>
      </c>
      <c r="E1590">
        <v>0.146291479468346</v>
      </c>
      <c r="F1590" s="15" t="s">
        <v>9084</v>
      </c>
      <c r="G1590" t="s">
        <v>6243</v>
      </c>
      <c r="H1590" t="s">
        <v>6244</v>
      </c>
      <c r="I1590">
        <f t="shared" si="53"/>
        <v>28</v>
      </c>
      <c r="M1590">
        <f t="shared" si="52"/>
        <v>0</v>
      </c>
      <c r="AC1590" t="s">
        <v>9067</v>
      </c>
    </row>
    <row r="1591" spans="3:29" hidden="1" x14ac:dyDescent="0.55000000000000004">
      <c r="C1591" t="s">
        <v>9065</v>
      </c>
      <c r="D1591" t="s">
        <v>6245</v>
      </c>
      <c r="E1591">
        <v>0.82429945468902599</v>
      </c>
      <c r="F1591" s="15" t="s">
        <v>9081</v>
      </c>
      <c r="G1591" t="s">
        <v>6246</v>
      </c>
      <c r="H1591" t="s">
        <v>6247</v>
      </c>
      <c r="I1591">
        <f t="shared" si="53"/>
        <v>4</v>
      </c>
      <c r="M1591">
        <f t="shared" si="52"/>
        <v>0</v>
      </c>
      <c r="AC1591" t="s">
        <v>9065</v>
      </c>
    </row>
    <row r="1592" spans="3:29" hidden="1" x14ac:dyDescent="0.55000000000000004">
      <c r="C1592" t="s">
        <v>9067</v>
      </c>
      <c r="D1592" t="s">
        <v>6248</v>
      </c>
      <c r="E1592">
        <v>0.44950881600379899</v>
      </c>
      <c r="F1592" s="15" t="s">
        <v>9086</v>
      </c>
      <c r="G1592" t="s">
        <v>6249</v>
      </c>
      <c r="H1592" t="s">
        <v>6250</v>
      </c>
      <c r="I1592">
        <f t="shared" si="53"/>
        <v>5</v>
      </c>
      <c r="M1592">
        <f t="shared" si="52"/>
        <v>0</v>
      </c>
      <c r="AC1592" t="s">
        <v>9067</v>
      </c>
    </row>
    <row r="1593" spans="3:29" hidden="1" x14ac:dyDescent="0.55000000000000004">
      <c r="C1593" t="s">
        <v>9066</v>
      </c>
      <c r="D1593" t="s">
        <v>6257</v>
      </c>
      <c r="E1593">
        <v>0.57291561365127597</v>
      </c>
      <c r="F1593" s="15" t="s">
        <v>9080</v>
      </c>
      <c r="G1593" t="s">
        <v>6258</v>
      </c>
      <c r="H1593" t="s">
        <v>6259</v>
      </c>
      <c r="I1593">
        <f t="shared" si="53"/>
        <v>5</v>
      </c>
      <c r="M1593">
        <f t="shared" si="52"/>
        <v>0</v>
      </c>
      <c r="AC1593" t="s">
        <v>9066</v>
      </c>
    </row>
    <row r="1594" spans="3:29" hidden="1" x14ac:dyDescent="0.55000000000000004">
      <c r="C1594" t="s">
        <v>9067</v>
      </c>
      <c r="D1594" t="s">
        <v>6260</v>
      </c>
      <c r="E1594">
        <v>0.42823800444603</v>
      </c>
      <c r="F1594" s="15" t="s">
        <v>9082</v>
      </c>
      <c r="G1594" t="s">
        <v>6261</v>
      </c>
      <c r="H1594" t="s">
        <v>6262</v>
      </c>
      <c r="I1594">
        <f t="shared" si="53"/>
        <v>6</v>
      </c>
      <c r="M1594">
        <f t="shared" si="52"/>
        <v>0</v>
      </c>
      <c r="AC1594" t="s">
        <v>9067</v>
      </c>
    </row>
    <row r="1595" spans="3:29" hidden="1" x14ac:dyDescent="0.55000000000000004">
      <c r="C1595" t="s">
        <v>9065</v>
      </c>
      <c r="D1595" t="s">
        <v>6263</v>
      </c>
      <c r="E1595">
        <v>0.67252403497695901</v>
      </c>
      <c r="F1595" s="15" t="s">
        <v>9086</v>
      </c>
      <c r="G1595" t="s">
        <v>6264</v>
      </c>
      <c r="H1595" t="s">
        <v>6265</v>
      </c>
      <c r="I1595">
        <f t="shared" si="53"/>
        <v>2</v>
      </c>
      <c r="M1595">
        <f t="shared" si="52"/>
        <v>0</v>
      </c>
      <c r="AC1595" t="s">
        <v>9065</v>
      </c>
    </row>
    <row r="1596" spans="3:29" hidden="1" x14ac:dyDescent="0.55000000000000004">
      <c r="C1596" t="s">
        <v>9065</v>
      </c>
      <c r="D1596" t="s">
        <v>6266</v>
      </c>
      <c r="E1596">
        <v>0.72375625371932995</v>
      </c>
      <c r="F1596" s="15" t="s">
        <v>9082</v>
      </c>
      <c r="G1596" t="s">
        <v>6267</v>
      </c>
      <c r="H1596" t="s">
        <v>6268</v>
      </c>
      <c r="I1596">
        <f t="shared" si="53"/>
        <v>4</v>
      </c>
      <c r="M1596">
        <f t="shared" si="52"/>
        <v>0</v>
      </c>
      <c r="AC1596" t="s">
        <v>9065</v>
      </c>
    </row>
    <row r="1597" spans="3:29" hidden="1" x14ac:dyDescent="0.55000000000000004">
      <c r="C1597" t="s">
        <v>9065</v>
      </c>
      <c r="D1597" t="s">
        <v>6269</v>
      </c>
      <c r="E1597">
        <v>0.92618590593338002</v>
      </c>
      <c r="F1597" s="15" t="s">
        <v>9083</v>
      </c>
      <c r="G1597" t="s">
        <v>6270</v>
      </c>
      <c r="H1597" t="s">
        <v>6271</v>
      </c>
      <c r="I1597">
        <f t="shared" si="53"/>
        <v>11</v>
      </c>
      <c r="M1597">
        <f t="shared" si="52"/>
        <v>0</v>
      </c>
      <c r="AC1597" t="s">
        <v>9065</v>
      </c>
    </row>
    <row r="1598" spans="3:29" hidden="1" x14ac:dyDescent="0.55000000000000004">
      <c r="C1598" t="s">
        <v>9067</v>
      </c>
      <c r="D1598" t="s">
        <v>6272</v>
      </c>
      <c r="E1598">
        <v>0.41228190064430198</v>
      </c>
      <c r="F1598" s="15" t="s">
        <v>9080</v>
      </c>
      <c r="G1598" t="s">
        <v>6273</v>
      </c>
      <c r="H1598" t="s">
        <v>6274</v>
      </c>
      <c r="I1598">
        <f t="shared" si="53"/>
        <v>19</v>
      </c>
      <c r="M1598">
        <f t="shared" si="52"/>
        <v>0</v>
      </c>
      <c r="AC1598" t="s">
        <v>9067</v>
      </c>
    </row>
    <row r="1599" spans="3:29" hidden="1" x14ac:dyDescent="0.55000000000000004">
      <c r="C1599" t="s">
        <v>9067</v>
      </c>
      <c r="D1599" t="s">
        <v>6275</v>
      </c>
      <c r="E1599">
        <v>5.2188362926244701E-2</v>
      </c>
      <c r="F1599" s="15" t="s">
        <v>9087</v>
      </c>
      <c r="G1599" t="s">
        <v>6276</v>
      </c>
      <c r="H1599" t="s">
        <v>6277</v>
      </c>
      <c r="I1599">
        <f t="shared" si="53"/>
        <v>35</v>
      </c>
      <c r="M1599">
        <f t="shared" si="52"/>
        <v>0</v>
      </c>
      <c r="AC1599" t="s">
        <v>9067</v>
      </c>
    </row>
    <row r="1600" spans="3:29" hidden="1" x14ac:dyDescent="0.55000000000000004">
      <c r="C1600" t="s">
        <v>9065</v>
      </c>
      <c r="D1600" t="s">
        <v>6278</v>
      </c>
      <c r="E1600">
        <v>0.71903216838836703</v>
      </c>
      <c r="F1600" s="15" t="s">
        <v>9080</v>
      </c>
      <c r="G1600" t="s">
        <v>6279</v>
      </c>
      <c r="H1600" t="s">
        <v>6280</v>
      </c>
      <c r="I1600">
        <f t="shared" si="53"/>
        <v>12</v>
      </c>
      <c r="M1600">
        <f t="shared" si="52"/>
        <v>0</v>
      </c>
      <c r="AC1600" t="s">
        <v>9065</v>
      </c>
    </row>
    <row r="1601" spans="3:29" hidden="1" x14ac:dyDescent="0.55000000000000004">
      <c r="C1601" t="s">
        <v>9065</v>
      </c>
      <c r="D1601" t="s">
        <v>6281</v>
      </c>
      <c r="E1601">
        <v>0.66110008955001798</v>
      </c>
      <c r="F1601" s="15" t="s">
        <v>9086</v>
      </c>
      <c r="G1601" t="s">
        <v>6282</v>
      </c>
      <c r="H1601" t="s">
        <v>6283</v>
      </c>
      <c r="I1601">
        <f t="shared" si="53"/>
        <v>3</v>
      </c>
      <c r="M1601">
        <f t="shared" si="52"/>
        <v>0</v>
      </c>
      <c r="AC1601" t="s">
        <v>9065</v>
      </c>
    </row>
    <row r="1602" spans="3:29" hidden="1" x14ac:dyDescent="0.55000000000000004">
      <c r="C1602" t="s">
        <v>9065</v>
      </c>
      <c r="D1602" t="s">
        <v>6284</v>
      </c>
      <c r="E1602">
        <v>0.645252466201782</v>
      </c>
      <c r="F1602" s="15" t="s">
        <v>9080</v>
      </c>
      <c r="G1602" t="s">
        <v>6285</v>
      </c>
      <c r="H1602" t="s">
        <v>6286</v>
      </c>
      <c r="I1602">
        <f t="shared" si="53"/>
        <v>6</v>
      </c>
      <c r="M1602">
        <f t="shared" si="52"/>
        <v>0</v>
      </c>
      <c r="AC1602" t="s">
        <v>9065</v>
      </c>
    </row>
    <row r="1603" spans="3:29" hidden="1" x14ac:dyDescent="0.55000000000000004">
      <c r="C1603" t="s">
        <v>9065</v>
      </c>
      <c r="D1603" t="s">
        <v>118</v>
      </c>
      <c r="E1603">
        <v>0.76021558046340898</v>
      </c>
      <c r="F1603" s="15" t="s">
        <v>9086</v>
      </c>
      <c r="G1603" t="s">
        <v>6279</v>
      </c>
      <c r="H1603" t="s">
        <v>6293</v>
      </c>
      <c r="I1603">
        <f t="shared" si="53"/>
        <v>1</v>
      </c>
      <c r="M1603">
        <f t="shared" ref="M1603:M1666" si="54">IF(AND(C1603="positive", L1603="NE"), "A", IF(AND(C1603="positive", L1603="NEU"), "B", IF(AND(C1603="negative", L1603="PO"), "C", IF(AND(C1603="negative", L1603="NEU"), "D", IF(AND(C1603="neutral", L1603="PO"), "E", IF(AND(C1603="neutral", L1603="NE"), "F", IF(AND(C1603="positive", L1603="PO"), "G",IF(AND(C1603="negative", L1603="Ne"), "H",IF(AND(C1603="neutral", L1603="NEU"), "I",)))))))))</f>
        <v>0</v>
      </c>
      <c r="AC1603" t="s">
        <v>9065</v>
      </c>
    </row>
    <row r="1604" spans="3:29" hidden="1" x14ac:dyDescent="0.55000000000000004">
      <c r="C1604" t="s">
        <v>9065</v>
      </c>
      <c r="D1604" t="s">
        <v>6294</v>
      </c>
      <c r="E1604">
        <v>0.74978649616241499</v>
      </c>
      <c r="F1604" s="15" t="s">
        <v>9080</v>
      </c>
      <c r="G1604" t="s">
        <v>6295</v>
      </c>
      <c r="H1604" t="s">
        <v>6296</v>
      </c>
      <c r="I1604">
        <f t="shared" ref="I1604:I1667" si="55">LEN(D1604)-LEN(SUBSTITUTE(D1604," ",""))+1</f>
        <v>9</v>
      </c>
      <c r="M1604">
        <f t="shared" si="54"/>
        <v>0</v>
      </c>
      <c r="AC1604" t="s">
        <v>9065</v>
      </c>
    </row>
    <row r="1605" spans="3:29" hidden="1" x14ac:dyDescent="0.55000000000000004">
      <c r="C1605" t="s">
        <v>9065</v>
      </c>
      <c r="D1605" t="s">
        <v>6297</v>
      </c>
      <c r="E1605">
        <v>0.755140841007233</v>
      </c>
      <c r="F1605" s="15" t="s">
        <v>9081</v>
      </c>
      <c r="G1605" t="s">
        <v>6298</v>
      </c>
      <c r="H1605" t="s">
        <v>6299</v>
      </c>
      <c r="I1605">
        <f t="shared" si="55"/>
        <v>31</v>
      </c>
      <c r="M1605">
        <f t="shared" si="54"/>
        <v>0</v>
      </c>
      <c r="AC1605" t="s">
        <v>9065</v>
      </c>
    </row>
    <row r="1606" spans="3:29" hidden="1" x14ac:dyDescent="0.55000000000000004">
      <c r="C1606" t="s">
        <v>9065</v>
      </c>
      <c r="D1606" t="s">
        <v>6300</v>
      </c>
      <c r="E1606">
        <v>0.71902978420257602</v>
      </c>
      <c r="F1606" s="15" t="s">
        <v>9082</v>
      </c>
      <c r="G1606" t="s">
        <v>6301</v>
      </c>
      <c r="H1606" t="s">
        <v>6299</v>
      </c>
      <c r="I1606">
        <f t="shared" si="55"/>
        <v>8</v>
      </c>
      <c r="M1606">
        <f t="shared" si="54"/>
        <v>0</v>
      </c>
      <c r="AC1606" t="s">
        <v>9065</v>
      </c>
    </row>
    <row r="1607" spans="3:29" hidden="1" x14ac:dyDescent="0.55000000000000004">
      <c r="C1607" t="s">
        <v>9066</v>
      </c>
      <c r="D1607" t="s">
        <v>6302</v>
      </c>
      <c r="E1607">
        <v>0.57420223951339699</v>
      </c>
      <c r="F1607" s="15" t="s">
        <v>9082</v>
      </c>
      <c r="G1607" t="s">
        <v>6303</v>
      </c>
      <c r="H1607" t="s">
        <v>6304</v>
      </c>
      <c r="I1607">
        <f t="shared" si="55"/>
        <v>6</v>
      </c>
      <c r="M1607">
        <f t="shared" si="54"/>
        <v>0</v>
      </c>
      <c r="AC1607" t="s">
        <v>9066</v>
      </c>
    </row>
    <row r="1608" spans="3:29" hidden="1" x14ac:dyDescent="0.55000000000000004">
      <c r="C1608" t="s">
        <v>9066</v>
      </c>
      <c r="D1608" t="s">
        <v>6305</v>
      </c>
      <c r="E1608">
        <v>0.52602267265319802</v>
      </c>
      <c r="F1608" s="15" t="s">
        <v>9084</v>
      </c>
      <c r="G1608" t="s">
        <v>6306</v>
      </c>
      <c r="H1608" t="s">
        <v>6307</v>
      </c>
      <c r="I1608">
        <f t="shared" si="55"/>
        <v>16</v>
      </c>
      <c r="M1608">
        <f t="shared" si="54"/>
        <v>0</v>
      </c>
      <c r="AC1608" t="s">
        <v>9066</v>
      </c>
    </row>
    <row r="1609" spans="3:29" hidden="1" x14ac:dyDescent="0.55000000000000004">
      <c r="C1609" t="s">
        <v>9065</v>
      </c>
      <c r="D1609" t="s">
        <v>6308</v>
      </c>
      <c r="E1609">
        <v>0.60672253370285001</v>
      </c>
      <c r="F1609" s="15" t="s">
        <v>9080</v>
      </c>
      <c r="G1609" t="s">
        <v>6309</v>
      </c>
      <c r="H1609" t="s">
        <v>6310</v>
      </c>
      <c r="I1609">
        <f t="shared" si="55"/>
        <v>9</v>
      </c>
      <c r="M1609">
        <f t="shared" si="54"/>
        <v>0</v>
      </c>
      <c r="AC1609" t="s">
        <v>9065</v>
      </c>
    </row>
    <row r="1610" spans="3:29" hidden="1" x14ac:dyDescent="0.55000000000000004">
      <c r="C1610" t="s">
        <v>9065</v>
      </c>
      <c r="D1610" t="s">
        <v>6311</v>
      </c>
      <c r="E1610">
        <v>0.68955999612808205</v>
      </c>
      <c r="F1610" s="15" t="s">
        <v>9082</v>
      </c>
      <c r="G1610" t="s">
        <v>6312</v>
      </c>
      <c r="H1610" t="s">
        <v>6310</v>
      </c>
      <c r="I1610">
        <f t="shared" si="55"/>
        <v>6</v>
      </c>
      <c r="M1610">
        <f t="shared" si="54"/>
        <v>0</v>
      </c>
      <c r="AC1610" t="s">
        <v>9065</v>
      </c>
    </row>
    <row r="1611" spans="3:29" hidden="1" x14ac:dyDescent="0.55000000000000004">
      <c r="C1611" t="s">
        <v>9065</v>
      </c>
      <c r="D1611" t="s">
        <v>6313</v>
      </c>
      <c r="E1611">
        <v>0.83890897035598799</v>
      </c>
      <c r="F1611" s="15" t="s">
        <v>9082</v>
      </c>
      <c r="G1611" t="s">
        <v>6314</v>
      </c>
      <c r="H1611" t="s">
        <v>6315</v>
      </c>
      <c r="I1611">
        <f t="shared" si="55"/>
        <v>5</v>
      </c>
      <c r="M1611">
        <f t="shared" si="54"/>
        <v>0</v>
      </c>
      <c r="AC1611" t="s">
        <v>9065</v>
      </c>
    </row>
    <row r="1612" spans="3:29" hidden="1" x14ac:dyDescent="0.55000000000000004">
      <c r="C1612" t="s">
        <v>9065</v>
      </c>
      <c r="D1612" t="s">
        <v>6316</v>
      </c>
      <c r="E1612">
        <v>0.61010342836380005</v>
      </c>
      <c r="F1612" s="15" t="s">
        <v>9086</v>
      </c>
      <c r="G1612" t="s">
        <v>6317</v>
      </c>
      <c r="H1612" t="s">
        <v>6318</v>
      </c>
      <c r="I1612">
        <f t="shared" si="55"/>
        <v>4</v>
      </c>
      <c r="M1612">
        <f t="shared" si="54"/>
        <v>0</v>
      </c>
      <c r="AC1612" t="s">
        <v>9065</v>
      </c>
    </row>
    <row r="1613" spans="3:29" hidden="1" x14ac:dyDescent="0.55000000000000004">
      <c r="C1613" t="s">
        <v>9065</v>
      </c>
      <c r="D1613" t="s">
        <v>6319</v>
      </c>
      <c r="E1613">
        <v>0.71684098243713401</v>
      </c>
      <c r="F1613" s="15" t="s">
        <v>9086</v>
      </c>
      <c r="G1613" t="s">
        <v>6320</v>
      </c>
      <c r="H1613" t="s">
        <v>6321</v>
      </c>
      <c r="I1613">
        <f t="shared" si="55"/>
        <v>13</v>
      </c>
      <c r="M1613">
        <f t="shared" si="54"/>
        <v>0</v>
      </c>
      <c r="AC1613" t="s">
        <v>9065</v>
      </c>
    </row>
    <row r="1614" spans="3:29" hidden="1" x14ac:dyDescent="0.55000000000000004">
      <c r="C1614" t="s">
        <v>9065</v>
      </c>
      <c r="D1614" t="s">
        <v>6324</v>
      </c>
      <c r="E1614">
        <v>0.61045902967453003</v>
      </c>
      <c r="F1614" s="15" t="s">
        <v>9082</v>
      </c>
      <c r="G1614" t="s">
        <v>6325</v>
      </c>
      <c r="H1614" t="s">
        <v>6326</v>
      </c>
      <c r="I1614">
        <f t="shared" si="55"/>
        <v>13</v>
      </c>
      <c r="M1614">
        <f t="shared" si="54"/>
        <v>0</v>
      </c>
      <c r="AC1614" t="s">
        <v>9065</v>
      </c>
    </row>
    <row r="1615" spans="3:29" hidden="1" x14ac:dyDescent="0.55000000000000004">
      <c r="C1615" t="s">
        <v>9065</v>
      </c>
      <c r="D1615" t="s">
        <v>6327</v>
      </c>
      <c r="E1615">
        <v>0.83674275875091597</v>
      </c>
      <c r="F1615" s="15" t="s">
        <v>9082</v>
      </c>
      <c r="G1615" t="s">
        <v>6328</v>
      </c>
      <c r="H1615" t="s">
        <v>6329</v>
      </c>
      <c r="I1615">
        <f t="shared" si="55"/>
        <v>9</v>
      </c>
      <c r="M1615">
        <f t="shared" si="54"/>
        <v>0</v>
      </c>
      <c r="AC1615" t="s">
        <v>9065</v>
      </c>
    </row>
    <row r="1616" spans="3:29" hidden="1" x14ac:dyDescent="0.55000000000000004">
      <c r="C1616" t="s">
        <v>9065</v>
      </c>
      <c r="D1616" t="s">
        <v>6330</v>
      </c>
      <c r="E1616">
        <v>0.75133568048477195</v>
      </c>
      <c r="F1616" s="15" t="s">
        <v>9088</v>
      </c>
      <c r="G1616" t="s">
        <v>6331</v>
      </c>
      <c r="H1616" t="s">
        <v>6332</v>
      </c>
      <c r="I1616">
        <f t="shared" si="55"/>
        <v>22</v>
      </c>
      <c r="M1616">
        <f t="shared" si="54"/>
        <v>0</v>
      </c>
      <c r="AC1616" t="s">
        <v>9065</v>
      </c>
    </row>
    <row r="1617" spans="3:29" hidden="1" x14ac:dyDescent="0.55000000000000004">
      <c r="C1617" t="s">
        <v>9065</v>
      </c>
      <c r="D1617" t="s">
        <v>6333</v>
      </c>
      <c r="E1617">
        <v>0.81538152694702104</v>
      </c>
      <c r="F1617" s="15" t="s">
        <v>9080</v>
      </c>
      <c r="G1617" t="s">
        <v>6334</v>
      </c>
      <c r="H1617" t="s">
        <v>6335</v>
      </c>
      <c r="I1617">
        <f t="shared" si="55"/>
        <v>14</v>
      </c>
      <c r="M1617">
        <f t="shared" si="54"/>
        <v>0</v>
      </c>
      <c r="AC1617" t="s">
        <v>9065</v>
      </c>
    </row>
    <row r="1618" spans="3:29" hidden="1" x14ac:dyDescent="0.55000000000000004">
      <c r="C1618" t="s">
        <v>9066</v>
      </c>
      <c r="D1618" t="s">
        <v>6336</v>
      </c>
      <c r="E1618">
        <v>0.47186511754989602</v>
      </c>
      <c r="F1618" s="15" t="s">
        <v>9082</v>
      </c>
      <c r="G1618" t="s">
        <v>6337</v>
      </c>
      <c r="H1618" t="s">
        <v>6338</v>
      </c>
      <c r="I1618">
        <f t="shared" si="55"/>
        <v>4</v>
      </c>
      <c r="M1618">
        <f t="shared" si="54"/>
        <v>0</v>
      </c>
      <c r="AC1618" t="s">
        <v>9066</v>
      </c>
    </row>
    <row r="1619" spans="3:29" hidden="1" x14ac:dyDescent="0.55000000000000004">
      <c r="C1619" t="s">
        <v>9065</v>
      </c>
      <c r="D1619" t="s">
        <v>6339</v>
      </c>
      <c r="E1619">
        <v>0.92295157909393299</v>
      </c>
      <c r="F1619" s="15" t="s">
        <v>9080</v>
      </c>
      <c r="G1619" t="s">
        <v>6340</v>
      </c>
      <c r="H1619" t="s">
        <v>6341</v>
      </c>
      <c r="I1619">
        <f t="shared" si="55"/>
        <v>6</v>
      </c>
      <c r="M1619">
        <f t="shared" si="54"/>
        <v>0</v>
      </c>
      <c r="AC1619" t="s">
        <v>9065</v>
      </c>
    </row>
    <row r="1620" spans="3:29" hidden="1" x14ac:dyDescent="0.55000000000000004">
      <c r="C1620" t="s">
        <v>9065</v>
      </c>
      <c r="D1620" t="s">
        <v>6342</v>
      </c>
      <c r="E1620">
        <v>0.67195105552673295</v>
      </c>
      <c r="F1620" s="15" t="s">
        <v>9080</v>
      </c>
      <c r="G1620" t="s">
        <v>6343</v>
      </c>
      <c r="H1620" t="s">
        <v>6344</v>
      </c>
      <c r="I1620">
        <f t="shared" si="55"/>
        <v>8</v>
      </c>
      <c r="M1620">
        <f t="shared" si="54"/>
        <v>0</v>
      </c>
      <c r="AC1620" t="s">
        <v>9065</v>
      </c>
    </row>
    <row r="1621" spans="3:29" hidden="1" x14ac:dyDescent="0.55000000000000004">
      <c r="C1621" t="s">
        <v>9066</v>
      </c>
      <c r="D1621" t="s">
        <v>6345</v>
      </c>
      <c r="E1621">
        <v>0.46565976738929699</v>
      </c>
      <c r="F1621" s="15" t="s">
        <v>9080</v>
      </c>
      <c r="G1621" t="s">
        <v>6346</v>
      </c>
      <c r="H1621" t="s">
        <v>6347</v>
      </c>
      <c r="I1621">
        <f t="shared" si="55"/>
        <v>8</v>
      </c>
      <c r="M1621">
        <f t="shared" si="54"/>
        <v>0</v>
      </c>
      <c r="AC1621" t="s">
        <v>9066</v>
      </c>
    </row>
    <row r="1622" spans="3:29" hidden="1" x14ac:dyDescent="0.55000000000000004">
      <c r="C1622" t="s">
        <v>9066</v>
      </c>
      <c r="D1622" t="s">
        <v>6348</v>
      </c>
      <c r="E1622">
        <v>0.48783105611801098</v>
      </c>
      <c r="F1622" s="15" t="s">
        <v>9082</v>
      </c>
      <c r="G1622" t="s">
        <v>6349</v>
      </c>
      <c r="H1622" t="s">
        <v>6350</v>
      </c>
      <c r="I1622">
        <f t="shared" si="55"/>
        <v>7</v>
      </c>
      <c r="M1622">
        <f t="shared" si="54"/>
        <v>0</v>
      </c>
      <c r="AC1622" t="s">
        <v>9066</v>
      </c>
    </row>
    <row r="1623" spans="3:29" hidden="1" x14ac:dyDescent="0.55000000000000004">
      <c r="C1623" t="s">
        <v>9065</v>
      </c>
      <c r="D1623" t="s">
        <v>6363</v>
      </c>
      <c r="E1623">
        <v>0.61648982763290405</v>
      </c>
      <c r="F1623" s="15" t="s">
        <v>9082</v>
      </c>
      <c r="G1623" t="s">
        <v>6364</v>
      </c>
      <c r="H1623" t="s">
        <v>6365</v>
      </c>
      <c r="I1623">
        <f t="shared" si="55"/>
        <v>4</v>
      </c>
      <c r="M1623">
        <f t="shared" si="54"/>
        <v>0</v>
      </c>
      <c r="AC1623" t="s">
        <v>9065</v>
      </c>
    </row>
    <row r="1624" spans="3:29" hidden="1" x14ac:dyDescent="0.55000000000000004">
      <c r="C1624" t="s">
        <v>9065</v>
      </c>
      <c r="D1624" t="s">
        <v>6366</v>
      </c>
      <c r="E1624">
        <v>0.68473106622695901</v>
      </c>
      <c r="F1624" s="15" t="s">
        <v>9080</v>
      </c>
      <c r="G1624" t="s">
        <v>6367</v>
      </c>
      <c r="H1624" t="s">
        <v>6368</v>
      </c>
      <c r="I1624">
        <f t="shared" si="55"/>
        <v>3</v>
      </c>
      <c r="M1624">
        <f t="shared" si="54"/>
        <v>0</v>
      </c>
      <c r="AC1624" t="s">
        <v>9065</v>
      </c>
    </row>
    <row r="1625" spans="3:29" hidden="1" x14ac:dyDescent="0.55000000000000004">
      <c r="C1625" t="s">
        <v>9065</v>
      </c>
      <c r="D1625" t="s">
        <v>6372</v>
      </c>
      <c r="E1625">
        <v>0.69447034597396895</v>
      </c>
      <c r="F1625" s="15" t="s">
        <v>9082</v>
      </c>
      <c r="G1625" t="s">
        <v>6373</v>
      </c>
      <c r="H1625" t="s">
        <v>6374</v>
      </c>
      <c r="I1625">
        <f t="shared" si="55"/>
        <v>5</v>
      </c>
      <c r="M1625">
        <f t="shared" si="54"/>
        <v>0</v>
      </c>
      <c r="AC1625" t="s">
        <v>9065</v>
      </c>
    </row>
    <row r="1626" spans="3:29" hidden="1" x14ac:dyDescent="0.55000000000000004">
      <c r="C1626" t="s">
        <v>9067</v>
      </c>
      <c r="D1626" t="s">
        <v>6378</v>
      </c>
      <c r="E1626">
        <v>0.39896672964096103</v>
      </c>
      <c r="F1626" s="15" t="s">
        <v>9086</v>
      </c>
      <c r="G1626" t="s">
        <v>6379</v>
      </c>
      <c r="H1626" t="s">
        <v>6380</v>
      </c>
      <c r="I1626">
        <f t="shared" si="55"/>
        <v>4</v>
      </c>
      <c r="M1626">
        <f t="shared" si="54"/>
        <v>0</v>
      </c>
      <c r="AC1626" t="s">
        <v>9067</v>
      </c>
    </row>
    <row r="1627" spans="3:29" hidden="1" x14ac:dyDescent="0.55000000000000004">
      <c r="C1627" t="s">
        <v>9065</v>
      </c>
      <c r="D1627" t="s">
        <v>6381</v>
      </c>
      <c r="E1627">
        <v>0.79666107892990101</v>
      </c>
      <c r="F1627" s="15" t="s">
        <v>9081</v>
      </c>
      <c r="G1627" t="s">
        <v>6382</v>
      </c>
      <c r="H1627" t="s">
        <v>6383</v>
      </c>
      <c r="I1627">
        <f t="shared" si="55"/>
        <v>7</v>
      </c>
      <c r="M1627">
        <f t="shared" si="54"/>
        <v>0</v>
      </c>
      <c r="AC1627" t="s">
        <v>9065</v>
      </c>
    </row>
    <row r="1628" spans="3:29" hidden="1" x14ac:dyDescent="0.55000000000000004">
      <c r="C1628" t="s">
        <v>9067</v>
      </c>
      <c r="D1628" t="s">
        <v>6384</v>
      </c>
      <c r="E1628">
        <v>0.12728950381279</v>
      </c>
      <c r="F1628" s="15" t="s">
        <v>9081</v>
      </c>
      <c r="G1628" t="s">
        <v>6385</v>
      </c>
      <c r="H1628" t="s">
        <v>6386</v>
      </c>
      <c r="I1628">
        <f t="shared" si="55"/>
        <v>18</v>
      </c>
      <c r="M1628">
        <f t="shared" si="54"/>
        <v>0</v>
      </c>
      <c r="AC1628" t="s">
        <v>9067</v>
      </c>
    </row>
    <row r="1629" spans="3:29" hidden="1" x14ac:dyDescent="0.55000000000000004">
      <c r="C1629" t="s">
        <v>9065</v>
      </c>
      <c r="D1629" t="s">
        <v>6387</v>
      </c>
      <c r="E1629">
        <v>0.66110008955001798</v>
      </c>
      <c r="F1629" s="15" t="s">
        <v>9080</v>
      </c>
      <c r="G1629" t="s">
        <v>6388</v>
      </c>
      <c r="H1629" t="s">
        <v>6389</v>
      </c>
      <c r="I1629">
        <f t="shared" si="55"/>
        <v>1</v>
      </c>
      <c r="M1629">
        <f t="shared" si="54"/>
        <v>0</v>
      </c>
      <c r="AC1629" t="s">
        <v>9065</v>
      </c>
    </row>
    <row r="1630" spans="3:29" hidden="1" x14ac:dyDescent="0.55000000000000004">
      <c r="C1630" t="s">
        <v>9067</v>
      </c>
      <c r="D1630" t="s">
        <v>6392</v>
      </c>
      <c r="E1630">
        <v>0.22147136926651001</v>
      </c>
      <c r="F1630" s="15" t="s">
        <v>9086</v>
      </c>
      <c r="G1630" t="s">
        <v>6393</v>
      </c>
      <c r="H1630" t="s">
        <v>6394</v>
      </c>
      <c r="I1630">
        <f t="shared" si="55"/>
        <v>10</v>
      </c>
      <c r="M1630">
        <f t="shared" si="54"/>
        <v>0</v>
      </c>
      <c r="AC1630" t="s">
        <v>9067</v>
      </c>
    </row>
    <row r="1631" spans="3:29" hidden="1" x14ac:dyDescent="0.55000000000000004">
      <c r="C1631" t="s">
        <v>9065</v>
      </c>
      <c r="D1631" t="s">
        <v>6395</v>
      </c>
      <c r="E1631">
        <v>0.70571511983871504</v>
      </c>
      <c r="F1631" s="15" t="s">
        <v>9082</v>
      </c>
      <c r="G1631" t="s">
        <v>6396</v>
      </c>
      <c r="H1631" t="s">
        <v>6397</v>
      </c>
      <c r="I1631">
        <f t="shared" si="55"/>
        <v>12</v>
      </c>
      <c r="M1631">
        <f t="shared" si="54"/>
        <v>0</v>
      </c>
      <c r="AC1631" t="s">
        <v>9065</v>
      </c>
    </row>
    <row r="1632" spans="3:29" hidden="1" x14ac:dyDescent="0.55000000000000004">
      <c r="C1632" t="s">
        <v>9065</v>
      </c>
      <c r="D1632" t="s">
        <v>6398</v>
      </c>
      <c r="E1632">
        <v>0.83556324243545499</v>
      </c>
      <c r="F1632" s="15" t="s">
        <v>9081</v>
      </c>
      <c r="G1632" t="s">
        <v>6399</v>
      </c>
      <c r="H1632" t="s">
        <v>6400</v>
      </c>
      <c r="I1632">
        <f t="shared" si="55"/>
        <v>4</v>
      </c>
      <c r="M1632">
        <f t="shared" si="54"/>
        <v>0</v>
      </c>
      <c r="AC1632" t="s">
        <v>9065</v>
      </c>
    </row>
    <row r="1633" spans="1:30" hidden="1" x14ac:dyDescent="0.55000000000000004">
      <c r="C1633" t="s">
        <v>9065</v>
      </c>
      <c r="D1633" t="s">
        <v>6401</v>
      </c>
      <c r="E1633">
        <v>0.83398866653442405</v>
      </c>
      <c r="F1633" s="15" t="s">
        <v>9086</v>
      </c>
      <c r="G1633" t="s">
        <v>6402</v>
      </c>
      <c r="H1633" t="s">
        <v>6403</v>
      </c>
      <c r="I1633">
        <f t="shared" si="55"/>
        <v>9</v>
      </c>
      <c r="M1633">
        <f t="shared" si="54"/>
        <v>0</v>
      </c>
      <c r="AC1633" t="s">
        <v>9065</v>
      </c>
    </row>
    <row r="1634" spans="1:30" hidden="1" x14ac:dyDescent="0.55000000000000004">
      <c r="C1634" t="s">
        <v>9066</v>
      </c>
      <c r="D1634" t="s">
        <v>6404</v>
      </c>
      <c r="E1634">
        <v>0.45607998967170699</v>
      </c>
      <c r="F1634" s="15" t="s">
        <v>9084</v>
      </c>
      <c r="G1634" t="s">
        <v>6405</v>
      </c>
      <c r="H1634" t="s">
        <v>6406</v>
      </c>
      <c r="I1634">
        <f t="shared" si="55"/>
        <v>19</v>
      </c>
      <c r="M1634">
        <f t="shared" si="54"/>
        <v>0</v>
      </c>
      <c r="AC1634" t="s">
        <v>9066</v>
      </c>
    </row>
    <row r="1635" spans="1:30" hidden="1" x14ac:dyDescent="0.55000000000000004">
      <c r="C1635" t="s">
        <v>9065</v>
      </c>
      <c r="D1635" t="s">
        <v>6407</v>
      </c>
      <c r="E1635">
        <v>0.63403934240341198</v>
      </c>
      <c r="F1635" s="15" t="s">
        <v>9086</v>
      </c>
      <c r="G1635" t="s">
        <v>6408</v>
      </c>
      <c r="H1635" t="s">
        <v>6409</v>
      </c>
      <c r="I1635">
        <f t="shared" si="55"/>
        <v>3</v>
      </c>
      <c r="M1635">
        <f t="shared" si="54"/>
        <v>0</v>
      </c>
      <c r="AC1635" t="s">
        <v>9065</v>
      </c>
    </row>
    <row r="1636" spans="1:30" hidden="1" x14ac:dyDescent="0.55000000000000004">
      <c r="C1636" t="s">
        <v>9065</v>
      </c>
      <c r="D1636" t="s">
        <v>6410</v>
      </c>
      <c r="E1636">
        <v>0.83142691850662198</v>
      </c>
      <c r="F1636" s="15" t="s">
        <v>9080</v>
      </c>
      <c r="G1636" t="s">
        <v>6411</v>
      </c>
      <c r="H1636" t="s">
        <v>6412</v>
      </c>
      <c r="I1636">
        <f t="shared" si="55"/>
        <v>16</v>
      </c>
      <c r="M1636">
        <f t="shared" si="54"/>
        <v>0</v>
      </c>
      <c r="AC1636" t="s">
        <v>9065</v>
      </c>
    </row>
    <row r="1637" spans="1:30" hidden="1" x14ac:dyDescent="0.55000000000000004">
      <c r="A1637" t="s">
        <v>9121</v>
      </c>
      <c r="B1637" t="s">
        <v>9089</v>
      </c>
      <c r="C1637" t="s">
        <v>9066</v>
      </c>
      <c r="D1637" t="s">
        <v>6413</v>
      </c>
      <c r="E1637">
        <v>0.58509272336959794</v>
      </c>
      <c r="F1637" s="15" t="s">
        <v>9082</v>
      </c>
      <c r="G1637" t="s">
        <v>6414</v>
      </c>
      <c r="H1637" t="s">
        <v>6415</v>
      </c>
      <c r="I1637">
        <f t="shared" si="55"/>
        <v>4</v>
      </c>
      <c r="L1637" t="s">
        <v>9130</v>
      </c>
      <c r="M1637" t="str">
        <f t="shared" si="54"/>
        <v>E</v>
      </c>
      <c r="AC1637" t="s">
        <v>9066</v>
      </c>
      <c r="AD1637" t="s">
        <v>9130</v>
      </c>
    </row>
    <row r="1638" spans="1:30" hidden="1" x14ac:dyDescent="0.55000000000000004">
      <c r="C1638" t="s">
        <v>9065</v>
      </c>
      <c r="D1638" t="s">
        <v>6419</v>
      </c>
      <c r="E1638">
        <v>0.78713291883468595</v>
      </c>
      <c r="F1638" s="15" t="s">
        <v>9080</v>
      </c>
      <c r="G1638" t="s">
        <v>6420</v>
      </c>
      <c r="H1638" t="s">
        <v>6421</v>
      </c>
      <c r="I1638">
        <f t="shared" si="55"/>
        <v>9</v>
      </c>
      <c r="M1638">
        <f t="shared" si="54"/>
        <v>0</v>
      </c>
      <c r="AC1638" t="s">
        <v>9065</v>
      </c>
    </row>
    <row r="1639" spans="1:30" hidden="1" x14ac:dyDescent="0.55000000000000004">
      <c r="C1639" t="s">
        <v>9067</v>
      </c>
      <c r="D1639" t="s">
        <v>6422</v>
      </c>
      <c r="E1639">
        <v>0.32311373949050898</v>
      </c>
      <c r="F1639" s="15" t="s">
        <v>9086</v>
      </c>
      <c r="G1639" t="s">
        <v>6423</v>
      </c>
      <c r="H1639" t="s">
        <v>6424</v>
      </c>
      <c r="I1639">
        <f t="shared" si="55"/>
        <v>8</v>
      </c>
      <c r="M1639">
        <f t="shared" si="54"/>
        <v>0</v>
      </c>
      <c r="AC1639" t="s">
        <v>9067</v>
      </c>
    </row>
    <row r="1640" spans="1:30" hidden="1" x14ac:dyDescent="0.55000000000000004">
      <c r="C1640" t="s">
        <v>9065</v>
      </c>
      <c r="D1640" t="s">
        <v>6431</v>
      </c>
      <c r="E1640">
        <v>0.83002412319183405</v>
      </c>
      <c r="F1640" s="15" t="s">
        <v>9082</v>
      </c>
      <c r="G1640" t="s">
        <v>6423</v>
      </c>
      <c r="H1640" t="s">
        <v>6432</v>
      </c>
      <c r="I1640">
        <f t="shared" si="55"/>
        <v>4</v>
      </c>
      <c r="M1640">
        <f t="shared" si="54"/>
        <v>0</v>
      </c>
      <c r="AC1640" t="s">
        <v>9065</v>
      </c>
    </row>
    <row r="1641" spans="1:30" hidden="1" x14ac:dyDescent="0.55000000000000004">
      <c r="C1641" t="s">
        <v>9065</v>
      </c>
      <c r="D1641" t="s">
        <v>6433</v>
      </c>
      <c r="E1641">
        <v>0.71362090110778797</v>
      </c>
      <c r="F1641" s="15" t="s">
        <v>9083</v>
      </c>
      <c r="G1641" t="s">
        <v>6434</v>
      </c>
      <c r="H1641" t="s">
        <v>6435</v>
      </c>
      <c r="I1641">
        <f t="shared" si="55"/>
        <v>31</v>
      </c>
      <c r="M1641">
        <f t="shared" si="54"/>
        <v>0</v>
      </c>
      <c r="AC1641" t="s">
        <v>9065</v>
      </c>
    </row>
    <row r="1642" spans="1:30" hidden="1" x14ac:dyDescent="0.55000000000000004">
      <c r="C1642" t="s">
        <v>9065</v>
      </c>
      <c r="D1642" t="s">
        <v>6439</v>
      </c>
      <c r="E1642">
        <v>0.69763898849487305</v>
      </c>
      <c r="F1642" s="15" t="s">
        <v>9083</v>
      </c>
      <c r="G1642" t="s">
        <v>6440</v>
      </c>
      <c r="H1642" t="s">
        <v>6441</v>
      </c>
      <c r="I1642">
        <f t="shared" si="55"/>
        <v>12</v>
      </c>
      <c r="M1642">
        <f t="shared" si="54"/>
        <v>0</v>
      </c>
      <c r="AC1642" t="s">
        <v>9065</v>
      </c>
    </row>
    <row r="1643" spans="1:30" hidden="1" x14ac:dyDescent="0.55000000000000004">
      <c r="C1643" t="s">
        <v>9065</v>
      </c>
      <c r="D1643" t="s">
        <v>6442</v>
      </c>
      <c r="E1643">
        <v>0.73048651218414296</v>
      </c>
      <c r="F1643" s="15" t="s">
        <v>9086</v>
      </c>
      <c r="G1643" t="s">
        <v>6443</v>
      </c>
      <c r="H1643" t="s">
        <v>6444</v>
      </c>
      <c r="I1643">
        <f t="shared" si="55"/>
        <v>8</v>
      </c>
      <c r="M1643">
        <f t="shared" si="54"/>
        <v>0</v>
      </c>
      <c r="AC1643" t="s">
        <v>9065</v>
      </c>
    </row>
    <row r="1644" spans="1:30" hidden="1" x14ac:dyDescent="0.55000000000000004">
      <c r="A1644" s="13"/>
      <c r="B1644" s="13" t="s">
        <v>9089</v>
      </c>
      <c r="C1644" s="13" t="s">
        <v>9067</v>
      </c>
      <c r="D1644" s="13" t="s">
        <v>6445</v>
      </c>
      <c r="E1644" s="13">
        <v>0.246874064207077</v>
      </c>
      <c r="F1644" s="18" t="s">
        <v>9086</v>
      </c>
      <c r="G1644" s="13" t="s">
        <v>6446</v>
      </c>
      <c r="H1644" s="13" t="s">
        <v>6447</v>
      </c>
      <c r="I1644">
        <f t="shared" si="55"/>
        <v>9</v>
      </c>
      <c r="L1644" t="s">
        <v>9129</v>
      </c>
      <c r="M1644" t="str">
        <f t="shared" si="54"/>
        <v>D</v>
      </c>
      <c r="AC1644" s="13" t="s">
        <v>9067</v>
      </c>
      <c r="AD1644" t="s">
        <v>9129</v>
      </c>
    </row>
    <row r="1645" spans="1:30" hidden="1" x14ac:dyDescent="0.55000000000000004">
      <c r="C1645" t="s">
        <v>9067</v>
      </c>
      <c r="D1645" t="s">
        <v>6448</v>
      </c>
      <c r="E1645">
        <v>0.432367473840714</v>
      </c>
      <c r="F1645" s="15" t="s">
        <v>9081</v>
      </c>
      <c r="G1645" t="s">
        <v>6449</v>
      </c>
      <c r="H1645" t="s">
        <v>6450</v>
      </c>
      <c r="I1645">
        <f t="shared" si="55"/>
        <v>30</v>
      </c>
      <c r="M1645">
        <f t="shared" si="54"/>
        <v>0</v>
      </c>
      <c r="AC1645" t="s">
        <v>9067</v>
      </c>
    </row>
    <row r="1646" spans="1:30" hidden="1" x14ac:dyDescent="0.55000000000000004">
      <c r="C1646" t="s">
        <v>9065</v>
      </c>
      <c r="D1646" t="s">
        <v>6451</v>
      </c>
      <c r="E1646">
        <v>0.656494200229645</v>
      </c>
      <c r="F1646" s="15" t="s">
        <v>9086</v>
      </c>
      <c r="G1646" t="s">
        <v>6452</v>
      </c>
      <c r="H1646" t="s">
        <v>6453</v>
      </c>
      <c r="I1646">
        <f t="shared" si="55"/>
        <v>30</v>
      </c>
      <c r="M1646">
        <f t="shared" si="54"/>
        <v>0</v>
      </c>
      <c r="AC1646" t="s">
        <v>9065</v>
      </c>
    </row>
    <row r="1647" spans="1:30" hidden="1" x14ac:dyDescent="0.55000000000000004">
      <c r="C1647" t="s">
        <v>9065</v>
      </c>
      <c r="D1647" t="s">
        <v>6454</v>
      </c>
      <c r="E1647">
        <v>0.87430316209793102</v>
      </c>
      <c r="F1647" s="15" t="s">
        <v>9080</v>
      </c>
      <c r="G1647" t="s">
        <v>6455</v>
      </c>
      <c r="H1647" t="s">
        <v>6456</v>
      </c>
      <c r="I1647">
        <f t="shared" si="55"/>
        <v>9</v>
      </c>
      <c r="M1647">
        <f t="shared" si="54"/>
        <v>0</v>
      </c>
      <c r="AC1647" t="s">
        <v>9065</v>
      </c>
    </row>
    <row r="1648" spans="1:30" hidden="1" x14ac:dyDescent="0.55000000000000004">
      <c r="C1648" t="s">
        <v>9067</v>
      </c>
      <c r="D1648" t="s">
        <v>6457</v>
      </c>
      <c r="E1648">
        <v>0.40675532817840598</v>
      </c>
      <c r="F1648" s="15" t="s">
        <v>9086</v>
      </c>
      <c r="G1648" t="s">
        <v>6458</v>
      </c>
      <c r="H1648" t="s">
        <v>6459</v>
      </c>
      <c r="I1648">
        <f t="shared" si="55"/>
        <v>4</v>
      </c>
      <c r="M1648">
        <f t="shared" si="54"/>
        <v>0</v>
      </c>
      <c r="AC1648" t="s">
        <v>9067</v>
      </c>
    </row>
    <row r="1649" spans="2:30" hidden="1" x14ac:dyDescent="0.55000000000000004">
      <c r="C1649" t="s">
        <v>9066</v>
      </c>
      <c r="D1649" t="s">
        <v>6460</v>
      </c>
      <c r="E1649">
        <v>0.57810813188552901</v>
      </c>
      <c r="F1649" s="15" t="s">
        <v>9086</v>
      </c>
      <c r="G1649" t="s">
        <v>6461</v>
      </c>
      <c r="H1649" t="s">
        <v>6462</v>
      </c>
      <c r="I1649">
        <f t="shared" si="55"/>
        <v>3</v>
      </c>
      <c r="M1649">
        <f t="shared" si="54"/>
        <v>0</v>
      </c>
      <c r="AC1649" t="s">
        <v>9066</v>
      </c>
    </row>
    <row r="1650" spans="2:30" hidden="1" x14ac:dyDescent="0.55000000000000004">
      <c r="C1650" t="s">
        <v>9067</v>
      </c>
      <c r="D1650" t="s">
        <v>6463</v>
      </c>
      <c r="E1650">
        <v>0.35830193758010898</v>
      </c>
      <c r="F1650" s="15" t="s">
        <v>9086</v>
      </c>
      <c r="G1650" t="s">
        <v>6464</v>
      </c>
      <c r="H1650" t="s">
        <v>6465</v>
      </c>
      <c r="I1650">
        <f t="shared" si="55"/>
        <v>15</v>
      </c>
      <c r="M1650">
        <f t="shared" si="54"/>
        <v>0</v>
      </c>
      <c r="AC1650" t="s">
        <v>9067</v>
      </c>
    </row>
    <row r="1651" spans="2:30" hidden="1" x14ac:dyDescent="0.55000000000000004">
      <c r="C1651" t="s">
        <v>9066</v>
      </c>
      <c r="D1651" t="s">
        <v>6469</v>
      </c>
      <c r="E1651">
        <v>0.479646265506744</v>
      </c>
      <c r="F1651" s="15" t="s">
        <v>9086</v>
      </c>
      <c r="G1651" t="s">
        <v>6470</v>
      </c>
      <c r="H1651" t="s">
        <v>6471</v>
      </c>
      <c r="I1651">
        <f t="shared" si="55"/>
        <v>10</v>
      </c>
      <c r="M1651">
        <f t="shared" si="54"/>
        <v>0</v>
      </c>
      <c r="AC1651" t="s">
        <v>9066</v>
      </c>
    </row>
    <row r="1652" spans="2:30" hidden="1" x14ac:dyDescent="0.55000000000000004">
      <c r="C1652" t="s">
        <v>9065</v>
      </c>
      <c r="D1652" t="s">
        <v>6477</v>
      </c>
      <c r="E1652">
        <v>0.83387178182601895</v>
      </c>
      <c r="F1652" s="15" t="s">
        <v>9081</v>
      </c>
      <c r="G1652" t="s">
        <v>6478</v>
      </c>
      <c r="H1652" t="s">
        <v>6479</v>
      </c>
      <c r="I1652">
        <f t="shared" si="55"/>
        <v>16</v>
      </c>
      <c r="M1652">
        <f t="shared" si="54"/>
        <v>0</v>
      </c>
      <c r="AC1652" t="s">
        <v>9065</v>
      </c>
    </row>
    <row r="1653" spans="2:30" hidden="1" x14ac:dyDescent="0.55000000000000004">
      <c r="C1653" t="s">
        <v>9066</v>
      </c>
      <c r="D1653" t="s">
        <v>6480</v>
      </c>
      <c r="E1653">
        <v>0.46965074539184598</v>
      </c>
      <c r="F1653" s="15" t="s">
        <v>9086</v>
      </c>
      <c r="G1653" t="s">
        <v>6481</v>
      </c>
      <c r="H1653" t="s">
        <v>6482</v>
      </c>
      <c r="I1653">
        <f t="shared" si="55"/>
        <v>12</v>
      </c>
      <c r="M1653">
        <f t="shared" si="54"/>
        <v>0</v>
      </c>
      <c r="AC1653" t="s">
        <v>9066</v>
      </c>
    </row>
    <row r="1654" spans="2:30" hidden="1" x14ac:dyDescent="0.55000000000000004">
      <c r="C1654" t="s">
        <v>9065</v>
      </c>
      <c r="D1654" t="s">
        <v>6489</v>
      </c>
      <c r="E1654">
        <v>0.87823194265365601</v>
      </c>
      <c r="F1654" s="15" t="s">
        <v>9082</v>
      </c>
      <c r="G1654" t="s">
        <v>6490</v>
      </c>
      <c r="H1654" t="s">
        <v>6491</v>
      </c>
      <c r="I1654">
        <f t="shared" si="55"/>
        <v>7</v>
      </c>
      <c r="M1654">
        <f t="shared" si="54"/>
        <v>0</v>
      </c>
      <c r="AC1654" t="s">
        <v>9065</v>
      </c>
    </row>
    <row r="1655" spans="2:30" hidden="1" x14ac:dyDescent="0.55000000000000004">
      <c r="B1655" t="s">
        <v>9089</v>
      </c>
      <c r="C1655" t="s">
        <v>9067</v>
      </c>
      <c r="D1655" t="s">
        <v>6492</v>
      </c>
      <c r="E1655">
        <v>0.446436196565628</v>
      </c>
      <c r="F1655" s="15" t="s">
        <v>9080</v>
      </c>
      <c r="G1655" t="s">
        <v>6493</v>
      </c>
      <c r="H1655" t="s">
        <v>6494</v>
      </c>
      <c r="I1655">
        <f t="shared" si="55"/>
        <v>8</v>
      </c>
      <c r="L1655" t="s">
        <v>9130</v>
      </c>
      <c r="M1655" t="str">
        <f t="shared" si="54"/>
        <v>C</v>
      </c>
      <c r="AC1655" t="s">
        <v>9067</v>
      </c>
      <c r="AD1655" t="s">
        <v>9130</v>
      </c>
    </row>
    <row r="1656" spans="2:30" hidden="1" x14ac:dyDescent="0.55000000000000004">
      <c r="C1656" t="s">
        <v>9065</v>
      </c>
      <c r="D1656" t="s">
        <v>6495</v>
      </c>
      <c r="E1656">
        <v>0.95123720169067405</v>
      </c>
      <c r="F1656" s="15" t="s">
        <v>9082</v>
      </c>
      <c r="G1656" t="s">
        <v>6496</v>
      </c>
      <c r="H1656" t="s">
        <v>6497</v>
      </c>
      <c r="I1656">
        <f t="shared" si="55"/>
        <v>16</v>
      </c>
      <c r="M1656">
        <f t="shared" si="54"/>
        <v>0</v>
      </c>
      <c r="AC1656" t="s">
        <v>9065</v>
      </c>
    </row>
    <row r="1657" spans="2:30" hidden="1" x14ac:dyDescent="0.55000000000000004">
      <c r="C1657" t="s">
        <v>9067</v>
      </c>
      <c r="D1657" t="s">
        <v>6498</v>
      </c>
      <c r="E1657">
        <v>0.34631654620170599</v>
      </c>
      <c r="F1657" s="15" t="s">
        <v>9082</v>
      </c>
      <c r="G1657" t="s">
        <v>6499</v>
      </c>
      <c r="H1657" t="s">
        <v>6500</v>
      </c>
      <c r="I1657">
        <f t="shared" si="55"/>
        <v>11</v>
      </c>
      <c r="M1657">
        <f t="shared" si="54"/>
        <v>0</v>
      </c>
      <c r="AC1657" t="s">
        <v>9067</v>
      </c>
    </row>
    <row r="1658" spans="2:30" hidden="1" x14ac:dyDescent="0.55000000000000004">
      <c r="C1658" t="s">
        <v>9065</v>
      </c>
      <c r="D1658" t="s">
        <v>6501</v>
      </c>
      <c r="E1658">
        <v>0.85303264856338501</v>
      </c>
      <c r="F1658" s="15" t="s">
        <v>9086</v>
      </c>
      <c r="G1658" t="s">
        <v>6502</v>
      </c>
      <c r="H1658" t="s">
        <v>6503</v>
      </c>
      <c r="I1658">
        <f t="shared" si="55"/>
        <v>6</v>
      </c>
      <c r="M1658">
        <f t="shared" si="54"/>
        <v>0</v>
      </c>
      <c r="AC1658" t="s">
        <v>9065</v>
      </c>
    </row>
    <row r="1659" spans="2:30" hidden="1" x14ac:dyDescent="0.55000000000000004">
      <c r="C1659" t="s">
        <v>9065</v>
      </c>
      <c r="D1659" t="s">
        <v>6504</v>
      </c>
      <c r="E1659">
        <v>0.70085877180099498</v>
      </c>
      <c r="F1659" s="15" t="s">
        <v>9086</v>
      </c>
      <c r="G1659" t="s">
        <v>6505</v>
      </c>
      <c r="H1659" t="s">
        <v>6506</v>
      </c>
      <c r="I1659">
        <f t="shared" si="55"/>
        <v>4</v>
      </c>
      <c r="M1659">
        <f t="shared" si="54"/>
        <v>0</v>
      </c>
      <c r="AC1659" t="s">
        <v>9065</v>
      </c>
    </row>
    <row r="1660" spans="2:30" hidden="1" x14ac:dyDescent="0.55000000000000004">
      <c r="C1660" t="s">
        <v>9065</v>
      </c>
      <c r="D1660" t="s">
        <v>6507</v>
      </c>
      <c r="E1660">
        <v>0.66110008955001798</v>
      </c>
      <c r="F1660" s="15" t="s">
        <v>9086</v>
      </c>
      <c r="G1660" t="s">
        <v>6508</v>
      </c>
      <c r="H1660" t="s">
        <v>6509</v>
      </c>
      <c r="I1660">
        <f t="shared" si="55"/>
        <v>1</v>
      </c>
      <c r="M1660">
        <f t="shared" si="54"/>
        <v>0</v>
      </c>
      <c r="AC1660" t="s">
        <v>9065</v>
      </c>
    </row>
    <row r="1661" spans="2:30" hidden="1" x14ac:dyDescent="0.55000000000000004">
      <c r="C1661" t="s">
        <v>9067</v>
      </c>
      <c r="D1661" t="s">
        <v>6510</v>
      </c>
      <c r="E1661">
        <v>0.44531509280204801</v>
      </c>
      <c r="F1661" s="15" t="s">
        <v>9086</v>
      </c>
      <c r="G1661" t="s">
        <v>6511</v>
      </c>
      <c r="H1661" t="s">
        <v>6512</v>
      </c>
      <c r="I1661">
        <f t="shared" si="55"/>
        <v>10</v>
      </c>
      <c r="M1661">
        <f t="shared" si="54"/>
        <v>0</v>
      </c>
      <c r="AC1661" t="s">
        <v>9067</v>
      </c>
    </row>
    <row r="1662" spans="2:30" hidden="1" x14ac:dyDescent="0.55000000000000004">
      <c r="C1662" t="s">
        <v>9065</v>
      </c>
      <c r="D1662" t="s">
        <v>6513</v>
      </c>
      <c r="E1662">
        <v>0.72308415174484297</v>
      </c>
      <c r="F1662" s="15" t="s">
        <v>9086</v>
      </c>
      <c r="G1662" t="s">
        <v>6514</v>
      </c>
      <c r="H1662" t="s">
        <v>6515</v>
      </c>
      <c r="I1662">
        <f t="shared" si="55"/>
        <v>11</v>
      </c>
      <c r="M1662">
        <f t="shared" si="54"/>
        <v>0</v>
      </c>
      <c r="AC1662" t="s">
        <v>9065</v>
      </c>
    </row>
    <row r="1663" spans="2:30" hidden="1" x14ac:dyDescent="0.55000000000000004">
      <c r="C1663" t="s">
        <v>9065</v>
      </c>
      <c r="D1663" t="s">
        <v>6516</v>
      </c>
      <c r="E1663">
        <v>0.68724811077117898</v>
      </c>
      <c r="F1663" s="15" t="s">
        <v>9086</v>
      </c>
      <c r="G1663" t="s">
        <v>6517</v>
      </c>
      <c r="H1663" t="s">
        <v>6518</v>
      </c>
      <c r="I1663">
        <f t="shared" si="55"/>
        <v>4</v>
      </c>
      <c r="M1663">
        <f t="shared" si="54"/>
        <v>0</v>
      </c>
      <c r="AC1663" t="s">
        <v>9065</v>
      </c>
    </row>
    <row r="1664" spans="2:30" hidden="1" x14ac:dyDescent="0.55000000000000004">
      <c r="C1664" t="s">
        <v>9067</v>
      </c>
      <c r="D1664" t="s">
        <v>6528</v>
      </c>
      <c r="E1664">
        <v>0.20294296741485601</v>
      </c>
      <c r="F1664" s="15" t="s">
        <v>9081</v>
      </c>
      <c r="G1664" t="s">
        <v>6529</v>
      </c>
      <c r="H1664" t="s">
        <v>6530</v>
      </c>
      <c r="I1664">
        <f t="shared" si="55"/>
        <v>22</v>
      </c>
      <c r="M1664">
        <f t="shared" si="54"/>
        <v>0</v>
      </c>
      <c r="AC1664" t="s">
        <v>9067</v>
      </c>
    </row>
    <row r="1665" spans="2:30" hidden="1" x14ac:dyDescent="0.55000000000000004">
      <c r="C1665" t="s">
        <v>9065</v>
      </c>
      <c r="D1665" t="s">
        <v>6531</v>
      </c>
      <c r="E1665">
        <v>0.618807733058929</v>
      </c>
      <c r="F1665" s="15" t="s">
        <v>9080</v>
      </c>
      <c r="G1665" t="s">
        <v>6532</v>
      </c>
      <c r="H1665" t="s">
        <v>6533</v>
      </c>
      <c r="I1665">
        <f t="shared" si="55"/>
        <v>18</v>
      </c>
      <c r="M1665">
        <f t="shared" si="54"/>
        <v>0</v>
      </c>
      <c r="AC1665" t="s">
        <v>9065</v>
      </c>
    </row>
    <row r="1666" spans="2:30" hidden="1" x14ac:dyDescent="0.55000000000000004">
      <c r="C1666" t="s">
        <v>9065</v>
      </c>
      <c r="D1666" t="s">
        <v>6534</v>
      </c>
      <c r="E1666">
        <v>0.66906464099884</v>
      </c>
      <c r="F1666" s="15" t="s">
        <v>9086</v>
      </c>
      <c r="G1666" t="s">
        <v>6535</v>
      </c>
      <c r="H1666" t="s">
        <v>6536</v>
      </c>
      <c r="I1666">
        <f t="shared" si="55"/>
        <v>8</v>
      </c>
      <c r="M1666">
        <f t="shared" si="54"/>
        <v>0</v>
      </c>
      <c r="AC1666" t="s">
        <v>9065</v>
      </c>
    </row>
    <row r="1667" spans="2:30" hidden="1" x14ac:dyDescent="0.55000000000000004">
      <c r="C1667" t="s">
        <v>9065</v>
      </c>
      <c r="D1667" t="s">
        <v>6540</v>
      </c>
      <c r="E1667">
        <v>0.66707861423492398</v>
      </c>
      <c r="F1667" s="15" t="s">
        <v>9086</v>
      </c>
      <c r="G1667" t="s">
        <v>6541</v>
      </c>
      <c r="H1667" t="s">
        <v>6542</v>
      </c>
      <c r="I1667">
        <f t="shared" si="55"/>
        <v>13</v>
      </c>
      <c r="M1667">
        <f t="shared" ref="M1667:M1730" si="56">IF(AND(C1667="positive", L1667="NE"), "A", IF(AND(C1667="positive", L1667="NEU"), "B", IF(AND(C1667="negative", L1667="PO"), "C", IF(AND(C1667="negative", L1667="NEU"), "D", IF(AND(C1667="neutral", L1667="PO"), "E", IF(AND(C1667="neutral", L1667="NE"), "F", IF(AND(C1667="positive", L1667="PO"), "G",IF(AND(C1667="negative", L1667="Ne"), "H",IF(AND(C1667="neutral", L1667="NEU"), "I",)))))))))</f>
        <v>0</v>
      </c>
      <c r="AC1667" t="s">
        <v>9065</v>
      </c>
    </row>
    <row r="1668" spans="2:30" hidden="1" x14ac:dyDescent="0.55000000000000004">
      <c r="C1668" t="s">
        <v>9066</v>
      </c>
      <c r="D1668" t="s">
        <v>6543</v>
      </c>
      <c r="E1668">
        <v>0.50569868087768599</v>
      </c>
      <c r="F1668" s="15" t="s">
        <v>9086</v>
      </c>
      <c r="G1668" t="s">
        <v>6544</v>
      </c>
      <c r="H1668" t="s">
        <v>6545</v>
      </c>
      <c r="I1668">
        <f t="shared" ref="I1668:I1731" si="57">LEN(D1668)-LEN(SUBSTITUTE(D1668," ",""))+1</f>
        <v>4</v>
      </c>
      <c r="M1668">
        <f t="shared" si="56"/>
        <v>0</v>
      </c>
      <c r="AC1668" t="s">
        <v>9066</v>
      </c>
    </row>
    <row r="1669" spans="2:30" hidden="1" x14ac:dyDescent="0.55000000000000004">
      <c r="C1669" t="s">
        <v>9065</v>
      </c>
      <c r="D1669" t="s">
        <v>6546</v>
      </c>
      <c r="E1669">
        <v>0.77327400445938099</v>
      </c>
      <c r="F1669" s="15" t="s">
        <v>9080</v>
      </c>
      <c r="G1669" t="s">
        <v>6547</v>
      </c>
      <c r="H1669" t="s">
        <v>6548</v>
      </c>
      <c r="I1669">
        <f t="shared" si="57"/>
        <v>7</v>
      </c>
      <c r="M1669">
        <f t="shared" si="56"/>
        <v>0</v>
      </c>
      <c r="AC1669" t="s">
        <v>9065</v>
      </c>
    </row>
    <row r="1670" spans="2:30" x14ac:dyDescent="0.55000000000000004">
      <c r="B1670" t="s">
        <v>9089</v>
      </c>
      <c r="C1670" t="s">
        <v>9065</v>
      </c>
      <c r="D1670" t="s">
        <v>6549</v>
      </c>
      <c r="E1670">
        <v>0.91517180204391502</v>
      </c>
      <c r="F1670" s="15" t="s">
        <v>9080</v>
      </c>
      <c r="G1670" t="s">
        <v>6550</v>
      </c>
      <c r="H1670" t="s">
        <v>6551</v>
      </c>
      <c r="I1670">
        <f t="shared" si="57"/>
        <v>9</v>
      </c>
      <c r="L1670" t="s">
        <v>9130</v>
      </c>
      <c r="M1670" t="str">
        <f t="shared" si="56"/>
        <v>G</v>
      </c>
      <c r="AC1670" t="s">
        <v>9065</v>
      </c>
      <c r="AD1670" t="s">
        <v>9130</v>
      </c>
    </row>
    <row r="1671" spans="2:30" hidden="1" x14ac:dyDescent="0.55000000000000004">
      <c r="C1671" t="s">
        <v>9065</v>
      </c>
      <c r="D1671" t="s">
        <v>6552</v>
      </c>
      <c r="E1671">
        <v>0.74893963336944602</v>
      </c>
      <c r="F1671" s="15" t="s">
        <v>9086</v>
      </c>
      <c r="G1671" t="s">
        <v>6553</v>
      </c>
      <c r="H1671" t="s">
        <v>6554</v>
      </c>
      <c r="I1671">
        <f t="shared" si="57"/>
        <v>9</v>
      </c>
      <c r="M1671">
        <f t="shared" si="56"/>
        <v>0</v>
      </c>
      <c r="AC1671" t="s">
        <v>9065</v>
      </c>
    </row>
    <row r="1672" spans="2:30" hidden="1" x14ac:dyDescent="0.55000000000000004">
      <c r="C1672" t="s">
        <v>9065</v>
      </c>
      <c r="D1672" t="s">
        <v>6558</v>
      </c>
      <c r="E1672">
        <v>0.63173007965087902</v>
      </c>
      <c r="F1672" s="15" t="s">
        <v>9082</v>
      </c>
      <c r="G1672" t="s">
        <v>6559</v>
      </c>
      <c r="H1672" t="s">
        <v>6560</v>
      </c>
      <c r="I1672">
        <f t="shared" si="57"/>
        <v>5</v>
      </c>
      <c r="M1672">
        <f t="shared" si="56"/>
        <v>0</v>
      </c>
      <c r="AC1672" t="s">
        <v>9065</v>
      </c>
    </row>
    <row r="1673" spans="2:30" hidden="1" x14ac:dyDescent="0.55000000000000004">
      <c r="C1673" t="s">
        <v>9065</v>
      </c>
      <c r="D1673" t="s">
        <v>6561</v>
      </c>
      <c r="E1673">
        <v>0.994315505027771</v>
      </c>
      <c r="F1673" s="15" t="s">
        <v>9083</v>
      </c>
      <c r="G1673" t="s">
        <v>6562</v>
      </c>
      <c r="H1673" t="s">
        <v>6563</v>
      </c>
      <c r="I1673">
        <f t="shared" si="57"/>
        <v>38</v>
      </c>
      <c r="M1673">
        <f t="shared" si="56"/>
        <v>0</v>
      </c>
      <c r="AC1673" t="s">
        <v>9065</v>
      </c>
    </row>
    <row r="1674" spans="2:30" hidden="1" x14ac:dyDescent="0.55000000000000004">
      <c r="C1674" t="s">
        <v>9067</v>
      </c>
      <c r="D1674" t="s">
        <v>6575</v>
      </c>
      <c r="E1674">
        <v>0.35010972619056702</v>
      </c>
      <c r="F1674" s="15" t="s">
        <v>9080</v>
      </c>
      <c r="G1674" t="s">
        <v>6576</v>
      </c>
      <c r="H1674" t="s">
        <v>6577</v>
      </c>
      <c r="I1674">
        <f t="shared" si="57"/>
        <v>21</v>
      </c>
      <c r="M1674">
        <f t="shared" si="56"/>
        <v>0</v>
      </c>
      <c r="AC1674" t="s">
        <v>9067</v>
      </c>
    </row>
    <row r="1675" spans="2:30" hidden="1" x14ac:dyDescent="0.55000000000000004">
      <c r="C1675" t="s">
        <v>9067</v>
      </c>
      <c r="D1675" t="s">
        <v>6581</v>
      </c>
      <c r="E1675">
        <v>0.34240064024925199</v>
      </c>
      <c r="F1675" s="15" t="s">
        <v>9086</v>
      </c>
      <c r="G1675" t="s">
        <v>6582</v>
      </c>
      <c r="H1675" t="s">
        <v>6583</v>
      </c>
      <c r="I1675">
        <f t="shared" si="57"/>
        <v>11</v>
      </c>
      <c r="M1675">
        <f t="shared" si="56"/>
        <v>0</v>
      </c>
      <c r="AC1675" t="s">
        <v>9067</v>
      </c>
    </row>
    <row r="1676" spans="2:30" hidden="1" x14ac:dyDescent="0.55000000000000004">
      <c r="C1676" t="s">
        <v>9065</v>
      </c>
      <c r="D1676" t="s">
        <v>6584</v>
      </c>
      <c r="E1676">
        <v>0.88607436418533303</v>
      </c>
      <c r="F1676" s="15" t="s">
        <v>9086</v>
      </c>
      <c r="G1676" t="s">
        <v>6585</v>
      </c>
      <c r="H1676" t="s">
        <v>6586</v>
      </c>
      <c r="I1676">
        <f t="shared" si="57"/>
        <v>19</v>
      </c>
      <c r="M1676">
        <f t="shared" si="56"/>
        <v>0</v>
      </c>
      <c r="AC1676" t="s">
        <v>9065</v>
      </c>
    </row>
    <row r="1677" spans="2:30" hidden="1" x14ac:dyDescent="0.55000000000000004">
      <c r="C1677" t="s">
        <v>9065</v>
      </c>
      <c r="D1677" t="s">
        <v>6587</v>
      </c>
      <c r="E1677">
        <v>0.607760429382324</v>
      </c>
      <c r="F1677" s="15" t="s">
        <v>9081</v>
      </c>
      <c r="G1677" t="s">
        <v>6588</v>
      </c>
      <c r="H1677" t="s">
        <v>6589</v>
      </c>
      <c r="I1677">
        <f t="shared" si="57"/>
        <v>8</v>
      </c>
      <c r="M1677">
        <f t="shared" si="56"/>
        <v>0</v>
      </c>
      <c r="AC1677" t="s">
        <v>9065</v>
      </c>
    </row>
    <row r="1678" spans="2:30" hidden="1" x14ac:dyDescent="0.55000000000000004">
      <c r="C1678" t="s">
        <v>9066</v>
      </c>
      <c r="D1678" t="s">
        <v>6590</v>
      </c>
      <c r="E1678">
        <v>0.50247764587402299</v>
      </c>
      <c r="F1678" s="15" t="s">
        <v>9082</v>
      </c>
      <c r="G1678" t="s">
        <v>6591</v>
      </c>
      <c r="H1678" t="s">
        <v>6592</v>
      </c>
      <c r="I1678">
        <f t="shared" si="57"/>
        <v>21</v>
      </c>
      <c r="M1678">
        <f t="shared" si="56"/>
        <v>0</v>
      </c>
      <c r="AC1678" t="s">
        <v>9066</v>
      </c>
    </row>
    <row r="1679" spans="2:30" hidden="1" x14ac:dyDescent="0.55000000000000004">
      <c r="C1679" t="s">
        <v>9066</v>
      </c>
      <c r="D1679" t="s">
        <v>6593</v>
      </c>
      <c r="E1679">
        <v>0.57233071327209495</v>
      </c>
      <c r="F1679" s="15" t="s">
        <v>9086</v>
      </c>
      <c r="G1679" t="s">
        <v>1085</v>
      </c>
      <c r="H1679" t="s">
        <v>6594</v>
      </c>
      <c r="I1679">
        <f t="shared" si="57"/>
        <v>4</v>
      </c>
      <c r="M1679">
        <f t="shared" si="56"/>
        <v>0</v>
      </c>
      <c r="AC1679" t="s">
        <v>9066</v>
      </c>
    </row>
    <row r="1680" spans="2:30" hidden="1" x14ac:dyDescent="0.55000000000000004">
      <c r="C1680" t="s">
        <v>9065</v>
      </c>
      <c r="D1680" t="s">
        <v>6595</v>
      </c>
      <c r="E1680">
        <v>0.68467313051223799</v>
      </c>
      <c r="F1680" s="15" t="s">
        <v>9086</v>
      </c>
      <c r="G1680" t="s">
        <v>6585</v>
      </c>
      <c r="H1680" t="s">
        <v>6596</v>
      </c>
      <c r="I1680">
        <f t="shared" si="57"/>
        <v>7</v>
      </c>
      <c r="M1680">
        <f t="shared" si="56"/>
        <v>0</v>
      </c>
      <c r="AC1680" t="s">
        <v>9065</v>
      </c>
    </row>
    <row r="1681" spans="3:29" hidden="1" x14ac:dyDescent="0.55000000000000004">
      <c r="C1681" t="s">
        <v>9065</v>
      </c>
      <c r="D1681" t="s">
        <v>6597</v>
      </c>
      <c r="E1681">
        <v>0.67016911506652799</v>
      </c>
      <c r="F1681" s="15" t="s">
        <v>9082</v>
      </c>
      <c r="G1681" t="s">
        <v>6598</v>
      </c>
      <c r="H1681" t="s">
        <v>6599</v>
      </c>
      <c r="I1681">
        <f t="shared" si="57"/>
        <v>11</v>
      </c>
      <c r="M1681">
        <f t="shared" si="56"/>
        <v>0</v>
      </c>
      <c r="AC1681" t="s">
        <v>9065</v>
      </c>
    </row>
    <row r="1682" spans="3:29" hidden="1" x14ac:dyDescent="0.55000000000000004">
      <c r="C1682" t="s">
        <v>9066</v>
      </c>
      <c r="D1682" t="s">
        <v>6600</v>
      </c>
      <c r="E1682">
        <v>0.59206724166870095</v>
      </c>
      <c r="F1682" s="15" t="s">
        <v>9086</v>
      </c>
      <c r="G1682" t="s">
        <v>1085</v>
      </c>
      <c r="H1682" t="s">
        <v>6601</v>
      </c>
      <c r="I1682">
        <f t="shared" si="57"/>
        <v>3</v>
      </c>
      <c r="M1682">
        <f t="shared" si="56"/>
        <v>0</v>
      </c>
      <c r="AC1682" t="s">
        <v>9066</v>
      </c>
    </row>
    <row r="1683" spans="3:29" hidden="1" x14ac:dyDescent="0.55000000000000004">
      <c r="C1683" t="s">
        <v>9065</v>
      </c>
      <c r="D1683" t="s">
        <v>6602</v>
      </c>
      <c r="E1683">
        <v>0.69151955842971802</v>
      </c>
      <c r="F1683" s="15" t="s">
        <v>9086</v>
      </c>
      <c r="G1683" t="s">
        <v>6603</v>
      </c>
      <c r="H1683" t="s">
        <v>6604</v>
      </c>
      <c r="I1683">
        <f t="shared" si="57"/>
        <v>3</v>
      </c>
      <c r="M1683">
        <f t="shared" si="56"/>
        <v>0</v>
      </c>
      <c r="AC1683" t="s">
        <v>9065</v>
      </c>
    </row>
    <row r="1684" spans="3:29" hidden="1" x14ac:dyDescent="0.55000000000000004">
      <c r="C1684" t="s">
        <v>9065</v>
      </c>
      <c r="D1684" t="s">
        <v>6608</v>
      </c>
      <c r="E1684">
        <v>0.70361584424972501</v>
      </c>
      <c r="F1684" s="15" t="s">
        <v>9080</v>
      </c>
      <c r="G1684" t="s">
        <v>6481</v>
      </c>
      <c r="H1684" t="s">
        <v>6609</v>
      </c>
      <c r="I1684">
        <f t="shared" si="57"/>
        <v>25</v>
      </c>
      <c r="M1684">
        <f t="shared" si="56"/>
        <v>0</v>
      </c>
      <c r="AC1684" t="s">
        <v>9065</v>
      </c>
    </row>
    <row r="1685" spans="3:29" hidden="1" x14ac:dyDescent="0.55000000000000004">
      <c r="C1685" t="s">
        <v>9067</v>
      </c>
      <c r="D1685" t="s">
        <v>6610</v>
      </c>
      <c r="E1685">
        <v>7.2863148525357203E-3</v>
      </c>
      <c r="F1685" s="15" t="s">
        <v>9081</v>
      </c>
      <c r="G1685" t="s">
        <v>6611</v>
      </c>
      <c r="H1685" t="s">
        <v>6612</v>
      </c>
      <c r="I1685">
        <f t="shared" si="57"/>
        <v>25</v>
      </c>
      <c r="M1685">
        <f t="shared" si="56"/>
        <v>0</v>
      </c>
      <c r="AC1685" t="s">
        <v>9067</v>
      </c>
    </row>
    <row r="1686" spans="3:29" hidden="1" x14ac:dyDescent="0.55000000000000004">
      <c r="C1686" t="s">
        <v>9065</v>
      </c>
      <c r="D1686" t="s">
        <v>6613</v>
      </c>
      <c r="E1686">
        <v>0.73551815748214699</v>
      </c>
      <c r="F1686" s="15" t="s">
        <v>9086</v>
      </c>
      <c r="G1686" t="s">
        <v>6614</v>
      </c>
      <c r="H1686" t="s">
        <v>6615</v>
      </c>
      <c r="I1686">
        <f t="shared" si="57"/>
        <v>4</v>
      </c>
      <c r="M1686">
        <f t="shared" si="56"/>
        <v>0</v>
      </c>
      <c r="AC1686" t="s">
        <v>9065</v>
      </c>
    </row>
    <row r="1687" spans="3:29" hidden="1" x14ac:dyDescent="0.55000000000000004">
      <c r="C1687" t="s">
        <v>9067</v>
      </c>
      <c r="D1687" t="s">
        <v>6616</v>
      </c>
      <c r="E1687">
        <v>1.72634329646826E-2</v>
      </c>
      <c r="F1687" s="15" t="s">
        <v>9086</v>
      </c>
      <c r="G1687" t="s">
        <v>6617</v>
      </c>
      <c r="H1687" t="s">
        <v>6618</v>
      </c>
      <c r="I1687">
        <f t="shared" si="57"/>
        <v>30</v>
      </c>
      <c r="M1687">
        <f t="shared" si="56"/>
        <v>0</v>
      </c>
      <c r="AC1687" t="s">
        <v>9067</v>
      </c>
    </row>
    <row r="1688" spans="3:29" hidden="1" x14ac:dyDescent="0.55000000000000004">
      <c r="C1688" t="s">
        <v>9065</v>
      </c>
      <c r="D1688" t="s">
        <v>6622</v>
      </c>
      <c r="E1688">
        <v>0.717890083789825</v>
      </c>
      <c r="F1688" s="15" t="s">
        <v>9083</v>
      </c>
      <c r="G1688" t="s">
        <v>6623</v>
      </c>
      <c r="H1688" t="s">
        <v>6624</v>
      </c>
      <c r="I1688">
        <f t="shared" si="57"/>
        <v>14</v>
      </c>
      <c r="M1688">
        <f t="shared" si="56"/>
        <v>0</v>
      </c>
      <c r="AC1688" t="s">
        <v>9065</v>
      </c>
    </row>
    <row r="1689" spans="3:29" hidden="1" x14ac:dyDescent="0.55000000000000004">
      <c r="C1689" t="s">
        <v>9065</v>
      </c>
      <c r="D1689" t="s">
        <v>6628</v>
      </c>
      <c r="E1689">
        <v>0.83324450254440297</v>
      </c>
      <c r="F1689" s="15" t="s">
        <v>9086</v>
      </c>
      <c r="G1689" t="s">
        <v>6629</v>
      </c>
      <c r="H1689" t="s">
        <v>6630</v>
      </c>
      <c r="I1689">
        <f t="shared" si="57"/>
        <v>3</v>
      </c>
      <c r="M1689">
        <f t="shared" si="56"/>
        <v>0</v>
      </c>
      <c r="AC1689" t="s">
        <v>9065</v>
      </c>
    </row>
    <row r="1690" spans="3:29" hidden="1" x14ac:dyDescent="0.55000000000000004">
      <c r="C1690" t="s">
        <v>9065</v>
      </c>
      <c r="D1690" t="s">
        <v>6631</v>
      </c>
      <c r="E1690">
        <v>0.606165051460266</v>
      </c>
      <c r="F1690" s="15" t="s">
        <v>9081</v>
      </c>
      <c r="G1690" t="s">
        <v>6632</v>
      </c>
      <c r="H1690" t="s">
        <v>6633</v>
      </c>
      <c r="I1690">
        <f t="shared" si="57"/>
        <v>18</v>
      </c>
      <c r="M1690">
        <f t="shared" si="56"/>
        <v>0</v>
      </c>
      <c r="AC1690" t="s">
        <v>9065</v>
      </c>
    </row>
    <row r="1691" spans="3:29" hidden="1" x14ac:dyDescent="0.55000000000000004">
      <c r="C1691" t="s">
        <v>9065</v>
      </c>
      <c r="D1691" t="s">
        <v>6634</v>
      </c>
      <c r="E1691">
        <v>0.935679912567139</v>
      </c>
      <c r="F1691" s="15" t="s">
        <v>9082</v>
      </c>
      <c r="G1691" t="s">
        <v>6635</v>
      </c>
      <c r="H1691" t="s">
        <v>6636</v>
      </c>
      <c r="I1691">
        <f t="shared" si="57"/>
        <v>19</v>
      </c>
      <c r="M1691">
        <f t="shared" si="56"/>
        <v>0</v>
      </c>
      <c r="AC1691" t="s">
        <v>9065</v>
      </c>
    </row>
    <row r="1692" spans="3:29" hidden="1" x14ac:dyDescent="0.55000000000000004">
      <c r="C1692" t="s">
        <v>9065</v>
      </c>
      <c r="D1692" t="s">
        <v>6637</v>
      </c>
      <c r="E1692">
        <v>0.67137604951858498</v>
      </c>
      <c r="F1692" s="15" t="s">
        <v>9086</v>
      </c>
      <c r="G1692" t="s">
        <v>6638</v>
      </c>
      <c r="H1692" t="s">
        <v>6639</v>
      </c>
      <c r="I1692">
        <f t="shared" si="57"/>
        <v>8</v>
      </c>
      <c r="M1692">
        <f t="shared" si="56"/>
        <v>0</v>
      </c>
      <c r="AC1692" t="s">
        <v>9065</v>
      </c>
    </row>
    <row r="1693" spans="3:29" hidden="1" x14ac:dyDescent="0.55000000000000004">
      <c r="C1693" t="s">
        <v>9067</v>
      </c>
      <c r="D1693" t="s">
        <v>6640</v>
      </c>
      <c r="E1693">
        <v>0.215400025248528</v>
      </c>
      <c r="F1693" s="15" t="s">
        <v>9086</v>
      </c>
      <c r="G1693" t="s">
        <v>6641</v>
      </c>
      <c r="H1693" t="s">
        <v>6642</v>
      </c>
      <c r="I1693">
        <f t="shared" si="57"/>
        <v>9</v>
      </c>
      <c r="M1693">
        <f t="shared" si="56"/>
        <v>0</v>
      </c>
      <c r="AC1693" t="s">
        <v>9067</v>
      </c>
    </row>
    <row r="1694" spans="3:29" hidden="1" x14ac:dyDescent="0.55000000000000004">
      <c r="C1694" t="s">
        <v>9065</v>
      </c>
      <c r="D1694" t="s">
        <v>6643</v>
      </c>
      <c r="E1694">
        <v>0.75323140621185303</v>
      </c>
      <c r="F1694" s="15" t="s">
        <v>9086</v>
      </c>
      <c r="G1694" t="s">
        <v>6644</v>
      </c>
      <c r="H1694" t="s">
        <v>6645</v>
      </c>
      <c r="I1694">
        <f t="shared" si="57"/>
        <v>14</v>
      </c>
      <c r="M1694">
        <f t="shared" si="56"/>
        <v>0</v>
      </c>
      <c r="AC1694" t="s">
        <v>9065</v>
      </c>
    </row>
    <row r="1695" spans="3:29" hidden="1" x14ac:dyDescent="0.55000000000000004">
      <c r="C1695" t="s">
        <v>9067</v>
      </c>
      <c r="D1695" t="s">
        <v>6646</v>
      </c>
      <c r="E1695">
        <v>0.194372728466988</v>
      </c>
      <c r="F1695" s="15" t="s">
        <v>9086</v>
      </c>
      <c r="G1695" t="s">
        <v>6647</v>
      </c>
      <c r="H1695" t="s">
        <v>6648</v>
      </c>
      <c r="I1695">
        <f t="shared" si="57"/>
        <v>12</v>
      </c>
      <c r="M1695">
        <f t="shared" si="56"/>
        <v>0</v>
      </c>
      <c r="AC1695" t="s">
        <v>9067</v>
      </c>
    </row>
    <row r="1696" spans="3:29" hidden="1" x14ac:dyDescent="0.55000000000000004">
      <c r="C1696" t="s">
        <v>9065</v>
      </c>
      <c r="D1696" t="s">
        <v>6649</v>
      </c>
      <c r="E1696">
        <v>0.64411449432373002</v>
      </c>
      <c r="F1696" s="15" t="s">
        <v>9086</v>
      </c>
      <c r="G1696" t="s">
        <v>6650</v>
      </c>
      <c r="H1696" t="s">
        <v>6651</v>
      </c>
      <c r="I1696">
        <f t="shared" si="57"/>
        <v>10</v>
      </c>
      <c r="M1696">
        <f t="shared" si="56"/>
        <v>0</v>
      </c>
      <c r="AC1696" t="s">
        <v>9065</v>
      </c>
    </row>
    <row r="1697" spans="2:30" hidden="1" x14ac:dyDescent="0.55000000000000004">
      <c r="C1697" t="s">
        <v>9065</v>
      </c>
      <c r="D1697" t="s">
        <v>6652</v>
      </c>
      <c r="E1697">
        <v>0.82412922382354703</v>
      </c>
      <c r="F1697" s="15" t="s">
        <v>9086</v>
      </c>
      <c r="G1697" t="s">
        <v>6653</v>
      </c>
      <c r="H1697" t="s">
        <v>6654</v>
      </c>
      <c r="I1697">
        <f t="shared" si="57"/>
        <v>21</v>
      </c>
      <c r="M1697">
        <f t="shared" si="56"/>
        <v>0</v>
      </c>
      <c r="AC1697" t="s">
        <v>9065</v>
      </c>
    </row>
    <row r="1698" spans="2:30" hidden="1" x14ac:dyDescent="0.55000000000000004">
      <c r="C1698" t="s">
        <v>9067</v>
      </c>
      <c r="D1698" t="s">
        <v>6661</v>
      </c>
      <c r="E1698">
        <v>0.44450768828392001</v>
      </c>
      <c r="F1698" s="15" t="s">
        <v>9086</v>
      </c>
      <c r="G1698" t="s">
        <v>6662</v>
      </c>
      <c r="H1698" t="s">
        <v>6663</v>
      </c>
      <c r="I1698">
        <f t="shared" si="57"/>
        <v>5</v>
      </c>
      <c r="M1698">
        <f t="shared" si="56"/>
        <v>0</v>
      </c>
      <c r="AC1698" t="s">
        <v>9067</v>
      </c>
    </row>
    <row r="1699" spans="2:30" hidden="1" x14ac:dyDescent="0.55000000000000004">
      <c r="C1699" t="s">
        <v>9065</v>
      </c>
      <c r="D1699" t="s">
        <v>6664</v>
      </c>
      <c r="E1699">
        <v>0.67857706546783403</v>
      </c>
      <c r="F1699" s="15" t="s">
        <v>9086</v>
      </c>
      <c r="G1699" t="s">
        <v>6665</v>
      </c>
      <c r="H1699" t="s">
        <v>6666</v>
      </c>
      <c r="I1699">
        <f t="shared" si="57"/>
        <v>3</v>
      </c>
      <c r="M1699">
        <f t="shared" si="56"/>
        <v>0</v>
      </c>
      <c r="AC1699" t="s">
        <v>9065</v>
      </c>
    </row>
    <row r="1700" spans="2:30" hidden="1" x14ac:dyDescent="0.55000000000000004">
      <c r="C1700" t="s">
        <v>9067</v>
      </c>
      <c r="D1700" t="s">
        <v>6667</v>
      </c>
      <c r="E1700">
        <v>0.23471175134182001</v>
      </c>
      <c r="F1700" s="15" t="s">
        <v>9086</v>
      </c>
      <c r="G1700" t="s">
        <v>6668</v>
      </c>
      <c r="H1700" t="s">
        <v>6669</v>
      </c>
      <c r="I1700">
        <f t="shared" si="57"/>
        <v>37</v>
      </c>
      <c r="M1700">
        <f t="shared" si="56"/>
        <v>0</v>
      </c>
      <c r="AC1700" t="s">
        <v>9067</v>
      </c>
    </row>
    <row r="1701" spans="2:30" hidden="1" x14ac:dyDescent="0.55000000000000004">
      <c r="C1701" t="s">
        <v>9065</v>
      </c>
      <c r="D1701" t="s">
        <v>6670</v>
      </c>
      <c r="E1701">
        <v>0.94700878858566295</v>
      </c>
      <c r="F1701" s="15" t="s">
        <v>9080</v>
      </c>
      <c r="G1701" t="s">
        <v>6671</v>
      </c>
      <c r="H1701" t="s">
        <v>6672</v>
      </c>
      <c r="I1701">
        <f t="shared" si="57"/>
        <v>11</v>
      </c>
      <c r="M1701">
        <f t="shared" si="56"/>
        <v>0</v>
      </c>
      <c r="AC1701" t="s">
        <v>9065</v>
      </c>
    </row>
    <row r="1702" spans="2:30" hidden="1" x14ac:dyDescent="0.55000000000000004">
      <c r="C1702" t="s">
        <v>9067</v>
      </c>
      <c r="D1702" t="s">
        <v>6673</v>
      </c>
      <c r="E1702">
        <v>2.7727164328098301E-2</v>
      </c>
      <c r="F1702" s="15" t="s">
        <v>9086</v>
      </c>
      <c r="G1702" t="s">
        <v>6674</v>
      </c>
      <c r="H1702" t="s">
        <v>6675</v>
      </c>
      <c r="I1702">
        <f t="shared" si="57"/>
        <v>21</v>
      </c>
      <c r="M1702">
        <f t="shared" si="56"/>
        <v>0</v>
      </c>
      <c r="AC1702" t="s">
        <v>9067</v>
      </c>
    </row>
    <row r="1703" spans="2:30" hidden="1" x14ac:dyDescent="0.55000000000000004">
      <c r="C1703" t="s">
        <v>9067</v>
      </c>
      <c r="D1703" t="s">
        <v>6676</v>
      </c>
      <c r="E1703">
        <v>0.26844975352287298</v>
      </c>
      <c r="F1703" s="15" t="s">
        <v>9086</v>
      </c>
      <c r="G1703" t="s">
        <v>6677</v>
      </c>
      <c r="H1703" t="s">
        <v>6678</v>
      </c>
      <c r="I1703">
        <f t="shared" si="57"/>
        <v>10</v>
      </c>
      <c r="M1703">
        <f t="shared" si="56"/>
        <v>0</v>
      </c>
      <c r="AC1703" t="s">
        <v>9067</v>
      </c>
    </row>
    <row r="1704" spans="2:30" hidden="1" x14ac:dyDescent="0.55000000000000004">
      <c r="C1704" t="s">
        <v>9065</v>
      </c>
      <c r="D1704" t="s">
        <v>6679</v>
      </c>
      <c r="E1704">
        <v>0.647314012050629</v>
      </c>
      <c r="F1704" s="15" t="s">
        <v>9086</v>
      </c>
      <c r="G1704" t="s">
        <v>6680</v>
      </c>
      <c r="H1704" t="s">
        <v>6681</v>
      </c>
      <c r="I1704">
        <f t="shared" si="57"/>
        <v>4</v>
      </c>
      <c r="M1704">
        <f t="shared" si="56"/>
        <v>0</v>
      </c>
      <c r="AC1704" t="s">
        <v>9065</v>
      </c>
    </row>
    <row r="1705" spans="2:30" hidden="1" x14ac:dyDescent="0.55000000000000004">
      <c r="C1705" t="s">
        <v>9065</v>
      </c>
      <c r="D1705" t="s">
        <v>6682</v>
      </c>
      <c r="E1705">
        <v>0.73287105560302701</v>
      </c>
      <c r="F1705" s="15" t="s">
        <v>9086</v>
      </c>
      <c r="G1705" t="s">
        <v>6683</v>
      </c>
      <c r="H1705" t="s">
        <v>6684</v>
      </c>
      <c r="I1705">
        <f t="shared" si="57"/>
        <v>12</v>
      </c>
      <c r="M1705">
        <f t="shared" si="56"/>
        <v>0</v>
      </c>
      <c r="AC1705" t="s">
        <v>9065</v>
      </c>
    </row>
    <row r="1706" spans="2:30" hidden="1" x14ac:dyDescent="0.55000000000000004">
      <c r="C1706" t="s">
        <v>9065</v>
      </c>
      <c r="D1706" t="s">
        <v>6685</v>
      </c>
      <c r="E1706">
        <v>0.64496618509292603</v>
      </c>
      <c r="F1706" s="15" t="s">
        <v>9086</v>
      </c>
      <c r="G1706" t="s">
        <v>6686</v>
      </c>
      <c r="H1706" t="s">
        <v>6687</v>
      </c>
      <c r="I1706">
        <f t="shared" si="57"/>
        <v>5</v>
      </c>
      <c r="M1706">
        <f t="shared" si="56"/>
        <v>0</v>
      </c>
      <c r="AC1706" t="s">
        <v>9065</v>
      </c>
    </row>
    <row r="1707" spans="2:30" hidden="1" x14ac:dyDescent="0.55000000000000004">
      <c r="C1707" t="s">
        <v>9067</v>
      </c>
      <c r="D1707" t="s">
        <v>6688</v>
      </c>
      <c r="E1707">
        <v>0.18796011805534399</v>
      </c>
      <c r="F1707" s="15" t="s">
        <v>9082</v>
      </c>
      <c r="G1707" t="s">
        <v>6689</v>
      </c>
      <c r="H1707" t="s">
        <v>6690</v>
      </c>
      <c r="I1707">
        <f t="shared" si="57"/>
        <v>15</v>
      </c>
      <c r="M1707">
        <f t="shared" si="56"/>
        <v>0</v>
      </c>
      <c r="AC1707" t="s">
        <v>9067</v>
      </c>
    </row>
    <row r="1708" spans="2:30" hidden="1" x14ac:dyDescent="0.55000000000000004">
      <c r="C1708" t="s">
        <v>9067</v>
      </c>
      <c r="D1708" t="s">
        <v>6691</v>
      </c>
      <c r="E1708">
        <v>0.186634540557861</v>
      </c>
      <c r="F1708" s="15" t="s">
        <v>9086</v>
      </c>
      <c r="G1708" t="s">
        <v>6692</v>
      </c>
      <c r="H1708" t="s">
        <v>6693</v>
      </c>
      <c r="I1708">
        <f t="shared" si="57"/>
        <v>25</v>
      </c>
      <c r="M1708">
        <f t="shared" si="56"/>
        <v>0</v>
      </c>
      <c r="AC1708" t="s">
        <v>9067</v>
      </c>
    </row>
    <row r="1709" spans="2:30" hidden="1" x14ac:dyDescent="0.55000000000000004">
      <c r="C1709" t="s">
        <v>9065</v>
      </c>
      <c r="D1709" t="s">
        <v>6696</v>
      </c>
      <c r="E1709">
        <v>0.65388792753219604</v>
      </c>
      <c r="F1709" s="15" t="s">
        <v>9086</v>
      </c>
      <c r="G1709" t="s">
        <v>6697</v>
      </c>
      <c r="H1709" t="s">
        <v>6698</v>
      </c>
      <c r="I1709">
        <f t="shared" si="57"/>
        <v>13</v>
      </c>
      <c r="M1709">
        <f t="shared" si="56"/>
        <v>0</v>
      </c>
      <c r="AC1709" t="s">
        <v>9065</v>
      </c>
    </row>
    <row r="1710" spans="2:30" hidden="1" x14ac:dyDescent="0.55000000000000004">
      <c r="C1710" t="s">
        <v>9067</v>
      </c>
      <c r="D1710" t="s">
        <v>6699</v>
      </c>
      <c r="E1710">
        <v>0.18702669441700001</v>
      </c>
      <c r="F1710" s="15" t="s">
        <v>9086</v>
      </c>
      <c r="G1710" t="s">
        <v>6700</v>
      </c>
      <c r="H1710" t="s">
        <v>6701</v>
      </c>
      <c r="I1710">
        <f t="shared" si="57"/>
        <v>14</v>
      </c>
      <c r="M1710">
        <f t="shared" si="56"/>
        <v>0</v>
      </c>
      <c r="AC1710" t="s">
        <v>9067</v>
      </c>
    </row>
    <row r="1711" spans="2:30" hidden="1" x14ac:dyDescent="0.55000000000000004">
      <c r="B1711" t="s">
        <v>9089</v>
      </c>
      <c r="C1711" t="s">
        <v>9066</v>
      </c>
      <c r="D1711" t="s">
        <v>6702</v>
      </c>
      <c r="E1711">
        <v>0.52499645948410001</v>
      </c>
      <c r="F1711" s="15" t="s">
        <v>9080</v>
      </c>
      <c r="G1711" t="s">
        <v>6703</v>
      </c>
      <c r="H1711" t="s">
        <v>6704</v>
      </c>
      <c r="I1711">
        <f t="shared" si="57"/>
        <v>7</v>
      </c>
      <c r="L1711" t="s">
        <v>9130</v>
      </c>
      <c r="M1711" t="str">
        <f t="shared" si="56"/>
        <v>E</v>
      </c>
      <c r="AC1711" t="s">
        <v>9066</v>
      </c>
      <c r="AD1711" t="s">
        <v>9130</v>
      </c>
    </row>
    <row r="1712" spans="2:30" hidden="1" x14ac:dyDescent="0.55000000000000004">
      <c r="C1712" t="s">
        <v>9066</v>
      </c>
      <c r="D1712" t="s">
        <v>6705</v>
      </c>
      <c r="E1712">
        <v>0.55523723363876298</v>
      </c>
      <c r="F1712" s="15" t="s">
        <v>9082</v>
      </c>
      <c r="G1712" t="s">
        <v>6706</v>
      </c>
      <c r="H1712" t="s">
        <v>6704</v>
      </c>
      <c r="I1712">
        <f t="shared" si="57"/>
        <v>13</v>
      </c>
      <c r="M1712">
        <f t="shared" si="56"/>
        <v>0</v>
      </c>
      <c r="AC1712" t="s">
        <v>9066</v>
      </c>
    </row>
    <row r="1713" spans="3:29" hidden="1" x14ac:dyDescent="0.55000000000000004">
      <c r="C1713" t="s">
        <v>9065</v>
      </c>
      <c r="D1713" t="s">
        <v>6707</v>
      </c>
      <c r="E1713">
        <v>0.81955546140670799</v>
      </c>
      <c r="F1713" s="15" t="s">
        <v>9082</v>
      </c>
      <c r="G1713" t="s">
        <v>6708</v>
      </c>
      <c r="H1713" t="s">
        <v>6709</v>
      </c>
      <c r="I1713">
        <f t="shared" si="57"/>
        <v>13</v>
      </c>
      <c r="M1713">
        <f t="shared" si="56"/>
        <v>0</v>
      </c>
      <c r="AC1713" t="s">
        <v>9065</v>
      </c>
    </row>
    <row r="1714" spans="3:29" hidden="1" x14ac:dyDescent="0.55000000000000004">
      <c r="C1714" t="s">
        <v>9067</v>
      </c>
      <c r="D1714" t="s">
        <v>6710</v>
      </c>
      <c r="E1714">
        <v>0.28892570734023998</v>
      </c>
      <c r="F1714" s="15" t="s">
        <v>9086</v>
      </c>
      <c r="G1714" t="s">
        <v>6711</v>
      </c>
      <c r="H1714" t="s">
        <v>6712</v>
      </c>
      <c r="I1714">
        <f t="shared" si="57"/>
        <v>16</v>
      </c>
      <c r="M1714">
        <f t="shared" si="56"/>
        <v>0</v>
      </c>
      <c r="AC1714" t="s">
        <v>9067</v>
      </c>
    </row>
    <row r="1715" spans="3:29" hidden="1" x14ac:dyDescent="0.55000000000000004">
      <c r="C1715" t="s">
        <v>9066</v>
      </c>
      <c r="D1715" t="s">
        <v>6713</v>
      </c>
      <c r="E1715">
        <v>0.48591542243957497</v>
      </c>
      <c r="F1715" s="15" t="s">
        <v>9086</v>
      </c>
      <c r="G1715" t="s">
        <v>6714</v>
      </c>
      <c r="H1715" t="s">
        <v>6715</v>
      </c>
      <c r="I1715">
        <f t="shared" si="57"/>
        <v>19</v>
      </c>
      <c r="M1715">
        <f t="shared" si="56"/>
        <v>0</v>
      </c>
      <c r="AC1715" t="s">
        <v>9066</v>
      </c>
    </row>
    <row r="1716" spans="3:29" hidden="1" x14ac:dyDescent="0.55000000000000004">
      <c r="C1716" t="s">
        <v>9065</v>
      </c>
      <c r="D1716" t="s">
        <v>6716</v>
      </c>
      <c r="E1716">
        <v>0.64602321386337302</v>
      </c>
      <c r="F1716" s="15" t="s">
        <v>9086</v>
      </c>
      <c r="G1716" t="s">
        <v>6717</v>
      </c>
      <c r="H1716" t="s">
        <v>6718</v>
      </c>
      <c r="I1716">
        <f t="shared" si="57"/>
        <v>6</v>
      </c>
      <c r="M1716">
        <f t="shared" si="56"/>
        <v>0</v>
      </c>
      <c r="AC1716" t="s">
        <v>9065</v>
      </c>
    </row>
    <row r="1717" spans="3:29" hidden="1" x14ac:dyDescent="0.55000000000000004">
      <c r="C1717" t="s">
        <v>9065</v>
      </c>
      <c r="D1717" t="s">
        <v>6719</v>
      </c>
      <c r="E1717">
        <v>0.60486096143722501</v>
      </c>
      <c r="F1717" s="15" t="s">
        <v>9086</v>
      </c>
      <c r="G1717" t="s">
        <v>6720</v>
      </c>
      <c r="H1717" t="s">
        <v>6721</v>
      </c>
      <c r="I1717">
        <f t="shared" si="57"/>
        <v>7</v>
      </c>
      <c r="M1717">
        <f t="shared" si="56"/>
        <v>0</v>
      </c>
      <c r="AC1717" t="s">
        <v>9065</v>
      </c>
    </row>
    <row r="1718" spans="3:29" hidden="1" x14ac:dyDescent="0.55000000000000004">
      <c r="C1718" t="s">
        <v>9065</v>
      </c>
      <c r="D1718" t="s">
        <v>6722</v>
      </c>
      <c r="E1718">
        <v>0.76420271396636996</v>
      </c>
      <c r="F1718" s="15" t="s">
        <v>9080</v>
      </c>
      <c r="G1718" t="s">
        <v>6723</v>
      </c>
      <c r="H1718" t="s">
        <v>6724</v>
      </c>
      <c r="I1718">
        <f t="shared" si="57"/>
        <v>25</v>
      </c>
      <c r="M1718">
        <f t="shared" si="56"/>
        <v>0</v>
      </c>
      <c r="AC1718" t="s">
        <v>9065</v>
      </c>
    </row>
    <row r="1719" spans="3:29" hidden="1" x14ac:dyDescent="0.55000000000000004">
      <c r="C1719" t="s">
        <v>9065</v>
      </c>
      <c r="D1719" t="s">
        <v>6725</v>
      </c>
      <c r="E1719">
        <v>0.80276334285736095</v>
      </c>
      <c r="F1719" s="15" t="s">
        <v>9086</v>
      </c>
      <c r="G1719" t="s">
        <v>6726</v>
      </c>
      <c r="H1719" t="s">
        <v>6727</v>
      </c>
      <c r="I1719">
        <f t="shared" si="57"/>
        <v>16</v>
      </c>
      <c r="M1719">
        <f t="shared" si="56"/>
        <v>0</v>
      </c>
      <c r="AC1719" t="s">
        <v>9065</v>
      </c>
    </row>
    <row r="1720" spans="3:29" hidden="1" x14ac:dyDescent="0.55000000000000004">
      <c r="C1720" t="s">
        <v>9067</v>
      </c>
      <c r="D1720" t="s">
        <v>6728</v>
      </c>
      <c r="E1720">
        <v>0.144807294011116</v>
      </c>
      <c r="F1720" s="15" t="s">
        <v>9086</v>
      </c>
      <c r="G1720" t="s">
        <v>6729</v>
      </c>
      <c r="H1720" t="s">
        <v>6730</v>
      </c>
      <c r="I1720">
        <f t="shared" si="57"/>
        <v>7</v>
      </c>
      <c r="M1720">
        <f t="shared" si="56"/>
        <v>0</v>
      </c>
      <c r="AC1720" t="s">
        <v>9067</v>
      </c>
    </row>
    <row r="1721" spans="3:29" hidden="1" x14ac:dyDescent="0.55000000000000004">
      <c r="C1721" t="s">
        <v>9066</v>
      </c>
      <c r="D1721" t="s">
        <v>6734</v>
      </c>
      <c r="E1721">
        <v>0.58976513147354104</v>
      </c>
      <c r="F1721" s="15" t="s">
        <v>9086</v>
      </c>
      <c r="G1721" t="s">
        <v>802</v>
      </c>
      <c r="H1721" t="s">
        <v>6735</v>
      </c>
      <c r="I1721">
        <f t="shared" si="57"/>
        <v>5</v>
      </c>
      <c r="M1721">
        <f t="shared" si="56"/>
        <v>0</v>
      </c>
      <c r="AC1721" t="s">
        <v>9066</v>
      </c>
    </row>
    <row r="1722" spans="3:29" hidden="1" x14ac:dyDescent="0.55000000000000004">
      <c r="C1722" t="s">
        <v>9065</v>
      </c>
      <c r="D1722" t="s">
        <v>6736</v>
      </c>
      <c r="E1722">
        <v>0.66110008955001798</v>
      </c>
      <c r="F1722" s="15" t="s">
        <v>9082</v>
      </c>
      <c r="G1722" t="s">
        <v>6737</v>
      </c>
      <c r="H1722" t="s">
        <v>6738</v>
      </c>
      <c r="I1722">
        <f t="shared" si="57"/>
        <v>2</v>
      </c>
      <c r="M1722">
        <f t="shared" si="56"/>
        <v>0</v>
      </c>
      <c r="AC1722" t="s">
        <v>9065</v>
      </c>
    </row>
    <row r="1723" spans="3:29" hidden="1" x14ac:dyDescent="0.55000000000000004">
      <c r="C1723" t="s">
        <v>9065</v>
      </c>
      <c r="D1723" t="s">
        <v>6742</v>
      </c>
      <c r="E1723">
        <v>0.71431714296340898</v>
      </c>
      <c r="F1723" s="15" t="s">
        <v>9080</v>
      </c>
      <c r="G1723" t="s">
        <v>6743</v>
      </c>
      <c r="H1723" t="s">
        <v>6744</v>
      </c>
      <c r="I1723">
        <f t="shared" si="57"/>
        <v>6</v>
      </c>
      <c r="M1723">
        <f t="shared" si="56"/>
        <v>0</v>
      </c>
      <c r="AC1723" t="s">
        <v>9065</v>
      </c>
    </row>
    <row r="1724" spans="3:29" hidden="1" x14ac:dyDescent="0.55000000000000004">
      <c r="C1724" t="s">
        <v>9065</v>
      </c>
      <c r="D1724" t="s">
        <v>6745</v>
      </c>
      <c r="E1724">
        <v>0.62176853418350198</v>
      </c>
      <c r="F1724" s="15" t="s">
        <v>9082</v>
      </c>
      <c r="G1724" t="s">
        <v>6746</v>
      </c>
      <c r="H1724" t="s">
        <v>6747</v>
      </c>
      <c r="I1724">
        <f t="shared" si="57"/>
        <v>21</v>
      </c>
      <c r="M1724">
        <f t="shared" si="56"/>
        <v>0</v>
      </c>
      <c r="AC1724" t="s">
        <v>9065</v>
      </c>
    </row>
    <row r="1725" spans="3:29" hidden="1" x14ac:dyDescent="0.55000000000000004">
      <c r="C1725" t="s">
        <v>9065</v>
      </c>
      <c r="D1725" t="s">
        <v>6748</v>
      </c>
      <c r="E1725">
        <v>0.971238493919373</v>
      </c>
      <c r="F1725" s="15" t="s">
        <v>9080</v>
      </c>
      <c r="G1725" t="s">
        <v>6749</v>
      </c>
      <c r="H1725" t="s">
        <v>6750</v>
      </c>
      <c r="I1725">
        <f t="shared" si="57"/>
        <v>19</v>
      </c>
      <c r="M1725">
        <f t="shared" si="56"/>
        <v>0</v>
      </c>
      <c r="AC1725" t="s">
        <v>9065</v>
      </c>
    </row>
    <row r="1726" spans="3:29" hidden="1" x14ac:dyDescent="0.55000000000000004">
      <c r="C1726" t="s">
        <v>9065</v>
      </c>
      <c r="D1726" t="s">
        <v>6751</v>
      </c>
      <c r="E1726">
        <v>0.60308837890625</v>
      </c>
      <c r="F1726" s="15" t="s">
        <v>9080</v>
      </c>
      <c r="G1726" t="s">
        <v>6752</v>
      </c>
      <c r="H1726" t="s">
        <v>6753</v>
      </c>
      <c r="I1726">
        <f t="shared" si="57"/>
        <v>4</v>
      </c>
      <c r="M1726">
        <f t="shared" si="56"/>
        <v>0</v>
      </c>
      <c r="AC1726" t="s">
        <v>9065</v>
      </c>
    </row>
    <row r="1727" spans="3:29" hidden="1" x14ac:dyDescent="0.55000000000000004">
      <c r="C1727" t="s">
        <v>9067</v>
      </c>
      <c r="D1727" t="s">
        <v>6754</v>
      </c>
      <c r="E1727">
        <v>6.3966684043407399E-2</v>
      </c>
      <c r="F1727" s="15" t="s">
        <v>9082</v>
      </c>
      <c r="G1727" t="s">
        <v>6755</v>
      </c>
      <c r="H1727" t="s">
        <v>6756</v>
      </c>
      <c r="I1727">
        <f t="shared" si="57"/>
        <v>19</v>
      </c>
      <c r="M1727">
        <f t="shared" si="56"/>
        <v>0</v>
      </c>
      <c r="AC1727" t="s">
        <v>9067</v>
      </c>
    </row>
    <row r="1728" spans="3:29" hidden="1" x14ac:dyDescent="0.55000000000000004">
      <c r="C1728" t="s">
        <v>9066</v>
      </c>
      <c r="D1728" t="s">
        <v>6760</v>
      </c>
      <c r="E1728">
        <v>0.48659655451774603</v>
      </c>
      <c r="F1728" s="15" t="s">
        <v>9082</v>
      </c>
      <c r="G1728" t="s">
        <v>6761</v>
      </c>
      <c r="H1728" t="s">
        <v>6762</v>
      </c>
      <c r="I1728">
        <f t="shared" si="57"/>
        <v>6</v>
      </c>
      <c r="M1728">
        <f t="shared" si="56"/>
        <v>0</v>
      </c>
      <c r="AC1728" t="s">
        <v>9066</v>
      </c>
    </row>
    <row r="1729" spans="1:30" hidden="1" x14ac:dyDescent="0.55000000000000004">
      <c r="C1729" t="s">
        <v>9065</v>
      </c>
      <c r="D1729" t="s">
        <v>6763</v>
      </c>
      <c r="E1729">
        <v>0.67463022470474199</v>
      </c>
      <c r="F1729" s="15" t="s">
        <v>9086</v>
      </c>
      <c r="G1729" t="s">
        <v>6764</v>
      </c>
      <c r="H1729" t="s">
        <v>6765</v>
      </c>
      <c r="I1729">
        <f t="shared" si="57"/>
        <v>12</v>
      </c>
      <c r="M1729">
        <f t="shared" si="56"/>
        <v>0</v>
      </c>
      <c r="AC1729" t="s">
        <v>9065</v>
      </c>
    </row>
    <row r="1730" spans="1:30" hidden="1" x14ac:dyDescent="0.55000000000000004">
      <c r="C1730" t="s">
        <v>9065</v>
      </c>
      <c r="D1730" t="s">
        <v>6766</v>
      </c>
      <c r="E1730">
        <v>0.83464902639389005</v>
      </c>
      <c r="F1730" s="15" t="s">
        <v>9086</v>
      </c>
      <c r="G1730" t="s">
        <v>6767</v>
      </c>
      <c r="H1730" t="s">
        <v>6768</v>
      </c>
      <c r="I1730">
        <f t="shared" si="57"/>
        <v>7</v>
      </c>
      <c r="M1730">
        <f t="shared" si="56"/>
        <v>0</v>
      </c>
      <c r="AC1730" t="s">
        <v>9065</v>
      </c>
    </row>
    <row r="1731" spans="1:30" hidden="1" x14ac:dyDescent="0.55000000000000004">
      <c r="C1731" t="s">
        <v>9067</v>
      </c>
      <c r="D1731" t="s">
        <v>6769</v>
      </c>
      <c r="E1731">
        <v>0.43637681007385298</v>
      </c>
      <c r="F1731" s="15" t="s">
        <v>9086</v>
      </c>
      <c r="G1731" t="s">
        <v>6770</v>
      </c>
      <c r="H1731" t="s">
        <v>6771</v>
      </c>
      <c r="I1731">
        <f t="shared" si="57"/>
        <v>12</v>
      </c>
      <c r="M1731">
        <f t="shared" ref="M1731:M1794" si="58">IF(AND(C1731="positive", L1731="NE"), "A", IF(AND(C1731="positive", L1731="NEU"), "B", IF(AND(C1731="negative", L1731="PO"), "C", IF(AND(C1731="negative", L1731="NEU"), "D", IF(AND(C1731="neutral", L1731="PO"), "E", IF(AND(C1731="neutral", L1731="NE"), "F", IF(AND(C1731="positive", L1731="PO"), "G",IF(AND(C1731="negative", L1731="Ne"), "H",IF(AND(C1731="neutral", L1731="NEU"), "I",)))))))))</f>
        <v>0</v>
      </c>
      <c r="AC1731" t="s">
        <v>9067</v>
      </c>
    </row>
    <row r="1732" spans="1:30" hidden="1" x14ac:dyDescent="0.55000000000000004">
      <c r="C1732" t="s">
        <v>9065</v>
      </c>
      <c r="D1732" t="s">
        <v>6772</v>
      </c>
      <c r="E1732">
        <v>0.81973046064376798</v>
      </c>
      <c r="F1732" s="15" t="s">
        <v>9080</v>
      </c>
      <c r="G1732" t="s">
        <v>6773</v>
      </c>
      <c r="H1732" t="s">
        <v>6774</v>
      </c>
      <c r="I1732">
        <f t="shared" ref="I1732:I1795" si="59">LEN(D1732)-LEN(SUBSTITUTE(D1732," ",""))+1</f>
        <v>5</v>
      </c>
      <c r="M1732">
        <f t="shared" si="58"/>
        <v>0</v>
      </c>
      <c r="AC1732" t="s">
        <v>9065</v>
      </c>
    </row>
    <row r="1733" spans="1:30" hidden="1" x14ac:dyDescent="0.55000000000000004">
      <c r="C1733" t="s">
        <v>9065</v>
      </c>
      <c r="D1733" t="s">
        <v>6775</v>
      </c>
      <c r="E1733">
        <v>0.882271468639374</v>
      </c>
      <c r="F1733" s="15" t="s">
        <v>9082</v>
      </c>
      <c r="G1733" t="s">
        <v>6776</v>
      </c>
      <c r="H1733" t="s">
        <v>6777</v>
      </c>
      <c r="I1733">
        <f t="shared" si="59"/>
        <v>10</v>
      </c>
      <c r="M1733">
        <f t="shared" si="58"/>
        <v>0</v>
      </c>
      <c r="AC1733" t="s">
        <v>9065</v>
      </c>
    </row>
    <row r="1734" spans="1:30" hidden="1" x14ac:dyDescent="0.55000000000000004">
      <c r="C1734" t="s">
        <v>9067</v>
      </c>
      <c r="D1734" t="s">
        <v>6781</v>
      </c>
      <c r="E1734">
        <v>0.15889792144298601</v>
      </c>
      <c r="F1734" s="15" t="s">
        <v>9086</v>
      </c>
      <c r="G1734" t="s">
        <v>6782</v>
      </c>
      <c r="H1734" t="s">
        <v>6783</v>
      </c>
      <c r="I1734">
        <f t="shared" si="59"/>
        <v>30</v>
      </c>
      <c r="M1734">
        <f t="shared" si="58"/>
        <v>0</v>
      </c>
      <c r="AC1734" t="s">
        <v>9067</v>
      </c>
    </row>
    <row r="1735" spans="1:30" hidden="1" x14ac:dyDescent="0.55000000000000004">
      <c r="C1735" t="s">
        <v>9065</v>
      </c>
      <c r="D1735" t="s">
        <v>6784</v>
      </c>
      <c r="E1735">
        <v>0.89770293235778797</v>
      </c>
      <c r="F1735" s="15" t="s">
        <v>9080</v>
      </c>
      <c r="G1735" t="s">
        <v>6785</v>
      </c>
      <c r="H1735" t="s">
        <v>6786</v>
      </c>
      <c r="I1735">
        <f t="shared" si="59"/>
        <v>4</v>
      </c>
      <c r="M1735">
        <f t="shared" si="58"/>
        <v>0</v>
      </c>
      <c r="AC1735" t="s">
        <v>9065</v>
      </c>
    </row>
    <row r="1736" spans="1:30" hidden="1" x14ac:dyDescent="0.55000000000000004">
      <c r="C1736" t="s">
        <v>9065</v>
      </c>
      <c r="D1736" t="s">
        <v>6787</v>
      </c>
      <c r="E1736">
        <v>0.83644479513168302</v>
      </c>
      <c r="F1736" s="15" t="s">
        <v>9082</v>
      </c>
      <c r="G1736" t="s">
        <v>6788</v>
      </c>
      <c r="H1736" t="s">
        <v>6789</v>
      </c>
      <c r="I1736">
        <f t="shared" si="59"/>
        <v>13</v>
      </c>
      <c r="M1736">
        <f t="shared" si="58"/>
        <v>0</v>
      </c>
      <c r="AC1736" t="s">
        <v>9065</v>
      </c>
    </row>
    <row r="1737" spans="1:30" hidden="1" x14ac:dyDescent="0.55000000000000004">
      <c r="C1737" t="s">
        <v>9065</v>
      </c>
      <c r="D1737" t="s">
        <v>6790</v>
      </c>
      <c r="E1737">
        <v>0.70063525438308705</v>
      </c>
      <c r="F1737" s="15" t="s">
        <v>9080</v>
      </c>
      <c r="G1737" t="s">
        <v>6791</v>
      </c>
      <c r="H1737" t="s">
        <v>6792</v>
      </c>
      <c r="I1737">
        <f t="shared" si="59"/>
        <v>3</v>
      </c>
      <c r="M1737">
        <f t="shared" si="58"/>
        <v>0</v>
      </c>
      <c r="AC1737" t="s">
        <v>9065</v>
      </c>
    </row>
    <row r="1738" spans="1:30" hidden="1" x14ac:dyDescent="0.55000000000000004">
      <c r="C1738" t="s">
        <v>9066</v>
      </c>
      <c r="D1738" t="s">
        <v>6799</v>
      </c>
      <c r="E1738">
        <v>0.54533439874649003</v>
      </c>
      <c r="F1738" s="15" t="s">
        <v>9086</v>
      </c>
      <c r="G1738" t="s">
        <v>6800</v>
      </c>
      <c r="H1738" t="s">
        <v>6801</v>
      </c>
      <c r="I1738">
        <f t="shared" si="59"/>
        <v>24</v>
      </c>
      <c r="M1738">
        <f t="shared" si="58"/>
        <v>0</v>
      </c>
      <c r="AC1738" t="s">
        <v>9066</v>
      </c>
    </row>
    <row r="1739" spans="1:30" hidden="1" x14ac:dyDescent="0.55000000000000004">
      <c r="C1739" t="s">
        <v>9066</v>
      </c>
      <c r="D1739" t="s">
        <v>6805</v>
      </c>
      <c r="E1739">
        <v>0.56506603956222501</v>
      </c>
      <c r="F1739" s="15" t="s">
        <v>9086</v>
      </c>
      <c r="G1739" t="s">
        <v>6806</v>
      </c>
      <c r="H1739" t="s">
        <v>6807</v>
      </c>
      <c r="I1739">
        <f t="shared" si="59"/>
        <v>17</v>
      </c>
      <c r="M1739">
        <f t="shared" si="58"/>
        <v>0</v>
      </c>
      <c r="AC1739" t="s">
        <v>9066</v>
      </c>
    </row>
    <row r="1740" spans="1:30" hidden="1" x14ac:dyDescent="0.55000000000000004">
      <c r="C1740" t="s">
        <v>9066</v>
      </c>
      <c r="D1740" t="s">
        <v>6808</v>
      </c>
      <c r="E1740">
        <v>0.55961632728576705</v>
      </c>
      <c r="F1740" s="15" t="s">
        <v>9086</v>
      </c>
      <c r="G1740" t="s">
        <v>6809</v>
      </c>
      <c r="H1740" t="s">
        <v>6810</v>
      </c>
      <c r="I1740">
        <f t="shared" si="59"/>
        <v>10</v>
      </c>
      <c r="M1740">
        <f t="shared" si="58"/>
        <v>0</v>
      </c>
      <c r="AC1740" t="s">
        <v>9066</v>
      </c>
    </row>
    <row r="1741" spans="1:30" x14ac:dyDescent="0.55000000000000004">
      <c r="A1741" s="3"/>
      <c r="B1741" t="s">
        <v>9089</v>
      </c>
      <c r="C1741" s="3" t="s">
        <v>9065</v>
      </c>
      <c r="D1741" s="3" t="s">
        <v>6814</v>
      </c>
      <c r="E1741" s="3">
        <v>0.66110008955001798</v>
      </c>
      <c r="F1741" s="15" t="s">
        <v>9086</v>
      </c>
      <c r="G1741" s="3" t="s">
        <v>6815</v>
      </c>
      <c r="H1741" s="3" t="s">
        <v>6816</v>
      </c>
      <c r="I1741">
        <f t="shared" si="59"/>
        <v>1</v>
      </c>
      <c r="L1741" t="s">
        <v>9128</v>
      </c>
      <c r="M1741" t="str">
        <f t="shared" si="58"/>
        <v>A</v>
      </c>
      <c r="AC1741" s="3" t="s">
        <v>9065</v>
      </c>
      <c r="AD1741" t="s">
        <v>9128</v>
      </c>
    </row>
    <row r="1742" spans="1:30" hidden="1" x14ac:dyDescent="0.55000000000000004">
      <c r="C1742" t="s">
        <v>9066</v>
      </c>
      <c r="D1742" t="s">
        <v>6817</v>
      </c>
      <c r="E1742">
        <v>0.50425368547439597</v>
      </c>
      <c r="F1742" s="15" t="s">
        <v>9086</v>
      </c>
      <c r="G1742" t="s">
        <v>6818</v>
      </c>
      <c r="H1742" t="s">
        <v>6819</v>
      </c>
      <c r="I1742">
        <f t="shared" si="59"/>
        <v>6</v>
      </c>
      <c r="M1742">
        <f t="shared" si="58"/>
        <v>0</v>
      </c>
      <c r="AC1742" t="s">
        <v>9066</v>
      </c>
    </row>
    <row r="1743" spans="1:30" hidden="1" x14ac:dyDescent="0.55000000000000004">
      <c r="C1743" t="s">
        <v>9065</v>
      </c>
      <c r="D1743" t="s">
        <v>6820</v>
      </c>
      <c r="E1743">
        <v>0.62379854917526201</v>
      </c>
      <c r="F1743" s="15" t="s">
        <v>9086</v>
      </c>
      <c r="G1743" t="s">
        <v>6821</v>
      </c>
      <c r="H1743" t="s">
        <v>6822</v>
      </c>
      <c r="I1743">
        <f t="shared" si="59"/>
        <v>4</v>
      </c>
      <c r="M1743">
        <f t="shared" si="58"/>
        <v>0</v>
      </c>
      <c r="AC1743" t="s">
        <v>9065</v>
      </c>
    </row>
    <row r="1744" spans="1:30" hidden="1" x14ac:dyDescent="0.55000000000000004">
      <c r="C1744" t="s">
        <v>9065</v>
      </c>
      <c r="D1744" t="s">
        <v>6823</v>
      </c>
      <c r="E1744">
        <v>0.66271156072616599</v>
      </c>
      <c r="F1744" s="15" t="s">
        <v>9086</v>
      </c>
      <c r="G1744" t="s">
        <v>6824</v>
      </c>
      <c r="H1744" t="s">
        <v>6825</v>
      </c>
      <c r="I1744">
        <f t="shared" si="59"/>
        <v>7</v>
      </c>
      <c r="M1744">
        <f t="shared" si="58"/>
        <v>0</v>
      </c>
      <c r="AC1744" t="s">
        <v>9065</v>
      </c>
    </row>
    <row r="1745" spans="3:29" hidden="1" x14ac:dyDescent="0.55000000000000004">
      <c r="C1745" t="s">
        <v>9065</v>
      </c>
      <c r="D1745" t="s">
        <v>6826</v>
      </c>
      <c r="E1745">
        <v>0.95449358224868797</v>
      </c>
      <c r="F1745" s="15" t="s">
        <v>9082</v>
      </c>
      <c r="G1745" t="s">
        <v>6827</v>
      </c>
      <c r="H1745" t="s">
        <v>6828</v>
      </c>
      <c r="I1745">
        <f t="shared" si="59"/>
        <v>21</v>
      </c>
      <c r="M1745">
        <f t="shared" si="58"/>
        <v>0</v>
      </c>
      <c r="AC1745" t="s">
        <v>9065</v>
      </c>
    </row>
    <row r="1746" spans="3:29" hidden="1" x14ac:dyDescent="0.55000000000000004">
      <c r="C1746" t="s">
        <v>9065</v>
      </c>
      <c r="D1746" t="s">
        <v>6832</v>
      </c>
      <c r="E1746">
        <v>0.85249638557434104</v>
      </c>
      <c r="F1746" s="15" t="s">
        <v>9086</v>
      </c>
      <c r="G1746" t="s">
        <v>6833</v>
      </c>
      <c r="H1746" t="s">
        <v>6834</v>
      </c>
      <c r="I1746">
        <f t="shared" si="59"/>
        <v>10</v>
      </c>
      <c r="M1746">
        <f t="shared" si="58"/>
        <v>0</v>
      </c>
      <c r="AC1746" t="s">
        <v>9065</v>
      </c>
    </row>
    <row r="1747" spans="3:29" hidden="1" x14ac:dyDescent="0.55000000000000004">
      <c r="C1747" t="s">
        <v>9065</v>
      </c>
      <c r="D1747" t="s">
        <v>6835</v>
      </c>
      <c r="E1747">
        <v>0.85621488094329801</v>
      </c>
      <c r="F1747" s="15" t="s">
        <v>9086</v>
      </c>
      <c r="G1747" t="s">
        <v>6836</v>
      </c>
      <c r="H1747" t="s">
        <v>6837</v>
      </c>
      <c r="I1747">
        <f t="shared" si="59"/>
        <v>4</v>
      </c>
      <c r="M1747">
        <f t="shared" si="58"/>
        <v>0</v>
      </c>
      <c r="AC1747" t="s">
        <v>9065</v>
      </c>
    </row>
    <row r="1748" spans="3:29" hidden="1" x14ac:dyDescent="0.55000000000000004">
      <c r="C1748" t="s">
        <v>9066</v>
      </c>
      <c r="D1748" t="s">
        <v>6838</v>
      </c>
      <c r="E1748">
        <v>0.59795898199081399</v>
      </c>
      <c r="F1748" s="15" t="s">
        <v>9082</v>
      </c>
      <c r="G1748" t="s">
        <v>6839</v>
      </c>
      <c r="H1748" t="s">
        <v>6840</v>
      </c>
      <c r="I1748">
        <f t="shared" si="59"/>
        <v>15</v>
      </c>
      <c r="M1748">
        <f t="shared" si="58"/>
        <v>0</v>
      </c>
      <c r="AC1748" t="s">
        <v>9066</v>
      </c>
    </row>
    <row r="1749" spans="3:29" hidden="1" x14ac:dyDescent="0.55000000000000004">
      <c r="C1749" t="s">
        <v>9065</v>
      </c>
      <c r="D1749" t="s">
        <v>6841</v>
      </c>
      <c r="E1749">
        <v>0.60646951198577903</v>
      </c>
      <c r="F1749" s="15" t="s">
        <v>9080</v>
      </c>
      <c r="G1749" t="s">
        <v>6842</v>
      </c>
      <c r="H1749" t="s">
        <v>6843</v>
      </c>
      <c r="I1749">
        <f t="shared" si="59"/>
        <v>8</v>
      </c>
      <c r="M1749">
        <f t="shared" si="58"/>
        <v>0</v>
      </c>
      <c r="AC1749" t="s">
        <v>9065</v>
      </c>
    </row>
    <row r="1750" spans="3:29" hidden="1" x14ac:dyDescent="0.55000000000000004">
      <c r="C1750" t="s">
        <v>9066</v>
      </c>
      <c r="D1750" t="s">
        <v>6844</v>
      </c>
      <c r="E1750">
        <v>0.50324392318725597</v>
      </c>
      <c r="F1750" t="s">
        <v>9082</v>
      </c>
      <c r="G1750" t="s">
        <v>6845</v>
      </c>
      <c r="H1750" t="s">
        <v>6846</v>
      </c>
      <c r="I1750">
        <f t="shared" si="59"/>
        <v>7</v>
      </c>
      <c r="M1750">
        <f t="shared" si="58"/>
        <v>0</v>
      </c>
      <c r="AC1750" t="s">
        <v>9066</v>
      </c>
    </row>
    <row r="1751" spans="3:29" hidden="1" x14ac:dyDescent="0.55000000000000004">
      <c r="C1751" t="s">
        <v>9065</v>
      </c>
      <c r="D1751" t="s">
        <v>6847</v>
      </c>
      <c r="E1751">
        <v>0.65289229154586803</v>
      </c>
      <c r="F1751" s="15" t="s">
        <v>9086</v>
      </c>
      <c r="G1751" t="s">
        <v>6848</v>
      </c>
      <c r="H1751" t="s">
        <v>6849</v>
      </c>
      <c r="I1751">
        <f t="shared" si="59"/>
        <v>10</v>
      </c>
      <c r="M1751">
        <f t="shared" si="58"/>
        <v>0</v>
      </c>
      <c r="AC1751" t="s">
        <v>9065</v>
      </c>
    </row>
    <row r="1752" spans="3:29" hidden="1" x14ac:dyDescent="0.55000000000000004">
      <c r="C1752" t="s">
        <v>9065</v>
      </c>
      <c r="D1752" t="s">
        <v>6850</v>
      </c>
      <c r="E1752">
        <v>0.66477525234222401</v>
      </c>
      <c r="F1752" s="15" t="s">
        <v>9086</v>
      </c>
      <c r="G1752" t="s">
        <v>6851</v>
      </c>
      <c r="H1752" t="s">
        <v>6852</v>
      </c>
      <c r="I1752">
        <f t="shared" si="59"/>
        <v>19</v>
      </c>
      <c r="M1752">
        <f t="shared" si="58"/>
        <v>0</v>
      </c>
      <c r="AC1752" t="s">
        <v>9065</v>
      </c>
    </row>
    <row r="1753" spans="3:29" hidden="1" x14ac:dyDescent="0.55000000000000004">
      <c r="C1753" t="s">
        <v>9065</v>
      </c>
      <c r="D1753" t="s">
        <v>6853</v>
      </c>
      <c r="E1753">
        <v>0.61791837215423595</v>
      </c>
      <c r="F1753" s="15" t="s">
        <v>9086</v>
      </c>
      <c r="G1753" t="s">
        <v>6854</v>
      </c>
      <c r="H1753" t="s">
        <v>6855</v>
      </c>
      <c r="I1753">
        <f t="shared" si="59"/>
        <v>4</v>
      </c>
      <c r="M1753">
        <f t="shared" si="58"/>
        <v>0</v>
      </c>
      <c r="AC1753" t="s">
        <v>9065</v>
      </c>
    </row>
    <row r="1754" spans="3:29" hidden="1" x14ac:dyDescent="0.55000000000000004">
      <c r="C1754" t="s">
        <v>9067</v>
      </c>
      <c r="D1754" t="s">
        <v>6856</v>
      </c>
      <c r="E1754">
        <v>6.9045715034007998E-2</v>
      </c>
      <c r="F1754" s="15" t="s">
        <v>9086</v>
      </c>
      <c r="G1754" t="s">
        <v>6857</v>
      </c>
      <c r="H1754" t="s">
        <v>6858</v>
      </c>
      <c r="I1754">
        <f t="shared" si="59"/>
        <v>10</v>
      </c>
      <c r="M1754">
        <f t="shared" si="58"/>
        <v>0</v>
      </c>
      <c r="AC1754" t="s">
        <v>9067</v>
      </c>
    </row>
    <row r="1755" spans="3:29" hidden="1" x14ac:dyDescent="0.55000000000000004">
      <c r="C1755" t="s">
        <v>9065</v>
      </c>
      <c r="D1755" t="s">
        <v>6862</v>
      </c>
      <c r="E1755">
        <v>0.629896640777588</v>
      </c>
      <c r="F1755" s="15" t="s">
        <v>9086</v>
      </c>
      <c r="G1755" t="s">
        <v>6863</v>
      </c>
      <c r="H1755" t="s">
        <v>6864</v>
      </c>
      <c r="I1755">
        <f t="shared" si="59"/>
        <v>15</v>
      </c>
      <c r="M1755">
        <f t="shared" si="58"/>
        <v>0</v>
      </c>
      <c r="AC1755" t="s">
        <v>9065</v>
      </c>
    </row>
    <row r="1756" spans="3:29" hidden="1" x14ac:dyDescent="0.55000000000000004">
      <c r="C1756" t="s">
        <v>9065</v>
      </c>
      <c r="D1756" t="s">
        <v>5254</v>
      </c>
      <c r="E1756">
        <v>0.66492950916290305</v>
      </c>
      <c r="F1756" s="15" t="s">
        <v>9086</v>
      </c>
      <c r="G1756" t="s">
        <v>6865</v>
      </c>
      <c r="H1756" t="s">
        <v>6866</v>
      </c>
      <c r="I1756">
        <f t="shared" si="59"/>
        <v>2</v>
      </c>
      <c r="M1756">
        <f t="shared" si="58"/>
        <v>0</v>
      </c>
      <c r="AC1756" t="s">
        <v>9065</v>
      </c>
    </row>
    <row r="1757" spans="3:29" hidden="1" x14ac:dyDescent="0.55000000000000004">
      <c r="C1757" t="s">
        <v>9065</v>
      </c>
      <c r="D1757" t="s">
        <v>6870</v>
      </c>
      <c r="E1757">
        <v>0.96847003698348999</v>
      </c>
      <c r="F1757" s="15" t="s">
        <v>9080</v>
      </c>
      <c r="G1757" t="s">
        <v>6871</v>
      </c>
      <c r="H1757" t="s">
        <v>6872</v>
      </c>
      <c r="I1757">
        <f t="shared" si="59"/>
        <v>13</v>
      </c>
      <c r="M1757">
        <f t="shared" si="58"/>
        <v>0</v>
      </c>
      <c r="AC1757" t="s">
        <v>9065</v>
      </c>
    </row>
    <row r="1758" spans="3:29" hidden="1" x14ac:dyDescent="0.55000000000000004">
      <c r="C1758" t="s">
        <v>9065</v>
      </c>
      <c r="D1758" t="s">
        <v>6873</v>
      </c>
      <c r="E1758">
        <v>0.63875013589858998</v>
      </c>
      <c r="F1758" s="15" t="s">
        <v>9086</v>
      </c>
      <c r="G1758" t="s">
        <v>6874</v>
      </c>
      <c r="H1758" t="s">
        <v>6875</v>
      </c>
      <c r="I1758">
        <f t="shared" si="59"/>
        <v>11</v>
      </c>
      <c r="M1758">
        <f t="shared" si="58"/>
        <v>0</v>
      </c>
      <c r="AC1758" t="s">
        <v>9065</v>
      </c>
    </row>
    <row r="1759" spans="3:29" hidden="1" x14ac:dyDescent="0.55000000000000004">
      <c r="C1759" t="s">
        <v>9065</v>
      </c>
      <c r="D1759" t="s">
        <v>6876</v>
      </c>
      <c r="E1759">
        <v>0.66458994150161699</v>
      </c>
      <c r="F1759" s="15" t="s">
        <v>9086</v>
      </c>
      <c r="G1759" t="s">
        <v>6877</v>
      </c>
      <c r="H1759" t="s">
        <v>6878</v>
      </c>
      <c r="I1759">
        <f t="shared" si="59"/>
        <v>6</v>
      </c>
      <c r="M1759">
        <f t="shared" si="58"/>
        <v>0</v>
      </c>
      <c r="AC1759" t="s">
        <v>9065</v>
      </c>
    </row>
    <row r="1760" spans="3:29" hidden="1" x14ac:dyDescent="0.55000000000000004">
      <c r="C1760" t="s">
        <v>9066</v>
      </c>
      <c r="D1760" t="s">
        <v>6879</v>
      </c>
      <c r="E1760">
        <v>0.54972761869430498</v>
      </c>
      <c r="F1760" s="15" t="s">
        <v>9086</v>
      </c>
      <c r="G1760" t="s">
        <v>6880</v>
      </c>
      <c r="H1760" t="s">
        <v>6881</v>
      </c>
      <c r="I1760">
        <f t="shared" si="59"/>
        <v>5</v>
      </c>
      <c r="M1760">
        <f t="shared" si="58"/>
        <v>0</v>
      </c>
      <c r="AC1760" t="s">
        <v>9066</v>
      </c>
    </row>
    <row r="1761" spans="1:30" hidden="1" x14ac:dyDescent="0.55000000000000004">
      <c r="C1761" t="s">
        <v>9065</v>
      </c>
      <c r="D1761" t="s">
        <v>6882</v>
      </c>
      <c r="E1761">
        <v>0.68002897500991799</v>
      </c>
      <c r="F1761" s="15" t="s">
        <v>9086</v>
      </c>
      <c r="G1761" t="s">
        <v>6883</v>
      </c>
      <c r="H1761" t="s">
        <v>6884</v>
      </c>
      <c r="I1761">
        <f t="shared" si="59"/>
        <v>3</v>
      </c>
      <c r="M1761">
        <f t="shared" si="58"/>
        <v>0</v>
      </c>
      <c r="AC1761" t="s">
        <v>9065</v>
      </c>
    </row>
    <row r="1762" spans="1:30" hidden="1" x14ac:dyDescent="0.55000000000000004">
      <c r="C1762" t="s">
        <v>9066</v>
      </c>
      <c r="D1762" t="s">
        <v>6885</v>
      </c>
      <c r="E1762">
        <v>0.50427865982055697</v>
      </c>
      <c r="F1762" s="15" t="s">
        <v>9086</v>
      </c>
      <c r="G1762" t="s">
        <v>6886</v>
      </c>
      <c r="H1762" t="s">
        <v>6887</v>
      </c>
      <c r="I1762">
        <f t="shared" si="59"/>
        <v>12</v>
      </c>
      <c r="M1762">
        <f t="shared" si="58"/>
        <v>0</v>
      </c>
      <c r="AC1762" t="s">
        <v>9066</v>
      </c>
    </row>
    <row r="1763" spans="1:30" hidden="1" x14ac:dyDescent="0.55000000000000004">
      <c r="C1763" t="s">
        <v>9065</v>
      </c>
      <c r="D1763" t="s">
        <v>6888</v>
      </c>
      <c r="E1763">
        <v>0.75546872615814198</v>
      </c>
      <c r="F1763" s="15" t="s">
        <v>9086</v>
      </c>
      <c r="G1763" t="s">
        <v>6889</v>
      </c>
      <c r="H1763" t="s">
        <v>6890</v>
      </c>
      <c r="I1763">
        <f t="shared" si="59"/>
        <v>27</v>
      </c>
      <c r="M1763">
        <f t="shared" si="58"/>
        <v>0</v>
      </c>
      <c r="AC1763" t="s">
        <v>9065</v>
      </c>
    </row>
    <row r="1764" spans="1:30" hidden="1" x14ac:dyDescent="0.55000000000000004">
      <c r="C1764" t="s">
        <v>9065</v>
      </c>
      <c r="D1764" t="s">
        <v>6894</v>
      </c>
      <c r="E1764">
        <v>0.66110008955001798</v>
      </c>
      <c r="F1764" s="15" t="s">
        <v>9086</v>
      </c>
      <c r="G1764" t="s">
        <v>6895</v>
      </c>
      <c r="H1764" t="s">
        <v>6896</v>
      </c>
      <c r="I1764">
        <f t="shared" si="59"/>
        <v>1</v>
      </c>
      <c r="M1764">
        <f t="shared" si="58"/>
        <v>0</v>
      </c>
      <c r="AC1764" t="s">
        <v>9065</v>
      </c>
    </row>
    <row r="1765" spans="1:30" hidden="1" x14ac:dyDescent="0.55000000000000004">
      <c r="C1765" t="s">
        <v>9065</v>
      </c>
      <c r="D1765" t="s">
        <v>6897</v>
      </c>
      <c r="E1765">
        <v>0.78873914480209395</v>
      </c>
      <c r="F1765" s="15" t="s">
        <v>9082</v>
      </c>
      <c r="G1765" t="s">
        <v>6898</v>
      </c>
      <c r="H1765" t="s">
        <v>6899</v>
      </c>
      <c r="I1765">
        <f t="shared" si="59"/>
        <v>8</v>
      </c>
      <c r="M1765">
        <f t="shared" si="58"/>
        <v>0</v>
      </c>
      <c r="AC1765" t="s">
        <v>9065</v>
      </c>
    </row>
    <row r="1766" spans="1:30" hidden="1" x14ac:dyDescent="0.55000000000000004">
      <c r="C1766" t="s">
        <v>9065</v>
      </c>
      <c r="D1766" t="s">
        <v>6900</v>
      </c>
      <c r="E1766">
        <v>0.84416592121124301</v>
      </c>
      <c r="F1766" s="15" t="s">
        <v>9086</v>
      </c>
      <c r="G1766" t="s">
        <v>6901</v>
      </c>
      <c r="H1766" t="s">
        <v>6902</v>
      </c>
      <c r="I1766">
        <f t="shared" si="59"/>
        <v>21</v>
      </c>
      <c r="M1766">
        <f t="shared" si="58"/>
        <v>0</v>
      </c>
      <c r="AC1766" t="s">
        <v>9065</v>
      </c>
    </row>
    <row r="1767" spans="1:30" hidden="1" x14ac:dyDescent="0.55000000000000004">
      <c r="A1767" s="13"/>
      <c r="B1767" s="13" t="s">
        <v>9089</v>
      </c>
      <c r="C1767" s="13" t="s">
        <v>9066</v>
      </c>
      <c r="D1767" s="13" t="s">
        <v>6903</v>
      </c>
      <c r="E1767" s="13">
        <v>0.55275905132293701</v>
      </c>
      <c r="F1767" s="18" t="s">
        <v>9086</v>
      </c>
      <c r="G1767" s="13" t="s">
        <v>6904</v>
      </c>
      <c r="H1767" s="13" t="s">
        <v>6902</v>
      </c>
      <c r="I1767">
        <f t="shared" si="59"/>
        <v>3</v>
      </c>
      <c r="L1767" t="s">
        <v>9128</v>
      </c>
      <c r="M1767" t="str">
        <f t="shared" si="58"/>
        <v>F</v>
      </c>
      <c r="AC1767" s="13" t="s">
        <v>9066</v>
      </c>
      <c r="AD1767" t="s">
        <v>9128</v>
      </c>
    </row>
    <row r="1768" spans="1:30" hidden="1" x14ac:dyDescent="0.55000000000000004">
      <c r="C1768" t="s">
        <v>9066</v>
      </c>
      <c r="D1768" t="s">
        <v>6905</v>
      </c>
      <c r="E1768">
        <v>0.54966270923614502</v>
      </c>
      <c r="F1768" s="15" t="s">
        <v>9086</v>
      </c>
      <c r="G1768" t="s">
        <v>6906</v>
      </c>
      <c r="H1768" t="s">
        <v>6907</v>
      </c>
      <c r="I1768">
        <f t="shared" si="59"/>
        <v>8</v>
      </c>
      <c r="M1768">
        <f t="shared" si="58"/>
        <v>0</v>
      </c>
      <c r="AC1768" t="s">
        <v>9066</v>
      </c>
    </row>
    <row r="1769" spans="1:30" hidden="1" x14ac:dyDescent="0.55000000000000004">
      <c r="C1769" t="s">
        <v>9065</v>
      </c>
      <c r="D1769" t="s">
        <v>6908</v>
      </c>
      <c r="E1769">
        <v>0.69202703237533603</v>
      </c>
      <c r="F1769" s="15" t="s">
        <v>9086</v>
      </c>
      <c r="G1769" t="s">
        <v>6909</v>
      </c>
      <c r="H1769" t="s">
        <v>6910</v>
      </c>
      <c r="I1769">
        <f t="shared" si="59"/>
        <v>4</v>
      </c>
      <c r="M1769">
        <f t="shared" si="58"/>
        <v>0</v>
      </c>
      <c r="AC1769" t="s">
        <v>9065</v>
      </c>
    </row>
    <row r="1770" spans="1:30" hidden="1" x14ac:dyDescent="0.55000000000000004">
      <c r="C1770" t="s">
        <v>9065</v>
      </c>
      <c r="D1770" t="s">
        <v>6911</v>
      </c>
      <c r="E1770">
        <v>0.753528892993927</v>
      </c>
      <c r="F1770" s="15" t="s">
        <v>9080</v>
      </c>
      <c r="G1770" t="s">
        <v>6912</v>
      </c>
      <c r="H1770" t="s">
        <v>6913</v>
      </c>
      <c r="I1770">
        <f t="shared" si="59"/>
        <v>15</v>
      </c>
      <c r="M1770">
        <f t="shared" si="58"/>
        <v>0</v>
      </c>
      <c r="AC1770" t="s">
        <v>9065</v>
      </c>
    </row>
    <row r="1771" spans="1:30" hidden="1" x14ac:dyDescent="0.55000000000000004">
      <c r="C1771" t="s">
        <v>9067</v>
      </c>
      <c r="D1771" t="s">
        <v>6914</v>
      </c>
      <c r="E1771">
        <v>0.37481674551963801</v>
      </c>
      <c r="F1771" s="15" t="s">
        <v>9086</v>
      </c>
      <c r="G1771" t="s">
        <v>6915</v>
      </c>
      <c r="H1771" t="s">
        <v>6916</v>
      </c>
      <c r="I1771">
        <f t="shared" si="59"/>
        <v>21</v>
      </c>
      <c r="M1771">
        <f t="shared" si="58"/>
        <v>0</v>
      </c>
      <c r="AC1771" t="s">
        <v>9067</v>
      </c>
    </row>
    <row r="1772" spans="1:30" hidden="1" x14ac:dyDescent="0.55000000000000004">
      <c r="C1772" t="s">
        <v>9065</v>
      </c>
      <c r="D1772" t="s">
        <v>6917</v>
      </c>
      <c r="E1772">
        <v>0.63102531433105502</v>
      </c>
      <c r="F1772" s="15" t="s">
        <v>9080</v>
      </c>
      <c r="G1772" t="s">
        <v>6918</v>
      </c>
      <c r="H1772" t="s">
        <v>6919</v>
      </c>
      <c r="I1772">
        <f t="shared" si="59"/>
        <v>14</v>
      </c>
      <c r="M1772">
        <f t="shared" si="58"/>
        <v>0</v>
      </c>
      <c r="AC1772" t="s">
        <v>9065</v>
      </c>
    </row>
    <row r="1773" spans="1:30" hidden="1" x14ac:dyDescent="0.55000000000000004">
      <c r="C1773" t="s">
        <v>9065</v>
      </c>
      <c r="D1773" t="s">
        <v>6920</v>
      </c>
      <c r="E1773">
        <v>0.65058594942092896</v>
      </c>
      <c r="F1773" s="15" t="s">
        <v>9080</v>
      </c>
      <c r="G1773" t="s">
        <v>6921</v>
      </c>
      <c r="H1773" t="s">
        <v>6922</v>
      </c>
      <c r="I1773">
        <f t="shared" si="59"/>
        <v>11</v>
      </c>
      <c r="M1773">
        <f t="shared" si="58"/>
        <v>0</v>
      </c>
      <c r="AC1773" t="s">
        <v>9065</v>
      </c>
    </row>
    <row r="1774" spans="1:30" hidden="1" x14ac:dyDescent="0.55000000000000004">
      <c r="C1774" t="s">
        <v>9065</v>
      </c>
      <c r="D1774" t="s">
        <v>6923</v>
      </c>
      <c r="E1774">
        <v>0.759172022342682</v>
      </c>
      <c r="F1774" s="15" t="s">
        <v>9080</v>
      </c>
      <c r="G1774" t="s">
        <v>6924</v>
      </c>
      <c r="H1774" t="s">
        <v>6925</v>
      </c>
      <c r="I1774">
        <f t="shared" si="59"/>
        <v>4</v>
      </c>
      <c r="M1774">
        <f t="shared" si="58"/>
        <v>0</v>
      </c>
      <c r="AC1774" t="s">
        <v>9065</v>
      </c>
    </row>
    <row r="1775" spans="1:30" hidden="1" x14ac:dyDescent="0.55000000000000004">
      <c r="B1775" t="s">
        <v>9089</v>
      </c>
      <c r="C1775" t="s">
        <v>9067</v>
      </c>
      <c r="D1775" t="s">
        <v>9113</v>
      </c>
      <c r="E1775">
        <v>0.197391182184219</v>
      </c>
      <c r="F1775" s="15" t="s">
        <v>9080</v>
      </c>
      <c r="G1775" t="s">
        <v>6927</v>
      </c>
      <c r="H1775" t="s">
        <v>6928</v>
      </c>
      <c r="I1775">
        <f t="shared" si="59"/>
        <v>18</v>
      </c>
      <c r="L1775" t="s">
        <v>9130</v>
      </c>
      <c r="M1775" t="str">
        <f t="shared" si="58"/>
        <v>C</v>
      </c>
      <c r="AC1775" t="s">
        <v>9067</v>
      </c>
      <c r="AD1775" t="s">
        <v>9130</v>
      </c>
    </row>
    <row r="1776" spans="1:30" hidden="1" x14ac:dyDescent="0.55000000000000004">
      <c r="B1776" t="s">
        <v>9089</v>
      </c>
      <c r="C1776" t="s">
        <v>9067</v>
      </c>
      <c r="D1776" t="s">
        <v>6929</v>
      </c>
      <c r="E1776">
        <v>0.24228583276271801</v>
      </c>
      <c r="F1776" s="15" t="s">
        <v>9080</v>
      </c>
      <c r="G1776" t="s">
        <v>6930</v>
      </c>
      <c r="H1776" t="s">
        <v>6931</v>
      </c>
      <c r="I1776">
        <f t="shared" si="59"/>
        <v>6</v>
      </c>
      <c r="L1776" t="s">
        <v>9130</v>
      </c>
      <c r="M1776" t="str">
        <f t="shared" si="58"/>
        <v>C</v>
      </c>
      <c r="AC1776" t="s">
        <v>9067</v>
      </c>
      <c r="AD1776" t="s">
        <v>9130</v>
      </c>
    </row>
    <row r="1777" spans="2:30" hidden="1" x14ac:dyDescent="0.55000000000000004">
      <c r="C1777" t="s">
        <v>9067</v>
      </c>
      <c r="D1777" t="s">
        <v>6935</v>
      </c>
      <c r="E1777">
        <v>0.27251985669135997</v>
      </c>
      <c r="F1777" s="15" t="s">
        <v>9082</v>
      </c>
      <c r="G1777" t="s">
        <v>6936</v>
      </c>
      <c r="H1777" t="s">
        <v>6937</v>
      </c>
      <c r="I1777">
        <f t="shared" si="59"/>
        <v>21</v>
      </c>
      <c r="M1777">
        <f t="shared" si="58"/>
        <v>0</v>
      </c>
      <c r="AC1777" t="s">
        <v>9067</v>
      </c>
    </row>
    <row r="1778" spans="2:30" hidden="1" x14ac:dyDescent="0.55000000000000004">
      <c r="C1778" t="s">
        <v>9065</v>
      </c>
      <c r="D1778" t="s">
        <v>6944</v>
      </c>
      <c r="E1778">
        <v>0.84208965301513705</v>
      </c>
      <c r="F1778" s="15" t="s">
        <v>9080</v>
      </c>
      <c r="G1778" t="s">
        <v>6945</v>
      </c>
      <c r="H1778" t="s">
        <v>6946</v>
      </c>
      <c r="I1778">
        <f t="shared" si="59"/>
        <v>5</v>
      </c>
      <c r="M1778">
        <f t="shared" si="58"/>
        <v>0</v>
      </c>
      <c r="AC1778" t="s">
        <v>9065</v>
      </c>
    </row>
    <row r="1779" spans="2:30" hidden="1" x14ac:dyDescent="0.55000000000000004">
      <c r="C1779" t="s">
        <v>9066</v>
      </c>
      <c r="D1779" t="s">
        <v>6947</v>
      </c>
      <c r="E1779">
        <v>0.52818077802658103</v>
      </c>
      <c r="F1779" s="15" t="s">
        <v>9082</v>
      </c>
      <c r="G1779" t="s">
        <v>6948</v>
      </c>
      <c r="H1779" t="s">
        <v>6949</v>
      </c>
      <c r="I1779">
        <f t="shared" si="59"/>
        <v>9</v>
      </c>
      <c r="M1779">
        <f t="shared" si="58"/>
        <v>0</v>
      </c>
      <c r="AC1779" t="s">
        <v>9066</v>
      </c>
    </row>
    <row r="1780" spans="2:30" hidden="1" x14ac:dyDescent="0.55000000000000004">
      <c r="B1780" t="s">
        <v>9089</v>
      </c>
      <c r="C1780" t="s">
        <v>9066</v>
      </c>
      <c r="D1780" t="s">
        <v>9114</v>
      </c>
      <c r="E1780">
        <v>0.53562915325164795</v>
      </c>
      <c r="F1780" s="15" t="s">
        <v>9080</v>
      </c>
      <c r="G1780" t="s">
        <v>6960</v>
      </c>
      <c r="H1780" t="s">
        <v>6961</v>
      </c>
      <c r="I1780">
        <f t="shared" si="59"/>
        <v>7</v>
      </c>
      <c r="L1780" t="s">
        <v>9130</v>
      </c>
      <c r="M1780" t="str">
        <f t="shared" si="58"/>
        <v>E</v>
      </c>
      <c r="AC1780" t="s">
        <v>9066</v>
      </c>
      <c r="AD1780" t="s">
        <v>9130</v>
      </c>
    </row>
    <row r="1781" spans="2:30" hidden="1" x14ac:dyDescent="0.55000000000000004">
      <c r="C1781" t="s">
        <v>9066</v>
      </c>
      <c r="D1781" t="s">
        <v>6962</v>
      </c>
      <c r="E1781">
        <v>0.58101934194564797</v>
      </c>
      <c r="F1781" s="15" t="s">
        <v>9081</v>
      </c>
      <c r="G1781" t="s">
        <v>6963</v>
      </c>
      <c r="H1781" t="s">
        <v>6964</v>
      </c>
      <c r="I1781">
        <f t="shared" si="59"/>
        <v>10</v>
      </c>
      <c r="M1781">
        <f t="shared" si="58"/>
        <v>0</v>
      </c>
      <c r="AC1781" t="s">
        <v>9066</v>
      </c>
    </row>
    <row r="1782" spans="2:30" hidden="1" x14ac:dyDescent="0.55000000000000004">
      <c r="C1782" t="s">
        <v>9065</v>
      </c>
      <c r="D1782" t="s">
        <v>6965</v>
      </c>
      <c r="E1782">
        <v>0.66662538051605202</v>
      </c>
      <c r="F1782" s="15" t="s">
        <v>9081</v>
      </c>
      <c r="G1782" t="s">
        <v>6966</v>
      </c>
      <c r="H1782" t="s">
        <v>6967</v>
      </c>
      <c r="I1782">
        <f t="shared" si="59"/>
        <v>6</v>
      </c>
      <c r="M1782">
        <f t="shared" si="58"/>
        <v>0</v>
      </c>
      <c r="AC1782" t="s">
        <v>9065</v>
      </c>
    </row>
    <row r="1783" spans="2:30" hidden="1" x14ac:dyDescent="0.55000000000000004">
      <c r="C1783" t="s">
        <v>9065</v>
      </c>
      <c r="D1783" t="s">
        <v>6974</v>
      </c>
      <c r="E1783">
        <v>0.765677750110626</v>
      </c>
      <c r="F1783" s="15" t="s">
        <v>9081</v>
      </c>
      <c r="G1783" t="s">
        <v>6975</v>
      </c>
      <c r="H1783" t="s">
        <v>6976</v>
      </c>
      <c r="I1783">
        <f t="shared" si="59"/>
        <v>15</v>
      </c>
      <c r="M1783">
        <f t="shared" si="58"/>
        <v>0</v>
      </c>
      <c r="AC1783" t="s">
        <v>9065</v>
      </c>
    </row>
    <row r="1784" spans="2:30" hidden="1" x14ac:dyDescent="0.55000000000000004">
      <c r="C1784" t="s">
        <v>9065</v>
      </c>
      <c r="D1784" t="s">
        <v>6977</v>
      </c>
      <c r="E1784">
        <v>0.64344078302383401</v>
      </c>
      <c r="F1784" s="15" t="s">
        <v>9082</v>
      </c>
      <c r="G1784" t="s">
        <v>6978</v>
      </c>
      <c r="H1784" t="s">
        <v>6979</v>
      </c>
      <c r="I1784">
        <f t="shared" si="59"/>
        <v>11</v>
      </c>
      <c r="M1784">
        <f t="shared" si="58"/>
        <v>0</v>
      </c>
      <c r="AC1784" t="s">
        <v>9065</v>
      </c>
    </row>
    <row r="1785" spans="2:30" hidden="1" x14ac:dyDescent="0.55000000000000004">
      <c r="C1785" t="s">
        <v>9066</v>
      </c>
      <c r="D1785" t="s">
        <v>6980</v>
      </c>
      <c r="E1785">
        <v>0.585954129695892</v>
      </c>
      <c r="F1785" s="15" t="s">
        <v>9082</v>
      </c>
      <c r="G1785" t="s">
        <v>6981</v>
      </c>
      <c r="H1785" t="s">
        <v>6982</v>
      </c>
      <c r="I1785">
        <f t="shared" si="59"/>
        <v>13</v>
      </c>
      <c r="M1785">
        <f t="shared" si="58"/>
        <v>0</v>
      </c>
      <c r="AC1785" t="s">
        <v>9066</v>
      </c>
    </row>
    <row r="1786" spans="2:30" hidden="1" x14ac:dyDescent="0.55000000000000004">
      <c r="C1786" t="s">
        <v>9066</v>
      </c>
      <c r="D1786" t="s">
        <v>6983</v>
      </c>
      <c r="E1786">
        <v>0.54075050354003895</v>
      </c>
      <c r="F1786" s="15" t="s">
        <v>9080</v>
      </c>
      <c r="G1786" t="s">
        <v>6984</v>
      </c>
      <c r="H1786" t="s">
        <v>6985</v>
      </c>
      <c r="I1786">
        <f t="shared" si="59"/>
        <v>6</v>
      </c>
      <c r="M1786">
        <f t="shared" si="58"/>
        <v>0</v>
      </c>
      <c r="AC1786" t="s">
        <v>9066</v>
      </c>
    </row>
    <row r="1787" spans="2:30" hidden="1" x14ac:dyDescent="0.55000000000000004">
      <c r="C1787" t="s">
        <v>9067</v>
      </c>
      <c r="D1787" t="s">
        <v>6989</v>
      </c>
      <c r="E1787">
        <v>0.30297550559043901</v>
      </c>
      <c r="F1787" s="15" t="s">
        <v>9082</v>
      </c>
      <c r="G1787" t="s">
        <v>6990</v>
      </c>
      <c r="H1787" t="s">
        <v>6991</v>
      </c>
      <c r="I1787">
        <f t="shared" si="59"/>
        <v>7</v>
      </c>
      <c r="M1787">
        <f t="shared" si="58"/>
        <v>0</v>
      </c>
      <c r="AC1787" t="s">
        <v>9067</v>
      </c>
    </row>
    <row r="1788" spans="2:30" hidden="1" x14ac:dyDescent="0.55000000000000004">
      <c r="C1788" t="s">
        <v>9065</v>
      </c>
      <c r="D1788" t="s">
        <v>6992</v>
      </c>
      <c r="E1788">
        <v>0.90644663572311401</v>
      </c>
      <c r="F1788" s="15" t="s">
        <v>9082</v>
      </c>
      <c r="G1788" t="s">
        <v>6993</v>
      </c>
      <c r="H1788" t="s">
        <v>6994</v>
      </c>
      <c r="I1788">
        <f t="shared" si="59"/>
        <v>14</v>
      </c>
      <c r="M1788">
        <f t="shared" si="58"/>
        <v>0</v>
      </c>
      <c r="AC1788" t="s">
        <v>9065</v>
      </c>
    </row>
    <row r="1789" spans="2:30" hidden="1" x14ac:dyDescent="0.55000000000000004">
      <c r="B1789" t="s">
        <v>9089</v>
      </c>
      <c r="C1789" t="s">
        <v>9067</v>
      </c>
      <c r="D1789" t="s">
        <v>7001</v>
      </c>
      <c r="E1789">
        <v>0.22011172771453899</v>
      </c>
      <c r="F1789" s="15" t="s">
        <v>9080</v>
      </c>
      <c r="G1789" t="s">
        <v>7002</v>
      </c>
      <c r="H1789" t="s">
        <v>7003</v>
      </c>
      <c r="I1789">
        <f t="shared" si="59"/>
        <v>11</v>
      </c>
      <c r="L1789" t="s">
        <v>9130</v>
      </c>
      <c r="M1789" t="str">
        <f t="shared" si="58"/>
        <v>C</v>
      </c>
      <c r="AC1789" t="s">
        <v>9067</v>
      </c>
      <c r="AD1789" t="s">
        <v>9130</v>
      </c>
    </row>
    <row r="1790" spans="2:30" hidden="1" x14ac:dyDescent="0.55000000000000004">
      <c r="C1790" t="s">
        <v>9067</v>
      </c>
      <c r="D1790" t="s">
        <v>7007</v>
      </c>
      <c r="E1790">
        <v>0.37059241533279402</v>
      </c>
      <c r="F1790" s="15" t="s">
        <v>9081</v>
      </c>
      <c r="G1790" t="s">
        <v>7008</v>
      </c>
      <c r="H1790" t="s">
        <v>7009</v>
      </c>
      <c r="I1790">
        <f t="shared" si="59"/>
        <v>7</v>
      </c>
      <c r="M1790">
        <f t="shared" si="58"/>
        <v>0</v>
      </c>
      <c r="AC1790" t="s">
        <v>9067</v>
      </c>
    </row>
    <row r="1791" spans="2:30" hidden="1" x14ac:dyDescent="0.55000000000000004">
      <c r="C1791" t="s">
        <v>9065</v>
      </c>
      <c r="D1791" t="s">
        <v>7010</v>
      </c>
      <c r="E1791">
        <v>0.91263449192047097</v>
      </c>
      <c r="F1791" s="15" t="s">
        <v>9080</v>
      </c>
      <c r="G1791" t="s">
        <v>7011</v>
      </c>
      <c r="H1791" t="s">
        <v>7012</v>
      </c>
      <c r="I1791">
        <f t="shared" si="59"/>
        <v>9</v>
      </c>
      <c r="M1791">
        <f t="shared" si="58"/>
        <v>0</v>
      </c>
      <c r="AC1791" t="s">
        <v>9065</v>
      </c>
    </row>
    <row r="1792" spans="2:30" hidden="1" x14ac:dyDescent="0.55000000000000004">
      <c r="C1792" t="s">
        <v>9065</v>
      </c>
      <c r="D1792" t="s">
        <v>7013</v>
      </c>
      <c r="E1792">
        <v>0.91521406173706099</v>
      </c>
      <c r="F1792" s="15" t="s">
        <v>9080</v>
      </c>
      <c r="G1792" t="s">
        <v>7014</v>
      </c>
      <c r="H1792" t="s">
        <v>7015</v>
      </c>
      <c r="I1792">
        <f t="shared" si="59"/>
        <v>6</v>
      </c>
      <c r="M1792">
        <f t="shared" si="58"/>
        <v>0</v>
      </c>
      <c r="AC1792" t="s">
        <v>9065</v>
      </c>
    </row>
    <row r="1793" spans="2:30" hidden="1" x14ac:dyDescent="0.55000000000000004">
      <c r="C1793" t="s">
        <v>9065</v>
      </c>
      <c r="D1793" t="s">
        <v>7016</v>
      </c>
      <c r="E1793">
        <v>0.86015546321868896</v>
      </c>
      <c r="F1793" s="15" t="s">
        <v>9081</v>
      </c>
      <c r="G1793" t="s">
        <v>7017</v>
      </c>
      <c r="H1793" t="s">
        <v>7018</v>
      </c>
      <c r="I1793">
        <f t="shared" si="59"/>
        <v>19</v>
      </c>
      <c r="M1793">
        <f t="shared" si="58"/>
        <v>0</v>
      </c>
      <c r="AC1793" t="s">
        <v>9065</v>
      </c>
    </row>
    <row r="1794" spans="2:30" hidden="1" x14ac:dyDescent="0.55000000000000004">
      <c r="C1794" t="s">
        <v>9065</v>
      </c>
      <c r="D1794" t="s">
        <v>7019</v>
      </c>
      <c r="E1794">
        <v>0.63970327377319303</v>
      </c>
      <c r="F1794" s="15" t="s">
        <v>9082</v>
      </c>
      <c r="G1794" t="s">
        <v>7020</v>
      </c>
      <c r="H1794" t="s">
        <v>7021</v>
      </c>
      <c r="I1794">
        <f t="shared" si="59"/>
        <v>14</v>
      </c>
      <c r="M1794">
        <f t="shared" si="58"/>
        <v>0</v>
      </c>
      <c r="AC1794" t="s">
        <v>9065</v>
      </c>
    </row>
    <row r="1795" spans="2:30" hidden="1" x14ac:dyDescent="0.55000000000000004">
      <c r="C1795" t="s">
        <v>9065</v>
      </c>
      <c r="D1795" t="s">
        <v>7022</v>
      </c>
      <c r="E1795">
        <v>0.71174919605255105</v>
      </c>
      <c r="F1795" s="15" t="s">
        <v>9081</v>
      </c>
      <c r="G1795" t="s">
        <v>7023</v>
      </c>
      <c r="H1795" t="s">
        <v>7021</v>
      </c>
      <c r="I1795">
        <f t="shared" si="59"/>
        <v>7</v>
      </c>
      <c r="M1795">
        <f t="shared" ref="M1795:M1858" si="60">IF(AND(C1795="positive", L1795="NE"), "A", IF(AND(C1795="positive", L1795="NEU"), "B", IF(AND(C1795="negative", L1795="PO"), "C", IF(AND(C1795="negative", L1795="NEU"), "D", IF(AND(C1795="neutral", L1795="PO"), "E", IF(AND(C1795="neutral", L1795="NE"), "F", IF(AND(C1795="positive", L1795="PO"), "G",IF(AND(C1795="negative", L1795="Ne"), "H",IF(AND(C1795="neutral", L1795="NEU"), "I",)))))))))</f>
        <v>0</v>
      </c>
      <c r="AC1795" t="s">
        <v>9065</v>
      </c>
    </row>
    <row r="1796" spans="2:30" hidden="1" x14ac:dyDescent="0.55000000000000004">
      <c r="C1796" t="s">
        <v>9065</v>
      </c>
      <c r="D1796" t="s">
        <v>7024</v>
      </c>
      <c r="E1796">
        <v>0.78312528133392301</v>
      </c>
      <c r="F1796" s="15" t="s">
        <v>9081</v>
      </c>
      <c r="G1796" t="s">
        <v>7025</v>
      </c>
      <c r="H1796" t="s">
        <v>7026</v>
      </c>
      <c r="I1796">
        <f t="shared" ref="I1796:I1859" si="61">LEN(D1796)-LEN(SUBSTITUTE(D1796," ",""))+1</f>
        <v>12</v>
      </c>
      <c r="M1796">
        <f t="shared" si="60"/>
        <v>0</v>
      </c>
      <c r="AC1796" t="s">
        <v>9065</v>
      </c>
    </row>
    <row r="1797" spans="2:30" hidden="1" x14ac:dyDescent="0.55000000000000004">
      <c r="C1797" t="s">
        <v>9065</v>
      </c>
      <c r="D1797" t="s">
        <v>7036</v>
      </c>
      <c r="E1797">
        <v>0.76124346256256104</v>
      </c>
      <c r="F1797" s="15" t="s">
        <v>9080</v>
      </c>
      <c r="G1797" t="s">
        <v>7037</v>
      </c>
      <c r="H1797" t="s">
        <v>7038</v>
      </c>
      <c r="I1797">
        <f t="shared" si="61"/>
        <v>10</v>
      </c>
      <c r="M1797">
        <f t="shared" si="60"/>
        <v>0</v>
      </c>
      <c r="AC1797" t="s">
        <v>9065</v>
      </c>
    </row>
    <row r="1798" spans="2:30" hidden="1" x14ac:dyDescent="0.55000000000000004">
      <c r="C1798" t="s">
        <v>9067</v>
      </c>
      <c r="D1798" t="s">
        <v>7045</v>
      </c>
      <c r="E1798">
        <v>0.44209954142570501</v>
      </c>
      <c r="F1798" s="15" t="s">
        <v>9081</v>
      </c>
      <c r="G1798" t="s">
        <v>7046</v>
      </c>
      <c r="H1798" t="s">
        <v>7047</v>
      </c>
      <c r="I1798">
        <f t="shared" si="61"/>
        <v>6</v>
      </c>
      <c r="M1798">
        <f t="shared" si="60"/>
        <v>0</v>
      </c>
      <c r="AC1798" t="s">
        <v>9067</v>
      </c>
    </row>
    <row r="1799" spans="2:30" hidden="1" x14ac:dyDescent="0.55000000000000004">
      <c r="C1799" t="s">
        <v>9065</v>
      </c>
      <c r="D1799" t="s">
        <v>7048</v>
      </c>
      <c r="E1799">
        <v>0.86974626779556297</v>
      </c>
      <c r="F1799" s="15" t="s">
        <v>9080</v>
      </c>
      <c r="G1799" t="s">
        <v>7049</v>
      </c>
      <c r="H1799" t="s">
        <v>7050</v>
      </c>
      <c r="I1799">
        <f t="shared" si="61"/>
        <v>25</v>
      </c>
      <c r="M1799">
        <f t="shared" si="60"/>
        <v>0</v>
      </c>
      <c r="AC1799" t="s">
        <v>9065</v>
      </c>
    </row>
    <row r="1800" spans="2:30" hidden="1" x14ac:dyDescent="0.55000000000000004">
      <c r="C1800" t="s">
        <v>9067</v>
      </c>
      <c r="D1800" t="s">
        <v>7051</v>
      </c>
      <c r="E1800">
        <v>0.16475100815296201</v>
      </c>
      <c r="F1800" s="15" t="s">
        <v>9081</v>
      </c>
      <c r="G1800" t="s">
        <v>7052</v>
      </c>
      <c r="H1800" t="s">
        <v>7053</v>
      </c>
      <c r="I1800">
        <f t="shared" si="61"/>
        <v>13</v>
      </c>
      <c r="M1800">
        <f t="shared" si="60"/>
        <v>0</v>
      </c>
      <c r="AC1800" t="s">
        <v>9067</v>
      </c>
    </row>
    <row r="1801" spans="2:30" hidden="1" x14ac:dyDescent="0.55000000000000004">
      <c r="C1801" t="s">
        <v>9065</v>
      </c>
      <c r="D1801" t="s">
        <v>7057</v>
      </c>
      <c r="E1801">
        <v>0.897849380970001</v>
      </c>
      <c r="F1801" s="15" t="s">
        <v>9082</v>
      </c>
      <c r="G1801" t="s">
        <v>7058</v>
      </c>
      <c r="H1801" t="s">
        <v>7059</v>
      </c>
      <c r="I1801">
        <f t="shared" si="61"/>
        <v>15</v>
      </c>
      <c r="M1801">
        <f t="shared" si="60"/>
        <v>0</v>
      </c>
      <c r="AC1801" t="s">
        <v>9065</v>
      </c>
    </row>
    <row r="1802" spans="2:30" hidden="1" x14ac:dyDescent="0.55000000000000004">
      <c r="C1802" t="s">
        <v>9066</v>
      </c>
      <c r="D1802" t="s">
        <v>7063</v>
      </c>
      <c r="E1802">
        <v>0.476559638977051</v>
      </c>
      <c r="F1802" s="15" t="s">
        <v>9081</v>
      </c>
      <c r="G1802" t="s">
        <v>7064</v>
      </c>
      <c r="H1802" t="s">
        <v>7065</v>
      </c>
      <c r="I1802">
        <f t="shared" si="61"/>
        <v>15</v>
      </c>
      <c r="M1802">
        <f t="shared" si="60"/>
        <v>0</v>
      </c>
      <c r="AC1802" t="s">
        <v>9066</v>
      </c>
    </row>
    <row r="1803" spans="2:30" hidden="1" x14ac:dyDescent="0.55000000000000004">
      <c r="C1803" t="s">
        <v>9065</v>
      </c>
      <c r="D1803" t="s">
        <v>7066</v>
      </c>
      <c r="E1803">
        <v>0.72714757919311501</v>
      </c>
      <c r="F1803" s="15" t="s">
        <v>9082</v>
      </c>
      <c r="G1803" t="s">
        <v>7067</v>
      </c>
      <c r="H1803" t="s">
        <v>7068</v>
      </c>
      <c r="I1803">
        <f t="shared" si="61"/>
        <v>4</v>
      </c>
      <c r="M1803">
        <f t="shared" si="60"/>
        <v>0</v>
      </c>
      <c r="AC1803" t="s">
        <v>9065</v>
      </c>
    </row>
    <row r="1804" spans="2:30" hidden="1" x14ac:dyDescent="0.55000000000000004">
      <c r="C1804" t="s">
        <v>9065</v>
      </c>
      <c r="D1804" t="s">
        <v>7084</v>
      </c>
      <c r="E1804">
        <v>0.76946413516998302</v>
      </c>
      <c r="F1804" s="15" t="s">
        <v>9081</v>
      </c>
      <c r="G1804" t="s">
        <v>7085</v>
      </c>
      <c r="H1804" t="s">
        <v>7086</v>
      </c>
      <c r="I1804">
        <f t="shared" si="61"/>
        <v>5</v>
      </c>
      <c r="M1804">
        <f t="shared" si="60"/>
        <v>0</v>
      </c>
      <c r="AC1804" t="s">
        <v>9065</v>
      </c>
    </row>
    <row r="1805" spans="2:30" hidden="1" x14ac:dyDescent="0.55000000000000004">
      <c r="C1805" t="s">
        <v>9065</v>
      </c>
      <c r="D1805" t="s">
        <v>7087</v>
      </c>
      <c r="E1805">
        <v>0.70695203542709395</v>
      </c>
      <c r="F1805" s="15" t="s">
        <v>9080</v>
      </c>
      <c r="G1805" t="s">
        <v>7088</v>
      </c>
      <c r="H1805" t="s">
        <v>7089</v>
      </c>
      <c r="I1805">
        <f t="shared" si="61"/>
        <v>5</v>
      </c>
      <c r="M1805">
        <f t="shared" si="60"/>
        <v>0</v>
      </c>
      <c r="AC1805" t="s">
        <v>9065</v>
      </c>
    </row>
    <row r="1806" spans="2:30" hidden="1" x14ac:dyDescent="0.55000000000000004">
      <c r="B1806" t="s">
        <v>9089</v>
      </c>
      <c r="C1806" t="s">
        <v>9067</v>
      </c>
      <c r="D1806" t="s">
        <v>7090</v>
      </c>
      <c r="E1806">
        <v>0.33129426836967502</v>
      </c>
      <c r="F1806" s="15" t="s">
        <v>9080</v>
      </c>
      <c r="G1806" t="s">
        <v>7091</v>
      </c>
      <c r="H1806" t="s">
        <v>7092</v>
      </c>
      <c r="I1806">
        <f t="shared" si="61"/>
        <v>24</v>
      </c>
      <c r="L1806" t="s">
        <v>9130</v>
      </c>
      <c r="M1806" t="str">
        <f t="shared" si="60"/>
        <v>C</v>
      </c>
      <c r="AC1806" t="s">
        <v>9067</v>
      </c>
      <c r="AD1806" t="s">
        <v>9130</v>
      </c>
    </row>
    <row r="1807" spans="2:30" hidden="1" x14ac:dyDescent="0.55000000000000004">
      <c r="C1807" t="s">
        <v>9065</v>
      </c>
      <c r="D1807" t="s">
        <v>7093</v>
      </c>
      <c r="E1807">
        <v>0.63605421781539895</v>
      </c>
      <c r="F1807" s="15" t="s">
        <v>9081</v>
      </c>
      <c r="G1807" t="s">
        <v>7094</v>
      </c>
      <c r="H1807" t="s">
        <v>7095</v>
      </c>
      <c r="I1807">
        <f t="shared" si="61"/>
        <v>5</v>
      </c>
      <c r="M1807">
        <f t="shared" si="60"/>
        <v>0</v>
      </c>
      <c r="AC1807" t="s">
        <v>9065</v>
      </c>
    </row>
    <row r="1808" spans="2:30" hidden="1" x14ac:dyDescent="0.55000000000000004">
      <c r="C1808" t="s">
        <v>9067</v>
      </c>
      <c r="D1808" t="s">
        <v>7096</v>
      </c>
      <c r="E1808">
        <v>0.242965668439865</v>
      </c>
      <c r="F1808" s="15" t="s">
        <v>9081</v>
      </c>
      <c r="G1808" t="s">
        <v>7097</v>
      </c>
      <c r="H1808" t="s">
        <v>7098</v>
      </c>
      <c r="I1808">
        <f t="shared" si="61"/>
        <v>11</v>
      </c>
      <c r="M1808">
        <f t="shared" si="60"/>
        <v>0</v>
      </c>
      <c r="AC1808" t="s">
        <v>9067</v>
      </c>
    </row>
    <row r="1809" spans="3:29" hidden="1" x14ac:dyDescent="0.55000000000000004">
      <c r="C1809" t="s">
        <v>9066</v>
      </c>
      <c r="D1809" t="s">
        <v>7102</v>
      </c>
      <c r="E1809">
        <v>0.549432814121246</v>
      </c>
      <c r="F1809" s="15" t="s">
        <v>9080</v>
      </c>
      <c r="G1809" t="s">
        <v>7103</v>
      </c>
      <c r="H1809" t="s">
        <v>7104</v>
      </c>
      <c r="I1809">
        <f t="shared" si="61"/>
        <v>11</v>
      </c>
      <c r="M1809">
        <f t="shared" si="60"/>
        <v>0</v>
      </c>
      <c r="AC1809" t="s">
        <v>9066</v>
      </c>
    </row>
    <row r="1810" spans="3:29" hidden="1" x14ac:dyDescent="0.55000000000000004">
      <c r="C1810" t="s">
        <v>9065</v>
      </c>
      <c r="D1810" t="s">
        <v>7105</v>
      </c>
      <c r="E1810">
        <v>0.69111311435699496</v>
      </c>
      <c r="F1810" s="15" t="s">
        <v>9080</v>
      </c>
      <c r="G1810" t="s">
        <v>7106</v>
      </c>
      <c r="H1810" t="s">
        <v>7107</v>
      </c>
      <c r="I1810">
        <f t="shared" si="61"/>
        <v>2</v>
      </c>
      <c r="M1810">
        <f t="shared" si="60"/>
        <v>0</v>
      </c>
      <c r="AC1810" t="s">
        <v>9065</v>
      </c>
    </row>
    <row r="1811" spans="3:29" hidden="1" x14ac:dyDescent="0.55000000000000004">
      <c r="C1811" t="s">
        <v>9067</v>
      </c>
      <c r="D1811" t="s">
        <v>7108</v>
      </c>
      <c r="E1811">
        <v>0.31945279240608199</v>
      </c>
      <c r="F1811" s="15" t="s">
        <v>9080</v>
      </c>
      <c r="G1811" t="s">
        <v>7109</v>
      </c>
      <c r="H1811" t="s">
        <v>7110</v>
      </c>
      <c r="I1811">
        <f t="shared" si="61"/>
        <v>10</v>
      </c>
      <c r="M1811">
        <f t="shared" si="60"/>
        <v>0</v>
      </c>
      <c r="AC1811" t="s">
        <v>9067</v>
      </c>
    </row>
    <row r="1812" spans="3:29" hidden="1" x14ac:dyDescent="0.55000000000000004">
      <c r="C1812" t="s">
        <v>9065</v>
      </c>
      <c r="D1812" t="s">
        <v>7111</v>
      </c>
      <c r="E1812">
        <v>0.66110008955001798</v>
      </c>
      <c r="F1812" s="15" t="s">
        <v>9082</v>
      </c>
      <c r="G1812" t="s">
        <v>7112</v>
      </c>
      <c r="H1812" t="s">
        <v>7113</v>
      </c>
      <c r="I1812">
        <f t="shared" si="61"/>
        <v>4</v>
      </c>
      <c r="M1812">
        <f t="shared" si="60"/>
        <v>0</v>
      </c>
      <c r="AC1812" t="s">
        <v>9065</v>
      </c>
    </row>
    <row r="1813" spans="3:29" hidden="1" x14ac:dyDescent="0.55000000000000004">
      <c r="C1813" t="s">
        <v>9065</v>
      </c>
      <c r="D1813" t="s">
        <v>7114</v>
      </c>
      <c r="E1813">
        <v>0.71157383918762196</v>
      </c>
      <c r="F1813" s="15" t="s">
        <v>9081</v>
      </c>
      <c r="G1813" t="s">
        <v>7115</v>
      </c>
      <c r="H1813" t="s">
        <v>7116</v>
      </c>
      <c r="I1813">
        <f t="shared" si="61"/>
        <v>9</v>
      </c>
      <c r="M1813">
        <f t="shared" si="60"/>
        <v>0</v>
      </c>
      <c r="AC1813" t="s">
        <v>9065</v>
      </c>
    </row>
    <row r="1814" spans="3:29" hidden="1" x14ac:dyDescent="0.55000000000000004">
      <c r="C1814" t="s">
        <v>9065</v>
      </c>
      <c r="D1814" t="s">
        <v>7117</v>
      </c>
      <c r="E1814">
        <v>0.68413299322128296</v>
      </c>
      <c r="F1814" s="15" t="s">
        <v>9080</v>
      </c>
      <c r="G1814" t="s">
        <v>7118</v>
      </c>
      <c r="H1814" t="s">
        <v>7119</v>
      </c>
      <c r="I1814">
        <f t="shared" si="61"/>
        <v>6</v>
      </c>
      <c r="M1814">
        <f t="shared" si="60"/>
        <v>0</v>
      </c>
      <c r="AC1814" t="s">
        <v>9065</v>
      </c>
    </row>
    <row r="1815" spans="3:29" hidden="1" x14ac:dyDescent="0.55000000000000004">
      <c r="C1815" t="s">
        <v>9066</v>
      </c>
      <c r="D1815" t="s">
        <v>7120</v>
      </c>
      <c r="E1815">
        <v>0.51753342151641801</v>
      </c>
      <c r="F1815" s="15" t="s">
        <v>9081</v>
      </c>
      <c r="G1815" t="s">
        <v>7121</v>
      </c>
      <c r="H1815" t="s">
        <v>7122</v>
      </c>
      <c r="I1815">
        <f t="shared" si="61"/>
        <v>6</v>
      </c>
      <c r="M1815">
        <f t="shared" si="60"/>
        <v>0</v>
      </c>
      <c r="AC1815" t="s">
        <v>9066</v>
      </c>
    </row>
    <row r="1816" spans="3:29" hidden="1" x14ac:dyDescent="0.55000000000000004">
      <c r="C1816" t="s">
        <v>9066</v>
      </c>
      <c r="D1816" t="s">
        <v>7126</v>
      </c>
      <c r="E1816">
        <v>0.57970738410949696</v>
      </c>
      <c r="F1816" s="15" t="s">
        <v>9081</v>
      </c>
      <c r="G1816" t="s">
        <v>7127</v>
      </c>
      <c r="H1816" t="s">
        <v>7128</v>
      </c>
      <c r="I1816">
        <f t="shared" si="61"/>
        <v>5</v>
      </c>
      <c r="M1816">
        <f t="shared" si="60"/>
        <v>0</v>
      </c>
      <c r="AC1816" t="s">
        <v>9066</v>
      </c>
    </row>
    <row r="1817" spans="3:29" hidden="1" x14ac:dyDescent="0.55000000000000004">
      <c r="C1817" t="s">
        <v>9065</v>
      </c>
      <c r="D1817" t="s">
        <v>7132</v>
      </c>
      <c r="E1817">
        <v>0.82596892118454002</v>
      </c>
      <c r="F1817" s="15" t="s">
        <v>9080</v>
      </c>
      <c r="G1817" t="s">
        <v>7133</v>
      </c>
      <c r="H1817" t="s">
        <v>7134</v>
      </c>
      <c r="I1817">
        <f t="shared" si="61"/>
        <v>9</v>
      </c>
      <c r="M1817">
        <f t="shared" si="60"/>
        <v>0</v>
      </c>
      <c r="AC1817" t="s">
        <v>9065</v>
      </c>
    </row>
    <row r="1818" spans="3:29" hidden="1" x14ac:dyDescent="0.55000000000000004">
      <c r="C1818" t="s">
        <v>9065</v>
      </c>
      <c r="D1818" t="s">
        <v>7135</v>
      </c>
      <c r="E1818">
        <v>0.61146217584609996</v>
      </c>
      <c r="F1818" s="15" t="s">
        <v>9080</v>
      </c>
      <c r="G1818" t="s">
        <v>7136</v>
      </c>
      <c r="H1818" t="s">
        <v>7137</v>
      </c>
      <c r="I1818">
        <f t="shared" si="61"/>
        <v>9</v>
      </c>
      <c r="M1818">
        <f t="shared" si="60"/>
        <v>0</v>
      </c>
      <c r="AC1818" t="s">
        <v>9065</v>
      </c>
    </row>
    <row r="1819" spans="3:29" hidden="1" x14ac:dyDescent="0.55000000000000004">
      <c r="C1819" t="s">
        <v>9065</v>
      </c>
      <c r="D1819" t="s">
        <v>7138</v>
      </c>
      <c r="E1819">
        <v>0.62120079994201705</v>
      </c>
      <c r="F1819" s="15" t="s">
        <v>9080</v>
      </c>
      <c r="G1819" t="s">
        <v>7139</v>
      </c>
      <c r="H1819" t="s">
        <v>7140</v>
      </c>
      <c r="I1819">
        <f t="shared" si="61"/>
        <v>5</v>
      </c>
      <c r="M1819">
        <f t="shared" si="60"/>
        <v>0</v>
      </c>
      <c r="AC1819" t="s">
        <v>9065</v>
      </c>
    </row>
    <row r="1820" spans="3:29" hidden="1" x14ac:dyDescent="0.55000000000000004">
      <c r="C1820" t="s">
        <v>9065</v>
      </c>
      <c r="D1820" t="s">
        <v>7141</v>
      </c>
      <c r="E1820">
        <v>0.78152340650558505</v>
      </c>
      <c r="F1820" s="15" t="s">
        <v>9080</v>
      </c>
      <c r="G1820" t="s">
        <v>7142</v>
      </c>
      <c r="H1820" t="s">
        <v>7143</v>
      </c>
      <c r="I1820">
        <f t="shared" si="61"/>
        <v>4</v>
      </c>
      <c r="M1820">
        <f t="shared" si="60"/>
        <v>0</v>
      </c>
      <c r="AC1820" t="s">
        <v>9065</v>
      </c>
    </row>
    <row r="1821" spans="3:29" hidden="1" x14ac:dyDescent="0.55000000000000004">
      <c r="C1821" t="s">
        <v>9065</v>
      </c>
      <c r="D1821" t="s">
        <v>7144</v>
      </c>
      <c r="E1821">
        <v>0.87335783243179299</v>
      </c>
      <c r="F1821" s="15" t="s">
        <v>9081</v>
      </c>
      <c r="G1821" t="s">
        <v>7145</v>
      </c>
      <c r="H1821" t="s">
        <v>7146</v>
      </c>
      <c r="I1821">
        <f t="shared" si="61"/>
        <v>12</v>
      </c>
      <c r="M1821">
        <f t="shared" si="60"/>
        <v>0</v>
      </c>
      <c r="AC1821" t="s">
        <v>9065</v>
      </c>
    </row>
    <row r="1822" spans="3:29" hidden="1" x14ac:dyDescent="0.55000000000000004">
      <c r="C1822" t="s">
        <v>9065</v>
      </c>
      <c r="D1822" t="s">
        <v>7147</v>
      </c>
      <c r="E1822">
        <v>0.798209547996521</v>
      </c>
      <c r="F1822" s="15" t="s">
        <v>9080</v>
      </c>
      <c r="G1822" t="s">
        <v>7148</v>
      </c>
      <c r="H1822" t="s">
        <v>7149</v>
      </c>
      <c r="I1822">
        <f t="shared" si="61"/>
        <v>9</v>
      </c>
      <c r="M1822">
        <f t="shared" si="60"/>
        <v>0</v>
      </c>
      <c r="AC1822" t="s">
        <v>9065</v>
      </c>
    </row>
    <row r="1823" spans="3:29" hidden="1" x14ac:dyDescent="0.55000000000000004">
      <c r="C1823" t="s">
        <v>9065</v>
      </c>
      <c r="D1823" t="s">
        <v>7150</v>
      </c>
      <c r="E1823">
        <v>0.71645200252533003</v>
      </c>
      <c r="F1823" s="15" t="s">
        <v>9083</v>
      </c>
      <c r="G1823" t="s">
        <v>7151</v>
      </c>
      <c r="H1823" t="s">
        <v>7152</v>
      </c>
      <c r="I1823">
        <f t="shared" si="61"/>
        <v>7</v>
      </c>
      <c r="M1823">
        <f t="shared" si="60"/>
        <v>0</v>
      </c>
      <c r="AC1823" t="s">
        <v>9065</v>
      </c>
    </row>
    <row r="1824" spans="3:29" hidden="1" x14ac:dyDescent="0.55000000000000004">
      <c r="C1824" t="s">
        <v>9065</v>
      </c>
      <c r="D1824" t="s">
        <v>7153</v>
      </c>
      <c r="E1824">
        <v>0.791362524032593</v>
      </c>
      <c r="F1824" s="15" t="s">
        <v>9080</v>
      </c>
      <c r="G1824" t="s">
        <v>7154</v>
      </c>
      <c r="H1824" t="s">
        <v>7155</v>
      </c>
      <c r="I1824">
        <f t="shared" si="61"/>
        <v>13</v>
      </c>
      <c r="M1824">
        <f t="shared" si="60"/>
        <v>0</v>
      </c>
      <c r="AC1824" t="s">
        <v>9065</v>
      </c>
    </row>
    <row r="1825" spans="1:30" hidden="1" x14ac:dyDescent="0.55000000000000004">
      <c r="C1825" t="s">
        <v>9065</v>
      </c>
      <c r="D1825" t="s">
        <v>7156</v>
      </c>
      <c r="E1825">
        <v>0.76560711860656705</v>
      </c>
      <c r="F1825" s="15" t="s">
        <v>9086</v>
      </c>
      <c r="G1825" t="s">
        <v>7157</v>
      </c>
      <c r="H1825" t="s">
        <v>7158</v>
      </c>
      <c r="I1825">
        <f t="shared" si="61"/>
        <v>4</v>
      </c>
      <c r="M1825">
        <f t="shared" si="60"/>
        <v>0</v>
      </c>
      <c r="AC1825" t="s">
        <v>9065</v>
      </c>
    </row>
    <row r="1826" spans="1:30" hidden="1" x14ac:dyDescent="0.55000000000000004">
      <c r="C1826" t="s">
        <v>9065</v>
      </c>
      <c r="D1826" t="s">
        <v>7159</v>
      </c>
      <c r="E1826">
        <v>0.70160973072052002</v>
      </c>
      <c r="F1826" s="15" t="s">
        <v>9080</v>
      </c>
      <c r="G1826" t="s">
        <v>7160</v>
      </c>
      <c r="H1826" t="s">
        <v>7161</v>
      </c>
      <c r="I1826">
        <f t="shared" si="61"/>
        <v>20</v>
      </c>
      <c r="M1826">
        <f t="shared" si="60"/>
        <v>0</v>
      </c>
      <c r="AC1826" t="s">
        <v>9065</v>
      </c>
    </row>
    <row r="1827" spans="1:30" hidden="1" x14ac:dyDescent="0.55000000000000004">
      <c r="C1827" t="s">
        <v>9065</v>
      </c>
      <c r="D1827" t="s">
        <v>7162</v>
      </c>
      <c r="E1827">
        <v>0.79615056514740001</v>
      </c>
      <c r="F1827" s="15" t="s">
        <v>9086</v>
      </c>
      <c r="G1827" t="s">
        <v>7163</v>
      </c>
      <c r="H1827" t="s">
        <v>7164</v>
      </c>
      <c r="I1827">
        <f t="shared" si="61"/>
        <v>5</v>
      </c>
      <c r="M1827">
        <f t="shared" si="60"/>
        <v>0</v>
      </c>
      <c r="AC1827" t="s">
        <v>9065</v>
      </c>
    </row>
    <row r="1828" spans="1:30" hidden="1" x14ac:dyDescent="0.55000000000000004">
      <c r="C1828" t="s">
        <v>9065</v>
      </c>
      <c r="D1828" t="s">
        <v>7168</v>
      </c>
      <c r="E1828">
        <v>0.67210423946380604</v>
      </c>
      <c r="F1828" s="15" t="s">
        <v>9086</v>
      </c>
      <c r="G1828" t="s">
        <v>7169</v>
      </c>
      <c r="H1828" t="s">
        <v>7170</v>
      </c>
      <c r="I1828">
        <f t="shared" si="61"/>
        <v>4</v>
      </c>
      <c r="M1828">
        <f t="shared" si="60"/>
        <v>0</v>
      </c>
      <c r="AC1828" t="s">
        <v>9065</v>
      </c>
    </row>
    <row r="1829" spans="1:30" hidden="1" x14ac:dyDescent="0.55000000000000004">
      <c r="C1829" t="s">
        <v>9066</v>
      </c>
      <c r="D1829" t="s">
        <v>7174</v>
      </c>
      <c r="E1829">
        <v>0.58496385812759399</v>
      </c>
      <c r="F1829" s="15" t="s">
        <v>9081</v>
      </c>
      <c r="G1829" t="s">
        <v>7175</v>
      </c>
      <c r="H1829" t="s">
        <v>7176</v>
      </c>
      <c r="I1829">
        <f t="shared" si="61"/>
        <v>7</v>
      </c>
      <c r="M1829">
        <f t="shared" si="60"/>
        <v>0</v>
      </c>
      <c r="AC1829" t="s">
        <v>9066</v>
      </c>
    </row>
    <row r="1830" spans="1:30" hidden="1" x14ac:dyDescent="0.55000000000000004">
      <c r="C1830" t="s">
        <v>9066</v>
      </c>
      <c r="D1830" t="s">
        <v>7177</v>
      </c>
      <c r="E1830">
        <v>0.55264550447464</v>
      </c>
      <c r="F1830" s="15" t="s">
        <v>9081</v>
      </c>
      <c r="G1830" t="s">
        <v>7178</v>
      </c>
      <c r="H1830" t="s">
        <v>7179</v>
      </c>
      <c r="I1830">
        <f t="shared" si="61"/>
        <v>5</v>
      </c>
      <c r="M1830">
        <f t="shared" si="60"/>
        <v>0</v>
      </c>
      <c r="AC1830" t="s">
        <v>9066</v>
      </c>
    </row>
    <row r="1831" spans="1:30" hidden="1" x14ac:dyDescent="0.55000000000000004">
      <c r="B1831" t="s">
        <v>9089</v>
      </c>
      <c r="C1831" t="s">
        <v>9067</v>
      </c>
      <c r="D1831" t="s">
        <v>7186</v>
      </c>
      <c r="E1831">
        <v>0.14221836626529699</v>
      </c>
      <c r="F1831" s="15" t="s">
        <v>9081</v>
      </c>
      <c r="G1831" t="s">
        <v>7187</v>
      </c>
      <c r="H1831" t="s">
        <v>7188</v>
      </c>
      <c r="I1831">
        <f t="shared" si="61"/>
        <v>17</v>
      </c>
      <c r="L1831" t="s">
        <v>9129</v>
      </c>
      <c r="M1831" t="str">
        <f t="shared" si="60"/>
        <v>D</v>
      </c>
      <c r="AC1831" t="s">
        <v>9067</v>
      </c>
      <c r="AD1831" t="s">
        <v>9129</v>
      </c>
    </row>
    <row r="1832" spans="1:30" hidden="1" x14ac:dyDescent="0.55000000000000004">
      <c r="C1832" t="s">
        <v>9065</v>
      </c>
      <c r="D1832" t="s">
        <v>7189</v>
      </c>
      <c r="E1832">
        <v>0.69111269712448098</v>
      </c>
      <c r="F1832" s="15" t="s">
        <v>9086</v>
      </c>
      <c r="G1832" t="s">
        <v>7190</v>
      </c>
      <c r="H1832" t="s">
        <v>7191</v>
      </c>
      <c r="I1832">
        <f t="shared" si="61"/>
        <v>3</v>
      </c>
      <c r="M1832">
        <f t="shared" si="60"/>
        <v>0</v>
      </c>
      <c r="AC1832" t="s">
        <v>9065</v>
      </c>
    </row>
    <row r="1833" spans="1:30" hidden="1" x14ac:dyDescent="0.55000000000000004">
      <c r="C1833" t="s">
        <v>9067</v>
      </c>
      <c r="D1833" t="s">
        <v>7192</v>
      </c>
      <c r="E1833">
        <v>0.43428310751915</v>
      </c>
      <c r="F1833" s="15" t="s">
        <v>9082</v>
      </c>
      <c r="G1833" t="s">
        <v>7193</v>
      </c>
      <c r="H1833" t="s">
        <v>7194</v>
      </c>
      <c r="I1833">
        <f t="shared" si="61"/>
        <v>11</v>
      </c>
      <c r="M1833">
        <f t="shared" si="60"/>
        <v>0</v>
      </c>
      <c r="AC1833" t="s">
        <v>9067</v>
      </c>
    </row>
    <row r="1834" spans="1:30" hidden="1" x14ac:dyDescent="0.55000000000000004">
      <c r="C1834" t="s">
        <v>9065</v>
      </c>
      <c r="D1834" t="s">
        <v>7195</v>
      </c>
      <c r="E1834">
        <v>0.73838162422180198</v>
      </c>
      <c r="F1834" s="15" t="s">
        <v>9081</v>
      </c>
      <c r="G1834" t="s">
        <v>7196</v>
      </c>
      <c r="H1834" t="s">
        <v>7197</v>
      </c>
      <c r="I1834">
        <f t="shared" si="61"/>
        <v>10</v>
      </c>
      <c r="M1834">
        <f t="shared" si="60"/>
        <v>0</v>
      </c>
      <c r="AC1834" t="s">
        <v>9065</v>
      </c>
    </row>
    <row r="1835" spans="1:30" hidden="1" x14ac:dyDescent="0.55000000000000004">
      <c r="C1835" t="s">
        <v>9065</v>
      </c>
      <c r="D1835" t="s">
        <v>7198</v>
      </c>
      <c r="E1835">
        <v>0.77674120664596602</v>
      </c>
      <c r="F1835" s="15" t="s">
        <v>9083</v>
      </c>
      <c r="G1835" t="s">
        <v>7199</v>
      </c>
      <c r="H1835" t="s">
        <v>7200</v>
      </c>
      <c r="I1835">
        <f t="shared" si="61"/>
        <v>31</v>
      </c>
      <c r="M1835">
        <f t="shared" si="60"/>
        <v>0</v>
      </c>
      <c r="AC1835" t="s">
        <v>9065</v>
      </c>
    </row>
    <row r="1836" spans="1:30" hidden="1" x14ac:dyDescent="0.55000000000000004">
      <c r="C1836" t="s">
        <v>9065</v>
      </c>
      <c r="D1836" t="s">
        <v>7201</v>
      </c>
      <c r="E1836">
        <v>0.81097829341888406</v>
      </c>
      <c r="F1836" s="15" t="s">
        <v>9081</v>
      </c>
      <c r="G1836" t="s">
        <v>7202</v>
      </c>
      <c r="H1836" t="s">
        <v>7203</v>
      </c>
      <c r="I1836">
        <f t="shared" si="61"/>
        <v>10</v>
      </c>
      <c r="M1836">
        <f t="shared" si="60"/>
        <v>0</v>
      </c>
      <c r="AC1836" t="s">
        <v>9065</v>
      </c>
    </row>
    <row r="1837" spans="1:30" hidden="1" x14ac:dyDescent="0.55000000000000004">
      <c r="C1837" t="s">
        <v>9067</v>
      </c>
      <c r="D1837" t="s">
        <v>7204</v>
      </c>
      <c r="E1837">
        <v>0.44970360398292503</v>
      </c>
      <c r="F1837" s="15" t="s">
        <v>9082</v>
      </c>
      <c r="G1837" t="s">
        <v>7205</v>
      </c>
      <c r="H1837" t="s">
        <v>7206</v>
      </c>
      <c r="I1837">
        <f t="shared" si="61"/>
        <v>6</v>
      </c>
      <c r="M1837">
        <f t="shared" si="60"/>
        <v>0</v>
      </c>
      <c r="AC1837" t="s">
        <v>9067</v>
      </c>
    </row>
    <row r="1838" spans="1:30" hidden="1" x14ac:dyDescent="0.55000000000000004">
      <c r="A1838" t="s">
        <v>9115</v>
      </c>
      <c r="B1838" t="s">
        <v>9089</v>
      </c>
      <c r="C1838" t="s">
        <v>9067</v>
      </c>
      <c r="D1838" t="s">
        <v>7210</v>
      </c>
      <c r="E1838">
        <v>0.31901085376739502</v>
      </c>
      <c r="F1838" s="15" t="s">
        <v>9080</v>
      </c>
      <c r="G1838" t="s">
        <v>7211</v>
      </c>
      <c r="H1838" t="s">
        <v>7212</v>
      </c>
      <c r="I1838">
        <f t="shared" si="61"/>
        <v>3</v>
      </c>
      <c r="L1838" t="s">
        <v>9130</v>
      </c>
      <c r="M1838" t="str">
        <f t="shared" si="60"/>
        <v>C</v>
      </c>
      <c r="AC1838" t="s">
        <v>9067</v>
      </c>
      <c r="AD1838" t="s">
        <v>9130</v>
      </c>
    </row>
    <row r="1839" spans="1:30" hidden="1" x14ac:dyDescent="0.55000000000000004">
      <c r="C1839" t="s">
        <v>9067</v>
      </c>
      <c r="D1839" t="s">
        <v>7216</v>
      </c>
      <c r="E1839">
        <v>6.0184102505445501E-2</v>
      </c>
      <c r="F1839" s="15" t="s">
        <v>9082</v>
      </c>
      <c r="G1839" t="s">
        <v>7217</v>
      </c>
      <c r="H1839" t="s">
        <v>7218</v>
      </c>
      <c r="I1839">
        <f t="shared" si="61"/>
        <v>27</v>
      </c>
      <c r="M1839">
        <f t="shared" si="60"/>
        <v>0</v>
      </c>
      <c r="AC1839" t="s">
        <v>9067</v>
      </c>
    </row>
    <row r="1840" spans="1:30" hidden="1" x14ac:dyDescent="0.55000000000000004">
      <c r="C1840" t="s">
        <v>9065</v>
      </c>
      <c r="D1840" t="s">
        <v>7219</v>
      </c>
      <c r="E1840">
        <v>0.72529935836792003</v>
      </c>
      <c r="F1840" s="15" t="s">
        <v>9086</v>
      </c>
      <c r="G1840" t="s">
        <v>7220</v>
      </c>
      <c r="H1840" t="s">
        <v>7221</v>
      </c>
      <c r="I1840">
        <f t="shared" si="61"/>
        <v>8</v>
      </c>
      <c r="M1840">
        <f t="shared" si="60"/>
        <v>0</v>
      </c>
      <c r="AC1840" t="s">
        <v>9065</v>
      </c>
    </row>
    <row r="1841" spans="3:29" hidden="1" x14ac:dyDescent="0.55000000000000004">
      <c r="C1841" t="s">
        <v>9067</v>
      </c>
      <c r="D1841" t="s">
        <v>7222</v>
      </c>
      <c r="E1841">
        <v>0.11703859269619001</v>
      </c>
      <c r="F1841" s="15" t="s">
        <v>9083</v>
      </c>
      <c r="G1841" t="s">
        <v>7223</v>
      </c>
      <c r="H1841" t="s">
        <v>7224</v>
      </c>
      <c r="I1841">
        <f t="shared" si="61"/>
        <v>28</v>
      </c>
      <c r="M1841">
        <f t="shared" si="60"/>
        <v>0</v>
      </c>
      <c r="AC1841" t="s">
        <v>9067</v>
      </c>
    </row>
    <row r="1842" spans="3:29" hidden="1" x14ac:dyDescent="0.55000000000000004">
      <c r="C1842" t="s">
        <v>9065</v>
      </c>
      <c r="D1842" t="s">
        <v>7231</v>
      </c>
      <c r="E1842">
        <v>0.96308869123458896</v>
      </c>
      <c r="F1842" s="15" t="s">
        <v>9082</v>
      </c>
      <c r="G1842" t="s">
        <v>7232</v>
      </c>
      <c r="H1842" t="s">
        <v>7233</v>
      </c>
      <c r="I1842">
        <f t="shared" si="61"/>
        <v>16</v>
      </c>
      <c r="M1842">
        <f t="shared" si="60"/>
        <v>0</v>
      </c>
      <c r="AC1842" t="s">
        <v>9065</v>
      </c>
    </row>
    <row r="1843" spans="3:29" hidden="1" x14ac:dyDescent="0.55000000000000004">
      <c r="C1843" t="s">
        <v>9066</v>
      </c>
      <c r="D1843" t="s">
        <v>7234</v>
      </c>
      <c r="E1843">
        <v>0.55563884973526001</v>
      </c>
      <c r="F1843" s="15" t="s">
        <v>9081</v>
      </c>
      <c r="G1843" t="s">
        <v>7235</v>
      </c>
      <c r="H1843" t="s">
        <v>7236</v>
      </c>
      <c r="I1843">
        <f t="shared" si="61"/>
        <v>11</v>
      </c>
      <c r="M1843">
        <f t="shared" si="60"/>
        <v>0</v>
      </c>
      <c r="AC1843" t="s">
        <v>9066</v>
      </c>
    </row>
    <row r="1844" spans="3:29" hidden="1" x14ac:dyDescent="0.55000000000000004">
      <c r="C1844" t="s">
        <v>9065</v>
      </c>
      <c r="D1844" t="s">
        <v>7237</v>
      </c>
      <c r="E1844">
        <v>0.67455011606216397</v>
      </c>
      <c r="F1844" s="15" t="s">
        <v>9083</v>
      </c>
      <c r="G1844" t="s">
        <v>7238</v>
      </c>
      <c r="H1844" t="s">
        <v>7239</v>
      </c>
      <c r="I1844">
        <f t="shared" si="61"/>
        <v>30</v>
      </c>
      <c r="M1844">
        <f t="shared" si="60"/>
        <v>0</v>
      </c>
      <c r="AC1844" t="s">
        <v>9065</v>
      </c>
    </row>
    <row r="1845" spans="3:29" hidden="1" x14ac:dyDescent="0.55000000000000004">
      <c r="C1845" t="s">
        <v>9067</v>
      </c>
      <c r="D1845" t="s">
        <v>7243</v>
      </c>
      <c r="E1845">
        <v>0.421411693096161</v>
      </c>
      <c r="F1845" s="15" t="s">
        <v>9081</v>
      </c>
      <c r="G1845" t="s">
        <v>7244</v>
      </c>
      <c r="H1845" t="s">
        <v>7245</v>
      </c>
      <c r="I1845">
        <f t="shared" si="61"/>
        <v>9</v>
      </c>
      <c r="M1845">
        <f t="shared" si="60"/>
        <v>0</v>
      </c>
      <c r="AC1845" t="s">
        <v>9067</v>
      </c>
    </row>
    <row r="1846" spans="3:29" hidden="1" x14ac:dyDescent="0.55000000000000004">
      <c r="C1846" t="s">
        <v>9065</v>
      </c>
      <c r="D1846" t="s">
        <v>7246</v>
      </c>
      <c r="E1846">
        <v>0.86173856258392301</v>
      </c>
      <c r="F1846" s="15" t="s">
        <v>9082</v>
      </c>
      <c r="G1846" t="s">
        <v>7247</v>
      </c>
      <c r="H1846" t="s">
        <v>7248</v>
      </c>
      <c r="I1846">
        <f t="shared" si="61"/>
        <v>13</v>
      </c>
      <c r="M1846">
        <f t="shared" si="60"/>
        <v>0</v>
      </c>
      <c r="AC1846" t="s">
        <v>9065</v>
      </c>
    </row>
    <row r="1847" spans="3:29" hidden="1" x14ac:dyDescent="0.55000000000000004">
      <c r="C1847" t="s">
        <v>9065</v>
      </c>
      <c r="D1847" t="s">
        <v>7249</v>
      </c>
      <c r="E1847">
        <v>0.73614305257797197</v>
      </c>
      <c r="F1847" s="15" t="s">
        <v>9083</v>
      </c>
      <c r="G1847" t="s">
        <v>7250</v>
      </c>
      <c r="H1847" t="s">
        <v>7251</v>
      </c>
      <c r="I1847">
        <f t="shared" si="61"/>
        <v>4</v>
      </c>
      <c r="M1847">
        <f t="shared" si="60"/>
        <v>0</v>
      </c>
      <c r="AC1847" t="s">
        <v>9065</v>
      </c>
    </row>
    <row r="1848" spans="3:29" hidden="1" x14ac:dyDescent="0.55000000000000004">
      <c r="C1848" t="s">
        <v>9066</v>
      </c>
      <c r="D1848" t="s">
        <v>7255</v>
      </c>
      <c r="E1848">
        <v>0.53439301252365101</v>
      </c>
      <c r="F1848" s="15" t="s">
        <v>9082</v>
      </c>
      <c r="G1848" t="s">
        <v>7256</v>
      </c>
      <c r="H1848" t="s">
        <v>7257</v>
      </c>
      <c r="I1848">
        <f t="shared" si="61"/>
        <v>8</v>
      </c>
      <c r="M1848">
        <f t="shared" si="60"/>
        <v>0</v>
      </c>
      <c r="AC1848" t="s">
        <v>9066</v>
      </c>
    </row>
    <row r="1849" spans="3:29" hidden="1" x14ac:dyDescent="0.55000000000000004">
      <c r="C1849" t="s">
        <v>9067</v>
      </c>
      <c r="D1849" t="s">
        <v>7258</v>
      </c>
      <c r="E1849">
        <v>0.43902567028999301</v>
      </c>
      <c r="F1849" s="15" t="s">
        <v>9086</v>
      </c>
      <c r="G1849" t="s">
        <v>7259</v>
      </c>
      <c r="H1849" t="s">
        <v>7260</v>
      </c>
      <c r="I1849">
        <f t="shared" si="61"/>
        <v>13</v>
      </c>
      <c r="M1849">
        <f t="shared" si="60"/>
        <v>0</v>
      </c>
      <c r="AC1849" t="s">
        <v>9067</v>
      </c>
    </row>
    <row r="1850" spans="3:29" hidden="1" x14ac:dyDescent="0.55000000000000004">
      <c r="C1850" t="s">
        <v>9067</v>
      </c>
      <c r="D1850" t="s">
        <v>7261</v>
      </c>
      <c r="E1850">
        <v>0.21850048005580899</v>
      </c>
      <c r="F1850" s="15" t="s">
        <v>9086</v>
      </c>
      <c r="G1850" t="s">
        <v>7262</v>
      </c>
      <c r="H1850" t="s">
        <v>7263</v>
      </c>
      <c r="I1850">
        <f t="shared" si="61"/>
        <v>16</v>
      </c>
      <c r="M1850">
        <f t="shared" si="60"/>
        <v>0</v>
      </c>
      <c r="AC1850" t="s">
        <v>9067</v>
      </c>
    </row>
    <row r="1851" spans="3:29" hidden="1" x14ac:dyDescent="0.55000000000000004">
      <c r="C1851" t="s">
        <v>9065</v>
      </c>
      <c r="D1851" t="s">
        <v>7264</v>
      </c>
      <c r="E1851">
        <v>0.74964594841003396</v>
      </c>
      <c r="F1851" s="15" t="s">
        <v>9081</v>
      </c>
      <c r="G1851" t="s">
        <v>7265</v>
      </c>
      <c r="H1851" t="s">
        <v>7266</v>
      </c>
      <c r="I1851">
        <f t="shared" si="61"/>
        <v>4</v>
      </c>
      <c r="M1851">
        <f t="shared" si="60"/>
        <v>0</v>
      </c>
      <c r="AC1851" t="s">
        <v>9065</v>
      </c>
    </row>
    <row r="1852" spans="3:29" hidden="1" x14ac:dyDescent="0.55000000000000004">
      <c r="C1852" t="s">
        <v>9067</v>
      </c>
      <c r="D1852" t="s">
        <v>7267</v>
      </c>
      <c r="E1852">
        <v>3.4083615988493E-2</v>
      </c>
      <c r="F1852" s="15" t="s">
        <v>9086</v>
      </c>
      <c r="G1852" t="s">
        <v>7268</v>
      </c>
      <c r="H1852" t="s">
        <v>7269</v>
      </c>
      <c r="I1852">
        <f t="shared" si="61"/>
        <v>25</v>
      </c>
      <c r="M1852">
        <f t="shared" si="60"/>
        <v>0</v>
      </c>
      <c r="AC1852" t="s">
        <v>9067</v>
      </c>
    </row>
    <row r="1853" spans="3:29" hidden="1" x14ac:dyDescent="0.55000000000000004">
      <c r="C1853" t="s">
        <v>9066</v>
      </c>
      <c r="D1853" t="s">
        <v>7273</v>
      </c>
      <c r="E1853">
        <v>0.574645936489105</v>
      </c>
      <c r="F1853" s="15" t="s">
        <v>9080</v>
      </c>
      <c r="G1853" t="s">
        <v>7274</v>
      </c>
      <c r="H1853" t="s">
        <v>7275</v>
      </c>
      <c r="I1853">
        <f t="shared" si="61"/>
        <v>9</v>
      </c>
      <c r="M1853">
        <f t="shared" si="60"/>
        <v>0</v>
      </c>
      <c r="AC1853" t="s">
        <v>9066</v>
      </c>
    </row>
    <row r="1854" spans="3:29" hidden="1" x14ac:dyDescent="0.55000000000000004">
      <c r="C1854" t="s">
        <v>9066</v>
      </c>
      <c r="D1854" t="s">
        <v>7276</v>
      </c>
      <c r="E1854">
        <v>0.59844499826431297</v>
      </c>
      <c r="F1854" s="15" t="s">
        <v>9082</v>
      </c>
      <c r="G1854" t="s">
        <v>7277</v>
      </c>
      <c r="H1854" t="s">
        <v>7278</v>
      </c>
      <c r="I1854">
        <f t="shared" si="61"/>
        <v>13</v>
      </c>
      <c r="M1854">
        <f t="shared" si="60"/>
        <v>0</v>
      </c>
      <c r="AC1854" t="s">
        <v>9066</v>
      </c>
    </row>
    <row r="1855" spans="3:29" hidden="1" x14ac:dyDescent="0.55000000000000004">
      <c r="C1855" t="s">
        <v>9066</v>
      </c>
      <c r="D1855" t="s">
        <v>7279</v>
      </c>
      <c r="E1855">
        <v>0.54954856634140004</v>
      </c>
      <c r="F1855" s="15" t="s">
        <v>9083</v>
      </c>
      <c r="G1855" t="s">
        <v>7280</v>
      </c>
      <c r="H1855" t="s">
        <v>7281</v>
      </c>
      <c r="I1855">
        <f t="shared" si="61"/>
        <v>25</v>
      </c>
      <c r="M1855">
        <f t="shared" si="60"/>
        <v>0</v>
      </c>
      <c r="AC1855" t="s">
        <v>9066</v>
      </c>
    </row>
    <row r="1856" spans="3:29" hidden="1" x14ac:dyDescent="0.55000000000000004">
      <c r="C1856" t="s">
        <v>9065</v>
      </c>
      <c r="D1856" t="s">
        <v>7288</v>
      </c>
      <c r="E1856">
        <v>0.62647265195846602</v>
      </c>
      <c r="F1856" s="15" t="s">
        <v>9081</v>
      </c>
      <c r="G1856" t="s">
        <v>7289</v>
      </c>
      <c r="H1856" t="s">
        <v>7290</v>
      </c>
      <c r="I1856">
        <f t="shared" si="61"/>
        <v>5</v>
      </c>
      <c r="M1856">
        <f t="shared" si="60"/>
        <v>0</v>
      </c>
      <c r="AC1856" t="s">
        <v>9065</v>
      </c>
    </row>
    <row r="1857" spans="1:30" hidden="1" x14ac:dyDescent="0.55000000000000004">
      <c r="C1857" t="s">
        <v>9065</v>
      </c>
      <c r="D1857" t="s">
        <v>7291</v>
      </c>
      <c r="E1857">
        <v>0.74118214845657304</v>
      </c>
      <c r="F1857" s="15" t="s">
        <v>9081</v>
      </c>
      <c r="G1857" t="s">
        <v>7292</v>
      </c>
      <c r="H1857" t="s">
        <v>7293</v>
      </c>
      <c r="I1857">
        <f t="shared" si="61"/>
        <v>12</v>
      </c>
      <c r="M1857">
        <f t="shared" si="60"/>
        <v>0</v>
      </c>
      <c r="AC1857" t="s">
        <v>9065</v>
      </c>
    </row>
    <row r="1858" spans="1:30" hidden="1" x14ac:dyDescent="0.55000000000000004">
      <c r="C1858" t="s">
        <v>9065</v>
      </c>
      <c r="D1858" t="s">
        <v>7294</v>
      </c>
      <c r="E1858">
        <v>0.66748362779617298</v>
      </c>
      <c r="F1858" s="15" t="s">
        <v>9086</v>
      </c>
      <c r="G1858" t="s">
        <v>7295</v>
      </c>
      <c r="H1858" t="s">
        <v>7296</v>
      </c>
      <c r="I1858">
        <f t="shared" si="61"/>
        <v>3</v>
      </c>
      <c r="M1858">
        <f t="shared" si="60"/>
        <v>0</v>
      </c>
      <c r="AC1858" t="s">
        <v>9065</v>
      </c>
    </row>
    <row r="1859" spans="1:30" hidden="1" x14ac:dyDescent="0.55000000000000004">
      <c r="C1859" t="s">
        <v>9065</v>
      </c>
      <c r="D1859" t="s">
        <v>7297</v>
      </c>
      <c r="E1859">
        <v>0.67683339118957497</v>
      </c>
      <c r="F1859" s="15" t="s">
        <v>9082</v>
      </c>
      <c r="G1859" t="s">
        <v>7298</v>
      </c>
      <c r="H1859" t="s">
        <v>7299</v>
      </c>
      <c r="I1859">
        <f t="shared" si="61"/>
        <v>13</v>
      </c>
      <c r="M1859">
        <f t="shared" ref="M1859:M1922" si="62">IF(AND(C1859="positive", L1859="NE"), "A", IF(AND(C1859="positive", L1859="NEU"), "B", IF(AND(C1859="negative", L1859="PO"), "C", IF(AND(C1859="negative", L1859="NEU"), "D", IF(AND(C1859="neutral", L1859="PO"), "E", IF(AND(C1859="neutral", L1859="NE"), "F", IF(AND(C1859="positive", L1859="PO"), "G",IF(AND(C1859="negative", L1859="Ne"), "H",IF(AND(C1859="neutral", L1859="NEU"), "I",)))))))))</f>
        <v>0</v>
      </c>
      <c r="AC1859" t="s">
        <v>9065</v>
      </c>
    </row>
    <row r="1860" spans="1:30" hidden="1" x14ac:dyDescent="0.55000000000000004">
      <c r="C1860" t="s">
        <v>9065</v>
      </c>
      <c r="D1860" t="s">
        <v>7300</v>
      </c>
      <c r="E1860">
        <v>0.66110008955001798</v>
      </c>
      <c r="F1860" s="15" t="s">
        <v>9080</v>
      </c>
      <c r="G1860" t="s">
        <v>7301</v>
      </c>
      <c r="H1860" t="s">
        <v>7302</v>
      </c>
      <c r="I1860">
        <f t="shared" ref="I1860:I1923" si="63">LEN(D1860)-LEN(SUBSTITUTE(D1860," ",""))+1</f>
        <v>1</v>
      </c>
      <c r="M1860">
        <f t="shared" si="62"/>
        <v>0</v>
      </c>
      <c r="AC1860" t="s">
        <v>9065</v>
      </c>
    </row>
    <row r="1861" spans="1:30" hidden="1" x14ac:dyDescent="0.55000000000000004">
      <c r="C1861" t="s">
        <v>9065</v>
      </c>
      <c r="D1861" t="s">
        <v>7303</v>
      </c>
      <c r="E1861">
        <v>0.80814409255981401</v>
      </c>
      <c r="F1861" s="15" t="s">
        <v>9081</v>
      </c>
      <c r="G1861" t="s">
        <v>7304</v>
      </c>
      <c r="H1861" t="s">
        <v>7305</v>
      </c>
      <c r="I1861">
        <f t="shared" si="63"/>
        <v>19</v>
      </c>
      <c r="M1861">
        <f t="shared" si="62"/>
        <v>0</v>
      </c>
      <c r="AC1861" t="s">
        <v>9065</v>
      </c>
    </row>
    <row r="1862" spans="1:30" hidden="1" x14ac:dyDescent="0.55000000000000004">
      <c r="C1862" t="s">
        <v>9065</v>
      </c>
      <c r="D1862" t="s">
        <v>7306</v>
      </c>
      <c r="E1862">
        <v>0.68004065752029397</v>
      </c>
      <c r="F1862" s="15" t="s">
        <v>9086</v>
      </c>
      <c r="G1862" t="s">
        <v>7307</v>
      </c>
      <c r="H1862" t="s">
        <v>7308</v>
      </c>
      <c r="I1862">
        <f t="shared" si="63"/>
        <v>12</v>
      </c>
      <c r="M1862">
        <f t="shared" si="62"/>
        <v>0</v>
      </c>
      <c r="AC1862" t="s">
        <v>9065</v>
      </c>
    </row>
    <row r="1863" spans="1:30" hidden="1" x14ac:dyDescent="0.55000000000000004">
      <c r="C1863" t="s">
        <v>9067</v>
      </c>
      <c r="D1863" t="s">
        <v>7309</v>
      </c>
      <c r="E1863">
        <v>0.39133763313293501</v>
      </c>
      <c r="F1863" s="15" t="s">
        <v>9086</v>
      </c>
      <c r="G1863" t="s">
        <v>7310</v>
      </c>
      <c r="H1863" t="s">
        <v>7311</v>
      </c>
      <c r="I1863">
        <f t="shared" si="63"/>
        <v>14</v>
      </c>
      <c r="M1863">
        <f t="shared" si="62"/>
        <v>0</v>
      </c>
      <c r="AC1863" t="s">
        <v>9067</v>
      </c>
    </row>
    <row r="1864" spans="1:30" hidden="1" x14ac:dyDescent="0.55000000000000004">
      <c r="C1864" t="s">
        <v>9067</v>
      </c>
      <c r="D1864" t="s">
        <v>7312</v>
      </c>
      <c r="E1864">
        <v>0.30141010880470298</v>
      </c>
      <c r="F1864" s="15" t="s">
        <v>9080</v>
      </c>
      <c r="G1864" t="s">
        <v>7313</v>
      </c>
      <c r="H1864" t="s">
        <v>7314</v>
      </c>
      <c r="I1864">
        <f t="shared" si="63"/>
        <v>12</v>
      </c>
      <c r="M1864">
        <f t="shared" si="62"/>
        <v>0</v>
      </c>
      <c r="AC1864" t="s">
        <v>9067</v>
      </c>
    </row>
    <row r="1865" spans="1:30" hidden="1" x14ac:dyDescent="0.55000000000000004">
      <c r="C1865" t="s">
        <v>9065</v>
      </c>
      <c r="D1865" t="s">
        <v>7315</v>
      </c>
      <c r="E1865">
        <v>0.73953700065612804</v>
      </c>
      <c r="F1865" s="15" t="s">
        <v>9086</v>
      </c>
      <c r="G1865" t="s">
        <v>7316</v>
      </c>
      <c r="H1865" t="s">
        <v>7317</v>
      </c>
      <c r="I1865">
        <f t="shared" si="63"/>
        <v>4</v>
      </c>
      <c r="M1865">
        <f t="shared" si="62"/>
        <v>0</v>
      </c>
      <c r="AC1865" t="s">
        <v>9065</v>
      </c>
    </row>
    <row r="1866" spans="1:30" hidden="1" x14ac:dyDescent="0.55000000000000004">
      <c r="C1866" t="s">
        <v>9065</v>
      </c>
      <c r="D1866" t="s">
        <v>7318</v>
      </c>
      <c r="E1866">
        <v>0.669278264045715</v>
      </c>
      <c r="F1866" s="15" t="s">
        <v>9082</v>
      </c>
      <c r="G1866" t="s">
        <v>7304</v>
      </c>
      <c r="H1866" t="s">
        <v>7319</v>
      </c>
      <c r="I1866">
        <f t="shared" si="63"/>
        <v>12</v>
      </c>
      <c r="M1866">
        <f t="shared" si="62"/>
        <v>0</v>
      </c>
      <c r="AC1866" t="s">
        <v>9065</v>
      </c>
    </row>
    <row r="1867" spans="1:30" hidden="1" x14ac:dyDescent="0.55000000000000004">
      <c r="C1867" t="s">
        <v>9067</v>
      </c>
      <c r="D1867" t="s">
        <v>7320</v>
      </c>
      <c r="E1867">
        <v>0.398821800947189</v>
      </c>
      <c r="F1867" s="15" t="s">
        <v>9080</v>
      </c>
      <c r="G1867" t="s">
        <v>7321</v>
      </c>
      <c r="H1867" t="s">
        <v>7322</v>
      </c>
      <c r="I1867">
        <f t="shared" si="63"/>
        <v>8</v>
      </c>
      <c r="M1867">
        <f t="shared" si="62"/>
        <v>0</v>
      </c>
      <c r="AC1867" t="s">
        <v>9067</v>
      </c>
    </row>
    <row r="1868" spans="1:30" hidden="1" x14ac:dyDescent="0.55000000000000004">
      <c r="B1868" t="s">
        <v>9089</v>
      </c>
      <c r="C1868" t="s">
        <v>9067</v>
      </c>
      <c r="D1868" t="s">
        <v>7329</v>
      </c>
      <c r="E1868">
        <v>0.44133314490318298</v>
      </c>
      <c r="F1868" s="15" t="s">
        <v>9088</v>
      </c>
      <c r="G1868" t="s">
        <v>7330</v>
      </c>
      <c r="H1868" t="s">
        <v>7331</v>
      </c>
      <c r="I1868">
        <f t="shared" si="63"/>
        <v>27</v>
      </c>
      <c r="L1868" t="s">
        <v>9130</v>
      </c>
      <c r="M1868" t="str">
        <f t="shared" si="62"/>
        <v>C</v>
      </c>
      <c r="AC1868" t="s">
        <v>9067</v>
      </c>
      <c r="AD1868" t="s">
        <v>9130</v>
      </c>
    </row>
    <row r="1869" spans="1:30" hidden="1" x14ac:dyDescent="0.55000000000000004">
      <c r="C1869" t="s">
        <v>9065</v>
      </c>
      <c r="D1869" t="s">
        <v>7332</v>
      </c>
      <c r="E1869">
        <v>0.64753222465515103</v>
      </c>
      <c r="F1869" s="15" t="s">
        <v>9086</v>
      </c>
      <c r="G1869" t="s">
        <v>7333</v>
      </c>
      <c r="H1869" t="s">
        <v>7334</v>
      </c>
      <c r="I1869">
        <f t="shared" si="63"/>
        <v>5</v>
      </c>
      <c r="M1869">
        <f t="shared" si="62"/>
        <v>0</v>
      </c>
      <c r="AC1869" t="s">
        <v>9065</v>
      </c>
    </row>
    <row r="1870" spans="1:30" hidden="1" x14ac:dyDescent="0.55000000000000004">
      <c r="A1870" t="s">
        <v>9121</v>
      </c>
      <c r="B1870" t="s">
        <v>9089</v>
      </c>
      <c r="C1870" t="s">
        <v>9067</v>
      </c>
      <c r="D1870" t="s">
        <v>9100</v>
      </c>
      <c r="E1870">
        <v>0.200351387262344</v>
      </c>
      <c r="F1870" s="15" t="s">
        <v>9082</v>
      </c>
      <c r="G1870" t="s">
        <v>7336</v>
      </c>
      <c r="H1870" t="s">
        <v>7337</v>
      </c>
      <c r="I1870">
        <f t="shared" si="63"/>
        <v>28</v>
      </c>
      <c r="L1870" t="s">
        <v>9130</v>
      </c>
      <c r="M1870" t="str">
        <f t="shared" si="62"/>
        <v>C</v>
      </c>
      <c r="AC1870" t="s">
        <v>9067</v>
      </c>
      <c r="AD1870" t="s">
        <v>9130</v>
      </c>
    </row>
    <row r="1871" spans="1:30" hidden="1" x14ac:dyDescent="0.55000000000000004">
      <c r="C1871" t="s">
        <v>9067</v>
      </c>
      <c r="D1871" t="s">
        <v>7338</v>
      </c>
      <c r="E1871">
        <v>0.19815145432949099</v>
      </c>
      <c r="F1871" s="15" t="s">
        <v>9081</v>
      </c>
      <c r="G1871" t="s">
        <v>7339</v>
      </c>
      <c r="H1871" t="s">
        <v>7340</v>
      </c>
      <c r="I1871">
        <f t="shared" si="63"/>
        <v>16</v>
      </c>
      <c r="M1871">
        <f t="shared" si="62"/>
        <v>0</v>
      </c>
      <c r="AC1871" t="s">
        <v>9067</v>
      </c>
    </row>
    <row r="1872" spans="1:30" hidden="1" x14ac:dyDescent="0.55000000000000004">
      <c r="C1872" t="s">
        <v>9066</v>
      </c>
      <c r="D1872" t="s">
        <v>7341</v>
      </c>
      <c r="E1872">
        <v>0.52098721265792802</v>
      </c>
      <c r="F1872" s="15" t="s">
        <v>9086</v>
      </c>
      <c r="G1872" t="s">
        <v>7342</v>
      </c>
      <c r="H1872" t="s">
        <v>7343</v>
      </c>
      <c r="I1872">
        <f t="shared" si="63"/>
        <v>12</v>
      </c>
      <c r="M1872">
        <f t="shared" si="62"/>
        <v>0</v>
      </c>
      <c r="AC1872" t="s">
        <v>9066</v>
      </c>
    </row>
    <row r="1873" spans="1:30" hidden="1" x14ac:dyDescent="0.55000000000000004">
      <c r="C1873" t="s">
        <v>9065</v>
      </c>
      <c r="D1873" t="s">
        <v>7344</v>
      </c>
      <c r="E1873">
        <v>0.89188820123672496</v>
      </c>
      <c r="F1873" s="15" t="s">
        <v>9080</v>
      </c>
      <c r="G1873" t="s">
        <v>7345</v>
      </c>
      <c r="H1873" t="s">
        <v>7346</v>
      </c>
      <c r="I1873">
        <f t="shared" si="63"/>
        <v>18</v>
      </c>
      <c r="M1873">
        <f t="shared" si="62"/>
        <v>0</v>
      </c>
      <c r="AC1873" t="s">
        <v>9065</v>
      </c>
    </row>
    <row r="1874" spans="1:30" hidden="1" x14ac:dyDescent="0.55000000000000004">
      <c r="C1874" t="s">
        <v>9065</v>
      </c>
      <c r="D1874" t="s">
        <v>7347</v>
      </c>
      <c r="E1874">
        <v>0.63653391599655196</v>
      </c>
      <c r="F1874" s="15" t="s">
        <v>9080</v>
      </c>
      <c r="G1874" t="s">
        <v>7348</v>
      </c>
      <c r="H1874" t="s">
        <v>7349</v>
      </c>
      <c r="I1874">
        <f t="shared" si="63"/>
        <v>8</v>
      </c>
      <c r="M1874">
        <f t="shared" si="62"/>
        <v>0</v>
      </c>
      <c r="AC1874" t="s">
        <v>9065</v>
      </c>
    </row>
    <row r="1875" spans="1:30" hidden="1" x14ac:dyDescent="0.55000000000000004">
      <c r="C1875" t="s">
        <v>9065</v>
      </c>
      <c r="D1875" t="s">
        <v>7350</v>
      </c>
      <c r="E1875">
        <v>0.86595553159713701</v>
      </c>
      <c r="F1875" s="15" t="s">
        <v>9080</v>
      </c>
      <c r="G1875" t="s">
        <v>7351</v>
      </c>
      <c r="H1875" t="s">
        <v>7352</v>
      </c>
      <c r="I1875">
        <f t="shared" si="63"/>
        <v>17</v>
      </c>
      <c r="M1875">
        <f t="shared" si="62"/>
        <v>0</v>
      </c>
      <c r="AC1875" t="s">
        <v>9065</v>
      </c>
    </row>
    <row r="1876" spans="1:30" hidden="1" x14ac:dyDescent="0.55000000000000004">
      <c r="C1876" t="s">
        <v>9065</v>
      </c>
      <c r="D1876" t="s">
        <v>7353</v>
      </c>
      <c r="E1876">
        <v>0.67350524663925204</v>
      </c>
      <c r="F1876" s="15" t="s">
        <v>9082</v>
      </c>
      <c r="G1876" t="s">
        <v>7354</v>
      </c>
      <c r="H1876" t="s">
        <v>7355</v>
      </c>
      <c r="I1876">
        <f t="shared" si="63"/>
        <v>4</v>
      </c>
      <c r="M1876">
        <f t="shared" si="62"/>
        <v>0</v>
      </c>
      <c r="AC1876" t="s">
        <v>9065</v>
      </c>
    </row>
    <row r="1877" spans="1:30" hidden="1" x14ac:dyDescent="0.55000000000000004">
      <c r="C1877" t="s">
        <v>9065</v>
      </c>
      <c r="D1877" t="s">
        <v>7356</v>
      </c>
      <c r="E1877">
        <v>0.76799958944320701</v>
      </c>
      <c r="F1877" s="15" t="s">
        <v>9082</v>
      </c>
      <c r="G1877" t="s">
        <v>7351</v>
      </c>
      <c r="H1877" t="s">
        <v>7357</v>
      </c>
      <c r="I1877">
        <f t="shared" si="63"/>
        <v>8</v>
      </c>
      <c r="M1877">
        <f t="shared" si="62"/>
        <v>0</v>
      </c>
      <c r="AC1877" t="s">
        <v>9065</v>
      </c>
    </row>
    <row r="1878" spans="1:30" hidden="1" x14ac:dyDescent="0.55000000000000004">
      <c r="C1878" t="s">
        <v>9065</v>
      </c>
      <c r="D1878" t="s">
        <v>7358</v>
      </c>
      <c r="E1878">
        <v>0.74667412042617798</v>
      </c>
      <c r="F1878" s="15" t="s">
        <v>9082</v>
      </c>
      <c r="G1878" t="s">
        <v>7359</v>
      </c>
      <c r="H1878" t="s">
        <v>7360</v>
      </c>
      <c r="I1878">
        <f t="shared" si="63"/>
        <v>6</v>
      </c>
      <c r="M1878">
        <f t="shared" si="62"/>
        <v>0</v>
      </c>
      <c r="AC1878" t="s">
        <v>9065</v>
      </c>
    </row>
    <row r="1879" spans="1:30" hidden="1" x14ac:dyDescent="0.55000000000000004">
      <c r="C1879" t="s">
        <v>9067</v>
      </c>
      <c r="D1879" t="s">
        <v>7361</v>
      </c>
      <c r="E1879">
        <v>0.21574093401432001</v>
      </c>
      <c r="F1879" s="15" t="s">
        <v>9086</v>
      </c>
      <c r="G1879" t="s">
        <v>7362</v>
      </c>
      <c r="H1879" t="s">
        <v>7363</v>
      </c>
      <c r="I1879">
        <f t="shared" si="63"/>
        <v>18</v>
      </c>
      <c r="M1879">
        <f t="shared" si="62"/>
        <v>0</v>
      </c>
      <c r="AC1879" t="s">
        <v>9067</v>
      </c>
    </row>
    <row r="1880" spans="1:30" hidden="1" x14ac:dyDescent="0.55000000000000004">
      <c r="C1880" t="s">
        <v>9065</v>
      </c>
      <c r="D1880" t="s">
        <v>7364</v>
      </c>
      <c r="E1880">
        <v>0.61260414123535201</v>
      </c>
      <c r="F1880" s="15" t="s">
        <v>9086</v>
      </c>
      <c r="G1880" t="s">
        <v>7365</v>
      </c>
      <c r="H1880" t="s">
        <v>7366</v>
      </c>
      <c r="I1880">
        <f t="shared" si="63"/>
        <v>9</v>
      </c>
      <c r="M1880">
        <f t="shared" si="62"/>
        <v>0</v>
      </c>
      <c r="AC1880" t="s">
        <v>9065</v>
      </c>
    </row>
    <row r="1881" spans="1:30" hidden="1" x14ac:dyDescent="0.55000000000000004">
      <c r="C1881" t="s">
        <v>9065</v>
      </c>
      <c r="D1881" t="s">
        <v>7367</v>
      </c>
      <c r="E1881">
        <v>0.65070593357086204</v>
      </c>
      <c r="F1881" s="15" t="s">
        <v>9081</v>
      </c>
      <c r="G1881" t="s">
        <v>7368</v>
      </c>
      <c r="H1881" t="s">
        <v>7369</v>
      </c>
      <c r="I1881">
        <f t="shared" si="63"/>
        <v>5</v>
      </c>
      <c r="M1881">
        <f t="shared" si="62"/>
        <v>0</v>
      </c>
      <c r="AC1881" t="s">
        <v>9065</v>
      </c>
    </row>
    <row r="1882" spans="1:30" hidden="1" x14ac:dyDescent="0.55000000000000004">
      <c r="C1882" t="s">
        <v>9065</v>
      </c>
      <c r="D1882" t="s">
        <v>7370</v>
      </c>
      <c r="E1882">
        <v>0.75865525007247903</v>
      </c>
      <c r="F1882" s="15" t="s">
        <v>9084</v>
      </c>
      <c r="G1882" t="s">
        <v>7371</v>
      </c>
      <c r="H1882" t="s">
        <v>7372</v>
      </c>
      <c r="I1882">
        <f t="shared" si="63"/>
        <v>36</v>
      </c>
      <c r="M1882">
        <f t="shared" si="62"/>
        <v>0</v>
      </c>
      <c r="AC1882" t="s">
        <v>9065</v>
      </c>
    </row>
    <row r="1883" spans="1:30" hidden="1" x14ac:dyDescent="0.55000000000000004">
      <c r="A1883" t="s">
        <v>9115</v>
      </c>
      <c r="B1883" t="s">
        <v>9089</v>
      </c>
      <c r="C1883" t="s">
        <v>9066</v>
      </c>
      <c r="D1883" t="s">
        <v>7373</v>
      </c>
      <c r="E1883">
        <v>0.58434092998504605</v>
      </c>
      <c r="F1883" s="15" t="s">
        <v>9080</v>
      </c>
      <c r="G1883" t="s">
        <v>7374</v>
      </c>
      <c r="H1883" t="s">
        <v>7375</v>
      </c>
      <c r="I1883">
        <f t="shared" si="63"/>
        <v>4</v>
      </c>
      <c r="L1883" t="s">
        <v>9130</v>
      </c>
      <c r="M1883" t="str">
        <f t="shared" si="62"/>
        <v>E</v>
      </c>
      <c r="AC1883" t="s">
        <v>9066</v>
      </c>
      <c r="AD1883" t="s">
        <v>9130</v>
      </c>
    </row>
    <row r="1884" spans="1:30" hidden="1" x14ac:dyDescent="0.55000000000000004">
      <c r="C1884" t="s">
        <v>9065</v>
      </c>
      <c r="D1884" t="s">
        <v>7376</v>
      </c>
      <c r="E1884">
        <v>0.70634561777114901</v>
      </c>
      <c r="F1884" s="15" t="s">
        <v>9080</v>
      </c>
      <c r="G1884" t="s">
        <v>7377</v>
      </c>
      <c r="H1884" t="s">
        <v>7378</v>
      </c>
      <c r="I1884">
        <f t="shared" si="63"/>
        <v>2</v>
      </c>
      <c r="M1884">
        <f t="shared" si="62"/>
        <v>0</v>
      </c>
      <c r="AC1884" t="s">
        <v>9065</v>
      </c>
    </row>
    <row r="1885" spans="1:30" hidden="1" x14ac:dyDescent="0.55000000000000004">
      <c r="C1885" t="s">
        <v>9066</v>
      </c>
      <c r="D1885" t="s">
        <v>7379</v>
      </c>
      <c r="E1885">
        <v>0.47739493846893299</v>
      </c>
      <c r="F1885" s="15" t="s">
        <v>9081</v>
      </c>
      <c r="G1885" t="s">
        <v>7380</v>
      </c>
      <c r="H1885" t="s">
        <v>7381</v>
      </c>
      <c r="I1885">
        <f t="shared" si="63"/>
        <v>10</v>
      </c>
      <c r="M1885">
        <f t="shared" si="62"/>
        <v>0</v>
      </c>
      <c r="AC1885" t="s">
        <v>9066</v>
      </c>
    </row>
    <row r="1886" spans="1:30" hidden="1" x14ac:dyDescent="0.55000000000000004">
      <c r="C1886" t="s">
        <v>9066</v>
      </c>
      <c r="D1886" t="s">
        <v>7382</v>
      </c>
      <c r="E1886">
        <v>0.495160162448883</v>
      </c>
      <c r="F1886" s="15" t="s">
        <v>9082</v>
      </c>
      <c r="G1886" t="s">
        <v>7383</v>
      </c>
      <c r="H1886" t="s">
        <v>7384</v>
      </c>
      <c r="I1886">
        <f t="shared" si="63"/>
        <v>11</v>
      </c>
      <c r="M1886">
        <f t="shared" si="62"/>
        <v>0</v>
      </c>
      <c r="AC1886" t="s">
        <v>9066</v>
      </c>
    </row>
    <row r="1887" spans="1:30" hidden="1" x14ac:dyDescent="0.55000000000000004">
      <c r="C1887" t="s">
        <v>9065</v>
      </c>
      <c r="D1887" t="s">
        <v>7385</v>
      </c>
      <c r="E1887">
        <v>0.77598589658737205</v>
      </c>
      <c r="F1887" s="15" t="s">
        <v>9081</v>
      </c>
      <c r="G1887" t="s">
        <v>7386</v>
      </c>
      <c r="H1887" t="s">
        <v>7387</v>
      </c>
      <c r="I1887">
        <f t="shared" si="63"/>
        <v>5</v>
      </c>
      <c r="M1887">
        <f t="shared" si="62"/>
        <v>0</v>
      </c>
      <c r="AC1887" t="s">
        <v>9065</v>
      </c>
    </row>
    <row r="1888" spans="1:30" hidden="1" x14ac:dyDescent="0.55000000000000004">
      <c r="C1888" t="s">
        <v>9065</v>
      </c>
      <c r="D1888" t="s">
        <v>7391</v>
      </c>
      <c r="E1888">
        <v>0.64896017313003496</v>
      </c>
      <c r="F1888" s="15" t="s">
        <v>9081</v>
      </c>
      <c r="G1888" t="s">
        <v>7392</v>
      </c>
      <c r="H1888" t="s">
        <v>7393</v>
      </c>
      <c r="I1888">
        <f t="shared" si="63"/>
        <v>4</v>
      </c>
      <c r="M1888">
        <f t="shared" si="62"/>
        <v>0</v>
      </c>
      <c r="AC1888" t="s">
        <v>9065</v>
      </c>
    </row>
    <row r="1889" spans="1:30" hidden="1" x14ac:dyDescent="0.55000000000000004">
      <c r="C1889" t="s">
        <v>9065</v>
      </c>
      <c r="D1889" t="s">
        <v>7394</v>
      </c>
      <c r="E1889">
        <v>0.65810269117355302</v>
      </c>
      <c r="F1889" s="15" t="s">
        <v>9088</v>
      </c>
      <c r="G1889" t="s">
        <v>7395</v>
      </c>
      <c r="H1889" t="s">
        <v>7393</v>
      </c>
      <c r="I1889">
        <f t="shared" si="63"/>
        <v>27</v>
      </c>
      <c r="M1889">
        <f t="shared" si="62"/>
        <v>0</v>
      </c>
      <c r="AC1889" t="s">
        <v>9065</v>
      </c>
    </row>
    <row r="1890" spans="1:30" hidden="1" x14ac:dyDescent="0.55000000000000004">
      <c r="C1890" t="s">
        <v>9065</v>
      </c>
      <c r="D1890" t="s">
        <v>7396</v>
      </c>
      <c r="E1890">
        <v>0.81618738174438499</v>
      </c>
      <c r="F1890" s="15" t="s">
        <v>9080</v>
      </c>
      <c r="G1890" t="s">
        <v>7397</v>
      </c>
      <c r="H1890" t="s">
        <v>7398</v>
      </c>
      <c r="I1890">
        <f t="shared" si="63"/>
        <v>7</v>
      </c>
      <c r="M1890">
        <f t="shared" si="62"/>
        <v>0</v>
      </c>
      <c r="AC1890" t="s">
        <v>9065</v>
      </c>
    </row>
    <row r="1891" spans="1:30" hidden="1" x14ac:dyDescent="0.55000000000000004">
      <c r="C1891" t="s">
        <v>9066</v>
      </c>
      <c r="D1891" t="s">
        <v>7399</v>
      </c>
      <c r="E1891">
        <v>0.51046067476272605</v>
      </c>
      <c r="F1891" s="15" t="s">
        <v>9082</v>
      </c>
      <c r="G1891" t="s">
        <v>7400</v>
      </c>
      <c r="H1891" t="s">
        <v>7401</v>
      </c>
      <c r="I1891">
        <f t="shared" si="63"/>
        <v>8</v>
      </c>
      <c r="M1891">
        <f t="shared" si="62"/>
        <v>0</v>
      </c>
      <c r="AC1891" t="s">
        <v>9066</v>
      </c>
    </row>
    <row r="1892" spans="1:30" hidden="1" x14ac:dyDescent="0.55000000000000004">
      <c r="C1892" t="s">
        <v>9065</v>
      </c>
      <c r="D1892" t="s">
        <v>7405</v>
      </c>
      <c r="E1892">
        <v>0.65864264965057395</v>
      </c>
      <c r="F1892" s="15" t="s">
        <v>9086</v>
      </c>
      <c r="G1892" t="s">
        <v>7406</v>
      </c>
      <c r="H1892" t="s">
        <v>7407</v>
      </c>
      <c r="I1892">
        <f t="shared" si="63"/>
        <v>34</v>
      </c>
      <c r="M1892">
        <f t="shared" si="62"/>
        <v>0</v>
      </c>
      <c r="AC1892" t="s">
        <v>9065</v>
      </c>
    </row>
    <row r="1893" spans="1:30" hidden="1" x14ac:dyDescent="0.55000000000000004">
      <c r="C1893" t="s">
        <v>9065</v>
      </c>
      <c r="D1893" t="s">
        <v>7408</v>
      </c>
      <c r="E1893">
        <v>0.66110008955001798</v>
      </c>
      <c r="F1893" s="15" t="s">
        <v>9082</v>
      </c>
      <c r="G1893" t="s">
        <v>7409</v>
      </c>
      <c r="H1893" t="s">
        <v>7410</v>
      </c>
      <c r="I1893">
        <f t="shared" si="63"/>
        <v>2</v>
      </c>
      <c r="M1893">
        <f t="shared" si="62"/>
        <v>0</v>
      </c>
      <c r="AC1893" t="s">
        <v>9065</v>
      </c>
    </row>
    <row r="1894" spans="1:30" hidden="1" x14ac:dyDescent="0.55000000000000004">
      <c r="C1894" t="s">
        <v>9065</v>
      </c>
      <c r="D1894" t="s">
        <v>7411</v>
      </c>
      <c r="E1894">
        <v>0.89838999509811401</v>
      </c>
      <c r="F1894" s="15" t="s">
        <v>9081</v>
      </c>
      <c r="G1894" t="s">
        <v>7412</v>
      </c>
      <c r="H1894" t="s">
        <v>7413</v>
      </c>
      <c r="I1894">
        <f t="shared" si="63"/>
        <v>20</v>
      </c>
      <c r="M1894">
        <f t="shared" si="62"/>
        <v>0</v>
      </c>
      <c r="AC1894" t="s">
        <v>9065</v>
      </c>
    </row>
    <row r="1895" spans="1:30" hidden="1" x14ac:dyDescent="0.55000000000000004">
      <c r="C1895" t="s">
        <v>9065</v>
      </c>
      <c r="D1895" t="s">
        <v>7414</v>
      </c>
      <c r="E1895">
        <v>0.77951180934905995</v>
      </c>
      <c r="F1895" s="15" t="s">
        <v>9081</v>
      </c>
      <c r="G1895" t="s">
        <v>7415</v>
      </c>
      <c r="H1895" t="s">
        <v>7416</v>
      </c>
      <c r="I1895">
        <f t="shared" si="63"/>
        <v>6</v>
      </c>
      <c r="M1895">
        <f t="shared" si="62"/>
        <v>0</v>
      </c>
      <c r="AC1895" t="s">
        <v>9065</v>
      </c>
    </row>
    <row r="1896" spans="1:30" hidden="1" x14ac:dyDescent="0.55000000000000004">
      <c r="C1896" t="s">
        <v>9065</v>
      </c>
      <c r="D1896" t="s">
        <v>7417</v>
      </c>
      <c r="E1896">
        <v>0.66110008955001798</v>
      </c>
      <c r="F1896" s="15" t="s">
        <v>9081</v>
      </c>
      <c r="G1896" t="s">
        <v>7418</v>
      </c>
      <c r="H1896" t="s">
        <v>7419</v>
      </c>
      <c r="I1896">
        <f t="shared" si="63"/>
        <v>3</v>
      </c>
      <c r="M1896">
        <f t="shared" si="62"/>
        <v>0</v>
      </c>
      <c r="AC1896" t="s">
        <v>9065</v>
      </c>
    </row>
    <row r="1897" spans="1:30" hidden="1" x14ac:dyDescent="0.55000000000000004">
      <c r="C1897" t="s">
        <v>9065</v>
      </c>
      <c r="D1897" t="s">
        <v>7426</v>
      </c>
      <c r="E1897">
        <v>0.66110008955001798</v>
      </c>
      <c r="F1897" s="15" t="s">
        <v>9080</v>
      </c>
      <c r="G1897" t="s">
        <v>7427</v>
      </c>
      <c r="H1897" t="s">
        <v>7428</v>
      </c>
      <c r="I1897">
        <f t="shared" si="63"/>
        <v>1</v>
      </c>
      <c r="M1897">
        <f t="shared" si="62"/>
        <v>0</v>
      </c>
      <c r="AC1897" t="s">
        <v>9065</v>
      </c>
    </row>
    <row r="1898" spans="1:30" hidden="1" x14ac:dyDescent="0.55000000000000004">
      <c r="A1898" t="s">
        <v>9122</v>
      </c>
      <c r="B1898" t="s">
        <v>9089</v>
      </c>
      <c r="C1898" t="s">
        <v>9066</v>
      </c>
      <c r="D1898" t="s">
        <v>7429</v>
      </c>
      <c r="E1898">
        <v>0.59539836645126298</v>
      </c>
      <c r="F1898" s="15" t="s">
        <v>9082</v>
      </c>
      <c r="G1898" t="s">
        <v>7430</v>
      </c>
      <c r="H1898" t="s">
        <v>7431</v>
      </c>
      <c r="I1898">
        <f t="shared" si="63"/>
        <v>4</v>
      </c>
      <c r="L1898" t="s">
        <v>9130</v>
      </c>
      <c r="M1898" t="str">
        <f t="shared" si="62"/>
        <v>E</v>
      </c>
      <c r="AC1898" t="s">
        <v>9066</v>
      </c>
      <c r="AD1898" t="s">
        <v>9130</v>
      </c>
    </row>
    <row r="1899" spans="1:30" hidden="1" x14ac:dyDescent="0.55000000000000004">
      <c r="C1899" t="s">
        <v>9065</v>
      </c>
      <c r="D1899" t="s">
        <v>7432</v>
      </c>
      <c r="E1899">
        <v>0.62580770254135099</v>
      </c>
      <c r="F1899" s="15" t="s">
        <v>9080</v>
      </c>
      <c r="G1899" t="s">
        <v>7433</v>
      </c>
      <c r="H1899" t="s">
        <v>7434</v>
      </c>
      <c r="I1899">
        <f t="shared" si="63"/>
        <v>3</v>
      </c>
      <c r="M1899">
        <f t="shared" si="62"/>
        <v>0</v>
      </c>
      <c r="AC1899" t="s">
        <v>9065</v>
      </c>
    </row>
    <row r="1900" spans="1:30" hidden="1" x14ac:dyDescent="0.55000000000000004">
      <c r="C1900" t="s">
        <v>9065</v>
      </c>
      <c r="D1900" t="s">
        <v>7435</v>
      </c>
      <c r="E1900">
        <v>0.66237884759902999</v>
      </c>
      <c r="F1900" s="15" t="s">
        <v>9081</v>
      </c>
      <c r="G1900" t="s">
        <v>7436</v>
      </c>
      <c r="H1900" t="s">
        <v>7437</v>
      </c>
      <c r="I1900">
        <f t="shared" si="63"/>
        <v>6</v>
      </c>
      <c r="M1900">
        <f t="shared" si="62"/>
        <v>0</v>
      </c>
      <c r="AC1900" t="s">
        <v>9065</v>
      </c>
    </row>
    <row r="1901" spans="1:30" hidden="1" x14ac:dyDescent="0.55000000000000004">
      <c r="C1901" t="s">
        <v>9065</v>
      </c>
      <c r="D1901" t="s">
        <v>7438</v>
      </c>
      <c r="E1901">
        <v>0.89146924018859897</v>
      </c>
      <c r="F1901" s="15" t="s">
        <v>9082</v>
      </c>
      <c r="G1901" t="s">
        <v>7439</v>
      </c>
      <c r="H1901" t="s">
        <v>7440</v>
      </c>
      <c r="I1901">
        <f t="shared" si="63"/>
        <v>27</v>
      </c>
      <c r="M1901">
        <f t="shared" si="62"/>
        <v>0</v>
      </c>
      <c r="AC1901" t="s">
        <v>9065</v>
      </c>
    </row>
    <row r="1902" spans="1:30" hidden="1" x14ac:dyDescent="0.55000000000000004">
      <c r="C1902" t="s">
        <v>9065</v>
      </c>
      <c r="D1902" t="s">
        <v>7441</v>
      </c>
      <c r="E1902">
        <v>0.82144618034362804</v>
      </c>
      <c r="F1902" s="15" t="s">
        <v>9080</v>
      </c>
      <c r="G1902" t="s">
        <v>7442</v>
      </c>
      <c r="H1902" t="s">
        <v>7443</v>
      </c>
      <c r="I1902">
        <f t="shared" si="63"/>
        <v>8</v>
      </c>
      <c r="M1902">
        <f t="shared" si="62"/>
        <v>0</v>
      </c>
      <c r="AC1902" t="s">
        <v>9065</v>
      </c>
    </row>
    <row r="1903" spans="1:30" hidden="1" x14ac:dyDescent="0.55000000000000004">
      <c r="C1903" t="s">
        <v>9065</v>
      </c>
      <c r="D1903" t="s">
        <v>7444</v>
      </c>
      <c r="E1903">
        <v>0.86938869953155495</v>
      </c>
      <c r="F1903" s="15" t="s">
        <v>9083</v>
      </c>
      <c r="G1903" t="s">
        <v>7445</v>
      </c>
      <c r="H1903" t="s">
        <v>7446</v>
      </c>
      <c r="I1903">
        <f t="shared" si="63"/>
        <v>12</v>
      </c>
      <c r="M1903">
        <f t="shared" si="62"/>
        <v>0</v>
      </c>
      <c r="AC1903" t="s">
        <v>9065</v>
      </c>
    </row>
    <row r="1904" spans="1:30" hidden="1" x14ac:dyDescent="0.55000000000000004">
      <c r="C1904" t="s">
        <v>9065</v>
      </c>
      <c r="D1904" t="s">
        <v>7447</v>
      </c>
      <c r="E1904">
        <v>0.60336309671402</v>
      </c>
      <c r="F1904" s="15" t="s">
        <v>9080</v>
      </c>
      <c r="G1904" t="s">
        <v>7448</v>
      </c>
      <c r="H1904" t="s">
        <v>7449</v>
      </c>
      <c r="I1904">
        <f t="shared" si="63"/>
        <v>15</v>
      </c>
      <c r="M1904">
        <f t="shared" si="62"/>
        <v>0</v>
      </c>
      <c r="AC1904" t="s">
        <v>9065</v>
      </c>
    </row>
    <row r="1905" spans="3:29" hidden="1" x14ac:dyDescent="0.55000000000000004">
      <c r="C1905" t="s">
        <v>9065</v>
      </c>
      <c r="D1905" t="s">
        <v>7450</v>
      </c>
      <c r="E1905">
        <v>0.74368339776992798</v>
      </c>
      <c r="F1905" s="15" t="s">
        <v>9081</v>
      </c>
      <c r="G1905" t="s">
        <v>7451</v>
      </c>
      <c r="H1905" t="s">
        <v>7452</v>
      </c>
      <c r="I1905">
        <f t="shared" si="63"/>
        <v>12</v>
      </c>
      <c r="M1905">
        <f t="shared" si="62"/>
        <v>0</v>
      </c>
      <c r="AC1905" t="s">
        <v>9065</v>
      </c>
    </row>
    <row r="1906" spans="3:29" hidden="1" x14ac:dyDescent="0.55000000000000004">
      <c r="C1906" t="s">
        <v>9065</v>
      </c>
      <c r="D1906" t="s">
        <v>7453</v>
      </c>
      <c r="E1906">
        <v>0.62835896015167203</v>
      </c>
      <c r="F1906" s="15" t="s">
        <v>9083</v>
      </c>
      <c r="G1906" t="s">
        <v>7454</v>
      </c>
      <c r="H1906" t="s">
        <v>7455</v>
      </c>
      <c r="I1906">
        <f t="shared" si="63"/>
        <v>19</v>
      </c>
      <c r="M1906">
        <f t="shared" si="62"/>
        <v>0</v>
      </c>
      <c r="AC1906" t="s">
        <v>9065</v>
      </c>
    </row>
    <row r="1907" spans="3:29" hidden="1" x14ac:dyDescent="0.55000000000000004">
      <c r="C1907" t="s">
        <v>9065</v>
      </c>
      <c r="D1907" t="s">
        <v>7456</v>
      </c>
      <c r="E1907">
        <v>0.60040664672851596</v>
      </c>
      <c r="F1907" s="15" t="s">
        <v>9086</v>
      </c>
      <c r="G1907" t="s">
        <v>7457</v>
      </c>
      <c r="H1907" t="s">
        <v>7458</v>
      </c>
      <c r="I1907">
        <f t="shared" si="63"/>
        <v>10</v>
      </c>
      <c r="M1907">
        <f t="shared" si="62"/>
        <v>0</v>
      </c>
      <c r="AC1907" t="s">
        <v>9065</v>
      </c>
    </row>
    <row r="1908" spans="3:29" hidden="1" x14ac:dyDescent="0.55000000000000004">
      <c r="C1908" t="s">
        <v>9065</v>
      </c>
      <c r="D1908" t="s">
        <v>7465</v>
      </c>
      <c r="E1908">
        <v>0.68085879087448098</v>
      </c>
      <c r="F1908" s="15" t="s">
        <v>9082</v>
      </c>
      <c r="G1908" t="s">
        <v>7466</v>
      </c>
      <c r="H1908" t="s">
        <v>7467</v>
      </c>
      <c r="I1908">
        <f t="shared" si="63"/>
        <v>10</v>
      </c>
      <c r="M1908">
        <f t="shared" si="62"/>
        <v>0</v>
      </c>
      <c r="AC1908" t="s">
        <v>9065</v>
      </c>
    </row>
    <row r="1909" spans="3:29" hidden="1" x14ac:dyDescent="0.55000000000000004">
      <c r="C1909" t="s">
        <v>9066</v>
      </c>
      <c r="D1909" t="s">
        <v>7471</v>
      </c>
      <c r="E1909">
        <v>0.47978046536445601</v>
      </c>
      <c r="F1909" s="15" t="s">
        <v>9082</v>
      </c>
      <c r="G1909" t="s">
        <v>7472</v>
      </c>
      <c r="H1909" t="s">
        <v>7473</v>
      </c>
      <c r="I1909">
        <f t="shared" si="63"/>
        <v>22</v>
      </c>
      <c r="M1909">
        <f t="shared" si="62"/>
        <v>0</v>
      </c>
      <c r="AC1909" t="s">
        <v>9066</v>
      </c>
    </row>
    <row r="1910" spans="3:29" hidden="1" x14ac:dyDescent="0.55000000000000004">
      <c r="C1910" t="s">
        <v>9065</v>
      </c>
      <c r="D1910" t="s">
        <v>7477</v>
      </c>
      <c r="E1910">
        <v>0.76786595582962003</v>
      </c>
      <c r="F1910" s="15" t="s">
        <v>9080</v>
      </c>
      <c r="G1910" t="s">
        <v>7478</v>
      </c>
      <c r="H1910" t="s">
        <v>7479</v>
      </c>
      <c r="I1910">
        <f t="shared" si="63"/>
        <v>5</v>
      </c>
      <c r="M1910">
        <f t="shared" si="62"/>
        <v>0</v>
      </c>
      <c r="AC1910" t="s">
        <v>9065</v>
      </c>
    </row>
    <row r="1911" spans="3:29" hidden="1" x14ac:dyDescent="0.55000000000000004">
      <c r="C1911" t="s">
        <v>9067</v>
      </c>
      <c r="D1911" t="s">
        <v>7482</v>
      </c>
      <c r="E1911">
        <v>0.27832540869712802</v>
      </c>
      <c r="F1911" s="15" t="s">
        <v>9086</v>
      </c>
      <c r="G1911" t="s">
        <v>7483</v>
      </c>
      <c r="H1911" t="s">
        <v>7484</v>
      </c>
      <c r="I1911">
        <f t="shared" si="63"/>
        <v>10</v>
      </c>
      <c r="M1911">
        <f t="shared" si="62"/>
        <v>0</v>
      </c>
      <c r="AC1911" t="s">
        <v>9067</v>
      </c>
    </row>
    <row r="1912" spans="3:29" hidden="1" x14ac:dyDescent="0.55000000000000004">
      <c r="C1912" t="s">
        <v>9065</v>
      </c>
      <c r="D1912" t="s">
        <v>7485</v>
      </c>
      <c r="E1912">
        <v>0.82523202896118197</v>
      </c>
      <c r="F1912" s="15" t="s">
        <v>9080</v>
      </c>
      <c r="G1912" t="s">
        <v>7486</v>
      </c>
      <c r="H1912" t="s">
        <v>7487</v>
      </c>
      <c r="I1912">
        <f t="shared" si="63"/>
        <v>6</v>
      </c>
      <c r="M1912">
        <f t="shared" si="62"/>
        <v>0</v>
      </c>
      <c r="AC1912" t="s">
        <v>9065</v>
      </c>
    </row>
    <row r="1913" spans="3:29" hidden="1" x14ac:dyDescent="0.55000000000000004">
      <c r="C1913" t="s">
        <v>9065</v>
      </c>
      <c r="D1913" t="s">
        <v>7488</v>
      </c>
      <c r="E1913">
        <v>0.76107293367385898</v>
      </c>
      <c r="F1913" s="15" t="s">
        <v>9086</v>
      </c>
      <c r="G1913" t="s">
        <v>7489</v>
      </c>
      <c r="H1913" t="s">
        <v>7490</v>
      </c>
      <c r="I1913">
        <f t="shared" si="63"/>
        <v>5</v>
      </c>
      <c r="M1913">
        <f t="shared" si="62"/>
        <v>0</v>
      </c>
      <c r="AC1913" t="s">
        <v>9065</v>
      </c>
    </row>
    <row r="1914" spans="3:29" hidden="1" x14ac:dyDescent="0.55000000000000004">
      <c r="C1914" t="s">
        <v>9067</v>
      </c>
      <c r="D1914" t="s">
        <v>7491</v>
      </c>
      <c r="E1914">
        <v>0.16933701932430301</v>
      </c>
      <c r="F1914" s="15" t="s">
        <v>9080</v>
      </c>
      <c r="G1914" t="s">
        <v>7492</v>
      </c>
      <c r="H1914" t="s">
        <v>7493</v>
      </c>
      <c r="I1914">
        <f t="shared" si="63"/>
        <v>15</v>
      </c>
      <c r="M1914">
        <f t="shared" si="62"/>
        <v>0</v>
      </c>
      <c r="AC1914" t="s">
        <v>9067</v>
      </c>
    </row>
    <row r="1915" spans="3:29" hidden="1" x14ac:dyDescent="0.55000000000000004">
      <c r="C1915" t="s">
        <v>9065</v>
      </c>
      <c r="D1915" t="s">
        <v>7494</v>
      </c>
      <c r="E1915">
        <v>0.79477542638778698</v>
      </c>
      <c r="F1915" s="15" t="s">
        <v>9080</v>
      </c>
      <c r="G1915" t="s">
        <v>7495</v>
      </c>
      <c r="H1915" t="s">
        <v>7496</v>
      </c>
      <c r="I1915">
        <f t="shared" si="63"/>
        <v>5</v>
      </c>
      <c r="M1915">
        <f t="shared" si="62"/>
        <v>0</v>
      </c>
      <c r="AC1915" t="s">
        <v>9065</v>
      </c>
    </row>
    <row r="1916" spans="3:29" hidden="1" x14ac:dyDescent="0.55000000000000004">
      <c r="C1916" t="s">
        <v>9065</v>
      </c>
      <c r="D1916" t="s">
        <v>7497</v>
      </c>
      <c r="E1916">
        <v>0.845409154891968</v>
      </c>
      <c r="F1916" s="15" t="s">
        <v>9082</v>
      </c>
      <c r="G1916" t="s">
        <v>7498</v>
      </c>
      <c r="H1916" t="s">
        <v>7499</v>
      </c>
      <c r="I1916">
        <f t="shared" si="63"/>
        <v>7</v>
      </c>
      <c r="M1916">
        <f t="shared" si="62"/>
        <v>0</v>
      </c>
      <c r="AC1916" t="s">
        <v>9065</v>
      </c>
    </row>
    <row r="1917" spans="3:29" hidden="1" x14ac:dyDescent="0.55000000000000004">
      <c r="C1917" t="s">
        <v>9067</v>
      </c>
      <c r="D1917" t="s">
        <v>7500</v>
      </c>
      <c r="E1917">
        <v>5.6293610483408002E-2</v>
      </c>
      <c r="F1917" s="15" t="s">
        <v>9082</v>
      </c>
      <c r="G1917" t="s">
        <v>7501</v>
      </c>
      <c r="H1917" t="s">
        <v>7502</v>
      </c>
      <c r="I1917">
        <f t="shared" si="63"/>
        <v>32</v>
      </c>
      <c r="M1917">
        <f t="shared" si="62"/>
        <v>0</v>
      </c>
      <c r="AC1917" t="s">
        <v>9067</v>
      </c>
    </row>
    <row r="1918" spans="3:29" hidden="1" x14ac:dyDescent="0.55000000000000004">
      <c r="C1918" t="s">
        <v>9066</v>
      </c>
      <c r="D1918" t="s">
        <v>7503</v>
      </c>
      <c r="E1918">
        <v>0.59360283613205</v>
      </c>
      <c r="F1918" s="15" t="s">
        <v>9081</v>
      </c>
      <c r="G1918" t="s">
        <v>7504</v>
      </c>
      <c r="H1918" t="s">
        <v>7505</v>
      </c>
      <c r="I1918">
        <f t="shared" si="63"/>
        <v>26</v>
      </c>
      <c r="M1918">
        <f t="shared" si="62"/>
        <v>0</v>
      </c>
      <c r="AC1918" t="s">
        <v>9066</v>
      </c>
    </row>
    <row r="1919" spans="3:29" hidden="1" x14ac:dyDescent="0.55000000000000004">
      <c r="C1919" t="s">
        <v>9066</v>
      </c>
      <c r="D1919" t="s">
        <v>7506</v>
      </c>
      <c r="E1919">
        <v>0.51767015457153298</v>
      </c>
      <c r="F1919" s="15" t="s">
        <v>9086</v>
      </c>
      <c r="G1919" t="s">
        <v>7507</v>
      </c>
      <c r="H1919" t="s">
        <v>7508</v>
      </c>
      <c r="I1919">
        <f t="shared" si="63"/>
        <v>13</v>
      </c>
      <c r="M1919">
        <f t="shared" si="62"/>
        <v>0</v>
      </c>
      <c r="AC1919" t="s">
        <v>9066</v>
      </c>
    </row>
    <row r="1920" spans="3:29" hidden="1" x14ac:dyDescent="0.55000000000000004">
      <c r="C1920" t="s">
        <v>9065</v>
      </c>
      <c r="D1920" t="s">
        <v>7509</v>
      </c>
      <c r="E1920">
        <v>0.74715447425842296</v>
      </c>
      <c r="F1920" s="15" t="s">
        <v>9082</v>
      </c>
      <c r="G1920" t="s">
        <v>7510</v>
      </c>
      <c r="H1920" t="s">
        <v>7511</v>
      </c>
      <c r="I1920">
        <f t="shared" si="63"/>
        <v>14</v>
      </c>
      <c r="M1920">
        <f t="shared" si="62"/>
        <v>0</v>
      </c>
      <c r="AC1920" t="s">
        <v>9065</v>
      </c>
    </row>
    <row r="1921" spans="2:30" hidden="1" x14ac:dyDescent="0.55000000000000004">
      <c r="C1921" t="s">
        <v>9066</v>
      </c>
      <c r="D1921" t="s">
        <v>7512</v>
      </c>
      <c r="E1921">
        <v>0.57921612262725797</v>
      </c>
      <c r="F1921" s="15" t="s">
        <v>9082</v>
      </c>
      <c r="G1921" t="s">
        <v>7513</v>
      </c>
      <c r="H1921" t="s">
        <v>7514</v>
      </c>
      <c r="I1921">
        <f t="shared" si="63"/>
        <v>9</v>
      </c>
      <c r="M1921">
        <f t="shared" si="62"/>
        <v>0</v>
      </c>
      <c r="AC1921" t="s">
        <v>9066</v>
      </c>
    </row>
    <row r="1922" spans="2:30" hidden="1" x14ac:dyDescent="0.55000000000000004">
      <c r="B1922" t="s">
        <v>9089</v>
      </c>
      <c r="C1922" t="s">
        <v>9066</v>
      </c>
      <c r="D1922" t="s">
        <v>7515</v>
      </c>
      <c r="E1922">
        <v>0.53507637977600098</v>
      </c>
      <c r="F1922" s="15" t="s">
        <v>9080</v>
      </c>
      <c r="G1922" t="s">
        <v>7516</v>
      </c>
      <c r="H1922" t="s">
        <v>7517</v>
      </c>
      <c r="I1922">
        <f t="shared" si="63"/>
        <v>5</v>
      </c>
      <c r="L1922" t="s">
        <v>9130</v>
      </c>
      <c r="M1922" t="str">
        <f t="shared" si="62"/>
        <v>E</v>
      </c>
      <c r="AC1922" t="s">
        <v>9066</v>
      </c>
      <c r="AD1922" t="s">
        <v>9130</v>
      </c>
    </row>
    <row r="1923" spans="2:30" hidden="1" x14ac:dyDescent="0.55000000000000004">
      <c r="C1923" t="s">
        <v>9065</v>
      </c>
      <c r="D1923" t="s">
        <v>7518</v>
      </c>
      <c r="E1923">
        <v>0.66110008955001798</v>
      </c>
      <c r="F1923" s="15" t="s">
        <v>9082</v>
      </c>
      <c r="G1923" t="s">
        <v>7519</v>
      </c>
      <c r="H1923" t="s">
        <v>7520</v>
      </c>
      <c r="I1923">
        <f t="shared" si="63"/>
        <v>4</v>
      </c>
      <c r="M1923">
        <f t="shared" ref="M1923:M1986" si="64">IF(AND(C1923="positive", L1923="NE"), "A", IF(AND(C1923="positive", L1923="NEU"), "B", IF(AND(C1923="negative", L1923="PO"), "C", IF(AND(C1923="negative", L1923="NEU"), "D", IF(AND(C1923="neutral", L1923="PO"), "E", IF(AND(C1923="neutral", L1923="NE"), "F", IF(AND(C1923="positive", L1923="PO"), "G",IF(AND(C1923="negative", L1923="Ne"), "H",IF(AND(C1923="neutral", L1923="NEU"), "I",)))))))))</f>
        <v>0</v>
      </c>
      <c r="AC1923" t="s">
        <v>9065</v>
      </c>
    </row>
    <row r="1924" spans="2:30" hidden="1" x14ac:dyDescent="0.55000000000000004">
      <c r="C1924" t="s">
        <v>9065</v>
      </c>
      <c r="D1924" t="s">
        <v>7521</v>
      </c>
      <c r="E1924">
        <v>0.90796333551406905</v>
      </c>
      <c r="F1924" s="15" t="s">
        <v>9081</v>
      </c>
      <c r="G1924" t="s">
        <v>7522</v>
      </c>
      <c r="H1924" t="s">
        <v>7523</v>
      </c>
      <c r="I1924">
        <f t="shared" ref="I1924:I1987" si="65">LEN(D1924)-LEN(SUBSTITUTE(D1924," ",""))+1</f>
        <v>11</v>
      </c>
      <c r="M1924">
        <f t="shared" si="64"/>
        <v>0</v>
      </c>
      <c r="AC1924" t="s">
        <v>9065</v>
      </c>
    </row>
    <row r="1925" spans="2:30" hidden="1" x14ac:dyDescent="0.55000000000000004">
      <c r="C1925" t="s">
        <v>9065</v>
      </c>
      <c r="D1925" t="s">
        <v>7524</v>
      </c>
      <c r="E1925">
        <v>0.61765033006668102</v>
      </c>
      <c r="F1925" s="15" t="s">
        <v>9081</v>
      </c>
      <c r="G1925" t="s">
        <v>7525</v>
      </c>
      <c r="H1925" t="s">
        <v>7526</v>
      </c>
      <c r="I1925">
        <f t="shared" si="65"/>
        <v>7</v>
      </c>
      <c r="M1925">
        <f t="shared" si="64"/>
        <v>0</v>
      </c>
      <c r="AC1925" t="s">
        <v>9065</v>
      </c>
    </row>
    <row r="1926" spans="2:30" hidden="1" x14ac:dyDescent="0.55000000000000004">
      <c r="C1926" t="s">
        <v>9065</v>
      </c>
      <c r="D1926" t="s">
        <v>7527</v>
      </c>
      <c r="E1926">
        <v>0.82623761892318703</v>
      </c>
      <c r="F1926" s="15" t="s">
        <v>9080</v>
      </c>
      <c r="G1926" t="s">
        <v>7528</v>
      </c>
      <c r="H1926" t="s">
        <v>7529</v>
      </c>
      <c r="I1926">
        <f t="shared" si="65"/>
        <v>13</v>
      </c>
      <c r="M1926">
        <f t="shared" si="64"/>
        <v>0</v>
      </c>
      <c r="AC1926" t="s">
        <v>9065</v>
      </c>
    </row>
    <row r="1927" spans="2:30" hidden="1" x14ac:dyDescent="0.55000000000000004">
      <c r="B1927" t="s">
        <v>9089</v>
      </c>
      <c r="C1927" t="s">
        <v>9067</v>
      </c>
      <c r="D1927" t="s">
        <v>7530</v>
      </c>
      <c r="E1927">
        <v>0.35649850964546198</v>
      </c>
      <c r="F1927" s="15" t="s">
        <v>9080</v>
      </c>
      <c r="G1927" t="s">
        <v>7531</v>
      </c>
      <c r="H1927" t="s">
        <v>7532</v>
      </c>
      <c r="I1927">
        <f t="shared" si="65"/>
        <v>4</v>
      </c>
      <c r="L1927" t="s">
        <v>9130</v>
      </c>
      <c r="M1927" t="str">
        <f t="shared" si="64"/>
        <v>C</v>
      </c>
      <c r="AC1927" t="s">
        <v>9067</v>
      </c>
      <c r="AD1927" t="s">
        <v>9130</v>
      </c>
    </row>
    <row r="1928" spans="2:30" hidden="1" x14ac:dyDescent="0.55000000000000004">
      <c r="C1928" t="s">
        <v>9065</v>
      </c>
      <c r="D1928" t="s">
        <v>7533</v>
      </c>
      <c r="E1928">
        <v>0.61291795969009399</v>
      </c>
      <c r="F1928" s="15" t="s">
        <v>9081</v>
      </c>
      <c r="G1928" t="s">
        <v>7534</v>
      </c>
      <c r="H1928" t="s">
        <v>7535</v>
      </c>
      <c r="I1928">
        <f t="shared" si="65"/>
        <v>8</v>
      </c>
      <c r="M1928">
        <f t="shared" si="64"/>
        <v>0</v>
      </c>
      <c r="AC1928" t="s">
        <v>9065</v>
      </c>
    </row>
    <row r="1929" spans="2:30" hidden="1" x14ac:dyDescent="0.55000000000000004">
      <c r="C1929" t="s">
        <v>9066</v>
      </c>
      <c r="D1929" t="s">
        <v>7539</v>
      </c>
      <c r="E1929">
        <v>0.49219456315040599</v>
      </c>
      <c r="F1929" s="15" t="s">
        <v>9082</v>
      </c>
      <c r="G1929" t="s">
        <v>7540</v>
      </c>
      <c r="H1929" t="s">
        <v>7541</v>
      </c>
      <c r="I1929">
        <f t="shared" si="65"/>
        <v>8</v>
      </c>
      <c r="M1929">
        <f t="shared" si="64"/>
        <v>0</v>
      </c>
      <c r="AC1929" t="s">
        <v>9066</v>
      </c>
    </row>
    <row r="1930" spans="2:30" hidden="1" x14ac:dyDescent="0.55000000000000004">
      <c r="C1930" t="s">
        <v>9065</v>
      </c>
      <c r="D1930" t="s">
        <v>7542</v>
      </c>
      <c r="E1930">
        <v>0.79053252935409501</v>
      </c>
      <c r="F1930" s="15" t="s">
        <v>9082</v>
      </c>
      <c r="G1930" t="s">
        <v>7543</v>
      </c>
      <c r="H1930" t="s">
        <v>7544</v>
      </c>
      <c r="I1930">
        <f t="shared" si="65"/>
        <v>9</v>
      </c>
      <c r="M1930">
        <f t="shared" si="64"/>
        <v>0</v>
      </c>
      <c r="AC1930" t="s">
        <v>9065</v>
      </c>
    </row>
    <row r="1931" spans="2:30" hidden="1" x14ac:dyDescent="0.55000000000000004">
      <c r="C1931" t="s">
        <v>9065</v>
      </c>
      <c r="D1931" t="s">
        <v>7545</v>
      </c>
      <c r="E1931">
        <v>0.83682048320770297</v>
      </c>
      <c r="F1931" s="15" t="s">
        <v>9081</v>
      </c>
      <c r="G1931" t="s">
        <v>7546</v>
      </c>
      <c r="H1931" t="s">
        <v>7547</v>
      </c>
      <c r="I1931">
        <f t="shared" si="65"/>
        <v>6</v>
      </c>
      <c r="M1931">
        <f t="shared" si="64"/>
        <v>0</v>
      </c>
      <c r="AC1931" t="s">
        <v>9065</v>
      </c>
    </row>
    <row r="1932" spans="2:30" hidden="1" x14ac:dyDescent="0.55000000000000004">
      <c r="C1932" t="s">
        <v>9065</v>
      </c>
      <c r="D1932" t="s">
        <v>7548</v>
      </c>
      <c r="E1932">
        <v>0.73227554559707597</v>
      </c>
      <c r="F1932" s="15" t="s">
        <v>9084</v>
      </c>
      <c r="G1932" t="s">
        <v>7549</v>
      </c>
      <c r="H1932" t="s">
        <v>7550</v>
      </c>
      <c r="I1932">
        <f t="shared" si="65"/>
        <v>26</v>
      </c>
      <c r="M1932">
        <f t="shared" si="64"/>
        <v>0</v>
      </c>
      <c r="AC1932" t="s">
        <v>9065</v>
      </c>
    </row>
    <row r="1933" spans="2:30" hidden="1" x14ac:dyDescent="0.55000000000000004">
      <c r="C1933" t="s">
        <v>9065</v>
      </c>
      <c r="D1933" t="s">
        <v>7551</v>
      </c>
      <c r="E1933">
        <v>0.73857468366622903</v>
      </c>
      <c r="F1933" s="15" t="s">
        <v>9081</v>
      </c>
      <c r="G1933" t="s">
        <v>7552</v>
      </c>
      <c r="H1933" t="s">
        <v>7553</v>
      </c>
      <c r="I1933">
        <f t="shared" si="65"/>
        <v>6</v>
      </c>
      <c r="M1933">
        <f t="shared" si="64"/>
        <v>0</v>
      </c>
      <c r="AC1933" t="s">
        <v>9065</v>
      </c>
    </row>
    <row r="1934" spans="2:30" hidden="1" x14ac:dyDescent="0.55000000000000004">
      <c r="C1934" t="s">
        <v>9065</v>
      </c>
      <c r="D1934" t="s">
        <v>7554</v>
      </c>
      <c r="E1934">
        <v>0.723011493682861</v>
      </c>
      <c r="F1934" s="15" t="s">
        <v>9082</v>
      </c>
      <c r="G1934" t="s">
        <v>7555</v>
      </c>
      <c r="H1934" t="s">
        <v>7556</v>
      </c>
      <c r="I1934">
        <f t="shared" si="65"/>
        <v>15</v>
      </c>
      <c r="M1934">
        <f t="shared" si="64"/>
        <v>0</v>
      </c>
      <c r="AC1934" t="s">
        <v>9065</v>
      </c>
    </row>
    <row r="1935" spans="2:30" hidden="1" x14ac:dyDescent="0.55000000000000004">
      <c r="C1935" t="s">
        <v>9067</v>
      </c>
      <c r="D1935" t="s">
        <v>7559</v>
      </c>
      <c r="E1935">
        <v>0.35569369792938199</v>
      </c>
      <c r="F1935" s="15" t="s">
        <v>9084</v>
      </c>
      <c r="G1935" t="s">
        <v>7560</v>
      </c>
      <c r="H1935" t="s">
        <v>7561</v>
      </c>
      <c r="I1935">
        <f t="shared" si="65"/>
        <v>15</v>
      </c>
      <c r="M1935">
        <f t="shared" si="64"/>
        <v>0</v>
      </c>
      <c r="AC1935" t="s">
        <v>9067</v>
      </c>
    </row>
    <row r="1936" spans="2:30" hidden="1" x14ac:dyDescent="0.55000000000000004">
      <c r="C1936" t="s">
        <v>9065</v>
      </c>
      <c r="D1936" t="s">
        <v>7562</v>
      </c>
      <c r="E1936">
        <v>0.76441693305969205</v>
      </c>
      <c r="F1936" s="15" t="s">
        <v>9080</v>
      </c>
      <c r="G1936" t="s">
        <v>7563</v>
      </c>
      <c r="H1936" t="s">
        <v>7564</v>
      </c>
      <c r="I1936">
        <f t="shared" si="65"/>
        <v>28</v>
      </c>
      <c r="M1936">
        <f t="shared" si="64"/>
        <v>0</v>
      </c>
      <c r="AC1936" t="s">
        <v>9065</v>
      </c>
    </row>
    <row r="1937" spans="1:30" hidden="1" x14ac:dyDescent="0.55000000000000004">
      <c r="C1937" t="s">
        <v>9065</v>
      </c>
      <c r="D1937" t="s">
        <v>7565</v>
      </c>
      <c r="E1937">
        <v>0.85690927505493197</v>
      </c>
      <c r="F1937" s="15" t="s">
        <v>9080</v>
      </c>
      <c r="G1937" t="s">
        <v>7566</v>
      </c>
      <c r="H1937" t="s">
        <v>7567</v>
      </c>
      <c r="I1937">
        <f t="shared" si="65"/>
        <v>5</v>
      </c>
      <c r="M1937">
        <f t="shared" si="64"/>
        <v>0</v>
      </c>
      <c r="AC1937" t="s">
        <v>9065</v>
      </c>
    </row>
    <row r="1938" spans="1:30" hidden="1" x14ac:dyDescent="0.55000000000000004">
      <c r="C1938" t="s">
        <v>9065</v>
      </c>
      <c r="D1938" t="s">
        <v>7568</v>
      </c>
      <c r="E1938">
        <v>0.77223932743072499</v>
      </c>
      <c r="F1938" s="15" t="s">
        <v>9080</v>
      </c>
      <c r="G1938" t="s">
        <v>7569</v>
      </c>
      <c r="H1938" t="s">
        <v>7570</v>
      </c>
      <c r="I1938">
        <f t="shared" si="65"/>
        <v>3</v>
      </c>
      <c r="M1938">
        <f t="shared" si="64"/>
        <v>0</v>
      </c>
      <c r="AC1938" t="s">
        <v>9065</v>
      </c>
    </row>
    <row r="1939" spans="1:30" hidden="1" x14ac:dyDescent="0.55000000000000004">
      <c r="C1939" t="s">
        <v>9066</v>
      </c>
      <c r="D1939" t="s">
        <v>7571</v>
      </c>
      <c r="E1939">
        <v>0.50579410791397095</v>
      </c>
      <c r="F1939" s="15" t="s">
        <v>9088</v>
      </c>
      <c r="G1939" t="s">
        <v>7572</v>
      </c>
      <c r="H1939" t="s">
        <v>7573</v>
      </c>
      <c r="I1939">
        <f t="shared" si="65"/>
        <v>30</v>
      </c>
      <c r="M1939">
        <f t="shared" si="64"/>
        <v>0</v>
      </c>
      <c r="AC1939" t="s">
        <v>9066</v>
      </c>
    </row>
    <row r="1940" spans="1:30" hidden="1" x14ac:dyDescent="0.55000000000000004">
      <c r="C1940" t="s">
        <v>9066</v>
      </c>
      <c r="D1940" t="s">
        <v>7574</v>
      </c>
      <c r="E1940">
        <v>0.49159204959869401</v>
      </c>
      <c r="F1940" s="15" t="s">
        <v>9081</v>
      </c>
      <c r="G1940" t="s">
        <v>7575</v>
      </c>
      <c r="H1940" t="s">
        <v>7576</v>
      </c>
      <c r="I1940">
        <f t="shared" si="65"/>
        <v>8</v>
      </c>
      <c r="M1940">
        <f t="shared" si="64"/>
        <v>0</v>
      </c>
      <c r="AC1940" t="s">
        <v>9066</v>
      </c>
    </row>
    <row r="1941" spans="1:30" hidden="1" x14ac:dyDescent="0.55000000000000004">
      <c r="C1941" t="s">
        <v>9065</v>
      </c>
      <c r="D1941" t="s">
        <v>7577</v>
      </c>
      <c r="E1941">
        <v>0.60442620515823398</v>
      </c>
      <c r="F1941" s="15" t="s">
        <v>9081</v>
      </c>
      <c r="G1941" t="s">
        <v>7578</v>
      </c>
      <c r="H1941" t="s">
        <v>7579</v>
      </c>
      <c r="I1941">
        <f t="shared" si="65"/>
        <v>6</v>
      </c>
      <c r="M1941">
        <f t="shared" si="64"/>
        <v>0</v>
      </c>
      <c r="AC1941" t="s">
        <v>9065</v>
      </c>
    </row>
    <row r="1942" spans="1:30" hidden="1" x14ac:dyDescent="0.55000000000000004">
      <c r="C1942" t="s">
        <v>9065</v>
      </c>
      <c r="D1942" t="s">
        <v>7580</v>
      </c>
      <c r="E1942">
        <v>0.61428290605545</v>
      </c>
      <c r="F1942" s="15" t="s">
        <v>9081</v>
      </c>
      <c r="G1942" t="s">
        <v>7581</v>
      </c>
      <c r="H1942" t="s">
        <v>7582</v>
      </c>
      <c r="I1942">
        <f t="shared" si="65"/>
        <v>21</v>
      </c>
      <c r="M1942">
        <f t="shared" si="64"/>
        <v>0</v>
      </c>
      <c r="AC1942" t="s">
        <v>9065</v>
      </c>
    </row>
    <row r="1943" spans="1:30" hidden="1" x14ac:dyDescent="0.55000000000000004">
      <c r="C1943" t="s">
        <v>9065</v>
      </c>
      <c r="D1943" t="s">
        <v>7583</v>
      </c>
      <c r="E1943">
        <v>0.71612411737442005</v>
      </c>
      <c r="F1943" s="15" t="s">
        <v>9080</v>
      </c>
      <c r="G1943" t="s">
        <v>7584</v>
      </c>
      <c r="H1943" t="s">
        <v>7585</v>
      </c>
      <c r="I1943">
        <f t="shared" si="65"/>
        <v>4</v>
      </c>
      <c r="M1943">
        <f t="shared" si="64"/>
        <v>0</v>
      </c>
      <c r="AC1943" t="s">
        <v>9065</v>
      </c>
    </row>
    <row r="1944" spans="1:30" hidden="1" x14ac:dyDescent="0.55000000000000004">
      <c r="C1944" t="s">
        <v>9065</v>
      </c>
      <c r="D1944" t="s">
        <v>7586</v>
      </c>
      <c r="E1944">
        <v>0.61852705478668202</v>
      </c>
      <c r="F1944" s="15" t="s">
        <v>9081</v>
      </c>
      <c r="G1944" t="s">
        <v>7587</v>
      </c>
      <c r="H1944" t="s">
        <v>7588</v>
      </c>
      <c r="I1944">
        <f t="shared" si="65"/>
        <v>13</v>
      </c>
      <c r="M1944">
        <f t="shared" si="64"/>
        <v>0</v>
      </c>
      <c r="AC1944" t="s">
        <v>9065</v>
      </c>
    </row>
    <row r="1945" spans="1:30" hidden="1" x14ac:dyDescent="0.55000000000000004">
      <c r="C1945" t="s">
        <v>9066</v>
      </c>
      <c r="D1945" t="s">
        <v>7592</v>
      </c>
      <c r="E1945">
        <v>0.46277934312820401</v>
      </c>
      <c r="F1945" s="15" t="s">
        <v>9081</v>
      </c>
      <c r="G1945" t="s">
        <v>7593</v>
      </c>
      <c r="H1945" t="s">
        <v>7594</v>
      </c>
      <c r="I1945">
        <f t="shared" si="65"/>
        <v>9</v>
      </c>
      <c r="M1945">
        <f t="shared" si="64"/>
        <v>0</v>
      </c>
      <c r="AC1945" t="s">
        <v>9066</v>
      </c>
    </row>
    <row r="1946" spans="1:30" hidden="1" x14ac:dyDescent="0.55000000000000004">
      <c r="C1946" t="s">
        <v>9065</v>
      </c>
      <c r="D1946" t="s">
        <v>7601</v>
      </c>
      <c r="E1946">
        <v>0.61586451530456499</v>
      </c>
      <c r="F1946" s="15" t="s">
        <v>9081</v>
      </c>
      <c r="G1946" t="s">
        <v>7602</v>
      </c>
      <c r="H1946" t="s">
        <v>7603</v>
      </c>
      <c r="I1946">
        <f t="shared" si="65"/>
        <v>5</v>
      </c>
      <c r="M1946">
        <f t="shared" si="64"/>
        <v>0</v>
      </c>
      <c r="AC1946" t="s">
        <v>9065</v>
      </c>
    </row>
    <row r="1947" spans="1:30" x14ac:dyDescent="0.55000000000000004">
      <c r="A1947" t="s">
        <v>9116</v>
      </c>
      <c r="B1947" t="s">
        <v>9089</v>
      </c>
      <c r="C1947" s="16" t="s">
        <v>9065</v>
      </c>
      <c r="D1947" s="3" t="s">
        <v>7604</v>
      </c>
      <c r="E1947">
        <v>0.62069636583328203</v>
      </c>
      <c r="F1947" s="15" t="s">
        <v>9081</v>
      </c>
      <c r="G1947" t="s">
        <v>7605</v>
      </c>
      <c r="H1947" t="s">
        <v>7606</v>
      </c>
      <c r="I1947">
        <f t="shared" si="65"/>
        <v>3</v>
      </c>
      <c r="L1947" t="s">
        <v>9128</v>
      </c>
      <c r="M1947" t="str">
        <f t="shared" si="64"/>
        <v>A</v>
      </c>
      <c r="AC1947" s="16" t="s">
        <v>9065</v>
      </c>
      <c r="AD1947" t="s">
        <v>9128</v>
      </c>
    </row>
    <row r="1948" spans="1:30" hidden="1" x14ac:dyDescent="0.55000000000000004">
      <c r="C1948" t="s">
        <v>9065</v>
      </c>
      <c r="D1948" t="s">
        <v>7610</v>
      </c>
      <c r="E1948">
        <v>0.87240904569625899</v>
      </c>
      <c r="F1948" s="15" t="s">
        <v>9082</v>
      </c>
      <c r="G1948" t="s">
        <v>7611</v>
      </c>
      <c r="H1948" t="s">
        <v>7609</v>
      </c>
      <c r="I1948">
        <f t="shared" si="65"/>
        <v>20</v>
      </c>
      <c r="M1948">
        <f t="shared" si="64"/>
        <v>0</v>
      </c>
      <c r="AC1948" t="s">
        <v>9065</v>
      </c>
    </row>
    <row r="1949" spans="1:30" hidden="1" x14ac:dyDescent="0.55000000000000004">
      <c r="C1949" t="s">
        <v>9065</v>
      </c>
      <c r="D1949" t="s">
        <v>7612</v>
      </c>
      <c r="E1949">
        <v>0.78857916593551602</v>
      </c>
      <c r="F1949" s="15" t="s">
        <v>9082</v>
      </c>
      <c r="G1949" t="s">
        <v>7613</v>
      </c>
      <c r="H1949" t="s">
        <v>7614</v>
      </c>
      <c r="I1949">
        <f t="shared" si="65"/>
        <v>16</v>
      </c>
      <c r="M1949">
        <f t="shared" si="64"/>
        <v>0</v>
      </c>
      <c r="AC1949" t="s">
        <v>9065</v>
      </c>
    </row>
    <row r="1950" spans="1:30" hidden="1" x14ac:dyDescent="0.55000000000000004">
      <c r="C1950" t="s">
        <v>9065</v>
      </c>
      <c r="D1950" t="s">
        <v>7615</v>
      </c>
      <c r="E1950">
        <v>0.65739548206329301</v>
      </c>
      <c r="F1950" s="15" t="s">
        <v>9081</v>
      </c>
      <c r="G1950" t="s">
        <v>7616</v>
      </c>
      <c r="H1950" t="s">
        <v>7617</v>
      </c>
      <c r="I1950">
        <f t="shared" si="65"/>
        <v>5</v>
      </c>
      <c r="M1950">
        <f t="shared" si="64"/>
        <v>0</v>
      </c>
      <c r="AC1950" t="s">
        <v>9065</v>
      </c>
    </row>
    <row r="1951" spans="1:30" hidden="1" x14ac:dyDescent="0.55000000000000004">
      <c r="C1951" t="s">
        <v>9065</v>
      </c>
      <c r="D1951" t="s">
        <v>7618</v>
      </c>
      <c r="E1951">
        <v>0.87209653854370095</v>
      </c>
      <c r="F1951" s="15" t="s">
        <v>9082</v>
      </c>
      <c r="G1951" t="s">
        <v>7619</v>
      </c>
      <c r="H1951" t="s">
        <v>7617</v>
      </c>
      <c r="I1951">
        <f t="shared" si="65"/>
        <v>24</v>
      </c>
      <c r="M1951">
        <f t="shared" si="64"/>
        <v>0</v>
      </c>
      <c r="AC1951" t="s">
        <v>9065</v>
      </c>
    </row>
    <row r="1952" spans="1:30" hidden="1" x14ac:dyDescent="0.55000000000000004">
      <c r="C1952" t="s">
        <v>9065</v>
      </c>
      <c r="D1952" t="s">
        <v>7620</v>
      </c>
      <c r="E1952">
        <v>0.89358562231063798</v>
      </c>
      <c r="F1952" s="15" t="s">
        <v>9080</v>
      </c>
      <c r="G1952" t="s">
        <v>7621</v>
      </c>
      <c r="H1952" t="s">
        <v>7622</v>
      </c>
      <c r="I1952">
        <f t="shared" si="65"/>
        <v>10</v>
      </c>
      <c r="M1952">
        <f t="shared" si="64"/>
        <v>0</v>
      </c>
      <c r="AC1952" t="s">
        <v>9065</v>
      </c>
    </row>
    <row r="1953" spans="1:30" hidden="1" x14ac:dyDescent="0.55000000000000004">
      <c r="C1953" t="s">
        <v>9065</v>
      </c>
      <c r="D1953" t="s">
        <v>7623</v>
      </c>
      <c r="E1953">
        <v>0.79716539382934604</v>
      </c>
      <c r="F1953" s="15" t="s">
        <v>9080</v>
      </c>
      <c r="G1953" t="s">
        <v>7624</v>
      </c>
      <c r="H1953" t="s">
        <v>7625</v>
      </c>
      <c r="I1953">
        <f t="shared" si="65"/>
        <v>6</v>
      </c>
      <c r="M1953">
        <f t="shared" si="64"/>
        <v>0</v>
      </c>
      <c r="AC1953" t="s">
        <v>9065</v>
      </c>
    </row>
    <row r="1954" spans="1:30" hidden="1" x14ac:dyDescent="0.55000000000000004">
      <c r="C1954" t="s">
        <v>9067</v>
      </c>
      <c r="D1954" t="s">
        <v>7626</v>
      </c>
      <c r="E1954">
        <v>0.37960463762283297</v>
      </c>
      <c r="F1954" s="15" t="s">
        <v>9080</v>
      </c>
      <c r="G1954" t="s">
        <v>7627</v>
      </c>
      <c r="H1954" t="s">
        <v>7628</v>
      </c>
      <c r="I1954">
        <f t="shared" si="65"/>
        <v>14</v>
      </c>
      <c r="M1954">
        <f t="shared" si="64"/>
        <v>0</v>
      </c>
      <c r="AC1954" t="s">
        <v>9067</v>
      </c>
    </row>
    <row r="1955" spans="1:30" hidden="1" x14ac:dyDescent="0.55000000000000004">
      <c r="B1955" t="s">
        <v>9089</v>
      </c>
      <c r="C1955" t="s">
        <v>9066</v>
      </c>
      <c r="D1955" t="s">
        <v>7629</v>
      </c>
      <c r="E1955">
        <v>0.518610179424286</v>
      </c>
      <c r="F1955" s="15" t="s">
        <v>9080</v>
      </c>
      <c r="G1955" t="s">
        <v>7630</v>
      </c>
      <c r="H1955" t="s">
        <v>7631</v>
      </c>
      <c r="I1955">
        <f t="shared" si="65"/>
        <v>14</v>
      </c>
      <c r="L1955" t="s">
        <v>9130</v>
      </c>
      <c r="M1955" t="str">
        <f t="shared" si="64"/>
        <v>E</v>
      </c>
      <c r="AC1955" t="s">
        <v>9066</v>
      </c>
      <c r="AD1955" t="s">
        <v>9130</v>
      </c>
    </row>
    <row r="1956" spans="1:30" hidden="1" x14ac:dyDescent="0.55000000000000004">
      <c r="C1956" t="s">
        <v>9065</v>
      </c>
      <c r="D1956" t="s">
        <v>7632</v>
      </c>
      <c r="E1956">
        <v>0.68085730075836204</v>
      </c>
      <c r="F1956" s="15" t="s">
        <v>9080</v>
      </c>
      <c r="G1956" t="s">
        <v>7633</v>
      </c>
      <c r="H1956" t="s">
        <v>7634</v>
      </c>
      <c r="I1956">
        <f t="shared" si="65"/>
        <v>1</v>
      </c>
      <c r="M1956">
        <f t="shared" si="64"/>
        <v>0</v>
      </c>
      <c r="AC1956" t="s">
        <v>9065</v>
      </c>
    </row>
    <row r="1957" spans="1:30" hidden="1" x14ac:dyDescent="0.55000000000000004">
      <c r="C1957" t="s">
        <v>9066</v>
      </c>
      <c r="D1957" t="s">
        <v>7635</v>
      </c>
      <c r="E1957">
        <v>0.48134154081344599</v>
      </c>
      <c r="F1957" s="15" t="s">
        <v>9081</v>
      </c>
      <c r="G1957" t="s">
        <v>7636</v>
      </c>
      <c r="H1957" t="s">
        <v>7637</v>
      </c>
      <c r="I1957">
        <f t="shared" si="65"/>
        <v>20</v>
      </c>
      <c r="M1957">
        <f t="shared" si="64"/>
        <v>0</v>
      </c>
      <c r="AC1957" t="s">
        <v>9066</v>
      </c>
    </row>
    <row r="1958" spans="1:30" hidden="1" x14ac:dyDescent="0.55000000000000004">
      <c r="C1958" t="s">
        <v>9066</v>
      </c>
      <c r="D1958" t="s">
        <v>7641</v>
      </c>
      <c r="E1958">
        <v>0.48597416281700101</v>
      </c>
      <c r="F1958" s="15" t="s">
        <v>9081</v>
      </c>
      <c r="G1958" t="s">
        <v>7642</v>
      </c>
      <c r="H1958" t="s">
        <v>7643</v>
      </c>
      <c r="I1958">
        <f t="shared" si="65"/>
        <v>15</v>
      </c>
      <c r="M1958">
        <f t="shared" si="64"/>
        <v>0</v>
      </c>
      <c r="AC1958" t="s">
        <v>9066</v>
      </c>
    </row>
    <row r="1959" spans="1:30" hidden="1" x14ac:dyDescent="0.55000000000000004">
      <c r="C1959" t="s">
        <v>9066</v>
      </c>
      <c r="D1959" t="s">
        <v>7644</v>
      </c>
      <c r="E1959">
        <v>0.48534756898879999</v>
      </c>
      <c r="F1959" s="15" t="s">
        <v>9082</v>
      </c>
      <c r="G1959" t="s">
        <v>7645</v>
      </c>
      <c r="H1959" t="s">
        <v>7646</v>
      </c>
      <c r="I1959">
        <f t="shared" si="65"/>
        <v>19</v>
      </c>
      <c r="M1959">
        <f t="shared" si="64"/>
        <v>0</v>
      </c>
      <c r="AC1959" t="s">
        <v>9066</v>
      </c>
    </row>
    <row r="1960" spans="1:30" hidden="1" x14ac:dyDescent="0.55000000000000004">
      <c r="C1960" t="s">
        <v>9065</v>
      </c>
      <c r="D1960" t="s">
        <v>7650</v>
      </c>
      <c r="E1960">
        <v>0.62786924839019798</v>
      </c>
      <c r="F1960" s="15" t="s">
        <v>9081</v>
      </c>
      <c r="G1960" t="s">
        <v>7651</v>
      </c>
      <c r="H1960" t="s">
        <v>7652</v>
      </c>
      <c r="I1960">
        <f t="shared" si="65"/>
        <v>9</v>
      </c>
      <c r="M1960">
        <f t="shared" si="64"/>
        <v>0</v>
      </c>
      <c r="AC1960" t="s">
        <v>9065</v>
      </c>
    </row>
    <row r="1961" spans="1:30" hidden="1" x14ac:dyDescent="0.55000000000000004">
      <c r="C1961" t="s">
        <v>9065</v>
      </c>
      <c r="D1961" t="s">
        <v>7653</v>
      </c>
      <c r="E1961">
        <v>0.74200612306594804</v>
      </c>
      <c r="F1961" s="15" t="s">
        <v>9081</v>
      </c>
      <c r="G1961" t="s">
        <v>7654</v>
      </c>
      <c r="H1961" t="s">
        <v>7655</v>
      </c>
      <c r="I1961">
        <f t="shared" si="65"/>
        <v>9</v>
      </c>
      <c r="M1961">
        <f t="shared" si="64"/>
        <v>0</v>
      </c>
      <c r="AC1961" t="s">
        <v>9065</v>
      </c>
    </row>
    <row r="1962" spans="1:30" hidden="1" x14ac:dyDescent="0.55000000000000004">
      <c r="C1962" t="s">
        <v>9065</v>
      </c>
      <c r="D1962" t="s">
        <v>7656</v>
      </c>
      <c r="E1962">
        <v>0.83784866333007801</v>
      </c>
      <c r="F1962" s="15" t="s">
        <v>9081</v>
      </c>
      <c r="G1962" t="s">
        <v>7657</v>
      </c>
      <c r="H1962" t="s">
        <v>7658</v>
      </c>
      <c r="I1962">
        <f t="shared" si="65"/>
        <v>20</v>
      </c>
      <c r="M1962">
        <f t="shared" si="64"/>
        <v>0</v>
      </c>
      <c r="AC1962" t="s">
        <v>9065</v>
      </c>
    </row>
    <row r="1963" spans="1:30" hidden="1" x14ac:dyDescent="0.55000000000000004">
      <c r="C1963" t="s">
        <v>9065</v>
      </c>
      <c r="D1963" t="s">
        <v>7659</v>
      </c>
      <c r="E1963">
        <v>0.64873796701431297</v>
      </c>
      <c r="F1963" s="15" t="s">
        <v>9081</v>
      </c>
      <c r="G1963" t="s">
        <v>7660</v>
      </c>
      <c r="H1963" t="s">
        <v>7661</v>
      </c>
      <c r="I1963">
        <f t="shared" si="65"/>
        <v>10</v>
      </c>
      <c r="M1963">
        <f t="shared" si="64"/>
        <v>0</v>
      </c>
      <c r="AC1963" t="s">
        <v>9065</v>
      </c>
    </row>
    <row r="1964" spans="1:30" hidden="1" x14ac:dyDescent="0.55000000000000004">
      <c r="A1964" t="s">
        <v>9123</v>
      </c>
      <c r="B1964" t="s">
        <v>9089</v>
      </c>
      <c r="C1964" t="s">
        <v>9067</v>
      </c>
      <c r="D1964" t="s">
        <v>7662</v>
      </c>
      <c r="E1964">
        <v>0.41958791017532299</v>
      </c>
      <c r="F1964" s="15" t="s">
        <v>9082</v>
      </c>
      <c r="G1964" t="s">
        <v>7663</v>
      </c>
      <c r="H1964" t="s">
        <v>7664</v>
      </c>
      <c r="I1964">
        <f t="shared" si="65"/>
        <v>8</v>
      </c>
      <c r="L1964" t="s">
        <v>9130</v>
      </c>
      <c r="M1964" t="str">
        <f t="shared" si="64"/>
        <v>C</v>
      </c>
      <c r="AC1964" t="s">
        <v>9067</v>
      </c>
      <c r="AD1964" t="s">
        <v>9130</v>
      </c>
    </row>
    <row r="1965" spans="1:30" hidden="1" x14ac:dyDescent="0.55000000000000004">
      <c r="C1965" t="s">
        <v>9067</v>
      </c>
      <c r="D1965" t="s">
        <v>7665</v>
      </c>
      <c r="E1965">
        <v>0.26119771599769598</v>
      </c>
      <c r="F1965" s="15" t="s">
        <v>9081</v>
      </c>
      <c r="G1965" t="s">
        <v>7666</v>
      </c>
      <c r="H1965" t="s">
        <v>7667</v>
      </c>
      <c r="I1965">
        <f t="shared" si="65"/>
        <v>15</v>
      </c>
      <c r="M1965">
        <f t="shared" si="64"/>
        <v>0</v>
      </c>
      <c r="AC1965" t="s">
        <v>9067</v>
      </c>
    </row>
    <row r="1966" spans="1:30" hidden="1" x14ac:dyDescent="0.55000000000000004">
      <c r="C1966" t="s">
        <v>9065</v>
      </c>
      <c r="D1966" t="s">
        <v>7668</v>
      </c>
      <c r="E1966">
        <v>0.69661122560501099</v>
      </c>
      <c r="F1966" s="15" t="s">
        <v>9081</v>
      </c>
      <c r="G1966" t="s">
        <v>7669</v>
      </c>
      <c r="H1966" t="s">
        <v>7670</v>
      </c>
      <c r="I1966">
        <f t="shared" si="65"/>
        <v>7</v>
      </c>
      <c r="M1966">
        <f t="shared" si="64"/>
        <v>0</v>
      </c>
      <c r="AC1966" t="s">
        <v>9065</v>
      </c>
    </row>
    <row r="1967" spans="1:30" hidden="1" x14ac:dyDescent="0.55000000000000004">
      <c r="C1967" t="s">
        <v>9065</v>
      </c>
      <c r="D1967" t="s">
        <v>7671</v>
      </c>
      <c r="E1967">
        <v>0.75522977113723799</v>
      </c>
      <c r="F1967" s="15" t="s">
        <v>9081</v>
      </c>
      <c r="G1967" t="s">
        <v>7672</v>
      </c>
      <c r="H1967" t="s">
        <v>7673</v>
      </c>
      <c r="I1967">
        <f t="shared" si="65"/>
        <v>19</v>
      </c>
      <c r="M1967">
        <f t="shared" si="64"/>
        <v>0</v>
      </c>
      <c r="AC1967" t="s">
        <v>9065</v>
      </c>
    </row>
    <row r="1968" spans="1:30" hidden="1" x14ac:dyDescent="0.55000000000000004">
      <c r="C1968" t="s">
        <v>9065</v>
      </c>
      <c r="D1968" t="s">
        <v>7683</v>
      </c>
      <c r="E1968">
        <v>0.76178383827209495</v>
      </c>
      <c r="F1968" s="15" t="s">
        <v>9081</v>
      </c>
      <c r="G1968" t="s">
        <v>7684</v>
      </c>
      <c r="H1968" t="s">
        <v>7685</v>
      </c>
      <c r="I1968">
        <f t="shared" si="65"/>
        <v>26</v>
      </c>
      <c r="M1968">
        <f t="shared" si="64"/>
        <v>0</v>
      </c>
      <c r="AC1968" t="s">
        <v>9065</v>
      </c>
    </row>
    <row r="1969" spans="1:30" hidden="1" x14ac:dyDescent="0.55000000000000004">
      <c r="C1969" t="s">
        <v>9065</v>
      </c>
      <c r="D1969" t="s">
        <v>7686</v>
      </c>
      <c r="E1969">
        <v>0.72570818662643399</v>
      </c>
      <c r="F1969" s="15" t="s">
        <v>9080</v>
      </c>
      <c r="G1969" t="s">
        <v>7687</v>
      </c>
      <c r="H1969" t="s">
        <v>7688</v>
      </c>
      <c r="I1969">
        <f t="shared" si="65"/>
        <v>12</v>
      </c>
      <c r="M1969">
        <f t="shared" si="64"/>
        <v>0</v>
      </c>
      <c r="AC1969" t="s">
        <v>9065</v>
      </c>
    </row>
    <row r="1970" spans="1:30" hidden="1" x14ac:dyDescent="0.55000000000000004">
      <c r="C1970" t="s">
        <v>9067</v>
      </c>
      <c r="D1970" t="s">
        <v>7695</v>
      </c>
      <c r="E1970">
        <v>0.31073811650276201</v>
      </c>
      <c r="F1970" s="15" t="s">
        <v>9080</v>
      </c>
      <c r="G1970" t="s">
        <v>7696</v>
      </c>
      <c r="H1970" t="s">
        <v>7697</v>
      </c>
      <c r="I1970">
        <f t="shared" si="65"/>
        <v>5</v>
      </c>
      <c r="M1970">
        <f t="shared" si="64"/>
        <v>0</v>
      </c>
      <c r="AC1970" t="s">
        <v>9067</v>
      </c>
    </row>
    <row r="1971" spans="1:30" hidden="1" x14ac:dyDescent="0.55000000000000004">
      <c r="C1971" t="s">
        <v>9065</v>
      </c>
      <c r="D1971" t="s">
        <v>7698</v>
      </c>
      <c r="E1971">
        <v>0.60589778423309304</v>
      </c>
      <c r="F1971" s="15" t="s">
        <v>9086</v>
      </c>
      <c r="G1971" t="s">
        <v>7699</v>
      </c>
      <c r="H1971" t="s">
        <v>7700</v>
      </c>
      <c r="I1971">
        <f t="shared" si="65"/>
        <v>15</v>
      </c>
      <c r="M1971">
        <f t="shared" si="64"/>
        <v>0</v>
      </c>
      <c r="AC1971" t="s">
        <v>9065</v>
      </c>
    </row>
    <row r="1972" spans="1:30" hidden="1" x14ac:dyDescent="0.55000000000000004">
      <c r="C1972" t="s">
        <v>9065</v>
      </c>
      <c r="D1972" t="s">
        <v>7701</v>
      </c>
      <c r="E1972">
        <v>0.77415627241134599</v>
      </c>
      <c r="F1972" s="15" t="s">
        <v>9084</v>
      </c>
      <c r="G1972" t="s">
        <v>7702</v>
      </c>
      <c r="H1972" t="s">
        <v>7703</v>
      </c>
      <c r="I1972">
        <f t="shared" si="65"/>
        <v>22</v>
      </c>
      <c r="M1972">
        <f t="shared" si="64"/>
        <v>0</v>
      </c>
      <c r="AC1972" t="s">
        <v>9065</v>
      </c>
    </row>
    <row r="1973" spans="1:30" hidden="1" x14ac:dyDescent="0.55000000000000004">
      <c r="C1973" t="s">
        <v>9067</v>
      </c>
      <c r="D1973" t="s">
        <v>7704</v>
      </c>
      <c r="E1973">
        <v>0.36679798364639299</v>
      </c>
      <c r="F1973" s="15" t="s">
        <v>9080</v>
      </c>
      <c r="G1973" t="s">
        <v>7705</v>
      </c>
      <c r="H1973" t="s">
        <v>7706</v>
      </c>
      <c r="I1973">
        <f t="shared" si="65"/>
        <v>6</v>
      </c>
      <c r="M1973">
        <f t="shared" si="64"/>
        <v>0</v>
      </c>
      <c r="AC1973" t="s">
        <v>9067</v>
      </c>
    </row>
    <row r="1974" spans="1:30" hidden="1" x14ac:dyDescent="0.55000000000000004">
      <c r="C1974" t="s">
        <v>9066</v>
      </c>
      <c r="D1974" t="s">
        <v>7707</v>
      </c>
      <c r="E1974">
        <v>0.55175739526748702</v>
      </c>
      <c r="F1974" s="15" t="s">
        <v>9086</v>
      </c>
      <c r="G1974" t="s">
        <v>7708</v>
      </c>
      <c r="H1974" t="s">
        <v>7709</v>
      </c>
      <c r="I1974">
        <f t="shared" si="65"/>
        <v>11</v>
      </c>
      <c r="M1974">
        <f t="shared" si="64"/>
        <v>0</v>
      </c>
      <c r="AC1974" t="s">
        <v>9066</v>
      </c>
    </row>
    <row r="1975" spans="1:30" hidden="1" x14ac:dyDescent="0.55000000000000004">
      <c r="C1975" t="s">
        <v>9067</v>
      </c>
      <c r="D1975" t="s">
        <v>7713</v>
      </c>
      <c r="E1975">
        <v>0.37572178244590798</v>
      </c>
      <c r="F1975" s="15" t="s">
        <v>9081</v>
      </c>
      <c r="G1975" t="s">
        <v>7714</v>
      </c>
      <c r="H1975" t="s">
        <v>7715</v>
      </c>
      <c r="I1975">
        <f t="shared" si="65"/>
        <v>18</v>
      </c>
      <c r="M1975">
        <f t="shared" si="64"/>
        <v>0</v>
      </c>
      <c r="AC1975" t="s">
        <v>9067</v>
      </c>
    </row>
    <row r="1976" spans="1:30" hidden="1" x14ac:dyDescent="0.55000000000000004">
      <c r="C1976" t="s">
        <v>9065</v>
      </c>
      <c r="D1976" t="s">
        <v>7716</v>
      </c>
      <c r="E1976">
        <v>0.75800609588623002</v>
      </c>
      <c r="F1976" s="15" t="s">
        <v>9080</v>
      </c>
      <c r="G1976" t="s">
        <v>7717</v>
      </c>
      <c r="H1976" t="s">
        <v>7718</v>
      </c>
      <c r="I1976">
        <f t="shared" si="65"/>
        <v>15</v>
      </c>
      <c r="M1976">
        <f t="shared" si="64"/>
        <v>0</v>
      </c>
      <c r="AC1976" t="s">
        <v>9065</v>
      </c>
    </row>
    <row r="1977" spans="1:30" hidden="1" x14ac:dyDescent="0.55000000000000004">
      <c r="C1977" t="s">
        <v>9067</v>
      </c>
      <c r="D1977" t="s">
        <v>7719</v>
      </c>
      <c r="E1977">
        <v>0.26601594686508201</v>
      </c>
      <c r="F1977" s="15" t="s">
        <v>9081</v>
      </c>
      <c r="G1977" t="s">
        <v>7720</v>
      </c>
      <c r="H1977" t="s">
        <v>7721</v>
      </c>
      <c r="I1977">
        <f t="shared" si="65"/>
        <v>5</v>
      </c>
      <c r="M1977">
        <f t="shared" si="64"/>
        <v>0</v>
      </c>
      <c r="AC1977" t="s">
        <v>9067</v>
      </c>
    </row>
    <row r="1978" spans="1:30" hidden="1" x14ac:dyDescent="0.55000000000000004">
      <c r="C1978" t="s">
        <v>9067</v>
      </c>
      <c r="D1978" t="s">
        <v>7722</v>
      </c>
      <c r="E1978">
        <v>0.36617320775985701</v>
      </c>
      <c r="F1978" s="15" t="s">
        <v>9081</v>
      </c>
      <c r="G1978" t="s">
        <v>7723</v>
      </c>
      <c r="H1978" t="s">
        <v>7724</v>
      </c>
      <c r="I1978">
        <f t="shared" si="65"/>
        <v>20</v>
      </c>
      <c r="M1978">
        <f t="shared" si="64"/>
        <v>0</v>
      </c>
      <c r="AC1978" t="s">
        <v>9067</v>
      </c>
    </row>
    <row r="1979" spans="1:30" hidden="1" x14ac:dyDescent="0.55000000000000004">
      <c r="C1979" t="s">
        <v>9065</v>
      </c>
      <c r="D1979" t="s">
        <v>7725</v>
      </c>
      <c r="E1979">
        <v>0.77462667226791404</v>
      </c>
      <c r="F1979" s="15" t="s">
        <v>9082</v>
      </c>
      <c r="G1979" t="s">
        <v>7726</v>
      </c>
      <c r="H1979" t="s">
        <v>7727</v>
      </c>
      <c r="I1979">
        <f t="shared" si="65"/>
        <v>8</v>
      </c>
      <c r="M1979">
        <f t="shared" si="64"/>
        <v>0</v>
      </c>
      <c r="AC1979" t="s">
        <v>9065</v>
      </c>
    </row>
    <row r="1980" spans="1:30" hidden="1" x14ac:dyDescent="0.55000000000000004">
      <c r="C1980" t="s">
        <v>9065</v>
      </c>
      <c r="D1980" t="s">
        <v>7731</v>
      </c>
      <c r="E1980">
        <v>0.65248340368270896</v>
      </c>
      <c r="F1980" s="15" t="s">
        <v>9086</v>
      </c>
      <c r="G1980" t="s">
        <v>7732</v>
      </c>
      <c r="H1980" t="s">
        <v>7733</v>
      </c>
      <c r="I1980">
        <f t="shared" si="65"/>
        <v>5</v>
      </c>
      <c r="M1980">
        <f t="shared" si="64"/>
        <v>0</v>
      </c>
      <c r="AC1980" t="s">
        <v>9065</v>
      </c>
    </row>
    <row r="1981" spans="1:30" hidden="1" x14ac:dyDescent="0.55000000000000004">
      <c r="C1981" t="s">
        <v>9065</v>
      </c>
      <c r="D1981" t="s">
        <v>7734</v>
      </c>
      <c r="E1981">
        <v>0.71089982986450195</v>
      </c>
      <c r="F1981" s="15" t="s">
        <v>9081</v>
      </c>
      <c r="G1981" t="s">
        <v>7735</v>
      </c>
      <c r="H1981" t="s">
        <v>7736</v>
      </c>
      <c r="I1981">
        <f t="shared" si="65"/>
        <v>18</v>
      </c>
      <c r="M1981">
        <f t="shared" si="64"/>
        <v>0</v>
      </c>
      <c r="AC1981" t="s">
        <v>9065</v>
      </c>
    </row>
    <row r="1982" spans="1:30" hidden="1" x14ac:dyDescent="0.55000000000000004">
      <c r="A1982" t="s">
        <v>9169</v>
      </c>
      <c r="B1982" t="s">
        <v>9089</v>
      </c>
      <c r="C1982" t="s">
        <v>9067</v>
      </c>
      <c r="D1982" t="s">
        <v>7737</v>
      </c>
      <c r="E1982">
        <v>0.337573021650314</v>
      </c>
      <c r="F1982" s="15" t="s">
        <v>9081</v>
      </c>
      <c r="G1982" t="s">
        <v>7738</v>
      </c>
      <c r="H1982" t="s">
        <v>7739</v>
      </c>
      <c r="I1982">
        <f t="shared" si="65"/>
        <v>20</v>
      </c>
      <c r="L1982" t="s">
        <v>9130</v>
      </c>
      <c r="M1982" t="str">
        <f t="shared" si="64"/>
        <v>C</v>
      </c>
      <c r="AC1982" t="s">
        <v>9067</v>
      </c>
      <c r="AD1982" t="s">
        <v>9130</v>
      </c>
    </row>
    <row r="1983" spans="1:30" hidden="1" x14ac:dyDescent="0.55000000000000004">
      <c r="B1983" t="s">
        <v>9089</v>
      </c>
      <c r="C1983" t="s">
        <v>9066</v>
      </c>
      <c r="D1983" t="s">
        <v>7746</v>
      </c>
      <c r="E1983">
        <v>0.57053548097610496</v>
      </c>
      <c r="F1983" s="15" t="s">
        <v>9081</v>
      </c>
      <c r="G1983" t="s">
        <v>7747</v>
      </c>
      <c r="H1983" t="s">
        <v>7745</v>
      </c>
      <c r="I1983">
        <f t="shared" si="65"/>
        <v>11</v>
      </c>
      <c r="L1983" t="s">
        <v>9130</v>
      </c>
      <c r="M1983" t="str">
        <f t="shared" si="64"/>
        <v>E</v>
      </c>
      <c r="AC1983" t="s">
        <v>9066</v>
      </c>
      <c r="AD1983" t="s">
        <v>9130</v>
      </c>
    </row>
    <row r="1984" spans="1:30" hidden="1" x14ac:dyDescent="0.55000000000000004">
      <c r="C1984" t="s">
        <v>9066</v>
      </c>
      <c r="D1984" t="s">
        <v>7748</v>
      </c>
      <c r="E1984">
        <v>0.55159163475036599</v>
      </c>
      <c r="F1984" s="15" t="s">
        <v>9081</v>
      </c>
      <c r="G1984" t="s">
        <v>7749</v>
      </c>
      <c r="H1984" t="s">
        <v>7750</v>
      </c>
      <c r="I1984">
        <f t="shared" si="65"/>
        <v>17</v>
      </c>
      <c r="M1984">
        <f t="shared" si="64"/>
        <v>0</v>
      </c>
      <c r="AC1984" t="s">
        <v>9066</v>
      </c>
    </row>
    <row r="1985" spans="1:30" hidden="1" x14ac:dyDescent="0.55000000000000004">
      <c r="C1985" t="s">
        <v>9065</v>
      </c>
      <c r="D1985" t="s">
        <v>7751</v>
      </c>
      <c r="E1985">
        <v>0.776389479637146</v>
      </c>
      <c r="F1985" s="15" t="s">
        <v>9081</v>
      </c>
      <c r="G1985" t="s">
        <v>7752</v>
      </c>
      <c r="H1985" t="s">
        <v>7753</v>
      </c>
      <c r="I1985">
        <f t="shared" si="65"/>
        <v>8</v>
      </c>
      <c r="M1985">
        <f t="shared" si="64"/>
        <v>0</v>
      </c>
      <c r="AC1985" t="s">
        <v>9065</v>
      </c>
    </row>
    <row r="1986" spans="1:30" hidden="1" x14ac:dyDescent="0.55000000000000004">
      <c r="C1986" t="s">
        <v>9065</v>
      </c>
      <c r="D1986" t="s">
        <v>7760</v>
      </c>
      <c r="E1986">
        <v>0.66110008955001798</v>
      </c>
      <c r="F1986" s="15" t="s">
        <v>9081</v>
      </c>
      <c r="G1986" t="s">
        <v>7761</v>
      </c>
      <c r="H1986" t="s">
        <v>7762</v>
      </c>
      <c r="I1986">
        <f t="shared" si="65"/>
        <v>3</v>
      </c>
      <c r="M1986">
        <f t="shared" si="64"/>
        <v>0</v>
      </c>
      <c r="AC1986" t="s">
        <v>9065</v>
      </c>
    </row>
    <row r="1987" spans="1:30" hidden="1" x14ac:dyDescent="0.55000000000000004">
      <c r="C1987" t="s">
        <v>9065</v>
      </c>
      <c r="D1987" t="s">
        <v>7763</v>
      </c>
      <c r="E1987">
        <v>0.63769060373306297</v>
      </c>
      <c r="F1987" s="15" t="s">
        <v>9086</v>
      </c>
      <c r="G1987" t="s">
        <v>7764</v>
      </c>
      <c r="H1987" t="s">
        <v>7765</v>
      </c>
      <c r="I1987">
        <f t="shared" si="65"/>
        <v>3</v>
      </c>
      <c r="M1987">
        <f t="shared" ref="M1987:M2050" si="66">IF(AND(C1987="positive", L1987="NE"), "A", IF(AND(C1987="positive", L1987="NEU"), "B", IF(AND(C1987="negative", L1987="PO"), "C", IF(AND(C1987="negative", L1987="NEU"), "D", IF(AND(C1987="neutral", L1987="PO"), "E", IF(AND(C1987="neutral", L1987="NE"), "F", IF(AND(C1987="positive", L1987="PO"), "G",IF(AND(C1987="negative", L1987="Ne"), "H",IF(AND(C1987="neutral", L1987="NEU"), "I",)))))))))</f>
        <v>0</v>
      </c>
      <c r="AC1987" t="s">
        <v>9065</v>
      </c>
    </row>
    <row r="1988" spans="1:30" hidden="1" x14ac:dyDescent="0.55000000000000004">
      <c r="C1988" t="s">
        <v>9067</v>
      </c>
      <c r="D1988" t="s">
        <v>7766</v>
      </c>
      <c r="E1988">
        <v>7.8742280602455098E-2</v>
      </c>
      <c r="F1988" s="15" t="s">
        <v>9080</v>
      </c>
      <c r="G1988" t="s">
        <v>7767</v>
      </c>
      <c r="H1988" t="s">
        <v>7768</v>
      </c>
      <c r="I1988">
        <f t="shared" ref="I1988:I2051" si="67">LEN(D1988)-LEN(SUBSTITUTE(D1988," ",""))+1</f>
        <v>24</v>
      </c>
      <c r="M1988">
        <f t="shared" si="66"/>
        <v>0</v>
      </c>
      <c r="AC1988" t="s">
        <v>9067</v>
      </c>
    </row>
    <row r="1989" spans="1:30" hidden="1" x14ac:dyDescent="0.55000000000000004">
      <c r="C1989" t="s">
        <v>9066</v>
      </c>
      <c r="D1989" t="s">
        <v>7769</v>
      </c>
      <c r="E1989">
        <v>0.59918159246444702</v>
      </c>
      <c r="F1989" s="15" t="s">
        <v>9080</v>
      </c>
      <c r="G1989" t="s">
        <v>7770</v>
      </c>
      <c r="H1989" t="s">
        <v>7771</v>
      </c>
      <c r="I1989">
        <f t="shared" si="67"/>
        <v>2</v>
      </c>
      <c r="M1989">
        <f t="shared" si="66"/>
        <v>0</v>
      </c>
      <c r="AC1989" t="s">
        <v>9066</v>
      </c>
    </row>
    <row r="1990" spans="1:30" hidden="1" x14ac:dyDescent="0.55000000000000004">
      <c r="C1990" t="s">
        <v>9065</v>
      </c>
      <c r="D1990" t="s">
        <v>7772</v>
      </c>
      <c r="E1990">
        <v>0.67777818441391002</v>
      </c>
      <c r="F1990" s="15" t="s">
        <v>9086</v>
      </c>
      <c r="G1990" t="s">
        <v>7773</v>
      </c>
      <c r="H1990" t="s">
        <v>7774</v>
      </c>
      <c r="I1990">
        <f t="shared" si="67"/>
        <v>6</v>
      </c>
      <c r="M1990">
        <f t="shared" si="66"/>
        <v>0</v>
      </c>
      <c r="AC1990" t="s">
        <v>9065</v>
      </c>
    </row>
    <row r="1991" spans="1:30" hidden="1" x14ac:dyDescent="0.55000000000000004">
      <c r="C1991" t="s">
        <v>9065</v>
      </c>
      <c r="D1991" t="s">
        <v>7775</v>
      </c>
      <c r="E1991">
        <v>0.75198513269424405</v>
      </c>
      <c r="F1991" s="15" t="s">
        <v>9080</v>
      </c>
      <c r="G1991" t="s">
        <v>7776</v>
      </c>
      <c r="H1991" t="s">
        <v>7777</v>
      </c>
      <c r="I1991">
        <f t="shared" si="67"/>
        <v>6</v>
      </c>
      <c r="M1991">
        <f t="shared" si="66"/>
        <v>0</v>
      </c>
      <c r="AC1991" t="s">
        <v>9065</v>
      </c>
    </row>
    <row r="1992" spans="1:30" hidden="1" x14ac:dyDescent="0.55000000000000004">
      <c r="C1992" t="s">
        <v>9065</v>
      </c>
      <c r="D1992" t="s">
        <v>7778</v>
      </c>
      <c r="E1992">
        <v>0.75893646478652999</v>
      </c>
      <c r="F1992" s="15" t="s">
        <v>9083</v>
      </c>
      <c r="G1992" t="s">
        <v>7779</v>
      </c>
      <c r="H1992" t="s">
        <v>7780</v>
      </c>
      <c r="I1992">
        <f t="shared" si="67"/>
        <v>26</v>
      </c>
      <c r="M1992">
        <f t="shared" si="66"/>
        <v>0</v>
      </c>
      <c r="AC1992" t="s">
        <v>9065</v>
      </c>
    </row>
    <row r="1993" spans="1:30" hidden="1" x14ac:dyDescent="0.55000000000000004">
      <c r="C1993" t="s">
        <v>9067</v>
      </c>
      <c r="D1993" t="s">
        <v>7781</v>
      </c>
      <c r="E1993">
        <v>0.42553758621215798</v>
      </c>
      <c r="F1993" s="15" t="s">
        <v>9081</v>
      </c>
      <c r="G1993" t="s">
        <v>7782</v>
      </c>
      <c r="H1993" t="s">
        <v>7783</v>
      </c>
      <c r="I1993">
        <f t="shared" si="67"/>
        <v>14</v>
      </c>
      <c r="M1993">
        <f t="shared" si="66"/>
        <v>0</v>
      </c>
      <c r="AC1993" t="s">
        <v>9067</v>
      </c>
    </row>
    <row r="1994" spans="1:30" hidden="1" x14ac:dyDescent="0.55000000000000004">
      <c r="C1994" t="s">
        <v>9065</v>
      </c>
      <c r="D1994" t="s">
        <v>7784</v>
      </c>
      <c r="E1994">
        <v>0.75284975767135598</v>
      </c>
      <c r="F1994" s="15" t="s">
        <v>9082</v>
      </c>
      <c r="G1994" t="s">
        <v>7785</v>
      </c>
      <c r="H1994" t="s">
        <v>7786</v>
      </c>
      <c r="I1994">
        <f t="shared" si="67"/>
        <v>4</v>
      </c>
      <c r="M1994">
        <f t="shared" si="66"/>
        <v>0</v>
      </c>
      <c r="AC1994" t="s">
        <v>9065</v>
      </c>
    </row>
    <row r="1995" spans="1:30" hidden="1" x14ac:dyDescent="0.55000000000000004">
      <c r="C1995" t="s">
        <v>9067</v>
      </c>
      <c r="D1995" t="s">
        <v>7787</v>
      </c>
      <c r="E1995">
        <v>0.14134725928306599</v>
      </c>
      <c r="F1995" s="15" t="s">
        <v>9081</v>
      </c>
      <c r="G1995" t="s">
        <v>7788</v>
      </c>
      <c r="H1995" t="s">
        <v>7789</v>
      </c>
      <c r="I1995">
        <f t="shared" si="67"/>
        <v>14</v>
      </c>
      <c r="M1995">
        <f t="shared" si="66"/>
        <v>0</v>
      </c>
      <c r="AC1995" t="s">
        <v>9067</v>
      </c>
    </row>
    <row r="1996" spans="1:30" hidden="1" x14ac:dyDescent="0.55000000000000004">
      <c r="C1996" t="s">
        <v>9065</v>
      </c>
      <c r="D1996" t="s">
        <v>7790</v>
      </c>
      <c r="E1996">
        <v>0.77310520410537698</v>
      </c>
      <c r="F1996" s="15" t="s">
        <v>9081</v>
      </c>
      <c r="G1996" t="s">
        <v>7791</v>
      </c>
      <c r="H1996" t="s">
        <v>7792</v>
      </c>
      <c r="I1996">
        <f t="shared" si="67"/>
        <v>11</v>
      </c>
      <c r="M1996">
        <f t="shared" si="66"/>
        <v>0</v>
      </c>
      <c r="AC1996" t="s">
        <v>9065</v>
      </c>
    </row>
    <row r="1997" spans="1:30" x14ac:dyDescent="0.55000000000000004">
      <c r="A1997" s="3"/>
      <c r="B1997" t="s">
        <v>9089</v>
      </c>
      <c r="C1997" s="3" t="s">
        <v>9065</v>
      </c>
      <c r="D1997" s="3" t="s">
        <v>7793</v>
      </c>
      <c r="E1997" s="3">
        <v>0.66110008955001798</v>
      </c>
      <c r="F1997" s="15" t="s">
        <v>9080</v>
      </c>
      <c r="G1997" s="3" t="s">
        <v>7794</v>
      </c>
      <c r="H1997" s="3" t="s">
        <v>7795</v>
      </c>
      <c r="I1997">
        <f t="shared" si="67"/>
        <v>1</v>
      </c>
      <c r="L1997" t="s">
        <v>9130</v>
      </c>
      <c r="M1997" t="str">
        <f t="shared" si="66"/>
        <v>G</v>
      </c>
      <c r="AC1997" s="3" t="s">
        <v>9065</v>
      </c>
      <c r="AD1997" t="s">
        <v>9130</v>
      </c>
    </row>
    <row r="1998" spans="1:30" hidden="1" x14ac:dyDescent="0.55000000000000004">
      <c r="C1998" t="s">
        <v>9065</v>
      </c>
      <c r="D1998" t="s">
        <v>7796</v>
      </c>
      <c r="E1998">
        <v>0.74510633945465099</v>
      </c>
      <c r="F1998" s="15" t="s">
        <v>9080</v>
      </c>
      <c r="G1998" t="s">
        <v>7797</v>
      </c>
      <c r="H1998" t="s">
        <v>7798</v>
      </c>
      <c r="I1998">
        <f t="shared" si="67"/>
        <v>9</v>
      </c>
      <c r="M1998">
        <f t="shared" si="66"/>
        <v>0</v>
      </c>
      <c r="AC1998" t="s">
        <v>9065</v>
      </c>
    </row>
    <row r="1999" spans="1:30" hidden="1" x14ac:dyDescent="0.55000000000000004">
      <c r="C1999" t="s">
        <v>9065</v>
      </c>
      <c r="D1999" t="s">
        <v>7799</v>
      </c>
      <c r="E1999">
        <v>0.71330773830413796</v>
      </c>
      <c r="F1999" s="15" t="s">
        <v>9081</v>
      </c>
      <c r="G1999" t="s">
        <v>7800</v>
      </c>
      <c r="H1999" t="s">
        <v>7801</v>
      </c>
      <c r="I1999">
        <f t="shared" si="67"/>
        <v>6</v>
      </c>
      <c r="M1999">
        <f t="shared" si="66"/>
        <v>0</v>
      </c>
      <c r="AC1999" t="s">
        <v>9065</v>
      </c>
    </row>
    <row r="2000" spans="1:30" hidden="1" x14ac:dyDescent="0.55000000000000004">
      <c r="C2000" t="s">
        <v>9065</v>
      </c>
      <c r="D2000" t="s">
        <v>7805</v>
      </c>
      <c r="E2000">
        <v>0.61360919475555398</v>
      </c>
      <c r="F2000" s="15" t="s">
        <v>9081</v>
      </c>
      <c r="G2000" t="s">
        <v>7806</v>
      </c>
      <c r="H2000" t="s">
        <v>7807</v>
      </c>
      <c r="I2000">
        <f t="shared" si="67"/>
        <v>4</v>
      </c>
      <c r="M2000">
        <f t="shared" si="66"/>
        <v>0</v>
      </c>
      <c r="AC2000" t="s">
        <v>9065</v>
      </c>
    </row>
    <row r="2001" spans="1:30" hidden="1" x14ac:dyDescent="0.55000000000000004">
      <c r="A2001" t="s">
        <v>9168</v>
      </c>
      <c r="B2001" t="s">
        <v>9089</v>
      </c>
      <c r="C2001" t="s">
        <v>9067</v>
      </c>
      <c r="D2001" t="s">
        <v>7808</v>
      </c>
      <c r="E2001">
        <v>0.43648707866668701</v>
      </c>
      <c r="F2001" s="15" t="s">
        <v>9080</v>
      </c>
      <c r="G2001" t="s">
        <v>7809</v>
      </c>
      <c r="H2001" t="s">
        <v>7810</v>
      </c>
      <c r="I2001">
        <f t="shared" si="67"/>
        <v>6</v>
      </c>
      <c r="L2001" t="s">
        <v>9130</v>
      </c>
      <c r="M2001" t="str">
        <f t="shared" si="66"/>
        <v>C</v>
      </c>
      <c r="AC2001" t="s">
        <v>9067</v>
      </c>
      <c r="AD2001" t="s">
        <v>9130</v>
      </c>
    </row>
    <row r="2002" spans="1:30" hidden="1" x14ac:dyDescent="0.55000000000000004">
      <c r="C2002" t="s">
        <v>9065</v>
      </c>
      <c r="D2002" t="s">
        <v>7811</v>
      </c>
      <c r="E2002">
        <v>0.66523575782775901</v>
      </c>
      <c r="F2002" s="15" t="s">
        <v>9081</v>
      </c>
      <c r="G2002" t="s">
        <v>7812</v>
      </c>
      <c r="H2002" t="s">
        <v>7813</v>
      </c>
      <c r="I2002">
        <f t="shared" si="67"/>
        <v>10</v>
      </c>
      <c r="M2002">
        <f t="shared" si="66"/>
        <v>0</v>
      </c>
      <c r="AC2002" t="s">
        <v>9065</v>
      </c>
    </row>
    <row r="2003" spans="1:30" hidden="1" x14ac:dyDescent="0.55000000000000004">
      <c r="A2003" t="s">
        <v>9115</v>
      </c>
      <c r="B2003" t="s">
        <v>9089</v>
      </c>
      <c r="C2003" t="s">
        <v>9067</v>
      </c>
      <c r="D2003" t="s">
        <v>7814</v>
      </c>
      <c r="E2003">
        <v>0.28244730830192599</v>
      </c>
      <c r="F2003" s="15" t="s">
        <v>9080</v>
      </c>
      <c r="G2003" t="s">
        <v>7815</v>
      </c>
      <c r="H2003" t="s">
        <v>7816</v>
      </c>
      <c r="I2003">
        <f t="shared" si="67"/>
        <v>4</v>
      </c>
      <c r="L2003" t="s">
        <v>9130</v>
      </c>
      <c r="M2003" t="str">
        <f t="shared" si="66"/>
        <v>C</v>
      </c>
      <c r="AC2003" t="s">
        <v>9067</v>
      </c>
      <c r="AD2003" t="s">
        <v>9130</v>
      </c>
    </row>
    <row r="2004" spans="1:30" hidden="1" x14ac:dyDescent="0.55000000000000004">
      <c r="C2004" t="s">
        <v>9065</v>
      </c>
      <c r="D2004" t="s">
        <v>7817</v>
      </c>
      <c r="E2004">
        <v>0.67769366502761796</v>
      </c>
      <c r="F2004" s="15" t="s">
        <v>9082</v>
      </c>
      <c r="G2004" t="s">
        <v>7818</v>
      </c>
      <c r="H2004" t="s">
        <v>7819</v>
      </c>
      <c r="I2004">
        <f t="shared" si="67"/>
        <v>5</v>
      </c>
      <c r="M2004">
        <f t="shared" si="66"/>
        <v>0</v>
      </c>
      <c r="AC2004" t="s">
        <v>9065</v>
      </c>
    </row>
    <row r="2005" spans="1:30" hidden="1" x14ac:dyDescent="0.55000000000000004">
      <c r="C2005" t="s">
        <v>9065</v>
      </c>
      <c r="D2005" t="s">
        <v>7826</v>
      </c>
      <c r="E2005">
        <v>0.61528772115707397</v>
      </c>
      <c r="F2005" s="15" t="s">
        <v>9080</v>
      </c>
      <c r="G2005" t="s">
        <v>7827</v>
      </c>
      <c r="H2005" t="s">
        <v>7828</v>
      </c>
      <c r="I2005">
        <f t="shared" si="67"/>
        <v>11</v>
      </c>
      <c r="M2005">
        <f t="shared" si="66"/>
        <v>0</v>
      </c>
      <c r="AC2005" t="s">
        <v>9065</v>
      </c>
    </row>
    <row r="2006" spans="1:30" hidden="1" x14ac:dyDescent="0.55000000000000004">
      <c r="A2006" t="s">
        <v>9115</v>
      </c>
      <c r="B2006" t="s">
        <v>9089</v>
      </c>
      <c r="C2006" t="s">
        <v>9066</v>
      </c>
      <c r="D2006" t="s">
        <v>7829</v>
      </c>
      <c r="E2006">
        <v>0.51436901092529297</v>
      </c>
      <c r="F2006" s="15" t="s">
        <v>9080</v>
      </c>
      <c r="G2006" t="s">
        <v>7830</v>
      </c>
      <c r="H2006" t="s">
        <v>7831</v>
      </c>
      <c r="I2006">
        <f t="shared" si="67"/>
        <v>19</v>
      </c>
      <c r="L2006" t="s">
        <v>9130</v>
      </c>
      <c r="M2006" t="str">
        <f t="shared" si="66"/>
        <v>E</v>
      </c>
      <c r="AC2006" t="s">
        <v>9066</v>
      </c>
      <c r="AD2006" t="s">
        <v>9130</v>
      </c>
    </row>
    <row r="2007" spans="1:30" hidden="1" x14ac:dyDescent="0.55000000000000004">
      <c r="C2007" t="s">
        <v>9065</v>
      </c>
      <c r="D2007" t="s">
        <v>7832</v>
      </c>
      <c r="E2007">
        <v>0.62698310613632202</v>
      </c>
      <c r="F2007" s="15" t="s">
        <v>9081</v>
      </c>
      <c r="G2007" t="s">
        <v>7833</v>
      </c>
      <c r="H2007" t="s">
        <v>7834</v>
      </c>
      <c r="I2007">
        <f t="shared" si="67"/>
        <v>5</v>
      </c>
      <c r="M2007">
        <f t="shared" si="66"/>
        <v>0</v>
      </c>
      <c r="AC2007" t="s">
        <v>9065</v>
      </c>
    </row>
    <row r="2008" spans="1:30" hidden="1" x14ac:dyDescent="0.55000000000000004">
      <c r="C2008" t="s">
        <v>9065</v>
      </c>
      <c r="D2008" t="s">
        <v>7835</v>
      </c>
      <c r="E2008">
        <v>0.67038595676422097</v>
      </c>
      <c r="F2008" s="15" t="s">
        <v>9081</v>
      </c>
      <c r="G2008" t="s">
        <v>7836</v>
      </c>
      <c r="H2008" t="s">
        <v>7837</v>
      </c>
      <c r="I2008">
        <f t="shared" si="67"/>
        <v>18</v>
      </c>
      <c r="M2008">
        <f t="shared" si="66"/>
        <v>0</v>
      </c>
      <c r="AC2008" t="s">
        <v>9065</v>
      </c>
    </row>
    <row r="2009" spans="1:30" hidden="1" x14ac:dyDescent="0.55000000000000004">
      <c r="C2009" t="s">
        <v>9065</v>
      </c>
      <c r="D2009" t="s">
        <v>7838</v>
      </c>
      <c r="E2009">
        <v>0.76596707105636597</v>
      </c>
      <c r="F2009" s="15" t="s">
        <v>9081</v>
      </c>
      <c r="G2009" t="s">
        <v>7839</v>
      </c>
      <c r="H2009" t="s">
        <v>7840</v>
      </c>
      <c r="I2009">
        <f t="shared" si="67"/>
        <v>14</v>
      </c>
      <c r="M2009">
        <f t="shared" si="66"/>
        <v>0</v>
      </c>
      <c r="AC2009" t="s">
        <v>9065</v>
      </c>
    </row>
    <row r="2010" spans="1:30" hidden="1" x14ac:dyDescent="0.55000000000000004">
      <c r="C2010" t="s">
        <v>9065</v>
      </c>
      <c r="D2010" t="s">
        <v>7841</v>
      </c>
      <c r="E2010">
        <v>0.81788128614425704</v>
      </c>
      <c r="F2010" s="15" t="s">
        <v>9082</v>
      </c>
      <c r="G2010" t="s">
        <v>7842</v>
      </c>
      <c r="H2010" t="s">
        <v>7843</v>
      </c>
      <c r="I2010">
        <f t="shared" si="67"/>
        <v>12</v>
      </c>
      <c r="M2010">
        <f t="shared" si="66"/>
        <v>0</v>
      </c>
      <c r="AC2010" t="s">
        <v>9065</v>
      </c>
    </row>
    <row r="2011" spans="1:30" hidden="1" x14ac:dyDescent="0.55000000000000004">
      <c r="C2011" t="s">
        <v>9065</v>
      </c>
      <c r="D2011" t="s">
        <v>7844</v>
      </c>
      <c r="E2011">
        <v>0.71695995330810502</v>
      </c>
      <c r="F2011" s="15" t="s">
        <v>9081</v>
      </c>
      <c r="G2011" t="s">
        <v>7845</v>
      </c>
      <c r="H2011" t="s">
        <v>7846</v>
      </c>
      <c r="I2011">
        <f t="shared" si="67"/>
        <v>8</v>
      </c>
      <c r="M2011">
        <f t="shared" si="66"/>
        <v>0</v>
      </c>
      <c r="AC2011" t="s">
        <v>9065</v>
      </c>
    </row>
    <row r="2012" spans="1:30" hidden="1" x14ac:dyDescent="0.55000000000000004">
      <c r="C2012" t="s">
        <v>9067</v>
      </c>
      <c r="D2012" t="s">
        <v>7850</v>
      </c>
      <c r="E2012">
        <v>0.343704283237457</v>
      </c>
      <c r="F2012" s="15" t="s">
        <v>9084</v>
      </c>
      <c r="G2012" t="s">
        <v>7851</v>
      </c>
      <c r="H2012" t="s">
        <v>7852</v>
      </c>
      <c r="I2012">
        <f t="shared" si="67"/>
        <v>13</v>
      </c>
      <c r="M2012">
        <f t="shared" si="66"/>
        <v>0</v>
      </c>
      <c r="AC2012" t="s">
        <v>9067</v>
      </c>
    </row>
    <row r="2013" spans="1:30" x14ac:dyDescent="0.55000000000000004">
      <c r="A2013" s="3"/>
      <c r="B2013" t="s">
        <v>9089</v>
      </c>
      <c r="C2013" s="3" t="s">
        <v>9065</v>
      </c>
      <c r="D2013" s="3" t="s">
        <v>7853</v>
      </c>
      <c r="E2013" s="3">
        <v>0.66110008955001798</v>
      </c>
      <c r="F2013" s="15" t="s">
        <v>9081</v>
      </c>
      <c r="G2013" s="3" t="s">
        <v>7854</v>
      </c>
      <c r="H2013" s="3" t="s">
        <v>7855</v>
      </c>
      <c r="I2013">
        <f t="shared" si="67"/>
        <v>1</v>
      </c>
      <c r="L2013" t="s">
        <v>9128</v>
      </c>
      <c r="M2013" t="str">
        <f t="shared" si="66"/>
        <v>A</v>
      </c>
      <c r="AC2013" s="3" t="s">
        <v>9065</v>
      </c>
      <c r="AD2013" t="s">
        <v>9128</v>
      </c>
    </row>
    <row r="2014" spans="1:30" hidden="1" x14ac:dyDescent="0.55000000000000004">
      <c r="B2014" t="s">
        <v>9089</v>
      </c>
      <c r="C2014" t="s">
        <v>9067</v>
      </c>
      <c r="D2014" t="s">
        <v>7856</v>
      </c>
      <c r="E2014">
        <v>0.31990659236907998</v>
      </c>
      <c r="F2014" s="15" t="s">
        <v>9081</v>
      </c>
      <c r="G2014" t="s">
        <v>7857</v>
      </c>
      <c r="H2014" t="s">
        <v>7858</v>
      </c>
      <c r="I2014">
        <f t="shared" si="67"/>
        <v>13</v>
      </c>
      <c r="L2014" t="s">
        <v>9130</v>
      </c>
      <c r="M2014" t="str">
        <f t="shared" si="66"/>
        <v>C</v>
      </c>
      <c r="AC2014" t="s">
        <v>9067</v>
      </c>
      <c r="AD2014" t="s">
        <v>9130</v>
      </c>
    </row>
    <row r="2015" spans="1:30" hidden="1" x14ac:dyDescent="0.55000000000000004">
      <c r="B2015" t="s">
        <v>9089</v>
      </c>
      <c r="C2015" t="s">
        <v>9066</v>
      </c>
      <c r="D2015" t="s">
        <v>7859</v>
      </c>
      <c r="E2015">
        <v>0.58043724298477195</v>
      </c>
      <c r="F2015" s="15" t="s">
        <v>9081</v>
      </c>
      <c r="G2015" t="s">
        <v>7860</v>
      </c>
      <c r="H2015" t="s">
        <v>7861</v>
      </c>
      <c r="I2015">
        <f t="shared" si="67"/>
        <v>8</v>
      </c>
      <c r="L2015" t="s">
        <v>9128</v>
      </c>
      <c r="M2015" t="str">
        <f t="shared" si="66"/>
        <v>F</v>
      </c>
      <c r="AC2015" t="s">
        <v>9066</v>
      </c>
      <c r="AD2015" t="s">
        <v>9128</v>
      </c>
    </row>
    <row r="2016" spans="1:30" hidden="1" x14ac:dyDescent="0.55000000000000004">
      <c r="C2016" t="s">
        <v>9065</v>
      </c>
      <c r="D2016" t="s">
        <v>7865</v>
      </c>
      <c r="E2016">
        <v>0.71648997068405196</v>
      </c>
      <c r="F2016" s="15" t="s">
        <v>9081</v>
      </c>
      <c r="G2016" t="s">
        <v>7866</v>
      </c>
      <c r="H2016" t="s">
        <v>7867</v>
      </c>
      <c r="I2016">
        <f t="shared" si="67"/>
        <v>5</v>
      </c>
      <c r="M2016">
        <f t="shared" si="66"/>
        <v>0</v>
      </c>
      <c r="AC2016" t="s">
        <v>9065</v>
      </c>
    </row>
    <row r="2017" spans="1:30" hidden="1" x14ac:dyDescent="0.55000000000000004">
      <c r="C2017" t="s">
        <v>9065</v>
      </c>
      <c r="D2017" t="s">
        <v>7868</v>
      </c>
      <c r="E2017">
        <v>0.79300385713577304</v>
      </c>
      <c r="F2017" s="15" t="s">
        <v>9082</v>
      </c>
      <c r="G2017" t="s">
        <v>7869</v>
      </c>
      <c r="H2017" t="s">
        <v>7870</v>
      </c>
      <c r="I2017">
        <f t="shared" si="67"/>
        <v>4</v>
      </c>
      <c r="M2017">
        <f t="shared" si="66"/>
        <v>0</v>
      </c>
      <c r="AC2017" t="s">
        <v>9065</v>
      </c>
    </row>
    <row r="2018" spans="1:30" hidden="1" x14ac:dyDescent="0.55000000000000004">
      <c r="C2018" t="s">
        <v>9065</v>
      </c>
      <c r="D2018" t="s">
        <v>7871</v>
      </c>
      <c r="E2018">
        <v>0.726246237754822</v>
      </c>
      <c r="F2018" s="15" t="s">
        <v>9080</v>
      </c>
      <c r="G2018" t="s">
        <v>7872</v>
      </c>
      <c r="H2018" t="s">
        <v>7873</v>
      </c>
      <c r="I2018">
        <f t="shared" si="67"/>
        <v>5</v>
      </c>
      <c r="M2018">
        <f t="shared" si="66"/>
        <v>0</v>
      </c>
      <c r="AC2018" t="s">
        <v>9065</v>
      </c>
    </row>
    <row r="2019" spans="1:30" hidden="1" x14ac:dyDescent="0.55000000000000004">
      <c r="C2019" t="s">
        <v>9065</v>
      </c>
      <c r="D2019" t="s">
        <v>7877</v>
      </c>
      <c r="E2019">
        <v>0.85848015546798695</v>
      </c>
      <c r="F2019" s="15" t="s">
        <v>9081</v>
      </c>
      <c r="G2019" t="s">
        <v>7878</v>
      </c>
      <c r="H2019" t="s">
        <v>7879</v>
      </c>
      <c r="I2019">
        <f t="shared" si="67"/>
        <v>19</v>
      </c>
      <c r="M2019">
        <f t="shared" si="66"/>
        <v>0</v>
      </c>
      <c r="AC2019" t="s">
        <v>9065</v>
      </c>
    </row>
    <row r="2020" spans="1:30" hidden="1" x14ac:dyDescent="0.55000000000000004">
      <c r="C2020" t="s">
        <v>9066</v>
      </c>
      <c r="D2020" t="s">
        <v>7880</v>
      </c>
      <c r="E2020">
        <v>0.552759349346161</v>
      </c>
      <c r="F2020" s="15" t="s">
        <v>9082</v>
      </c>
      <c r="G2020" t="s">
        <v>7881</v>
      </c>
      <c r="H2020" t="s">
        <v>7882</v>
      </c>
      <c r="I2020">
        <f t="shared" si="67"/>
        <v>10</v>
      </c>
      <c r="M2020">
        <f t="shared" si="66"/>
        <v>0</v>
      </c>
      <c r="AC2020" t="s">
        <v>9066</v>
      </c>
    </row>
    <row r="2021" spans="1:30" hidden="1" x14ac:dyDescent="0.55000000000000004">
      <c r="C2021" t="s">
        <v>9065</v>
      </c>
      <c r="D2021" t="s">
        <v>4425</v>
      </c>
      <c r="E2021">
        <v>0.72432261705398604</v>
      </c>
      <c r="F2021" s="15" t="s">
        <v>9083</v>
      </c>
      <c r="G2021" t="s">
        <v>7883</v>
      </c>
      <c r="H2021" t="s">
        <v>7884</v>
      </c>
      <c r="I2021">
        <f t="shared" si="67"/>
        <v>15</v>
      </c>
      <c r="M2021">
        <f t="shared" si="66"/>
        <v>0</v>
      </c>
      <c r="AC2021" t="s">
        <v>9065</v>
      </c>
    </row>
    <row r="2022" spans="1:30" hidden="1" x14ac:dyDescent="0.55000000000000004">
      <c r="C2022" t="s">
        <v>9067</v>
      </c>
      <c r="D2022" t="s">
        <v>7885</v>
      </c>
      <c r="E2022">
        <v>0.32257440686225902</v>
      </c>
      <c r="F2022" s="15" t="s">
        <v>9084</v>
      </c>
      <c r="G2022" t="s">
        <v>7886</v>
      </c>
      <c r="H2022" t="s">
        <v>7887</v>
      </c>
      <c r="I2022">
        <f t="shared" si="67"/>
        <v>18</v>
      </c>
      <c r="M2022">
        <f t="shared" si="66"/>
        <v>0</v>
      </c>
      <c r="AC2022" t="s">
        <v>9067</v>
      </c>
    </row>
    <row r="2023" spans="1:30" hidden="1" x14ac:dyDescent="0.55000000000000004">
      <c r="C2023" t="s">
        <v>9065</v>
      </c>
      <c r="D2023" t="s">
        <v>7888</v>
      </c>
      <c r="E2023">
        <v>0.65490943193435702</v>
      </c>
      <c r="F2023" s="15" t="s">
        <v>9081</v>
      </c>
      <c r="G2023" t="s">
        <v>7889</v>
      </c>
      <c r="H2023" t="s">
        <v>7890</v>
      </c>
      <c r="I2023">
        <f t="shared" si="67"/>
        <v>10</v>
      </c>
      <c r="M2023">
        <f t="shared" si="66"/>
        <v>0</v>
      </c>
      <c r="AC2023" t="s">
        <v>9065</v>
      </c>
    </row>
    <row r="2024" spans="1:30" hidden="1" x14ac:dyDescent="0.55000000000000004">
      <c r="A2024" t="s">
        <v>9115</v>
      </c>
      <c r="B2024" t="s">
        <v>9089</v>
      </c>
      <c r="C2024" t="s">
        <v>9067</v>
      </c>
      <c r="D2024" t="s">
        <v>4571</v>
      </c>
      <c r="E2024">
        <v>0.39847838878631597</v>
      </c>
      <c r="F2024" s="15" t="s">
        <v>9080</v>
      </c>
      <c r="G2024" t="s">
        <v>7894</v>
      </c>
      <c r="H2024" t="s">
        <v>7895</v>
      </c>
      <c r="I2024">
        <f t="shared" si="67"/>
        <v>3</v>
      </c>
      <c r="L2024" t="s">
        <v>9130</v>
      </c>
      <c r="M2024" t="str">
        <f t="shared" si="66"/>
        <v>C</v>
      </c>
      <c r="AC2024" t="s">
        <v>9067</v>
      </c>
      <c r="AD2024" t="s">
        <v>9130</v>
      </c>
    </row>
    <row r="2025" spans="1:30" hidden="1" x14ac:dyDescent="0.55000000000000004">
      <c r="C2025" t="s">
        <v>9066</v>
      </c>
      <c r="D2025" t="s">
        <v>7896</v>
      </c>
      <c r="E2025">
        <v>0.49136140942573497</v>
      </c>
      <c r="F2025" s="15" t="s">
        <v>9081</v>
      </c>
      <c r="G2025" t="s">
        <v>7897</v>
      </c>
      <c r="H2025" t="s">
        <v>7898</v>
      </c>
      <c r="I2025">
        <f t="shared" si="67"/>
        <v>14</v>
      </c>
      <c r="M2025">
        <f t="shared" si="66"/>
        <v>0</v>
      </c>
      <c r="AC2025" t="s">
        <v>9066</v>
      </c>
    </row>
    <row r="2026" spans="1:30" hidden="1" x14ac:dyDescent="0.55000000000000004">
      <c r="A2026" t="s">
        <v>9121</v>
      </c>
      <c r="B2026" t="s">
        <v>9089</v>
      </c>
      <c r="C2026" t="s">
        <v>9066</v>
      </c>
      <c r="D2026" t="s">
        <v>7899</v>
      </c>
      <c r="E2026">
        <v>0.52187353372573897</v>
      </c>
      <c r="F2026" s="15" t="s">
        <v>9082</v>
      </c>
      <c r="G2026" t="s">
        <v>7900</v>
      </c>
      <c r="H2026" t="s">
        <v>7901</v>
      </c>
      <c r="I2026">
        <f t="shared" si="67"/>
        <v>2</v>
      </c>
      <c r="L2026" t="s">
        <v>9130</v>
      </c>
      <c r="M2026" t="str">
        <f t="shared" si="66"/>
        <v>E</v>
      </c>
      <c r="AC2026" t="s">
        <v>9066</v>
      </c>
      <c r="AD2026" t="s">
        <v>9130</v>
      </c>
    </row>
    <row r="2027" spans="1:30" hidden="1" x14ac:dyDescent="0.55000000000000004">
      <c r="C2027" t="s">
        <v>9067</v>
      </c>
      <c r="D2027" t="s">
        <v>7902</v>
      </c>
      <c r="E2027">
        <v>0.23463413119316101</v>
      </c>
      <c r="F2027" s="15" t="s">
        <v>9087</v>
      </c>
      <c r="G2027" t="s">
        <v>7903</v>
      </c>
      <c r="H2027" t="s">
        <v>7904</v>
      </c>
      <c r="I2027">
        <f t="shared" si="67"/>
        <v>31</v>
      </c>
      <c r="M2027">
        <f t="shared" si="66"/>
        <v>0</v>
      </c>
      <c r="AC2027" t="s">
        <v>9067</v>
      </c>
    </row>
    <row r="2028" spans="1:30" hidden="1" x14ac:dyDescent="0.55000000000000004">
      <c r="C2028" t="s">
        <v>9065</v>
      </c>
      <c r="D2028" t="s">
        <v>7905</v>
      </c>
      <c r="E2028">
        <v>0.89061158895492598</v>
      </c>
      <c r="F2028" s="15" t="s">
        <v>9080</v>
      </c>
      <c r="G2028" t="s">
        <v>7906</v>
      </c>
      <c r="H2028" t="s">
        <v>7907</v>
      </c>
      <c r="I2028">
        <f t="shared" si="67"/>
        <v>12</v>
      </c>
      <c r="M2028">
        <f t="shared" si="66"/>
        <v>0</v>
      </c>
      <c r="AC2028" t="s">
        <v>9065</v>
      </c>
    </row>
    <row r="2029" spans="1:30" hidden="1" x14ac:dyDescent="0.55000000000000004">
      <c r="C2029" t="s">
        <v>9065</v>
      </c>
      <c r="D2029" t="s">
        <v>7908</v>
      </c>
      <c r="E2029">
        <v>0.77321052551269498</v>
      </c>
      <c r="F2029" s="15" t="s">
        <v>9081</v>
      </c>
      <c r="G2029" t="s">
        <v>7909</v>
      </c>
      <c r="H2029" t="s">
        <v>7910</v>
      </c>
      <c r="I2029">
        <f t="shared" si="67"/>
        <v>7</v>
      </c>
      <c r="M2029">
        <f t="shared" si="66"/>
        <v>0</v>
      </c>
      <c r="AC2029" t="s">
        <v>9065</v>
      </c>
    </row>
    <row r="2030" spans="1:30" hidden="1" x14ac:dyDescent="0.55000000000000004">
      <c r="C2030" t="s">
        <v>9067</v>
      </c>
      <c r="D2030" t="s">
        <v>7911</v>
      </c>
      <c r="E2030">
        <v>0.292916029691696</v>
      </c>
      <c r="F2030" s="15" t="s">
        <v>9080</v>
      </c>
      <c r="G2030" t="s">
        <v>7912</v>
      </c>
      <c r="H2030" t="s">
        <v>7913</v>
      </c>
      <c r="I2030">
        <f t="shared" si="67"/>
        <v>14</v>
      </c>
      <c r="M2030">
        <f t="shared" si="66"/>
        <v>0</v>
      </c>
      <c r="AC2030" t="s">
        <v>9067</v>
      </c>
    </row>
    <row r="2031" spans="1:30" hidden="1" x14ac:dyDescent="0.55000000000000004">
      <c r="C2031" t="s">
        <v>9065</v>
      </c>
      <c r="D2031" t="s">
        <v>7917</v>
      </c>
      <c r="E2031">
        <v>0.71218752861022905</v>
      </c>
      <c r="F2031" s="15" t="s">
        <v>9081</v>
      </c>
      <c r="G2031" t="s">
        <v>7918</v>
      </c>
      <c r="H2031" t="s">
        <v>7919</v>
      </c>
      <c r="I2031">
        <f t="shared" si="67"/>
        <v>5</v>
      </c>
      <c r="M2031">
        <f t="shared" si="66"/>
        <v>0</v>
      </c>
      <c r="AC2031" t="s">
        <v>9065</v>
      </c>
    </row>
    <row r="2032" spans="1:30" hidden="1" x14ac:dyDescent="0.55000000000000004">
      <c r="C2032" t="s">
        <v>9065</v>
      </c>
      <c r="D2032" t="s">
        <v>7920</v>
      </c>
      <c r="E2032">
        <v>0.94072228670120195</v>
      </c>
      <c r="F2032" s="15" t="s">
        <v>9081</v>
      </c>
      <c r="G2032" t="s">
        <v>7921</v>
      </c>
      <c r="H2032" t="s">
        <v>7922</v>
      </c>
      <c r="I2032">
        <f t="shared" si="67"/>
        <v>15</v>
      </c>
      <c r="M2032">
        <f t="shared" si="66"/>
        <v>0</v>
      </c>
      <c r="AC2032" t="s">
        <v>9065</v>
      </c>
    </row>
    <row r="2033" spans="1:30" hidden="1" x14ac:dyDescent="0.55000000000000004">
      <c r="C2033" t="s">
        <v>9065</v>
      </c>
      <c r="D2033" t="s">
        <v>7923</v>
      </c>
      <c r="E2033">
        <v>0.82751399278640703</v>
      </c>
      <c r="F2033" s="15" t="s">
        <v>9080</v>
      </c>
      <c r="G2033" t="s">
        <v>7924</v>
      </c>
      <c r="H2033" t="s">
        <v>7925</v>
      </c>
      <c r="I2033">
        <f t="shared" si="67"/>
        <v>2</v>
      </c>
      <c r="M2033">
        <f t="shared" si="66"/>
        <v>0</v>
      </c>
      <c r="AC2033" t="s">
        <v>9065</v>
      </c>
    </row>
    <row r="2034" spans="1:30" hidden="1" x14ac:dyDescent="0.55000000000000004">
      <c r="C2034" t="s">
        <v>9065</v>
      </c>
      <c r="D2034" t="s">
        <v>7926</v>
      </c>
      <c r="E2034">
        <v>0.72180503606796298</v>
      </c>
      <c r="F2034" s="15" t="s">
        <v>9082</v>
      </c>
      <c r="G2034" t="s">
        <v>7927</v>
      </c>
      <c r="H2034" t="s">
        <v>7928</v>
      </c>
      <c r="I2034">
        <f t="shared" si="67"/>
        <v>4</v>
      </c>
      <c r="M2034">
        <f t="shared" si="66"/>
        <v>0</v>
      </c>
      <c r="AC2034" t="s">
        <v>9065</v>
      </c>
    </row>
    <row r="2035" spans="1:30" x14ac:dyDescent="0.55000000000000004">
      <c r="A2035" s="3" t="s">
        <v>9120</v>
      </c>
      <c r="B2035" t="s">
        <v>9089</v>
      </c>
      <c r="C2035" s="3" t="s">
        <v>9065</v>
      </c>
      <c r="D2035" s="3" t="s">
        <v>7929</v>
      </c>
      <c r="E2035" s="3">
        <v>0.66110008955001798</v>
      </c>
      <c r="F2035" s="15" t="s">
        <v>9082</v>
      </c>
      <c r="G2035" s="3" t="s">
        <v>7930</v>
      </c>
      <c r="H2035" s="3" t="s">
        <v>7931</v>
      </c>
      <c r="I2035">
        <f t="shared" si="67"/>
        <v>1</v>
      </c>
      <c r="L2035" t="s">
        <v>9130</v>
      </c>
      <c r="M2035" t="str">
        <f t="shared" si="66"/>
        <v>G</v>
      </c>
      <c r="AC2035" s="3" t="s">
        <v>9065</v>
      </c>
      <c r="AD2035" t="s">
        <v>9130</v>
      </c>
    </row>
    <row r="2036" spans="1:30" hidden="1" x14ac:dyDescent="0.55000000000000004">
      <c r="C2036" t="s">
        <v>9065</v>
      </c>
      <c r="D2036" t="s">
        <v>7932</v>
      </c>
      <c r="E2036">
        <v>0.87404155731201205</v>
      </c>
      <c r="F2036" s="15" t="s">
        <v>9081</v>
      </c>
      <c r="G2036" t="s">
        <v>7933</v>
      </c>
      <c r="H2036" t="s">
        <v>7934</v>
      </c>
      <c r="I2036">
        <f t="shared" si="67"/>
        <v>15</v>
      </c>
      <c r="M2036">
        <f t="shared" si="66"/>
        <v>0</v>
      </c>
      <c r="AC2036" t="s">
        <v>9065</v>
      </c>
    </row>
    <row r="2037" spans="1:30" hidden="1" x14ac:dyDescent="0.55000000000000004">
      <c r="C2037" t="s">
        <v>9065</v>
      </c>
      <c r="D2037" t="s">
        <v>7935</v>
      </c>
      <c r="E2037">
        <v>0.63966846466064498</v>
      </c>
      <c r="F2037" s="15" t="s">
        <v>9086</v>
      </c>
      <c r="G2037" t="s">
        <v>7936</v>
      </c>
      <c r="H2037" t="s">
        <v>7937</v>
      </c>
      <c r="I2037">
        <f t="shared" si="67"/>
        <v>2</v>
      </c>
      <c r="M2037">
        <f t="shared" si="66"/>
        <v>0</v>
      </c>
      <c r="AC2037" t="s">
        <v>9065</v>
      </c>
    </row>
    <row r="2038" spans="1:30" hidden="1" x14ac:dyDescent="0.55000000000000004">
      <c r="C2038" t="s">
        <v>9065</v>
      </c>
      <c r="D2038" t="s">
        <v>7938</v>
      </c>
      <c r="E2038">
        <v>0.64297825098037698</v>
      </c>
      <c r="F2038" s="15" t="s">
        <v>9084</v>
      </c>
      <c r="G2038" t="s">
        <v>7939</v>
      </c>
      <c r="H2038" t="s">
        <v>7940</v>
      </c>
      <c r="I2038">
        <f t="shared" si="67"/>
        <v>6</v>
      </c>
      <c r="M2038">
        <f t="shared" si="66"/>
        <v>0</v>
      </c>
      <c r="AC2038" t="s">
        <v>9065</v>
      </c>
    </row>
    <row r="2039" spans="1:30" hidden="1" x14ac:dyDescent="0.55000000000000004">
      <c r="C2039" t="s">
        <v>9065</v>
      </c>
      <c r="D2039" t="s">
        <v>7950</v>
      </c>
      <c r="E2039">
        <v>0.77896928787231401</v>
      </c>
      <c r="F2039" s="15" t="s">
        <v>9082</v>
      </c>
      <c r="G2039" t="s">
        <v>7951</v>
      </c>
      <c r="H2039" t="s">
        <v>7952</v>
      </c>
      <c r="I2039">
        <f t="shared" si="67"/>
        <v>4</v>
      </c>
      <c r="M2039">
        <f t="shared" si="66"/>
        <v>0</v>
      </c>
      <c r="AC2039" t="s">
        <v>9065</v>
      </c>
    </row>
    <row r="2040" spans="1:30" hidden="1" x14ac:dyDescent="0.55000000000000004">
      <c r="C2040" t="s">
        <v>9066</v>
      </c>
      <c r="D2040" t="s">
        <v>7953</v>
      </c>
      <c r="E2040">
        <v>0.59019291400909402</v>
      </c>
      <c r="F2040" s="15" t="s">
        <v>9081</v>
      </c>
      <c r="G2040" t="s">
        <v>7954</v>
      </c>
      <c r="H2040" t="s">
        <v>7955</v>
      </c>
      <c r="I2040">
        <f t="shared" si="67"/>
        <v>9</v>
      </c>
      <c r="M2040">
        <f t="shared" si="66"/>
        <v>0</v>
      </c>
      <c r="AC2040" t="s">
        <v>9066</v>
      </c>
    </row>
    <row r="2041" spans="1:30" hidden="1" x14ac:dyDescent="0.55000000000000004">
      <c r="C2041" t="s">
        <v>9067</v>
      </c>
      <c r="D2041" t="s">
        <v>7962</v>
      </c>
      <c r="E2041">
        <v>1.5943678095936799E-2</v>
      </c>
      <c r="F2041" s="15" t="s">
        <v>9084</v>
      </c>
      <c r="G2041" t="s">
        <v>7963</v>
      </c>
      <c r="H2041" t="s">
        <v>7964</v>
      </c>
      <c r="I2041">
        <f t="shared" si="67"/>
        <v>34</v>
      </c>
      <c r="M2041">
        <f t="shared" si="66"/>
        <v>0</v>
      </c>
      <c r="AC2041" t="s">
        <v>9067</v>
      </c>
    </row>
    <row r="2042" spans="1:30" hidden="1" x14ac:dyDescent="0.55000000000000004">
      <c r="C2042" t="s">
        <v>9065</v>
      </c>
      <c r="D2042" t="s">
        <v>7968</v>
      </c>
      <c r="E2042">
        <v>0.86984771490097001</v>
      </c>
      <c r="F2042" s="15" t="s">
        <v>9081</v>
      </c>
      <c r="G2042" t="s">
        <v>7969</v>
      </c>
      <c r="H2042" t="s">
        <v>7970</v>
      </c>
      <c r="I2042">
        <f t="shared" si="67"/>
        <v>12</v>
      </c>
      <c r="M2042">
        <f t="shared" si="66"/>
        <v>0</v>
      </c>
      <c r="AC2042" t="s">
        <v>9065</v>
      </c>
    </row>
    <row r="2043" spans="1:30" hidden="1" x14ac:dyDescent="0.55000000000000004">
      <c r="C2043" t="s">
        <v>9067</v>
      </c>
      <c r="D2043" t="s">
        <v>7971</v>
      </c>
      <c r="E2043">
        <v>0.343890070915222</v>
      </c>
      <c r="F2043" s="15" t="s">
        <v>9081</v>
      </c>
      <c r="G2043" t="s">
        <v>7972</v>
      </c>
      <c r="H2043" t="s">
        <v>7973</v>
      </c>
      <c r="I2043">
        <f t="shared" si="67"/>
        <v>20</v>
      </c>
      <c r="M2043">
        <f t="shared" si="66"/>
        <v>0</v>
      </c>
      <c r="AC2043" t="s">
        <v>9067</v>
      </c>
    </row>
    <row r="2044" spans="1:30" hidden="1" x14ac:dyDescent="0.55000000000000004">
      <c r="C2044" t="s">
        <v>9065</v>
      </c>
      <c r="D2044" t="s">
        <v>7974</v>
      </c>
      <c r="E2044">
        <v>0.80127954483032204</v>
      </c>
      <c r="F2044" s="15" t="s">
        <v>9086</v>
      </c>
      <c r="G2044" t="s">
        <v>7975</v>
      </c>
      <c r="H2044" t="s">
        <v>7976</v>
      </c>
      <c r="I2044">
        <f t="shared" si="67"/>
        <v>4</v>
      </c>
      <c r="M2044">
        <f t="shared" si="66"/>
        <v>0</v>
      </c>
      <c r="AC2044" t="s">
        <v>9065</v>
      </c>
    </row>
    <row r="2045" spans="1:30" hidden="1" x14ac:dyDescent="0.55000000000000004">
      <c r="C2045" t="s">
        <v>9065</v>
      </c>
      <c r="D2045" t="s">
        <v>7977</v>
      </c>
      <c r="E2045">
        <v>0.73390352725982699</v>
      </c>
      <c r="F2045" s="15" t="s">
        <v>9081</v>
      </c>
      <c r="G2045" t="s">
        <v>7978</v>
      </c>
      <c r="H2045" t="s">
        <v>7979</v>
      </c>
      <c r="I2045">
        <f t="shared" si="67"/>
        <v>13</v>
      </c>
      <c r="M2045">
        <f t="shared" si="66"/>
        <v>0</v>
      </c>
      <c r="AC2045" t="s">
        <v>9065</v>
      </c>
    </row>
    <row r="2046" spans="1:30" hidden="1" x14ac:dyDescent="0.55000000000000004">
      <c r="C2046" t="s">
        <v>9065</v>
      </c>
      <c r="D2046" t="s">
        <v>7980</v>
      </c>
      <c r="E2046">
        <v>0.75324785709381104</v>
      </c>
      <c r="F2046" s="15" t="s">
        <v>9080</v>
      </c>
      <c r="G2046" t="s">
        <v>7981</v>
      </c>
      <c r="H2046" t="s">
        <v>7982</v>
      </c>
      <c r="I2046">
        <f t="shared" si="67"/>
        <v>1</v>
      </c>
      <c r="M2046">
        <f t="shared" si="66"/>
        <v>0</v>
      </c>
      <c r="AC2046" t="s">
        <v>9065</v>
      </c>
    </row>
    <row r="2047" spans="1:30" hidden="1" x14ac:dyDescent="0.55000000000000004">
      <c r="C2047" t="s">
        <v>9065</v>
      </c>
      <c r="D2047" t="s">
        <v>7983</v>
      </c>
      <c r="E2047">
        <v>0.80033302307128895</v>
      </c>
      <c r="F2047" s="15" t="s">
        <v>9083</v>
      </c>
      <c r="G2047" t="s">
        <v>7984</v>
      </c>
      <c r="H2047" t="s">
        <v>7985</v>
      </c>
      <c r="I2047">
        <f t="shared" si="67"/>
        <v>15</v>
      </c>
      <c r="M2047">
        <f t="shared" si="66"/>
        <v>0</v>
      </c>
      <c r="AC2047" t="s">
        <v>9065</v>
      </c>
    </row>
    <row r="2048" spans="1:30" hidden="1" x14ac:dyDescent="0.55000000000000004">
      <c r="C2048" t="s">
        <v>9065</v>
      </c>
      <c r="D2048" t="s">
        <v>7986</v>
      </c>
      <c r="E2048">
        <v>0.66363155841827404</v>
      </c>
      <c r="F2048" s="15" t="s">
        <v>9082</v>
      </c>
      <c r="G2048" t="s">
        <v>7987</v>
      </c>
      <c r="H2048" t="s">
        <v>7988</v>
      </c>
      <c r="I2048">
        <f t="shared" si="67"/>
        <v>4</v>
      </c>
      <c r="M2048">
        <f t="shared" si="66"/>
        <v>0</v>
      </c>
      <c r="AC2048" t="s">
        <v>9065</v>
      </c>
    </row>
    <row r="2049" spans="2:30" hidden="1" x14ac:dyDescent="0.55000000000000004">
      <c r="C2049" t="s">
        <v>9066</v>
      </c>
      <c r="D2049" t="s">
        <v>7989</v>
      </c>
      <c r="E2049">
        <v>0.539617359638214</v>
      </c>
      <c r="F2049" s="15" t="s">
        <v>9081</v>
      </c>
      <c r="G2049" t="s">
        <v>7990</v>
      </c>
      <c r="H2049" t="s">
        <v>7991</v>
      </c>
      <c r="I2049">
        <f t="shared" si="67"/>
        <v>18</v>
      </c>
      <c r="M2049">
        <f t="shared" si="66"/>
        <v>0</v>
      </c>
      <c r="AC2049" t="s">
        <v>9066</v>
      </c>
    </row>
    <row r="2050" spans="2:30" hidden="1" x14ac:dyDescent="0.55000000000000004">
      <c r="C2050" t="s">
        <v>9065</v>
      </c>
      <c r="D2050" t="s">
        <v>7992</v>
      </c>
      <c r="E2050">
        <v>0.677121222019196</v>
      </c>
      <c r="F2050" s="15" t="s">
        <v>9080</v>
      </c>
      <c r="G2050" t="s">
        <v>7993</v>
      </c>
      <c r="H2050" t="s">
        <v>7994</v>
      </c>
      <c r="I2050">
        <f t="shared" si="67"/>
        <v>4</v>
      </c>
      <c r="M2050">
        <f t="shared" si="66"/>
        <v>0</v>
      </c>
      <c r="AC2050" t="s">
        <v>9065</v>
      </c>
    </row>
    <row r="2051" spans="2:30" hidden="1" x14ac:dyDescent="0.55000000000000004">
      <c r="C2051" t="s">
        <v>9065</v>
      </c>
      <c r="D2051" t="s">
        <v>8001</v>
      </c>
      <c r="E2051">
        <v>0.80700773000717196</v>
      </c>
      <c r="F2051" s="15" t="s">
        <v>9086</v>
      </c>
      <c r="G2051" t="s">
        <v>8002</v>
      </c>
      <c r="H2051" t="s">
        <v>8003</v>
      </c>
      <c r="I2051">
        <f t="shared" si="67"/>
        <v>10</v>
      </c>
      <c r="M2051">
        <f t="shared" ref="M2051:M2114" si="68">IF(AND(C2051="positive", L2051="NE"), "A", IF(AND(C2051="positive", L2051="NEU"), "B", IF(AND(C2051="negative", L2051="PO"), "C", IF(AND(C2051="negative", L2051="NEU"), "D", IF(AND(C2051="neutral", L2051="PO"), "E", IF(AND(C2051="neutral", L2051="NE"), "F", IF(AND(C2051="positive", L2051="PO"), "G",IF(AND(C2051="negative", L2051="Ne"), "H",IF(AND(C2051="neutral", L2051="NEU"), "I",)))))))))</f>
        <v>0</v>
      </c>
      <c r="AC2051" t="s">
        <v>9065</v>
      </c>
    </row>
    <row r="2052" spans="2:30" hidden="1" x14ac:dyDescent="0.55000000000000004">
      <c r="C2052" t="s">
        <v>9065</v>
      </c>
      <c r="D2052" t="s">
        <v>8004</v>
      </c>
      <c r="E2052">
        <v>0.69134163856506303</v>
      </c>
      <c r="F2052" s="15" t="s">
        <v>9086</v>
      </c>
      <c r="G2052" t="s">
        <v>8005</v>
      </c>
      <c r="H2052" t="s">
        <v>8006</v>
      </c>
      <c r="I2052">
        <f t="shared" ref="I2052:I2115" si="69">LEN(D2052)-LEN(SUBSTITUTE(D2052," ",""))+1</f>
        <v>2</v>
      </c>
      <c r="M2052">
        <f t="shared" si="68"/>
        <v>0</v>
      </c>
      <c r="AC2052" t="s">
        <v>9065</v>
      </c>
    </row>
    <row r="2053" spans="2:30" hidden="1" x14ac:dyDescent="0.55000000000000004">
      <c r="C2053" t="s">
        <v>9065</v>
      </c>
      <c r="D2053" t="s">
        <v>8007</v>
      </c>
      <c r="E2053">
        <v>0.76191115379333496</v>
      </c>
      <c r="F2053" s="15" t="s">
        <v>9083</v>
      </c>
      <c r="G2053" t="s">
        <v>8008</v>
      </c>
      <c r="H2053" t="s">
        <v>8009</v>
      </c>
      <c r="I2053">
        <f t="shared" si="69"/>
        <v>9</v>
      </c>
      <c r="M2053">
        <f t="shared" si="68"/>
        <v>0</v>
      </c>
      <c r="AC2053" t="s">
        <v>9065</v>
      </c>
    </row>
    <row r="2054" spans="2:30" hidden="1" x14ac:dyDescent="0.55000000000000004">
      <c r="B2054" t="s">
        <v>9089</v>
      </c>
      <c r="C2054" t="s">
        <v>9066</v>
      </c>
      <c r="D2054" t="s">
        <v>9101</v>
      </c>
      <c r="E2054">
        <v>0.56446510553359996</v>
      </c>
      <c r="F2054" s="15" t="s">
        <v>9081</v>
      </c>
      <c r="G2054" t="s">
        <v>8011</v>
      </c>
      <c r="H2054" t="s">
        <v>8012</v>
      </c>
      <c r="I2054">
        <f t="shared" si="69"/>
        <v>5</v>
      </c>
      <c r="L2054" t="s">
        <v>9128</v>
      </c>
      <c r="M2054" t="str">
        <f t="shared" si="68"/>
        <v>F</v>
      </c>
      <c r="AC2054" t="s">
        <v>9066</v>
      </c>
      <c r="AD2054" t="s">
        <v>9128</v>
      </c>
    </row>
    <row r="2055" spans="2:30" hidden="1" x14ac:dyDescent="0.55000000000000004">
      <c r="C2055" t="s">
        <v>9066</v>
      </c>
      <c r="D2055" t="s">
        <v>8013</v>
      </c>
      <c r="E2055">
        <v>0.54220056533813499</v>
      </c>
      <c r="F2055" s="15" t="s">
        <v>9081</v>
      </c>
      <c r="G2055" t="s">
        <v>8014</v>
      </c>
      <c r="H2055" t="s">
        <v>8015</v>
      </c>
      <c r="I2055">
        <f t="shared" si="69"/>
        <v>10</v>
      </c>
      <c r="M2055">
        <f t="shared" si="68"/>
        <v>0</v>
      </c>
      <c r="AC2055" t="s">
        <v>9066</v>
      </c>
    </row>
    <row r="2056" spans="2:30" hidden="1" x14ac:dyDescent="0.55000000000000004">
      <c r="C2056" t="s">
        <v>9065</v>
      </c>
      <c r="D2056" t="s">
        <v>8016</v>
      </c>
      <c r="E2056">
        <v>0.72603410482406605</v>
      </c>
      <c r="F2056" s="15" t="s">
        <v>9082</v>
      </c>
      <c r="G2056" t="s">
        <v>8017</v>
      </c>
      <c r="H2056" t="s">
        <v>8018</v>
      </c>
      <c r="I2056">
        <f t="shared" si="69"/>
        <v>4</v>
      </c>
      <c r="M2056">
        <f t="shared" si="68"/>
        <v>0</v>
      </c>
      <c r="AC2056" t="s">
        <v>9065</v>
      </c>
    </row>
    <row r="2057" spans="2:30" hidden="1" x14ac:dyDescent="0.55000000000000004">
      <c r="C2057" t="s">
        <v>9065</v>
      </c>
      <c r="D2057" t="s">
        <v>8021</v>
      </c>
      <c r="E2057">
        <v>0.73180496692657504</v>
      </c>
      <c r="F2057" s="15" t="s">
        <v>9081</v>
      </c>
      <c r="G2057" t="s">
        <v>8022</v>
      </c>
      <c r="H2057" t="s">
        <v>8023</v>
      </c>
      <c r="I2057">
        <f t="shared" si="69"/>
        <v>10</v>
      </c>
      <c r="M2057">
        <f t="shared" si="68"/>
        <v>0</v>
      </c>
      <c r="AC2057" t="s">
        <v>9065</v>
      </c>
    </row>
    <row r="2058" spans="2:30" hidden="1" x14ac:dyDescent="0.55000000000000004">
      <c r="C2058" t="s">
        <v>9065</v>
      </c>
      <c r="D2058" t="s">
        <v>8024</v>
      </c>
      <c r="E2058">
        <v>0.95284885168075595</v>
      </c>
      <c r="F2058" s="15" t="s">
        <v>9082</v>
      </c>
      <c r="G2058" t="s">
        <v>8025</v>
      </c>
      <c r="H2058" t="s">
        <v>8026</v>
      </c>
      <c r="I2058">
        <f t="shared" si="69"/>
        <v>7</v>
      </c>
      <c r="M2058">
        <f t="shared" si="68"/>
        <v>0</v>
      </c>
      <c r="AC2058" t="s">
        <v>9065</v>
      </c>
    </row>
    <row r="2059" spans="2:30" hidden="1" x14ac:dyDescent="0.55000000000000004">
      <c r="C2059" t="s">
        <v>9065</v>
      </c>
      <c r="D2059" t="s">
        <v>8027</v>
      </c>
      <c r="E2059">
        <v>0.66764473915100098</v>
      </c>
      <c r="F2059" s="15" t="s">
        <v>9080</v>
      </c>
      <c r="G2059" t="s">
        <v>8022</v>
      </c>
      <c r="H2059" t="s">
        <v>8028</v>
      </c>
      <c r="I2059">
        <f t="shared" si="69"/>
        <v>9</v>
      </c>
      <c r="M2059">
        <f t="shared" si="68"/>
        <v>0</v>
      </c>
      <c r="AC2059" t="s">
        <v>9065</v>
      </c>
    </row>
    <row r="2060" spans="2:30" hidden="1" x14ac:dyDescent="0.55000000000000004">
      <c r="C2060" t="s">
        <v>9065</v>
      </c>
      <c r="D2060" t="s">
        <v>8029</v>
      </c>
      <c r="E2060">
        <v>0.66110008955001798</v>
      </c>
      <c r="F2060" s="15" t="s">
        <v>9086</v>
      </c>
      <c r="G2060" t="s">
        <v>8030</v>
      </c>
      <c r="H2060" t="s">
        <v>8031</v>
      </c>
      <c r="I2060">
        <f t="shared" si="69"/>
        <v>1</v>
      </c>
      <c r="M2060">
        <f t="shared" si="68"/>
        <v>0</v>
      </c>
      <c r="AC2060" t="s">
        <v>9065</v>
      </c>
    </row>
    <row r="2061" spans="2:30" hidden="1" x14ac:dyDescent="0.55000000000000004">
      <c r="C2061" t="s">
        <v>9065</v>
      </c>
      <c r="D2061" t="s">
        <v>8032</v>
      </c>
      <c r="E2061">
        <v>0.8127800822258</v>
      </c>
      <c r="F2061" s="15" t="s">
        <v>9080</v>
      </c>
      <c r="G2061" t="s">
        <v>8033</v>
      </c>
      <c r="H2061" t="s">
        <v>8034</v>
      </c>
      <c r="I2061">
        <f t="shared" si="69"/>
        <v>6</v>
      </c>
      <c r="M2061">
        <f t="shared" si="68"/>
        <v>0</v>
      </c>
      <c r="AC2061" t="s">
        <v>9065</v>
      </c>
    </row>
    <row r="2062" spans="2:30" hidden="1" x14ac:dyDescent="0.55000000000000004">
      <c r="C2062" t="s">
        <v>9067</v>
      </c>
      <c r="D2062" t="s">
        <v>8035</v>
      </c>
      <c r="E2062">
        <v>5.9522010385990101E-2</v>
      </c>
      <c r="F2062" s="15" t="s">
        <v>9081</v>
      </c>
      <c r="G2062" t="s">
        <v>8036</v>
      </c>
      <c r="H2062" t="s">
        <v>8037</v>
      </c>
      <c r="I2062">
        <f t="shared" si="69"/>
        <v>29</v>
      </c>
      <c r="M2062">
        <f t="shared" si="68"/>
        <v>0</v>
      </c>
      <c r="AC2062" t="s">
        <v>9067</v>
      </c>
    </row>
    <row r="2063" spans="2:30" hidden="1" x14ac:dyDescent="0.55000000000000004">
      <c r="C2063" t="s">
        <v>9065</v>
      </c>
      <c r="D2063" t="s">
        <v>8038</v>
      </c>
      <c r="E2063">
        <v>0.94140553474426303</v>
      </c>
      <c r="F2063" s="15" t="s">
        <v>9080</v>
      </c>
      <c r="G2063" t="s">
        <v>8039</v>
      </c>
      <c r="H2063" t="s">
        <v>8037</v>
      </c>
      <c r="I2063">
        <f t="shared" si="69"/>
        <v>17</v>
      </c>
      <c r="M2063">
        <f t="shared" si="68"/>
        <v>0</v>
      </c>
      <c r="AC2063" t="s">
        <v>9065</v>
      </c>
    </row>
    <row r="2064" spans="2:30" hidden="1" x14ac:dyDescent="0.55000000000000004">
      <c r="C2064" t="s">
        <v>9065</v>
      </c>
      <c r="D2064" t="s">
        <v>8046</v>
      </c>
      <c r="E2064">
        <v>0.77844715118408203</v>
      </c>
      <c r="F2064" s="15" t="s">
        <v>9081</v>
      </c>
      <c r="G2064" t="s">
        <v>8047</v>
      </c>
      <c r="H2064" t="s">
        <v>8048</v>
      </c>
      <c r="I2064">
        <f t="shared" si="69"/>
        <v>8</v>
      </c>
      <c r="M2064">
        <f t="shared" si="68"/>
        <v>0</v>
      </c>
      <c r="AC2064" t="s">
        <v>9065</v>
      </c>
    </row>
    <row r="2065" spans="3:29" hidden="1" x14ac:dyDescent="0.55000000000000004">
      <c r="C2065" t="s">
        <v>9065</v>
      </c>
      <c r="D2065" t="s">
        <v>8049</v>
      </c>
      <c r="E2065">
        <v>0.83324402570724498</v>
      </c>
      <c r="F2065" s="15" t="s">
        <v>9083</v>
      </c>
      <c r="G2065" t="s">
        <v>8050</v>
      </c>
      <c r="H2065" t="s">
        <v>8051</v>
      </c>
      <c r="I2065">
        <f t="shared" si="69"/>
        <v>11</v>
      </c>
      <c r="M2065">
        <f t="shared" si="68"/>
        <v>0</v>
      </c>
      <c r="AC2065" t="s">
        <v>9065</v>
      </c>
    </row>
    <row r="2066" spans="3:29" hidden="1" x14ac:dyDescent="0.55000000000000004">
      <c r="C2066" t="s">
        <v>9066</v>
      </c>
      <c r="D2066" t="s">
        <v>8052</v>
      </c>
      <c r="E2066">
        <v>0.48279377818107599</v>
      </c>
      <c r="F2066" s="15" t="s">
        <v>9081</v>
      </c>
      <c r="G2066" t="s">
        <v>8053</v>
      </c>
      <c r="H2066" t="s">
        <v>8054</v>
      </c>
      <c r="I2066">
        <f t="shared" si="69"/>
        <v>12</v>
      </c>
      <c r="M2066">
        <f t="shared" si="68"/>
        <v>0</v>
      </c>
      <c r="AC2066" t="s">
        <v>9066</v>
      </c>
    </row>
    <row r="2067" spans="3:29" hidden="1" x14ac:dyDescent="0.55000000000000004">
      <c r="C2067" t="s">
        <v>9066</v>
      </c>
      <c r="D2067" t="s">
        <v>8055</v>
      </c>
      <c r="E2067">
        <v>0.56400001049041704</v>
      </c>
      <c r="F2067" s="15" t="s">
        <v>9081</v>
      </c>
      <c r="G2067" t="s">
        <v>8056</v>
      </c>
      <c r="H2067" t="s">
        <v>8057</v>
      </c>
      <c r="I2067">
        <f t="shared" si="69"/>
        <v>16</v>
      </c>
      <c r="M2067">
        <f t="shared" si="68"/>
        <v>0</v>
      </c>
      <c r="AC2067" t="s">
        <v>9066</v>
      </c>
    </row>
    <row r="2068" spans="3:29" hidden="1" x14ac:dyDescent="0.55000000000000004">
      <c r="C2068" t="s">
        <v>9065</v>
      </c>
      <c r="D2068" t="s">
        <v>8058</v>
      </c>
      <c r="E2068">
        <v>0.62156009674072299</v>
      </c>
      <c r="F2068" s="15" t="s">
        <v>9082</v>
      </c>
      <c r="G2068" t="s">
        <v>8059</v>
      </c>
      <c r="H2068" t="s">
        <v>8060</v>
      </c>
      <c r="I2068">
        <f t="shared" si="69"/>
        <v>5</v>
      </c>
      <c r="M2068">
        <f t="shared" si="68"/>
        <v>0</v>
      </c>
      <c r="AC2068" t="s">
        <v>9065</v>
      </c>
    </row>
    <row r="2069" spans="3:29" hidden="1" x14ac:dyDescent="0.55000000000000004">
      <c r="C2069" t="s">
        <v>9065</v>
      </c>
      <c r="D2069" t="s">
        <v>8064</v>
      </c>
      <c r="E2069">
        <v>0.76474052667617798</v>
      </c>
      <c r="F2069" s="15" t="s">
        <v>9083</v>
      </c>
      <c r="G2069" t="s">
        <v>8065</v>
      </c>
      <c r="H2069" t="s">
        <v>8066</v>
      </c>
      <c r="I2069">
        <f t="shared" si="69"/>
        <v>10</v>
      </c>
      <c r="M2069">
        <f t="shared" si="68"/>
        <v>0</v>
      </c>
      <c r="AC2069" t="s">
        <v>9065</v>
      </c>
    </row>
    <row r="2070" spans="3:29" hidden="1" x14ac:dyDescent="0.55000000000000004">
      <c r="C2070" t="s">
        <v>9065</v>
      </c>
      <c r="D2070" t="s">
        <v>8067</v>
      </c>
      <c r="E2070">
        <v>0.81104725599288896</v>
      </c>
      <c r="F2070" s="15" t="s">
        <v>9083</v>
      </c>
      <c r="G2070" t="s">
        <v>8068</v>
      </c>
      <c r="H2070" t="s">
        <v>8069</v>
      </c>
      <c r="I2070">
        <f t="shared" si="69"/>
        <v>16</v>
      </c>
      <c r="M2070">
        <f t="shared" si="68"/>
        <v>0</v>
      </c>
      <c r="AC2070" t="s">
        <v>9065</v>
      </c>
    </row>
    <row r="2071" spans="3:29" hidden="1" x14ac:dyDescent="0.55000000000000004">
      <c r="C2071" t="s">
        <v>9067</v>
      </c>
      <c r="D2071" t="s">
        <v>8070</v>
      </c>
      <c r="E2071">
        <v>4.0788397192955003E-2</v>
      </c>
      <c r="F2071" s="15" t="s">
        <v>9080</v>
      </c>
      <c r="G2071" t="s">
        <v>8071</v>
      </c>
      <c r="H2071" t="s">
        <v>8072</v>
      </c>
      <c r="I2071">
        <f t="shared" si="69"/>
        <v>14</v>
      </c>
      <c r="M2071">
        <f t="shared" si="68"/>
        <v>0</v>
      </c>
      <c r="AC2071" t="s">
        <v>9067</v>
      </c>
    </row>
    <row r="2072" spans="3:29" hidden="1" x14ac:dyDescent="0.55000000000000004">
      <c r="C2072" t="s">
        <v>9066</v>
      </c>
      <c r="D2072" t="s">
        <v>8073</v>
      </c>
      <c r="E2072">
        <v>0.56093961000442505</v>
      </c>
      <c r="F2072" s="15" t="s">
        <v>9082</v>
      </c>
      <c r="G2072" t="s">
        <v>8074</v>
      </c>
      <c r="H2072" t="s">
        <v>8075</v>
      </c>
      <c r="I2072">
        <f t="shared" si="69"/>
        <v>9</v>
      </c>
      <c r="M2072">
        <f t="shared" si="68"/>
        <v>0</v>
      </c>
      <c r="AC2072" t="s">
        <v>9066</v>
      </c>
    </row>
    <row r="2073" spans="3:29" hidden="1" x14ac:dyDescent="0.55000000000000004">
      <c r="C2073" t="s">
        <v>9065</v>
      </c>
      <c r="D2073" t="s">
        <v>8082</v>
      </c>
      <c r="E2073">
        <v>0.763430416584015</v>
      </c>
      <c r="F2073" s="15" t="s">
        <v>9088</v>
      </c>
      <c r="G2073" t="s">
        <v>8083</v>
      </c>
      <c r="H2073" t="s">
        <v>8084</v>
      </c>
      <c r="I2073">
        <f t="shared" si="69"/>
        <v>19</v>
      </c>
      <c r="M2073">
        <f t="shared" si="68"/>
        <v>0</v>
      </c>
      <c r="AC2073" t="s">
        <v>9065</v>
      </c>
    </row>
    <row r="2074" spans="3:29" hidden="1" x14ac:dyDescent="0.55000000000000004">
      <c r="C2074" t="s">
        <v>9065</v>
      </c>
      <c r="D2074" t="s">
        <v>8085</v>
      </c>
      <c r="E2074">
        <v>0.651750147342682</v>
      </c>
      <c r="F2074" s="15" t="s">
        <v>9082</v>
      </c>
      <c r="G2074" t="s">
        <v>8086</v>
      </c>
      <c r="H2074" t="s">
        <v>8087</v>
      </c>
      <c r="I2074">
        <f t="shared" si="69"/>
        <v>6</v>
      </c>
      <c r="M2074">
        <f t="shared" si="68"/>
        <v>0</v>
      </c>
      <c r="AC2074" t="s">
        <v>9065</v>
      </c>
    </row>
    <row r="2075" spans="3:29" hidden="1" x14ac:dyDescent="0.55000000000000004">
      <c r="C2075" t="s">
        <v>9065</v>
      </c>
      <c r="D2075" t="s">
        <v>8088</v>
      </c>
      <c r="E2075">
        <v>0.80259054899215698</v>
      </c>
      <c r="F2075" s="15" t="s">
        <v>9088</v>
      </c>
      <c r="G2075" t="s">
        <v>8089</v>
      </c>
      <c r="H2075" t="s">
        <v>8090</v>
      </c>
      <c r="I2075">
        <f t="shared" si="69"/>
        <v>30</v>
      </c>
      <c r="M2075">
        <f t="shared" si="68"/>
        <v>0</v>
      </c>
      <c r="AC2075" t="s">
        <v>9065</v>
      </c>
    </row>
    <row r="2076" spans="3:29" hidden="1" x14ac:dyDescent="0.55000000000000004">
      <c r="C2076" t="s">
        <v>9065</v>
      </c>
      <c r="D2076" t="s">
        <v>8091</v>
      </c>
      <c r="E2076">
        <v>0.85119140148162797</v>
      </c>
      <c r="F2076" s="15" t="s">
        <v>9081</v>
      </c>
      <c r="G2076" t="s">
        <v>8092</v>
      </c>
      <c r="H2076" t="s">
        <v>8093</v>
      </c>
      <c r="I2076">
        <f t="shared" si="69"/>
        <v>20</v>
      </c>
      <c r="M2076">
        <f t="shared" si="68"/>
        <v>0</v>
      </c>
      <c r="AC2076" t="s">
        <v>9065</v>
      </c>
    </row>
    <row r="2077" spans="3:29" hidden="1" x14ac:dyDescent="0.55000000000000004">
      <c r="C2077" t="s">
        <v>9067</v>
      </c>
      <c r="D2077" t="s">
        <v>8094</v>
      </c>
      <c r="E2077">
        <v>0.39238345623016402</v>
      </c>
      <c r="F2077" s="15" t="s">
        <v>9081</v>
      </c>
      <c r="G2077" t="s">
        <v>8095</v>
      </c>
      <c r="H2077" t="s">
        <v>8096</v>
      </c>
      <c r="I2077">
        <f t="shared" si="69"/>
        <v>13</v>
      </c>
      <c r="M2077">
        <f t="shared" si="68"/>
        <v>0</v>
      </c>
      <c r="AC2077" t="s">
        <v>9067</v>
      </c>
    </row>
    <row r="2078" spans="3:29" hidden="1" x14ac:dyDescent="0.55000000000000004">
      <c r="C2078" t="s">
        <v>9065</v>
      </c>
      <c r="D2078" t="s">
        <v>8097</v>
      </c>
      <c r="E2078">
        <v>0.85785627365112305</v>
      </c>
      <c r="F2078" s="15" t="s">
        <v>9082</v>
      </c>
      <c r="G2078" t="s">
        <v>8098</v>
      </c>
      <c r="H2078" t="s">
        <v>8099</v>
      </c>
      <c r="I2078">
        <f t="shared" si="69"/>
        <v>5</v>
      </c>
      <c r="M2078">
        <f t="shared" si="68"/>
        <v>0</v>
      </c>
      <c r="AC2078" t="s">
        <v>9065</v>
      </c>
    </row>
    <row r="2079" spans="3:29" hidden="1" x14ac:dyDescent="0.55000000000000004">
      <c r="C2079" t="s">
        <v>9066</v>
      </c>
      <c r="D2079" t="s">
        <v>8100</v>
      </c>
      <c r="E2079">
        <v>0.53568124771118197</v>
      </c>
      <c r="F2079" s="15" t="s">
        <v>9081</v>
      </c>
      <c r="G2079" t="s">
        <v>8101</v>
      </c>
      <c r="H2079" t="s">
        <v>8102</v>
      </c>
      <c r="I2079">
        <f t="shared" si="69"/>
        <v>18</v>
      </c>
      <c r="M2079">
        <f t="shared" si="68"/>
        <v>0</v>
      </c>
      <c r="AC2079" t="s">
        <v>9066</v>
      </c>
    </row>
    <row r="2080" spans="3:29" hidden="1" x14ac:dyDescent="0.55000000000000004">
      <c r="C2080" t="s">
        <v>9066</v>
      </c>
      <c r="D2080" t="s">
        <v>8106</v>
      </c>
      <c r="E2080">
        <v>0.53383070230483998</v>
      </c>
      <c r="F2080" s="15" t="s">
        <v>9080</v>
      </c>
      <c r="G2080" t="s">
        <v>8107</v>
      </c>
      <c r="H2080" t="s">
        <v>8108</v>
      </c>
      <c r="I2080">
        <f t="shared" si="69"/>
        <v>7</v>
      </c>
      <c r="M2080">
        <f t="shared" si="68"/>
        <v>0</v>
      </c>
      <c r="AC2080" t="s">
        <v>9066</v>
      </c>
    </row>
    <row r="2081" spans="2:30" hidden="1" x14ac:dyDescent="0.55000000000000004">
      <c r="C2081" t="s">
        <v>9065</v>
      </c>
      <c r="D2081" t="s">
        <v>8109</v>
      </c>
      <c r="E2081">
        <v>0.72255527973175004</v>
      </c>
      <c r="F2081" s="15" t="s">
        <v>9081</v>
      </c>
      <c r="G2081" t="s">
        <v>8110</v>
      </c>
      <c r="H2081" t="s">
        <v>8111</v>
      </c>
      <c r="I2081">
        <f t="shared" si="69"/>
        <v>14</v>
      </c>
      <c r="M2081">
        <f t="shared" si="68"/>
        <v>0</v>
      </c>
      <c r="AC2081" t="s">
        <v>9065</v>
      </c>
    </row>
    <row r="2082" spans="2:30" hidden="1" x14ac:dyDescent="0.55000000000000004">
      <c r="C2082" t="s">
        <v>9066</v>
      </c>
      <c r="D2082" t="s">
        <v>8112</v>
      </c>
      <c r="E2082">
        <v>0.53308802843093905</v>
      </c>
      <c r="F2082" s="15" t="s">
        <v>9081</v>
      </c>
      <c r="G2082" t="s">
        <v>8113</v>
      </c>
      <c r="H2082" t="s">
        <v>8114</v>
      </c>
      <c r="I2082">
        <f t="shared" si="69"/>
        <v>2</v>
      </c>
      <c r="M2082">
        <f t="shared" si="68"/>
        <v>0</v>
      </c>
      <c r="AC2082" t="s">
        <v>9066</v>
      </c>
    </row>
    <row r="2083" spans="2:30" hidden="1" x14ac:dyDescent="0.55000000000000004">
      <c r="C2083" t="s">
        <v>9065</v>
      </c>
      <c r="D2083" t="s">
        <v>8118</v>
      </c>
      <c r="E2083">
        <v>0.66062027215957597</v>
      </c>
      <c r="F2083" s="15" t="s">
        <v>9082</v>
      </c>
      <c r="G2083" t="s">
        <v>8119</v>
      </c>
      <c r="H2083" t="s">
        <v>8120</v>
      </c>
      <c r="I2083">
        <f t="shared" si="69"/>
        <v>3</v>
      </c>
      <c r="M2083">
        <f t="shared" si="68"/>
        <v>0</v>
      </c>
      <c r="AC2083" t="s">
        <v>9065</v>
      </c>
    </row>
    <row r="2084" spans="2:30" hidden="1" x14ac:dyDescent="0.55000000000000004">
      <c r="C2084" t="s">
        <v>9065</v>
      </c>
      <c r="D2084" t="s">
        <v>8121</v>
      </c>
      <c r="E2084">
        <v>0.63280564546585105</v>
      </c>
      <c r="F2084" s="15" t="s">
        <v>9081</v>
      </c>
      <c r="G2084" t="s">
        <v>8122</v>
      </c>
      <c r="H2084" t="s">
        <v>8123</v>
      </c>
      <c r="I2084">
        <f t="shared" si="69"/>
        <v>6</v>
      </c>
      <c r="M2084">
        <f t="shared" si="68"/>
        <v>0</v>
      </c>
      <c r="AC2084" t="s">
        <v>9065</v>
      </c>
    </row>
    <row r="2085" spans="2:30" hidden="1" x14ac:dyDescent="0.55000000000000004">
      <c r="C2085" t="s">
        <v>9065</v>
      </c>
      <c r="D2085" t="s">
        <v>8124</v>
      </c>
      <c r="E2085">
        <v>0.66110008955001798</v>
      </c>
      <c r="F2085" s="15" t="s">
        <v>9080</v>
      </c>
      <c r="G2085" t="s">
        <v>8125</v>
      </c>
      <c r="H2085" t="s">
        <v>8126</v>
      </c>
      <c r="I2085">
        <f t="shared" si="69"/>
        <v>1</v>
      </c>
      <c r="M2085">
        <f t="shared" si="68"/>
        <v>0</v>
      </c>
      <c r="AC2085" t="s">
        <v>9065</v>
      </c>
    </row>
    <row r="2086" spans="2:30" hidden="1" x14ac:dyDescent="0.55000000000000004">
      <c r="C2086" t="s">
        <v>9067</v>
      </c>
      <c r="D2086" t="s">
        <v>8127</v>
      </c>
      <c r="E2086">
        <v>0.27930712699890098</v>
      </c>
      <c r="F2086" s="15" t="s">
        <v>9083</v>
      </c>
      <c r="G2086" t="s">
        <v>8128</v>
      </c>
      <c r="H2086" t="s">
        <v>8129</v>
      </c>
      <c r="I2086">
        <f t="shared" si="69"/>
        <v>19</v>
      </c>
      <c r="M2086">
        <f t="shared" si="68"/>
        <v>0</v>
      </c>
      <c r="AC2086" t="s">
        <v>9067</v>
      </c>
    </row>
    <row r="2087" spans="2:30" x14ac:dyDescent="0.55000000000000004">
      <c r="B2087" t="s">
        <v>9089</v>
      </c>
      <c r="C2087" t="s">
        <v>9065</v>
      </c>
      <c r="D2087" t="s">
        <v>8130</v>
      </c>
      <c r="E2087">
        <v>0.66110008955001798</v>
      </c>
      <c r="F2087" s="15" t="s">
        <v>9086</v>
      </c>
      <c r="G2087" t="s">
        <v>8131</v>
      </c>
      <c r="H2087" t="s">
        <v>8132</v>
      </c>
      <c r="I2087">
        <f t="shared" si="69"/>
        <v>1</v>
      </c>
      <c r="L2087" t="s">
        <v>9129</v>
      </c>
      <c r="M2087" t="str">
        <f t="shared" si="68"/>
        <v>B</v>
      </c>
      <c r="AC2087" t="s">
        <v>9065</v>
      </c>
      <c r="AD2087" t="s">
        <v>9129</v>
      </c>
    </row>
    <row r="2088" spans="2:30" hidden="1" x14ac:dyDescent="0.55000000000000004">
      <c r="C2088" t="s">
        <v>9065</v>
      </c>
      <c r="D2088" t="s">
        <v>8133</v>
      </c>
      <c r="E2088">
        <v>0.75608021020889304</v>
      </c>
      <c r="F2088" s="15" t="s">
        <v>9081</v>
      </c>
      <c r="G2088" t="s">
        <v>8134</v>
      </c>
      <c r="H2088" t="s">
        <v>8135</v>
      </c>
      <c r="I2088">
        <f t="shared" si="69"/>
        <v>11</v>
      </c>
      <c r="M2088">
        <f t="shared" si="68"/>
        <v>0</v>
      </c>
      <c r="AC2088" t="s">
        <v>9065</v>
      </c>
    </row>
    <row r="2089" spans="2:30" hidden="1" x14ac:dyDescent="0.55000000000000004">
      <c r="B2089" t="s">
        <v>9089</v>
      </c>
      <c r="C2089" t="s">
        <v>9066</v>
      </c>
      <c r="D2089" t="s">
        <v>8139</v>
      </c>
      <c r="E2089">
        <v>0.59765732288360596</v>
      </c>
      <c r="F2089" s="15" t="s">
        <v>9081</v>
      </c>
      <c r="G2089" t="s">
        <v>8140</v>
      </c>
      <c r="H2089" t="s">
        <v>8141</v>
      </c>
      <c r="I2089">
        <f t="shared" si="69"/>
        <v>7</v>
      </c>
      <c r="L2089" t="s">
        <v>9130</v>
      </c>
      <c r="M2089" t="str">
        <f t="shared" si="68"/>
        <v>E</v>
      </c>
      <c r="AC2089" t="s">
        <v>9066</v>
      </c>
      <c r="AD2089" t="s">
        <v>9130</v>
      </c>
    </row>
    <row r="2090" spans="2:30" hidden="1" x14ac:dyDescent="0.55000000000000004">
      <c r="C2090" t="s">
        <v>9067</v>
      </c>
      <c r="D2090" t="s">
        <v>8142</v>
      </c>
      <c r="E2090">
        <v>5.84984049201012E-2</v>
      </c>
      <c r="F2090" s="15" t="s">
        <v>9081</v>
      </c>
      <c r="G2090" t="s">
        <v>8143</v>
      </c>
      <c r="H2090" t="s">
        <v>8141</v>
      </c>
      <c r="I2090">
        <f t="shared" si="69"/>
        <v>31</v>
      </c>
      <c r="M2090">
        <f t="shared" si="68"/>
        <v>0</v>
      </c>
      <c r="AC2090" t="s">
        <v>9067</v>
      </c>
    </row>
    <row r="2091" spans="2:30" hidden="1" x14ac:dyDescent="0.55000000000000004">
      <c r="C2091" t="s">
        <v>9065</v>
      </c>
      <c r="D2091" t="s">
        <v>8144</v>
      </c>
      <c r="E2091">
        <v>0.71949946880340598</v>
      </c>
      <c r="F2091" s="15" t="s">
        <v>9080</v>
      </c>
      <c r="G2091" t="s">
        <v>8145</v>
      </c>
      <c r="H2091" t="s">
        <v>8146</v>
      </c>
      <c r="I2091">
        <f t="shared" si="69"/>
        <v>4</v>
      </c>
      <c r="M2091">
        <f t="shared" si="68"/>
        <v>0</v>
      </c>
      <c r="AC2091" t="s">
        <v>9065</v>
      </c>
    </row>
    <row r="2092" spans="2:30" hidden="1" x14ac:dyDescent="0.55000000000000004">
      <c r="C2092" t="s">
        <v>9065</v>
      </c>
      <c r="D2092" t="s">
        <v>8147</v>
      </c>
      <c r="E2092">
        <v>0.76594048738479603</v>
      </c>
      <c r="F2092" s="15" t="s">
        <v>9082</v>
      </c>
      <c r="G2092" t="s">
        <v>8148</v>
      </c>
      <c r="H2092" t="s">
        <v>8149</v>
      </c>
      <c r="I2092">
        <f t="shared" si="69"/>
        <v>25</v>
      </c>
      <c r="M2092">
        <f t="shared" si="68"/>
        <v>0</v>
      </c>
      <c r="AC2092" t="s">
        <v>9065</v>
      </c>
    </row>
    <row r="2093" spans="2:30" hidden="1" x14ac:dyDescent="0.55000000000000004">
      <c r="C2093" t="s">
        <v>9065</v>
      </c>
      <c r="D2093" t="s">
        <v>8150</v>
      </c>
      <c r="E2093">
        <v>0.66363155841827404</v>
      </c>
      <c r="F2093" s="15" t="s">
        <v>9082</v>
      </c>
      <c r="G2093" t="s">
        <v>8151</v>
      </c>
      <c r="H2093" t="s">
        <v>8152</v>
      </c>
      <c r="I2093">
        <f t="shared" si="69"/>
        <v>4</v>
      </c>
      <c r="M2093">
        <f t="shared" si="68"/>
        <v>0</v>
      </c>
      <c r="AC2093" t="s">
        <v>9065</v>
      </c>
    </row>
    <row r="2094" spans="2:30" hidden="1" x14ac:dyDescent="0.55000000000000004">
      <c r="C2094" t="s">
        <v>9067</v>
      </c>
      <c r="D2094" t="s">
        <v>8153</v>
      </c>
      <c r="E2094">
        <v>0.38163226842880199</v>
      </c>
      <c r="F2094" s="15" t="s">
        <v>9082</v>
      </c>
      <c r="G2094" t="s">
        <v>8154</v>
      </c>
      <c r="H2094" t="s">
        <v>8155</v>
      </c>
      <c r="I2094">
        <f t="shared" si="69"/>
        <v>11</v>
      </c>
      <c r="M2094">
        <f t="shared" si="68"/>
        <v>0</v>
      </c>
      <c r="AC2094" t="s">
        <v>9067</v>
      </c>
    </row>
    <row r="2095" spans="2:30" hidden="1" x14ac:dyDescent="0.55000000000000004">
      <c r="C2095" t="s">
        <v>9067</v>
      </c>
      <c r="D2095" t="s">
        <v>8156</v>
      </c>
      <c r="E2095">
        <v>0.26861771941184998</v>
      </c>
      <c r="F2095" s="15" t="s">
        <v>9081</v>
      </c>
      <c r="G2095" t="s">
        <v>8157</v>
      </c>
      <c r="H2095" t="s">
        <v>8158</v>
      </c>
      <c r="I2095">
        <f t="shared" si="69"/>
        <v>15</v>
      </c>
      <c r="M2095">
        <f t="shared" si="68"/>
        <v>0</v>
      </c>
      <c r="AC2095" t="s">
        <v>9067</v>
      </c>
    </row>
    <row r="2096" spans="2:30" hidden="1" x14ac:dyDescent="0.55000000000000004">
      <c r="C2096" t="s">
        <v>9065</v>
      </c>
      <c r="D2096" t="s">
        <v>8159</v>
      </c>
      <c r="E2096">
        <v>0.77412760257720903</v>
      </c>
      <c r="F2096" s="15" t="s">
        <v>9083</v>
      </c>
      <c r="G2096" t="s">
        <v>8160</v>
      </c>
      <c r="H2096" t="s">
        <v>8161</v>
      </c>
      <c r="I2096">
        <f t="shared" si="69"/>
        <v>26</v>
      </c>
      <c r="M2096">
        <f t="shared" si="68"/>
        <v>0</v>
      </c>
      <c r="AC2096" t="s">
        <v>9065</v>
      </c>
    </row>
    <row r="2097" spans="1:30" hidden="1" x14ac:dyDescent="0.55000000000000004">
      <c r="C2097" t="s">
        <v>9065</v>
      </c>
      <c r="D2097" t="s">
        <v>8162</v>
      </c>
      <c r="E2097">
        <v>0.66110008955001798</v>
      </c>
      <c r="F2097" s="15" t="s">
        <v>9081</v>
      </c>
      <c r="G2097" t="s">
        <v>8163</v>
      </c>
      <c r="H2097" t="s">
        <v>8164</v>
      </c>
      <c r="I2097">
        <f t="shared" si="69"/>
        <v>1</v>
      </c>
      <c r="M2097">
        <f t="shared" si="68"/>
        <v>0</v>
      </c>
      <c r="AC2097" t="s">
        <v>9065</v>
      </c>
    </row>
    <row r="2098" spans="1:30" hidden="1" x14ac:dyDescent="0.55000000000000004">
      <c r="C2098" t="s">
        <v>9065</v>
      </c>
      <c r="D2098" t="s">
        <v>8165</v>
      </c>
      <c r="E2098">
        <v>0.68732088804244995</v>
      </c>
      <c r="F2098" s="15" t="s">
        <v>9080</v>
      </c>
      <c r="G2098" t="s">
        <v>8166</v>
      </c>
      <c r="H2098" t="s">
        <v>8167</v>
      </c>
      <c r="I2098">
        <f t="shared" si="69"/>
        <v>7</v>
      </c>
      <c r="M2098">
        <f t="shared" si="68"/>
        <v>0</v>
      </c>
      <c r="AC2098" t="s">
        <v>9065</v>
      </c>
    </row>
    <row r="2099" spans="1:30" hidden="1" x14ac:dyDescent="0.55000000000000004">
      <c r="C2099" t="s">
        <v>9065</v>
      </c>
      <c r="D2099" t="s">
        <v>8173</v>
      </c>
      <c r="E2099">
        <v>0.68589228391647294</v>
      </c>
      <c r="F2099" s="15" t="s">
        <v>9080</v>
      </c>
      <c r="G2099" t="s">
        <v>8174</v>
      </c>
      <c r="H2099" t="s">
        <v>8175</v>
      </c>
      <c r="I2099">
        <f t="shared" si="69"/>
        <v>2</v>
      </c>
      <c r="M2099">
        <f t="shared" si="68"/>
        <v>0</v>
      </c>
      <c r="AC2099" t="s">
        <v>9065</v>
      </c>
    </row>
    <row r="2100" spans="1:30" hidden="1" x14ac:dyDescent="0.55000000000000004">
      <c r="C2100" t="s">
        <v>9065</v>
      </c>
      <c r="D2100" t="s">
        <v>8176</v>
      </c>
      <c r="E2100">
        <v>0.91433179378509499</v>
      </c>
      <c r="F2100" s="15" t="s">
        <v>9082</v>
      </c>
      <c r="G2100" t="s">
        <v>8177</v>
      </c>
      <c r="H2100" t="s">
        <v>8175</v>
      </c>
      <c r="I2100">
        <f t="shared" si="69"/>
        <v>7</v>
      </c>
      <c r="M2100">
        <f t="shared" si="68"/>
        <v>0</v>
      </c>
      <c r="AC2100" t="s">
        <v>9065</v>
      </c>
    </row>
    <row r="2101" spans="1:30" hidden="1" x14ac:dyDescent="0.55000000000000004">
      <c r="C2101" t="s">
        <v>9066</v>
      </c>
      <c r="D2101" t="s">
        <v>8178</v>
      </c>
      <c r="E2101">
        <v>0.57651174068450906</v>
      </c>
      <c r="F2101" s="15" t="s">
        <v>9086</v>
      </c>
      <c r="G2101" t="s">
        <v>8179</v>
      </c>
      <c r="H2101" t="s">
        <v>8180</v>
      </c>
      <c r="I2101">
        <f t="shared" si="69"/>
        <v>7</v>
      </c>
      <c r="M2101">
        <f t="shared" si="68"/>
        <v>0</v>
      </c>
      <c r="AC2101" t="s">
        <v>9066</v>
      </c>
    </row>
    <row r="2102" spans="1:30" hidden="1" x14ac:dyDescent="0.55000000000000004">
      <c r="C2102" t="s">
        <v>9066</v>
      </c>
      <c r="D2102" t="s">
        <v>8184</v>
      </c>
      <c r="E2102">
        <v>0.59851998090743996</v>
      </c>
      <c r="F2102" s="15" t="s">
        <v>9082</v>
      </c>
      <c r="G2102" t="s">
        <v>8185</v>
      </c>
      <c r="H2102" t="s">
        <v>8186</v>
      </c>
      <c r="I2102">
        <f t="shared" si="69"/>
        <v>11</v>
      </c>
      <c r="M2102">
        <f t="shared" si="68"/>
        <v>0</v>
      </c>
      <c r="AC2102" t="s">
        <v>9066</v>
      </c>
    </row>
    <row r="2103" spans="1:30" hidden="1" x14ac:dyDescent="0.55000000000000004">
      <c r="C2103" t="s">
        <v>9065</v>
      </c>
      <c r="D2103" t="s">
        <v>8187</v>
      </c>
      <c r="E2103">
        <v>0.61165648698806796</v>
      </c>
      <c r="F2103" s="15" t="s">
        <v>9080</v>
      </c>
      <c r="G2103" t="s">
        <v>8188</v>
      </c>
      <c r="H2103" t="s">
        <v>8189</v>
      </c>
      <c r="I2103">
        <f t="shared" si="69"/>
        <v>2</v>
      </c>
      <c r="M2103">
        <f t="shared" si="68"/>
        <v>0</v>
      </c>
      <c r="AC2103" t="s">
        <v>9065</v>
      </c>
    </row>
    <row r="2104" spans="1:30" hidden="1" x14ac:dyDescent="0.55000000000000004">
      <c r="C2104" t="s">
        <v>9065</v>
      </c>
      <c r="D2104" t="s">
        <v>8190</v>
      </c>
      <c r="E2104">
        <v>0.66110008955001798</v>
      </c>
      <c r="F2104" s="15" t="s">
        <v>9080</v>
      </c>
      <c r="G2104" t="s">
        <v>8191</v>
      </c>
      <c r="H2104" t="s">
        <v>8192</v>
      </c>
      <c r="I2104">
        <f t="shared" si="69"/>
        <v>1</v>
      </c>
      <c r="M2104">
        <f t="shared" si="68"/>
        <v>0</v>
      </c>
      <c r="AC2104" t="s">
        <v>9065</v>
      </c>
    </row>
    <row r="2105" spans="1:30" hidden="1" x14ac:dyDescent="0.55000000000000004">
      <c r="C2105" t="s">
        <v>9065</v>
      </c>
      <c r="D2105" t="s">
        <v>8193</v>
      </c>
      <c r="E2105">
        <v>0.78029507398605302</v>
      </c>
      <c r="F2105" s="15" t="s">
        <v>9083</v>
      </c>
      <c r="G2105" t="s">
        <v>8194</v>
      </c>
      <c r="H2105" t="s">
        <v>8195</v>
      </c>
      <c r="I2105">
        <f t="shared" si="69"/>
        <v>18</v>
      </c>
      <c r="M2105">
        <f t="shared" si="68"/>
        <v>0</v>
      </c>
      <c r="AC2105" t="s">
        <v>9065</v>
      </c>
    </row>
    <row r="2106" spans="1:30" hidden="1" x14ac:dyDescent="0.55000000000000004">
      <c r="C2106" t="s">
        <v>9067</v>
      </c>
      <c r="D2106" t="s">
        <v>8196</v>
      </c>
      <c r="E2106">
        <v>6.8406507372856099E-2</v>
      </c>
      <c r="F2106" s="15" t="s">
        <v>9088</v>
      </c>
      <c r="G2106" t="s">
        <v>8197</v>
      </c>
      <c r="H2106" t="s">
        <v>8198</v>
      </c>
      <c r="I2106">
        <f t="shared" si="69"/>
        <v>40</v>
      </c>
      <c r="M2106">
        <f t="shared" si="68"/>
        <v>0</v>
      </c>
      <c r="AC2106" t="s">
        <v>9067</v>
      </c>
    </row>
    <row r="2107" spans="1:30" hidden="1" x14ac:dyDescent="0.55000000000000004">
      <c r="C2107" t="s">
        <v>9065</v>
      </c>
      <c r="D2107" t="s">
        <v>8199</v>
      </c>
      <c r="E2107">
        <v>0.70759308338165305</v>
      </c>
      <c r="F2107" s="15" t="s">
        <v>9086</v>
      </c>
      <c r="G2107" t="s">
        <v>8200</v>
      </c>
      <c r="H2107" t="s">
        <v>8201</v>
      </c>
      <c r="I2107">
        <f t="shared" si="69"/>
        <v>7</v>
      </c>
      <c r="M2107">
        <f t="shared" si="68"/>
        <v>0</v>
      </c>
      <c r="AC2107" t="s">
        <v>9065</v>
      </c>
    </row>
    <row r="2108" spans="1:30" hidden="1" x14ac:dyDescent="0.55000000000000004">
      <c r="A2108" t="s">
        <v>9119</v>
      </c>
      <c r="B2108" t="s">
        <v>9089</v>
      </c>
      <c r="C2108" t="s">
        <v>9066</v>
      </c>
      <c r="D2108" t="s">
        <v>8202</v>
      </c>
      <c r="E2108">
        <v>0.47273558378219599</v>
      </c>
      <c r="F2108" s="15" t="s">
        <v>9081</v>
      </c>
      <c r="G2108" t="s">
        <v>8203</v>
      </c>
      <c r="H2108" t="s">
        <v>8204</v>
      </c>
      <c r="I2108">
        <f t="shared" si="69"/>
        <v>5</v>
      </c>
      <c r="L2108" t="s">
        <v>9128</v>
      </c>
      <c r="M2108" t="str">
        <f t="shared" si="68"/>
        <v>F</v>
      </c>
      <c r="AC2108" t="s">
        <v>9066</v>
      </c>
      <c r="AD2108" t="s">
        <v>9128</v>
      </c>
    </row>
    <row r="2109" spans="1:30" hidden="1" x14ac:dyDescent="0.55000000000000004">
      <c r="C2109" t="s">
        <v>9066</v>
      </c>
      <c r="D2109" t="s">
        <v>8205</v>
      </c>
      <c r="E2109">
        <v>0.54146528244018599</v>
      </c>
      <c r="F2109" s="15" t="s">
        <v>9081</v>
      </c>
      <c r="G2109" t="s">
        <v>8206</v>
      </c>
      <c r="H2109" t="s">
        <v>8207</v>
      </c>
      <c r="I2109">
        <f t="shared" si="69"/>
        <v>9</v>
      </c>
      <c r="M2109">
        <f t="shared" si="68"/>
        <v>0</v>
      </c>
      <c r="AC2109" t="s">
        <v>9066</v>
      </c>
    </row>
    <row r="2110" spans="1:30" hidden="1" x14ac:dyDescent="0.55000000000000004">
      <c r="C2110" t="s">
        <v>9065</v>
      </c>
      <c r="D2110" t="s">
        <v>8208</v>
      </c>
      <c r="E2110">
        <v>0.76013952493667603</v>
      </c>
      <c r="F2110" s="15" t="s">
        <v>9086</v>
      </c>
      <c r="G2110" t="s">
        <v>8209</v>
      </c>
      <c r="H2110" t="s">
        <v>8210</v>
      </c>
      <c r="I2110">
        <f t="shared" si="69"/>
        <v>10</v>
      </c>
      <c r="M2110">
        <f t="shared" si="68"/>
        <v>0</v>
      </c>
      <c r="AC2110" t="s">
        <v>9065</v>
      </c>
    </row>
    <row r="2111" spans="1:30" hidden="1" x14ac:dyDescent="0.55000000000000004">
      <c r="C2111" t="s">
        <v>9065</v>
      </c>
      <c r="D2111" t="s">
        <v>8211</v>
      </c>
      <c r="E2111">
        <v>0.736644387245178</v>
      </c>
      <c r="F2111" s="15" t="s">
        <v>9082</v>
      </c>
      <c r="G2111" t="s">
        <v>8212</v>
      </c>
      <c r="H2111" t="s">
        <v>8213</v>
      </c>
      <c r="I2111">
        <f t="shared" si="69"/>
        <v>10</v>
      </c>
      <c r="M2111">
        <f t="shared" si="68"/>
        <v>0</v>
      </c>
      <c r="AC2111" t="s">
        <v>9065</v>
      </c>
    </row>
    <row r="2112" spans="1:30" hidden="1" x14ac:dyDescent="0.55000000000000004">
      <c r="C2112" t="s">
        <v>9065</v>
      </c>
      <c r="D2112" t="s">
        <v>8214</v>
      </c>
      <c r="E2112">
        <v>0.66110008955001798</v>
      </c>
      <c r="F2112" s="15" t="s">
        <v>9081</v>
      </c>
      <c r="G2112" t="s">
        <v>8215</v>
      </c>
      <c r="H2112" t="s">
        <v>8216</v>
      </c>
      <c r="I2112">
        <f t="shared" si="69"/>
        <v>4</v>
      </c>
      <c r="M2112">
        <f t="shared" si="68"/>
        <v>0</v>
      </c>
      <c r="AC2112" t="s">
        <v>9065</v>
      </c>
    </row>
    <row r="2113" spans="1:30" hidden="1" x14ac:dyDescent="0.55000000000000004">
      <c r="C2113" t="s">
        <v>9067</v>
      </c>
      <c r="D2113" t="s">
        <v>8217</v>
      </c>
      <c r="E2113">
        <v>0.2095947265625</v>
      </c>
      <c r="F2113" s="15" t="s">
        <v>9081</v>
      </c>
      <c r="G2113" t="s">
        <v>8218</v>
      </c>
      <c r="H2113" t="s">
        <v>8219</v>
      </c>
      <c r="I2113">
        <f t="shared" si="69"/>
        <v>21</v>
      </c>
      <c r="M2113">
        <f t="shared" si="68"/>
        <v>0</v>
      </c>
      <c r="AC2113" t="s">
        <v>9067</v>
      </c>
    </row>
    <row r="2114" spans="1:30" hidden="1" x14ac:dyDescent="0.55000000000000004">
      <c r="C2114" t="s">
        <v>9065</v>
      </c>
      <c r="D2114" t="s">
        <v>8220</v>
      </c>
      <c r="E2114">
        <v>0.64693462848663297</v>
      </c>
      <c r="F2114" s="15" t="s">
        <v>9082</v>
      </c>
      <c r="G2114" t="s">
        <v>8221</v>
      </c>
      <c r="H2114" t="s">
        <v>8222</v>
      </c>
      <c r="I2114">
        <f t="shared" si="69"/>
        <v>10</v>
      </c>
      <c r="M2114">
        <f t="shared" si="68"/>
        <v>0</v>
      </c>
      <c r="AC2114" t="s">
        <v>9065</v>
      </c>
    </row>
    <row r="2115" spans="1:30" hidden="1" x14ac:dyDescent="0.55000000000000004">
      <c r="C2115" t="s">
        <v>9065</v>
      </c>
      <c r="D2115" t="s">
        <v>8228</v>
      </c>
      <c r="E2115">
        <v>0.65409886837005604</v>
      </c>
      <c r="F2115" s="15" t="s">
        <v>9080</v>
      </c>
      <c r="G2115" t="s">
        <v>8229</v>
      </c>
      <c r="H2115" t="s">
        <v>8230</v>
      </c>
      <c r="I2115">
        <f t="shared" si="69"/>
        <v>23</v>
      </c>
      <c r="M2115">
        <f t="shared" ref="M2115:M2178" si="70">IF(AND(C2115="positive", L2115="NE"), "A", IF(AND(C2115="positive", L2115="NEU"), "B", IF(AND(C2115="negative", L2115="PO"), "C", IF(AND(C2115="negative", L2115="NEU"), "D", IF(AND(C2115="neutral", L2115="PO"), "E", IF(AND(C2115="neutral", L2115="NE"), "F", IF(AND(C2115="positive", L2115="PO"), "G",IF(AND(C2115="negative", L2115="Ne"), "H",IF(AND(C2115="neutral", L2115="NEU"), "I",)))))))))</f>
        <v>0</v>
      </c>
      <c r="AC2115" t="s">
        <v>9065</v>
      </c>
    </row>
    <row r="2116" spans="1:30" hidden="1" x14ac:dyDescent="0.55000000000000004">
      <c r="C2116" t="s">
        <v>9066</v>
      </c>
      <c r="D2116" t="s">
        <v>8231</v>
      </c>
      <c r="E2116">
        <v>0.56368827819824197</v>
      </c>
      <c r="F2116" s="15" t="s">
        <v>9081</v>
      </c>
      <c r="G2116" t="s">
        <v>8232</v>
      </c>
      <c r="H2116" t="s">
        <v>8233</v>
      </c>
      <c r="I2116">
        <f t="shared" ref="I2116:I2179" si="71">LEN(D2116)-LEN(SUBSTITUTE(D2116," ",""))+1</f>
        <v>10</v>
      </c>
      <c r="M2116">
        <f t="shared" si="70"/>
        <v>0</v>
      </c>
      <c r="AC2116" t="s">
        <v>9066</v>
      </c>
    </row>
    <row r="2117" spans="1:30" hidden="1" x14ac:dyDescent="0.55000000000000004">
      <c r="C2117" t="s">
        <v>9065</v>
      </c>
      <c r="D2117" t="s">
        <v>8234</v>
      </c>
      <c r="E2117">
        <v>0.79110413789749101</v>
      </c>
      <c r="F2117" s="15" t="s">
        <v>9082</v>
      </c>
      <c r="G2117" t="s">
        <v>8235</v>
      </c>
      <c r="H2117" t="s">
        <v>8233</v>
      </c>
      <c r="I2117">
        <f t="shared" si="71"/>
        <v>12</v>
      </c>
      <c r="M2117">
        <f t="shared" si="70"/>
        <v>0</v>
      </c>
      <c r="AC2117" t="s">
        <v>9065</v>
      </c>
    </row>
    <row r="2118" spans="1:30" hidden="1" x14ac:dyDescent="0.55000000000000004">
      <c r="C2118" t="s">
        <v>9065</v>
      </c>
      <c r="D2118" t="s">
        <v>8236</v>
      </c>
      <c r="E2118">
        <v>0.69964152574539196</v>
      </c>
      <c r="F2118" s="15" t="s">
        <v>9080</v>
      </c>
      <c r="G2118" t="s">
        <v>8237</v>
      </c>
      <c r="H2118" t="s">
        <v>8238</v>
      </c>
      <c r="I2118">
        <f t="shared" si="71"/>
        <v>11</v>
      </c>
      <c r="M2118">
        <f t="shared" si="70"/>
        <v>0</v>
      </c>
      <c r="AC2118" t="s">
        <v>9065</v>
      </c>
    </row>
    <row r="2119" spans="1:30" hidden="1" x14ac:dyDescent="0.55000000000000004">
      <c r="C2119" t="s">
        <v>9066</v>
      </c>
      <c r="D2119" t="s">
        <v>8239</v>
      </c>
      <c r="E2119">
        <v>0.56341189146041903</v>
      </c>
      <c r="F2119" s="15" t="s">
        <v>9081</v>
      </c>
      <c r="G2119" t="s">
        <v>8240</v>
      </c>
      <c r="H2119" t="s">
        <v>8241</v>
      </c>
      <c r="I2119">
        <f t="shared" si="71"/>
        <v>7</v>
      </c>
      <c r="M2119">
        <f t="shared" si="70"/>
        <v>0</v>
      </c>
      <c r="AC2119" t="s">
        <v>9066</v>
      </c>
    </row>
    <row r="2120" spans="1:30" hidden="1" x14ac:dyDescent="0.55000000000000004">
      <c r="C2120" t="s">
        <v>9065</v>
      </c>
      <c r="D2120" t="s">
        <v>8242</v>
      </c>
      <c r="E2120">
        <v>0.94858282804489102</v>
      </c>
      <c r="F2120" s="15" t="s">
        <v>9083</v>
      </c>
      <c r="G2120" t="s">
        <v>8243</v>
      </c>
      <c r="H2120" t="s">
        <v>8244</v>
      </c>
      <c r="I2120">
        <f t="shared" si="71"/>
        <v>28</v>
      </c>
      <c r="M2120">
        <f t="shared" si="70"/>
        <v>0</v>
      </c>
      <c r="AC2120" t="s">
        <v>9065</v>
      </c>
    </row>
    <row r="2121" spans="1:30" hidden="1" x14ac:dyDescent="0.55000000000000004">
      <c r="C2121" t="s">
        <v>9065</v>
      </c>
      <c r="D2121" t="s">
        <v>8245</v>
      </c>
      <c r="E2121">
        <v>0.61844122409820601</v>
      </c>
      <c r="F2121" s="15" t="s">
        <v>9081</v>
      </c>
      <c r="G2121" t="s">
        <v>8246</v>
      </c>
      <c r="H2121" t="s">
        <v>8247</v>
      </c>
      <c r="I2121">
        <f t="shared" si="71"/>
        <v>18</v>
      </c>
      <c r="M2121">
        <f t="shared" si="70"/>
        <v>0</v>
      </c>
      <c r="AC2121" t="s">
        <v>9065</v>
      </c>
    </row>
    <row r="2122" spans="1:30" hidden="1" x14ac:dyDescent="0.55000000000000004">
      <c r="C2122" t="s">
        <v>9065</v>
      </c>
      <c r="D2122" t="s">
        <v>8250</v>
      </c>
      <c r="E2122">
        <v>0.97337335348129295</v>
      </c>
      <c r="F2122" s="15" t="s">
        <v>9080</v>
      </c>
      <c r="G2122" t="s">
        <v>8251</v>
      </c>
      <c r="H2122" t="s">
        <v>8252</v>
      </c>
      <c r="I2122">
        <f t="shared" si="71"/>
        <v>20</v>
      </c>
      <c r="M2122">
        <f t="shared" si="70"/>
        <v>0</v>
      </c>
      <c r="AC2122" t="s">
        <v>9065</v>
      </c>
    </row>
    <row r="2123" spans="1:30" hidden="1" x14ac:dyDescent="0.55000000000000004">
      <c r="A2123" t="s">
        <v>9115</v>
      </c>
      <c r="B2123" t="s">
        <v>9089</v>
      </c>
      <c r="C2123" t="s">
        <v>9066</v>
      </c>
      <c r="D2123" t="s">
        <v>8253</v>
      </c>
      <c r="E2123">
        <v>0.56276029348373402</v>
      </c>
      <c r="F2123" s="15" t="s">
        <v>9080</v>
      </c>
      <c r="G2123" t="s">
        <v>8254</v>
      </c>
      <c r="H2123" t="s">
        <v>8255</v>
      </c>
      <c r="I2123">
        <f t="shared" si="71"/>
        <v>17</v>
      </c>
      <c r="L2123" t="s">
        <v>9130</v>
      </c>
      <c r="M2123" t="str">
        <f t="shared" si="70"/>
        <v>E</v>
      </c>
      <c r="AC2123" t="s">
        <v>9066</v>
      </c>
      <c r="AD2123" t="s">
        <v>9130</v>
      </c>
    </row>
    <row r="2124" spans="1:30" hidden="1" x14ac:dyDescent="0.55000000000000004">
      <c r="C2124" t="s">
        <v>9066</v>
      </c>
      <c r="D2124" t="s">
        <v>8256</v>
      </c>
      <c r="E2124">
        <v>0.55409115552902199</v>
      </c>
      <c r="F2124" s="15" t="s">
        <v>9081</v>
      </c>
      <c r="G2124" t="s">
        <v>8257</v>
      </c>
      <c r="H2124" t="s">
        <v>8258</v>
      </c>
      <c r="I2124">
        <f t="shared" si="71"/>
        <v>14</v>
      </c>
      <c r="M2124">
        <f t="shared" si="70"/>
        <v>0</v>
      </c>
      <c r="AC2124" t="s">
        <v>9066</v>
      </c>
    </row>
    <row r="2125" spans="1:30" hidden="1" x14ac:dyDescent="0.55000000000000004">
      <c r="C2125" t="s">
        <v>9065</v>
      </c>
      <c r="D2125" t="s">
        <v>8259</v>
      </c>
      <c r="E2125">
        <v>0.79381531476974498</v>
      </c>
      <c r="F2125" s="15" t="s">
        <v>9081</v>
      </c>
      <c r="G2125" t="s">
        <v>8260</v>
      </c>
      <c r="H2125" t="s">
        <v>8261</v>
      </c>
      <c r="I2125">
        <f t="shared" si="71"/>
        <v>19</v>
      </c>
      <c r="M2125">
        <f t="shared" si="70"/>
        <v>0</v>
      </c>
      <c r="AC2125" t="s">
        <v>9065</v>
      </c>
    </row>
    <row r="2126" spans="1:30" hidden="1" x14ac:dyDescent="0.55000000000000004">
      <c r="C2126" t="s">
        <v>9065</v>
      </c>
      <c r="D2126" t="s">
        <v>8262</v>
      </c>
      <c r="E2126">
        <v>0.64948534965515103</v>
      </c>
      <c r="F2126" s="15" t="s">
        <v>9086</v>
      </c>
      <c r="G2126" t="s">
        <v>8263</v>
      </c>
      <c r="H2126" t="s">
        <v>8264</v>
      </c>
      <c r="I2126">
        <f t="shared" si="71"/>
        <v>3</v>
      </c>
      <c r="M2126">
        <f t="shared" si="70"/>
        <v>0</v>
      </c>
      <c r="AC2126" t="s">
        <v>9065</v>
      </c>
    </row>
    <row r="2127" spans="1:30" hidden="1" x14ac:dyDescent="0.55000000000000004">
      <c r="C2127" t="s">
        <v>9065</v>
      </c>
      <c r="D2127" t="s">
        <v>8268</v>
      </c>
      <c r="E2127">
        <v>0.84639996290206898</v>
      </c>
      <c r="F2127" s="15" t="s">
        <v>9088</v>
      </c>
      <c r="G2127" t="s">
        <v>8269</v>
      </c>
      <c r="H2127" t="s">
        <v>8270</v>
      </c>
      <c r="I2127">
        <f t="shared" si="71"/>
        <v>22</v>
      </c>
      <c r="M2127">
        <f t="shared" si="70"/>
        <v>0</v>
      </c>
      <c r="AC2127" t="s">
        <v>9065</v>
      </c>
    </row>
    <row r="2128" spans="1:30" hidden="1" x14ac:dyDescent="0.55000000000000004">
      <c r="C2128" t="s">
        <v>9065</v>
      </c>
      <c r="D2128" t="s">
        <v>8271</v>
      </c>
      <c r="E2128">
        <v>0.77718394994735696</v>
      </c>
      <c r="F2128" s="15" t="s">
        <v>9082</v>
      </c>
      <c r="G2128" t="s">
        <v>8272</v>
      </c>
      <c r="H2128" t="s">
        <v>8270</v>
      </c>
      <c r="I2128">
        <f t="shared" si="71"/>
        <v>5</v>
      </c>
      <c r="M2128">
        <f t="shared" si="70"/>
        <v>0</v>
      </c>
      <c r="AC2128" t="s">
        <v>9065</v>
      </c>
    </row>
    <row r="2129" spans="1:30" hidden="1" x14ac:dyDescent="0.55000000000000004">
      <c r="C2129" t="s">
        <v>9066</v>
      </c>
      <c r="D2129" t="s">
        <v>8273</v>
      </c>
      <c r="E2129">
        <v>0.51568531990051303</v>
      </c>
      <c r="F2129" s="15" t="s">
        <v>9080</v>
      </c>
      <c r="G2129" t="s">
        <v>8274</v>
      </c>
      <c r="H2129" t="s">
        <v>8275</v>
      </c>
      <c r="I2129">
        <f t="shared" si="71"/>
        <v>9</v>
      </c>
      <c r="M2129">
        <f t="shared" si="70"/>
        <v>0</v>
      </c>
      <c r="AC2129" t="s">
        <v>9066</v>
      </c>
    </row>
    <row r="2130" spans="1:30" hidden="1" x14ac:dyDescent="0.55000000000000004">
      <c r="C2130" t="s">
        <v>9065</v>
      </c>
      <c r="D2130" t="s">
        <v>8276</v>
      </c>
      <c r="E2130">
        <v>0.62773287296295199</v>
      </c>
      <c r="F2130" s="15" t="s">
        <v>9080</v>
      </c>
      <c r="G2130" t="s">
        <v>8277</v>
      </c>
      <c r="H2130" t="s">
        <v>8278</v>
      </c>
      <c r="I2130">
        <f t="shared" si="71"/>
        <v>4</v>
      </c>
      <c r="M2130">
        <f t="shared" si="70"/>
        <v>0</v>
      </c>
      <c r="AC2130" t="s">
        <v>9065</v>
      </c>
    </row>
    <row r="2131" spans="1:30" hidden="1" x14ac:dyDescent="0.55000000000000004">
      <c r="C2131" t="s">
        <v>9065</v>
      </c>
      <c r="D2131" t="s">
        <v>8279</v>
      </c>
      <c r="E2131">
        <v>0.76357173919677701</v>
      </c>
      <c r="F2131" s="15" t="s">
        <v>9082</v>
      </c>
      <c r="G2131" t="s">
        <v>8280</v>
      </c>
      <c r="H2131" t="s">
        <v>8281</v>
      </c>
      <c r="I2131">
        <f t="shared" si="71"/>
        <v>14</v>
      </c>
      <c r="M2131">
        <f t="shared" si="70"/>
        <v>0</v>
      </c>
      <c r="AC2131" t="s">
        <v>9065</v>
      </c>
    </row>
    <row r="2132" spans="1:30" hidden="1" x14ac:dyDescent="0.55000000000000004">
      <c r="C2132" t="s">
        <v>9065</v>
      </c>
      <c r="D2132" t="s">
        <v>8282</v>
      </c>
      <c r="E2132">
        <v>0.63509827852249101</v>
      </c>
      <c r="F2132" s="15" t="s">
        <v>9081</v>
      </c>
      <c r="G2132" t="s">
        <v>8283</v>
      </c>
      <c r="H2132" t="s">
        <v>8284</v>
      </c>
      <c r="I2132">
        <f t="shared" si="71"/>
        <v>8</v>
      </c>
      <c r="M2132">
        <f t="shared" si="70"/>
        <v>0</v>
      </c>
      <c r="AC2132" t="s">
        <v>9065</v>
      </c>
    </row>
    <row r="2133" spans="1:30" hidden="1" x14ac:dyDescent="0.55000000000000004">
      <c r="A2133" t="s">
        <v>9120</v>
      </c>
      <c r="B2133" t="s">
        <v>9089</v>
      </c>
      <c r="C2133" t="s">
        <v>9066</v>
      </c>
      <c r="D2133" t="s">
        <v>8285</v>
      </c>
      <c r="E2133">
        <v>0.57517462968826305</v>
      </c>
      <c r="F2133" s="15" t="s">
        <v>9082</v>
      </c>
      <c r="G2133" t="s">
        <v>8286</v>
      </c>
      <c r="H2133" t="s">
        <v>8287</v>
      </c>
      <c r="I2133">
        <f t="shared" si="71"/>
        <v>13</v>
      </c>
      <c r="L2133" t="s">
        <v>9130</v>
      </c>
      <c r="M2133" t="str">
        <f t="shared" si="70"/>
        <v>E</v>
      </c>
      <c r="AC2133" t="s">
        <v>9066</v>
      </c>
      <c r="AD2133" t="s">
        <v>9130</v>
      </c>
    </row>
    <row r="2134" spans="1:30" hidden="1" x14ac:dyDescent="0.55000000000000004">
      <c r="C2134" t="s">
        <v>9067</v>
      </c>
      <c r="D2134" t="s">
        <v>8288</v>
      </c>
      <c r="E2134">
        <v>0.42404660582542397</v>
      </c>
      <c r="F2134" s="15" t="s">
        <v>9082</v>
      </c>
      <c r="G2134" t="s">
        <v>8289</v>
      </c>
      <c r="H2134" t="s">
        <v>8290</v>
      </c>
      <c r="I2134">
        <f t="shared" si="71"/>
        <v>6</v>
      </c>
      <c r="M2134">
        <f t="shared" si="70"/>
        <v>0</v>
      </c>
      <c r="AC2134" t="s">
        <v>9067</v>
      </c>
    </row>
    <row r="2135" spans="1:30" hidden="1" x14ac:dyDescent="0.55000000000000004">
      <c r="C2135" t="s">
        <v>9065</v>
      </c>
      <c r="D2135" t="s">
        <v>8291</v>
      </c>
      <c r="E2135">
        <v>0.88981062173843395</v>
      </c>
      <c r="F2135" s="15" t="s">
        <v>9082</v>
      </c>
      <c r="G2135" t="s">
        <v>8292</v>
      </c>
      <c r="H2135" t="s">
        <v>8293</v>
      </c>
      <c r="I2135">
        <f t="shared" si="71"/>
        <v>26</v>
      </c>
      <c r="M2135">
        <f t="shared" si="70"/>
        <v>0</v>
      </c>
      <c r="AC2135" t="s">
        <v>9065</v>
      </c>
    </row>
    <row r="2136" spans="1:30" x14ac:dyDescent="0.55000000000000004">
      <c r="A2136" s="13" t="s">
        <v>9116</v>
      </c>
      <c r="B2136" s="13" t="s">
        <v>9089</v>
      </c>
      <c r="C2136" s="13" t="s">
        <v>9065</v>
      </c>
      <c r="D2136" s="13" t="s">
        <v>8300</v>
      </c>
      <c r="E2136" s="13">
        <v>0.75324785709381104</v>
      </c>
      <c r="F2136" s="18" t="s">
        <v>9086</v>
      </c>
      <c r="G2136" s="13" t="s">
        <v>8301</v>
      </c>
      <c r="H2136" s="13" t="s">
        <v>8299</v>
      </c>
      <c r="I2136">
        <f t="shared" si="71"/>
        <v>2</v>
      </c>
      <c r="L2136" t="s">
        <v>9130</v>
      </c>
      <c r="M2136" t="str">
        <f t="shared" si="70"/>
        <v>G</v>
      </c>
      <c r="AC2136" s="13" t="s">
        <v>9065</v>
      </c>
      <c r="AD2136" t="s">
        <v>9130</v>
      </c>
    </row>
    <row r="2137" spans="1:30" hidden="1" x14ac:dyDescent="0.55000000000000004">
      <c r="C2137" t="s">
        <v>9065</v>
      </c>
      <c r="D2137" t="s">
        <v>8302</v>
      </c>
      <c r="E2137">
        <v>0.60048550367355302</v>
      </c>
      <c r="F2137" s="15" t="s">
        <v>9081</v>
      </c>
      <c r="G2137" t="s">
        <v>8303</v>
      </c>
      <c r="H2137" t="s">
        <v>8304</v>
      </c>
      <c r="I2137">
        <f t="shared" si="71"/>
        <v>15</v>
      </c>
      <c r="M2137">
        <f t="shared" si="70"/>
        <v>0</v>
      </c>
      <c r="AC2137" t="s">
        <v>9065</v>
      </c>
    </row>
    <row r="2138" spans="1:30" hidden="1" x14ac:dyDescent="0.55000000000000004">
      <c r="C2138" t="s">
        <v>9065</v>
      </c>
      <c r="D2138" t="s">
        <v>8308</v>
      </c>
      <c r="E2138">
        <v>0.85734492540359497</v>
      </c>
      <c r="F2138" s="15" t="s">
        <v>9080</v>
      </c>
      <c r="G2138" t="s">
        <v>8309</v>
      </c>
      <c r="H2138" t="s">
        <v>8310</v>
      </c>
      <c r="I2138">
        <f t="shared" si="71"/>
        <v>19</v>
      </c>
      <c r="M2138">
        <f t="shared" si="70"/>
        <v>0</v>
      </c>
      <c r="AC2138" t="s">
        <v>9065</v>
      </c>
    </row>
    <row r="2139" spans="1:30" hidden="1" x14ac:dyDescent="0.55000000000000004">
      <c r="C2139" t="s">
        <v>9065</v>
      </c>
      <c r="D2139" t="s">
        <v>8311</v>
      </c>
      <c r="E2139">
        <v>0.76032078266143799</v>
      </c>
      <c r="F2139" s="15" t="s">
        <v>9082</v>
      </c>
      <c r="G2139" t="s">
        <v>8312</v>
      </c>
      <c r="H2139" t="s">
        <v>8313</v>
      </c>
      <c r="I2139">
        <f t="shared" si="71"/>
        <v>11</v>
      </c>
      <c r="M2139">
        <f t="shared" si="70"/>
        <v>0</v>
      </c>
      <c r="AC2139" t="s">
        <v>9065</v>
      </c>
    </row>
    <row r="2140" spans="1:30" hidden="1" x14ac:dyDescent="0.55000000000000004">
      <c r="C2140" t="s">
        <v>9065</v>
      </c>
      <c r="D2140" t="s">
        <v>8314</v>
      </c>
      <c r="E2140">
        <v>0.65088468790054299</v>
      </c>
      <c r="F2140" s="15" t="s">
        <v>9081</v>
      </c>
      <c r="G2140" t="s">
        <v>8315</v>
      </c>
      <c r="H2140" t="s">
        <v>8316</v>
      </c>
      <c r="I2140">
        <f t="shared" si="71"/>
        <v>10</v>
      </c>
      <c r="M2140">
        <f t="shared" si="70"/>
        <v>0</v>
      </c>
      <c r="AC2140" t="s">
        <v>9065</v>
      </c>
    </row>
    <row r="2141" spans="1:30" hidden="1" x14ac:dyDescent="0.55000000000000004">
      <c r="C2141" t="s">
        <v>9067</v>
      </c>
      <c r="D2141" t="s">
        <v>8317</v>
      </c>
      <c r="E2141">
        <v>9.8628379404544803E-2</v>
      </c>
      <c r="F2141" s="15" t="s">
        <v>9081</v>
      </c>
      <c r="G2141" t="s">
        <v>8318</v>
      </c>
      <c r="H2141" t="s">
        <v>8319</v>
      </c>
      <c r="I2141">
        <f t="shared" si="71"/>
        <v>27</v>
      </c>
      <c r="M2141">
        <f t="shared" si="70"/>
        <v>0</v>
      </c>
      <c r="AC2141" t="s">
        <v>9067</v>
      </c>
    </row>
    <row r="2142" spans="1:30" hidden="1" x14ac:dyDescent="0.55000000000000004">
      <c r="C2142" t="s">
        <v>9065</v>
      </c>
      <c r="D2142" t="s">
        <v>8326</v>
      </c>
      <c r="E2142">
        <v>0.89795011281967196</v>
      </c>
      <c r="F2142" s="15" t="s">
        <v>9080</v>
      </c>
      <c r="G2142" t="s">
        <v>8327</v>
      </c>
      <c r="H2142" t="s">
        <v>8328</v>
      </c>
      <c r="I2142">
        <f t="shared" si="71"/>
        <v>8</v>
      </c>
      <c r="M2142">
        <f t="shared" si="70"/>
        <v>0</v>
      </c>
      <c r="AC2142" t="s">
        <v>9065</v>
      </c>
    </row>
    <row r="2143" spans="1:30" hidden="1" x14ac:dyDescent="0.55000000000000004">
      <c r="C2143" t="s">
        <v>9067</v>
      </c>
      <c r="D2143" t="s">
        <v>8329</v>
      </c>
      <c r="E2143">
        <v>2.3758986964821802E-2</v>
      </c>
      <c r="F2143" s="15" t="s">
        <v>9081</v>
      </c>
      <c r="G2143" t="s">
        <v>8330</v>
      </c>
      <c r="H2143" t="s">
        <v>8328</v>
      </c>
      <c r="I2143">
        <f t="shared" si="71"/>
        <v>21</v>
      </c>
      <c r="M2143">
        <f t="shared" si="70"/>
        <v>0</v>
      </c>
      <c r="AC2143" t="s">
        <v>9067</v>
      </c>
    </row>
    <row r="2144" spans="1:30" hidden="1" x14ac:dyDescent="0.55000000000000004">
      <c r="C2144" t="s">
        <v>9065</v>
      </c>
      <c r="D2144" t="s">
        <v>8331</v>
      </c>
      <c r="E2144">
        <v>0.61411768198013295</v>
      </c>
      <c r="F2144" s="15" t="s">
        <v>9080</v>
      </c>
      <c r="G2144" t="s">
        <v>8332</v>
      </c>
      <c r="H2144" t="s">
        <v>8328</v>
      </c>
      <c r="I2144">
        <f t="shared" si="71"/>
        <v>7</v>
      </c>
      <c r="M2144">
        <f t="shared" si="70"/>
        <v>0</v>
      </c>
      <c r="AC2144" t="s">
        <v>9065</v>
      </c>
    </row>
    <row r="2145" spans="1:30" hidden="1" x14ac:dyDescent="0.55000000000000004">
      <c r="C2145" t="s">
        <v>9065</v>
      </c>
      <c r="D2145" t="s">
        <v>8333</v>
      </c>
      <c r="E2145">
        <v>0.66592276096344005</v>
      </c>
      <c r="F2145" s="15" t="s">
        <v>9081</v>
      </c>
      <c r="G2145" t="s">
        <v>8334</v>
      </c>
      <c r="H2145" t="s">
        <v>8335</v>
      </c>
      <c r="I2145">
        <f t="shared" si="71"/>
        <v>6</v>
      </c>
      <c r="M2145">
        <f t="shared" si="70"/>
        <v>0</v>
      </c>
      <c r="AC2145" t="s">
        <v>9065</v>
      </c>
    </row>
    <row r="2146" spans="1:30" x14ac:dyDescent="0.55000000000000004">
      <c r="A2146" s="3" t="s">
        <v>9116</v>
      </c>
      <c r="B2146" t="s">
        <v>9089</v>
      </c>
      <c r="C2146" s="3" t="s">
        <v>9065</v>
      </c>
      <c r="D2146" s="3" t="s">
        <v>8336</v>
      </c>
      <c r="E2146" s="3">
        <v>0.66110008955001798</v>
      </c>
      <c r="F2146" s="15" t="s">
        <v>9081</v>
      </c>
      <c r="G2146" s="3" t="s">
        <v>8337</v>
      </c>
      <c r="H2146" s="3" t="s">
        <v>8338</v>
      </c>
      <c r="I2146">
        <f t="shared" si="71"/>
        <v>1</v>
      </c>
      <c r="L2146" t="s">
        <v>9128</v>
      </c>
      <c r="M2146" t="str">
        <f t="shared" si="70"/>
        <v>A</v>
      </c>
      <c r="AC2146" s="3" t="s">
        <v>9065</v>
      </c>
      <c r="AD2146" t="s">
        <v>9128</v>
      </c>
    </row>
    <row r="2147" spans="1:30" hidden="1" x14ac:dyDescent="0.55000000000000004">
      <c r="C2147" t="s">
        <v>9065</v>
      </c>
      <c r="D2147" t="s">
        <v>8339</v>
      </c>
      <c r="E2147">
        <v>0.68481647968292203</v>
      </c>
      <c r="F2147" s="15" t="s">
        <v>9080</v>
      </c>
      <c r="G2147" t="s">
        <v>8340</v>
      </c>
      <c r="H2147" t="s">
        <v>8341</v>
      </c>
      <c r="I2147">
        <f t="shared" si="71"/>
        <v>7</v>
      </c>
      <c r="M2147">
        <f t="shared" si="70"/>
        <v>0</v>
      </c>
      <c r="AC2147" t="s">
        <v>9065</v>
      </c>
    </row>
    <row r="2148" spans="1:30" hidden="1" x14ac:dyDescent="0.55000000000000004">
      <c r="C2148" t="s">
        <v>9066</v>
      </c>
      <c r="D2148" t="s">
        <v>8342</v>
      </c>
      <c r="E2148">
        <v>0.46401038765907299</v>
      </c>
      <c r="F2148" s="15" t="s">
        <v>9081</v>
      </c>
      <c r="G2148" t="s">
        <v>8343</v>
      </c>
      <c r="H2148" t="s">
        <v>8344</v>
      </c>
      <c r="I2148">
        <f t="shared" si="71"/>
        <v>11</v>
      </c>
      <c r="M2148">
        <f t="shared" si="70"/>
        <v>0</v>
      </c>
      <c r="AC2148" t="s">
        <v>9066</v>
      </c>
    </row>
    <row r="2149" spans="1:30" hidden="1" x14ac:dyDescent="0.55000000000000004">
      <c r="C2149" t="s">
        <v>9065</v>
      </c>
      <c r="D2149" t="s">
        <v>8345</v>
      </c>
      <c r="E2149">
        <v>0.70926719903945901</v>
      </c>
      <c r="F2149" s="15" t="s">
        <v>9086</v>
      </c>
      <c r="G2149" t="s">
        <v>8346</v>
      </c>
      <c r="H2149" t="s">
        <v>8347</v>
      </c>
      <c r="I2149">
        <f t="shared" si="71"/>
        <v>9</v>
      </c>
      <c r="M2149">
        <f t="shared" si="70"/>
        <v>0</v>
      </c>
      <c r="AC2149" t="s">
        <v>9065</v>
      </c>
    </row>
    <row r="2150" spans="1:30" hidden="1" x14ac:dyDescent="0.55000000000000004">
      <c r="C2150" t="s">
        <v>9067</v>
      </c>
      <c r="D2150" t="s">
        <v>8348</v>
      </c>
      <c r="E2150">
        <v>0.19128313660621599</v>
      </c>
      <c r="F2150" s="15" t="s">
        <v>9081</v>
      </c>
      <c r="G2150" t="s">
        <v>8349</v>
      </c>
      <c r="H2150" t="s">
        <v>8350</v>
      </c>
      <c r="I2150">
        <f t="shared" si="71"/>
        <v>17</v>
      </c>
      <c r="M2150">
        <f t="shared" si="70"/>
        <v>0</v>
      </c>
      <c r="AC2150" t="s">
        <v>9067</v>
      </c>
    </row>
    <row r="2151" spans="1:30" hidden="1" x14ac:dyDescent="0.55000000000000004">
      <c r="C2151" t="s">
        <v>9065</v>
      </c>
      <c r="D2151" t="s">
        <v>8351</v>
      </c>
      <c r="E2151">
        <v>0.642436683177948</v>
      </c>
      <c r="F2151" s="15" t="s">
        <v>9081</v>
      </c>
      <c r="G2151" t="s">
        <v>8352</v>
      </c>
      <c r="H2151" t="s">
        <v>8353</v>
      </c>
      <c r="I2151">
        <f t="shared" si="71"/>
        <v>16</v>
      </c>
      <c r="M2151">
        <f t="shared" si="70"/>
        <v>0</v>
      </c>
      <c r="AC2151" t="s">
        <v>9065</v>
      </c>
    </row>
    <row r="2152" spans="1:30" hidden="1" x14ac:dyDescent="0.55000000000000004">
      <c r="C2152" t="s">
        <v>9067</v>
      </c>
      <c r="D2152" t="s">
        <v>8357</v>
      </c>
      <c r="E2152">
        <v>0.24978065490722701</v>
      </c>
      <c r="F2152" s="15" t="s">
        <v>9081</v>
      </c>
      <c r="G2152" t="s">
        <v>8358</v>
      </c>
      <c r="H2152" t="s">
        <v>8359</v>
      </c>
      <c r="I2152">
        <f t="shared" si="71"/>
        <v>16</v>
      </c>
      <c r="M2152">
        <f t="shared" si="70"/>
        <v>0</v>
      </c>
      <c r="AC2152" t="s">
        <v>9067</v>
      </c>
    </row>
    <row r="2153" spans="1:30" hidden="1" x14ac:dyDescent="0.55000000000000004">
      <c r="C2153" t="s">
        <v>9065</v>
      </c>
      <c r="D2153" t="s">
        <v>8360</v>
      </c>
      <c r="E2153">
        <v>0.80350643396377597</v>
      </c>
      <c r="F2153" s="15" t="s">
        <v>9082</v>
      </c>
      <c r="G2153" t="s">
        <v>8361</v>
      </c>
      <c r="H2153" t="s">
        <v>8362</v>
      </c>
      <c r="I2153">
        <f t="shared" si="71"/>
        <v>6</v>
      </c>
      <c r="M2153">
        <f t="shared" si="70"/>
        <v>0</v>
      </c>
      <c r="AC2153" t="s">
        <v>9065</v>
      </c>
    </row>
    <row r="2154" spans="1:30" x14ac:dyDescent="0.55000000000000004">
      <c r="A2154" s="3"/>
      <c r="B2154" t="s">
        <v>9089</v>
      </c>
      <c r="C2154" s="3" t="s">
        <v>9065</v>
      </c>
      <c r="D2154" s="3" t="s">
        <v>8363</v>
      </c>
      <c r="E2154" s="3">
        <v>0.60083538293838501</v>
      </c>
      <c r="F2154" s="15" t="s">
        <v>9081</v>
      </c>
      <c r="G2154" s="3" t="s">
        <v>8364</v>
      </c>
      <c r="H2154" s="3" t="s">
        <v>8365</v>
      </c>
      <c r="I2154">
        <f t="shared" si="71"/>
        <v>4</v>
      </c>
      <c r="L2154" t="s">
        <v>9128</v>
      </c>
      <c r="M2154" t="str">
        <f t="shared" si="70"/>
        <v>A</v>
      </c>
      <c r="AC2154" s="3" t="s">
        <v>9065</v>
      </c>
      <c r="AD2154" t="s">
        <v>9128</v>
      </c>
    </row>
    <row r="2155" spans="1:30" hidden="1" x14ac:dyDescent="0.55000000000000004">
      <c r="C2155" t="s">
        <v>9066</v>
      </c>
      <c r="D2155" t="s">
        <v>8366</v>
      </c>
      <c r="E2155">
        <v>0.56176328659057595</v>
      </c>
      <c r="F2155" s="15" t="s">
        <v>9081</v>
      </c>
      <c r="G2155" t="s">
        <v>8367</v>
      </c>
      <c r="H2155" t="s">
        <v>8368</v>
      </c>
      <c r="I2155">
        <f t="shared" si="71"/>
        <v>6</v>
      </c>
      <c r="M2155">
        <f t="shared" si="70"/>
        <v>0</v>
      </c>
      <c r="AC2155" t="s">
        <v>9066</v>
      </c>
    </row>
    <row r="2156" spans="1:30" hidden="1" x14ac:dyDescent="0.55000000000000004">
      <c r="C2156" t="s">
        <v>9067</v>
      </c>
      <c r="D2156" t="s">
        <v>8372</v>
      </c>
      <c r="E2156">
        <v>0.18615071475505801</v>
      </c>
      <c r="F2156" s="15" t="s">
        <v>9082</v>
      </c>
      <c r="G2156" t="s">
        <v>8373</v>
      </c>
      <c r="H2156" t="s">
        <v>8374</v>
      </c>
      <c r="I2156">
        <f t="shared" si="71"/>
        <v>27</v>
      </c>
      <c r="M2156">
        <f t="shared" si="70"/>
        <v>0</v>
      </c>
      <c r="AC2156" t="s">
        <v>9067</v>
      </c>
    </row>
    <row r="2157" spans="1:30" hidden="1" x14ac:dyDescent="0.55000000000000004">
      <c r="C2157" t="s">
        <v>9067</v>
      </c>
      <c r="D2157" t="s">
        <v>8375</v>
      </c>
      <c r="E2157">
        <v>0.26665103435516402</v>
      </c>
      <c r="F2157" s="15" t="s">
        <v>9081</v>
      </c>
      <c r="G2157" t="s">
        <v>8376</v>
      </c>
      <c r="H2157" t="s">
        <v>8377</v>
      </c>
      <c r="I2157">
        <f t="shared" si="71"/>
        <v>26</v>
      </c>
      <c r="M2157">
        <f t="shared" si="70"/>
        <v>0</v>
      </c>
      <c r="AC2157" t="s">
        <v>9067</v>
      </c>
    </row>
    <row r="2158" spans="1:30" hidden="1" x14ac:dyDescent="0.55000000000000004">
      <c r="C2158" t="s">
        <v>9065</v>
      </c>
      <c r="D2158" t="s">
        <v>8378</v>
      </c>
      <c r="E2158">
        <v>0.61644244194030795</v>
      </c>
      <c r="F2158" s="15" t="s">
        <v>9086</v>
      </c>
      <c r="G2158" t="s">
        <v>8379</v>
      </c>
      <c r="H2158" t="s">
        <v>8380</v>
      </c>
      <c r="I2158">
        <f t="shared" si="71"/>
        <v>5</v>
      </c>
      <c r="M2158">
        <f t="shared" si="70"/>
        <v>0</v>
      </c>
      <c r="AC2158" t="s">
        <v>9065</v>
      </c>
    </row>
    <row r="2159" spans="1:30" hidden="1" x14ac:dyDescent="0.55000000000000004">
      <c r="C2159" t="s">
        <v>9066</v>
      </c>
      <c r="D2159" t="s">
        <v>8381</v>
      </c>
      <c r="E2159">
        <v>0.58757591247558605</v>
      </c>
      <c r="F2159" s="15" t="s">
        <v>9086</v>
      </c>
      <c r="G2159" t="s">
        <v>8382</v>
      </c>
      <c r="H2159" t="s">
        <v>8383</v>
      </c>
      <c r="I2159">
        <f t="shared" si="71"/>
        <v>3</v>
      </c>
      <c r="M2159">
        <f t="shared" si="70"/>
        <v>0</v>
      </c>
      <c r="AC2159" t="s">
        <v>9066</v>
      </c>
    </row>
    <row r="2160" spans="1:30" hidden="1" x14ac:dyDescent="0.55000000000000004">
      <c r="C2160" t="s">
        <v>9065</v>
      </c>
      <c r="D2160" t="s">
        <v>8384</v>
      </c>
      <c r="E2160">
        <v>0.823716640472412</v>
      </c>
      <c r="F2160" s="15" t="s">
        <v>9082</v>
      </c>
      <c r="G2160" t="s">
        <v>8385</v>
      </c>
      <c r="H2160" t="s">
        <v>8386</v>
      </c>
      <c r="I2160">
        <f t="shared" si="71"/>
        <v>27</v>
      </c>
      <c r="M2160">
        <f t="shared" si="70"/>
        <v>0</v>
      </c>
      <c r="AC2160" t="s">
        <v>9065</v>
      </c>
    </row>
    <row r="2161" spans="3:29" hidden="1" x14ac:dyDescent="0.55000000000000004">
      <c r="C2161" t="s">
        <v>9065</v>
      </c>
      <c r="D2161" t="s">
        <v>8387</v>
      </c>
      <c r="E2161">
        <v>0.66110008955001798</v>
      </c>
      <c r="F2161" s="15" t="s">
        <v>9081</v>
      </c>
      <c r="G2161" t="s">
        <v>8388</v>
      </c>
      <c r="H2161" t="s">
        <v>8389</v>
      </c>
      <c r="I2161">
        <f t="shared" si="71"/>
        <v>2</v>
      </c>
      <c r="M2161">
        <f t="shared" si="70"/>
        <v>0</v>
      </c>
      <c r="AC2161" t="s">
        <v>9065</v>
      </c>
    </row>
    <row r="2162" spans="3:29" hidden="1" x14ac:dyDescent="0.55000000000000004">
      <c r="C2162" t="s">
        <v>9065</v>
      </c>
      <c r="D2162" t="s">
        <v>8393</v>
      </c>
      <c r="E2162">
        <v>0.74743711948394798</v>
      </c>
      <c r="F2162" s="15" t="s">
        <v>9082</v>
      </c>
      <c r="G2162" t="s">
        <v>8394</v>
      </c>
      <c r="H2162" t="s">
        <v>8395</v>
      </c>
      <c r="I2162">
        <f t="shared" si="71"/>
        <v>4</v>
      </c>
      <c r="M2162">
        <f t="shared" si="70"/>
        <v>0</v>
      </c>
      <c r="AC2162" t="s">
        <v>9065</v>
      </c>
    </row>
    <row r="2163" spans="3:29" hidden="1" x14ac:dyDescent="0.55000000000000004">
      <c r="C2163" t="s">
        <v>9065</v>
      </c>
      <c r="D2163" t="s">
        <v>8396</v>
      </c>
      <c r="E2163">
        <v>0.74477463960647605</v>
      </c>
      <c r="F2163" s="15" t="s">
        <v>9081</v>
      </c>
      <c r="G2163" t="s">
        <v>8397</v>
      </c>
      <c r="H2163" t="s">
        <v>8395</v>
      </c>
      <c r="I2163">
        <f t="shared" si="71"/>
        <v>31</v>
      </c>
      <c r="M2163">
        <f t="shared" si="70"/>
        <v>0</v>
      </c>
      <c r="AC2163" t="s">
        <v>9065</v>
      </c>
    </row>
    <row r="2164" spans="3:29" hidden="1" x14ac:dyDescent="0.55000000000000004">
      <c r="C2164" t="s">
        <v>9067</v>
      </c>
      <c r="D2164" t="s">
        <v>8398</v>
      </c>
      <c r="E2164">
        <v>0.26815670728683499</v>
      </c>
      <c r="F2164" s="15" t="s">
        <v>9086</v>
      </c>
      <c r="G2164" t="s">
        <v>8399</v>
      </c>
      <c r="H2164" t="s">
        <v>8400</v>
      </c>
      <c r="I2164">
        <f t="shared" si="71"/>
        <v>7</v>
      </c>
      <c r="M2164">
        <f t="shared" si="70"/>
        <v>0</v>
      </c>
      <c r="AC2164" t="s">
        <v>9067</v>
      </c>
    </row>
    <row r="2165" spans="3:29" hidden="1" x14ac:dyDescent="0.55000000000000004">
      <c r="C2165" t="s">
        <v>9065</v>
      </c>
      <c r="D2165" t="s">
        <v>8404</v>
      </c>
      <c r="E2165">
        <v>0.648617744445801</v>
      </c>
      <c r="F2165" s="15" t="s">
        <v>9086</v>
      </c>
      <c r="G2165" t="s">
        <v>8405</v>
      </c>
      <c r="H2165" t="s">
        <v>8406</v>
      </c>
      <c r="I2165">
        <f t="shared" si="71"/>
        <v>2</v>
      </c>
      <c r="M2165">
        <f t="shared" si="70"/>
        <v>0</v>
      </c>
      <c r="AC2165" t="s">
        <v>9065</v>
      </c>
    </row>
    <row r="2166" spans="3:29" hidden="1" x14ac:dyDescent="0.55000000000000004">
      <c r="C2166" t="s">
        <v>9065</v>
      </c>
      <c r="D2166" t="s">
        <v>8407</v>
      </c>
      <c r="E2166">
        <v>0.779679834842682</v>
      </c>
      <c r="F2166" s="15" t="s">
        <v>9082</v>
      </c>
      <c r="G2166" t="s">
        <v>8408</v>
      </c>
      <c r="H2166" t="s">
        <v>8409</v>
      </c>
      <c r="I2166">
        <f t="shared" si="71"/>
        <v>18</v>
      </c>
      <c r="M2166">
        <f t="shared" si="70"/>
        <v>0</v>
      </c>
      <c r="AC2166" t="s">
        <v>9065</v>
      </c>
    </row>
    <row r="2167" spans="3:29" hidden="1" x14ac:dyDescent="0.55000000000000004">
      <c r="C2167" t="s">
        <v>9065</v>
      </c>
      <c r="D2167" t="s">
        <v>8413</v>
      </c>
      <c r="E2167">
        <v>0.68782925605773904</v>
      </c>
      <c r="F2167" s="15" t="s">
        <v>9082</v>
      </c>
      <c r="G2167" t="s">
        <v>8414</v>
      </c>
      <c r="H2167" t="s">
        <v>8415</v>
      </c>
      <c r="I2167">
        <f t="shared" si="71"/>
        <v>29</v>
      </c>
      <c r="M2167">
        <f t="shared" si="70"/>
        <v>0</v>
      </c>
      <c r="AC2167" t="s">
        <v>9065</v>
      </c>
    </row>
    <row r="2168" spans="3:29" hidden="1" x14ac:dyDescent="0.55000000000000004">
      <c r="C2168" t="s">
        <v>9065</v>
      </c>
      <c r="D2168" t="s">
        <v>8416</v>
      </c>
      <c r="E2168">
        <v>0.69976180791854903</v>
      </c>
      <c r="F2168" s="15" t="s">
        <v>9080</v>
      </c>
      <c r="G2168" t="s">
        <v>8417</v>
      </c>
      <c r="H2168" t="s">
        <v>8418</v>
      </c>
      <c r="I2168">
        <f t="shared" si="71"/>
        <v>30</v>
      </c>
      <c r="M2168">
        <f t="shared" si="70"/>
        <v>0</v>
      </c>
      <c r="AC2168" t="s">
        <v>9065</v>
      </c>
    </row>
    <row r="2169" spans="3:29" hidden="1" x14ac:dyDescent="0.55000000000000004">
      <c r="C2169" t="s">
        <v>9065</v>
      </c>
      <c r="D2169" t="s">
        <v>8419</v>
      </c>
      <c r="E2169">
        <v>0.94156479835510298</v>
      </c>
      <c r="F2169" s="15" t="s">
        <v>9082</v>
      </c>
      <c r="G2169" t="s">
        <v>8420</v>
      </c>
      <c r="H2169" t="s">
        <v>8421</v>
      </c>
      <c r="I2169">
        <f t="shared" si="71"/>
        <v>15</v>
      </c>
      <c r="M2169">
        <f t="shared" si="70"/>
        <v>0</v>
      </c>
      <c r="AC2169" t="s">
        <v>9065</v>
      </c>
    </row>
    <row r="2170" spans="3:29" hidden="1" x14ac:dyDescent="0.55000000000000004">
      <c r="C2170" t="s">
        <v>9066</v>
      </c>
      <c r="D2170" t="s">
        <v>8422</v>
      </c>
      <c r="E2170">
        <v>0.57967782020568803</v>
      </c>
      <c r="F2170" s="15" t="s">
        <v>9080</v>
      </c>
      <c r="G2170" t="s">
        <v>8423</v>
      </c>
      <c r="H2170" t="s">
        <v>8424</v>
      </c>
      <c r="I2170">
        <f t="shared" si="71"/>
        <v>12</v>
      </c>
      <c r="M2170">
        <f t="shared" si="70"/>
        <v>0</v>
      </c>
      <c r="AC2170" t="s">
        <v>9066</v>
      </c>
    </row>
    <row r="2171" spans="3:29" hidden="1" x14ac:dyDescent="0.55000000000000004">
      <c r="C2171" t="s">
        <v>9067</v>
      </c>
      <c r="D2171" t="s">
        <v>8425</v>
      </c>
      <c r="E2171">
        <v>0.41144117712974498</v>
      </c>
      <c r="F2171" s="15" t="s">
        <v>9080</v>
      </c>
      <c r="G2171" t="s">
        <v>8426</v>
      </c>
      <c r="H2171" t="s">
        <v>8427</v>
      </c>
      <c r="I2171">
        <f t="shared" si="71"/>
        <v>17</v>
      </c>
      <c r="M2171">
        <f t="shared" si="70"/>
        <v>0</v>
      </c>
      <c r="AC2171" t="s">
        <v>9067</v>
      </c>
    </row>
    <row r="2172" spans="3:29" hidden="1" x14ac:dyDescent="0.55000000000000004">
      <c r="C2172" t="s">
        <v>9066</v>
      </c>
      <c r="D2172" t="s">
        <v>8428</v>
      </c>
      <c r="E2172">
        <v>0.458461374044418</v>
      </c>
      <c r="F2172" s="15" t="s">
        <v>9083</v>
      </c>
      <c r="G2172" t="s">
        <v>8429</v>
      </c>
      <c r="H2172" t="s">
        <v>8430</v>
      </c>
      <c r="I2172">
        <f t="shared" si="71"/>
        <v>31</v>
      </c>
      <c r="M2172">
        <f t="shared" si="70"/>
        <v>0</v>
      </c>
      <c r="AC2172" t="s">
        <v>9066</v>
      </c>
    </row>
    <row r="2173" spans="3:29" hidden="1" x14ac:dyDescent="0.55000000000000004">
      <c r="C2173" t="s">
        <v>9065</v>
      </c>
      <c r="D2173" t="s">
        <v>8431</v>
      </c>
      <c r="E2173">
        <v>0.90957552194595304</v>
      </c>
      <c r="F2173" s="15" t="s">
        <v>9083</v>
      </c>
      <c r="G2173" t="s">
        <v>8432</v>
      </c>
      <c r="H2173" t="s">
        <v>8433</v>
      </c>
      <c r="I2173">
        <f t="shared" si="71"/>
        <v>13</v>
      </c>
      <c r="M2173">
        <f t="shared" si="70"/>
        <v>0</v>
      </c>
      <c r="AC2173" t="s">
        <v>9065</v>
      </c>
    </row>
    <row r="2174" spans="3:29" hidden="1" x14ac:dyDescent="0.55000000000000004">
      <c r="C2174" t="s">
        <v>9065</v>
      </c>
      <c r="D2174" t="s">
        <v>8434</v>
      </c>
      <c r="E2174">
        <v>0.71748834848403897</v>
      </c>
      <c r="F2174" s="15" t="s">
        <v>9086</v>
      </c>
      <c r="G2174" t="s">
        <v>8435</v>
      </c>
      <c r="H2174" t="s">
        <v>8436</v>
      </c>
      <c r="I2174">
        <f t="shared" si="71"/>
        <v>3</v>
      </c>
      <c r="M2174">
        <f t="shared" si="70"/>
        <v>0</v>
      </c>
      <c r="AC2174" t="s">
        <v>9065</v>
      </c>
    </row>
    <row r="2175" spans="3:29" hidden="1" x14ac:dyDescent="0.55000000000000004">
      <c r="C2175" t="s">
        <v>9065</v>
      </c>
      <c r="D2175" t="s">
        <v>8437</v>
      </c>
      <c r="E2175">
        <v>0.66492950916290305</v>
      </c>
      <c r="F2175" s="15" t="s">
        <v>9081</v>
      </c>
      <c r="G2175" t="s">
        <v>8438</v>
      </c>
      <c r="H2175" t="s">
        <v>8439</v>
      </c>
      <c r="I2175">
        <f t="shared" si="71"/>
        <v>3</v>
      </c>
      <c r="M2175">
        <f t="shared" si="70"/>
        <v>0</v>
      </c>
      <c r="AC2175" t="s">
        <v>9065</v>
      </c>
    </row>
    <row r="2176" spans="3:29" hidden="1" x14ac:dyDescent="0.55000000000000004">
      <c r="C2176" t="s">
        <v>9065</v>
      </c>
      <c r="D2176" t="s">
        <v>8440</v>
      </c>
      <c r="E2176">
        <v>0.666661977767944</v>
      </c>
      <c r="F2176" s="15" t="s">
        <v>9086</v>
      </c>
      <c r="G2176" t="s">
        <v>8441</v>
      </c>
      <c r="H2176" t="s">
        <v>8442</v>
      </c>
      <c r="I2176">
        <f t="shared" si="71"/>
        <v>8</v>
      </c>
      <c r="M2176">
        <f t="shared" si="70"/>
        <v>0</v>
      </c>
      <c r="AC2176" t="s">
        <v>9065</v>
      </c>
    </row>
    <row r="2177" spans="1:30" hidden="1" x14ac:dyDescent="0.55000000000000004">
      <c r="C2177" t="s">
        <v>9065</v>
      </c>
      <c r="D2177" t="s">
        <v>8443</v>
      </c>
      <c r="E2177">
        <v>0.76766860485076904</v>
      </c>
      <c r="F2177" s="15" t="s">
        <v>9083</v>
      </c>
      <c r="G2177" t="s">
        <v>4432</v>
      </c>
      <c r="H2177" t="s">
        <v>8444</v>
      </c>
      <c r="I2177">
        <f t="shared" si="71"/>
        <v>19</v>
      </c>
      <c r="M2177">
        <f t="shared" si="70"/>
        <v>0</v>
      </c>
      <c r="AC2177" t="s">
        <v>9065</v>
      </c>
    </row>
    <row r="2178" spans="1:30" hidden="1" x14ac:dyDescent="0.55000000000000004">
      <c r="C2178" t="s">
        <v>9065</v>
      </c>
      <c r="D2178" t="s">
        <v>8451</v>
      </c>
      <c r="E2178">
        <v>0.61150223016738903</v>
      </c>
      <c r="F2178" s="15" t="s">
        <v>9081</v>
      </c>
      <c r="G2178" t="s">
        <v>8452</v>
      </c>
      <c r="H2178" t="s">
        <v>8453</v>
      </c>
      <c r="I2178">
        <f t="shared" si="71"/>
        <v>10</v>
      </c>
      <c r="M2178">
        <f t="shared" si="70"/>
        <v>0</v>
      </c>
      <c r="AC2178" t="s">
        <v>9065</v>
      </c>
    </row>
    <row r="2179" spans="1:30" hidden="1" x14ac:dyDescent="0.55000000000000004">
      <c r="C2179" t="s">
        <v>9065</v>
      </c>
      <c r="D2179" t="s">
        <v>8454</v>
      </c>
      <c r="E2179">
        <v>0.83342647552490201</v>
      </c>
      <c r="F2179" s="15" t="s">
        <v>9083</v>
      </c>
      <c r="G2179" t="s">
        <v>8455</v>
      </c>
      <c r="H2179" t="s">
        <v>8456</v>
      </c>
      <c r="I2179">
        <f t="shared" si="71"/>
        <v>3</v>
      </c>
      <c r="M2179">
        <f t="shared" ref="M2179:M2242" si="72">IF(AND(C2179="positive", L2179="NE"), "A", IF(AND(C2179="positive", L2179="NEU"), "B", IF(AND(C2179="negative", L2179="PO"), "C", IF(AND(C2179="negative", L2179="NEU"), "D", IF(AND(C2179="neutral", L2179="PO"), "E", IF(AND(C2179="neutral", L2179="NE"), "F", IF(AND(C2179="positive", L2179="PO"), "G",IF(AND(C2179="negative", L2179="Ne"), "H",IF(AND(C2179="neutral", L2179="NEU"), "I",)))))))))</f>
        <v>0</v>
      </c>
      <c r="AC2179" t="s">
        <v>9065</v>
      </c>
    </row>
    <row r="2180" spans="1:30" hidden="1" x14ac:dyDescent="0.55000000000000004">
      <c r="C2180" t="s">
        <v>9065</v>
      </c>
      <c r="D2180" t="s">
        <v>8457</v>
      </c>
      <c r="E2180">
        <v>0.72759336233139005</v>
      </c>
      <c r="F2180" s="15" t="s">
        <v>9080</v>
      </c>
      <c r="G2180" t="s">
        <v>8458</v>
      </c>
      <c r="H2180" t="s">
        <v>8459</v>
      </c>
      <c r="I2180">
        <f t="shared" ref="I2180:I2243" si="73">LEN(D2180)-LEN(SUBSTITUTE(D2180," ",""))+1</f>
        <v>5</v>
      </c>
      <c r="M2180">
        <f t="shared" si="72"/>
        <v>0</v>
      </c>
      <c r="AC2180" t="s">
        <v>9065</v>
      </c>
    </row>
    <row r="2181" spans="1:30" hidden="1" x14ac:dyDescent="0.55000000000000004">
      <c r="C2181" t="s">
        <v>9065</v>
      </c>
      <c r="D2181" t="s">
        <v>8460</v>
      </c>
      <c r="E2181">
        <v>0.79106169939041104</v>
      </c>
      <c r="F2181" s="15" t="s">
        <v>9086</v>
      </c>
      <c r="G2181" t="s">
        <v>8461</v>
      </c>
      <c r="H2181" t="s">
        <v>8462</v>
      </c>
      <c r="I2181">
        <f t="shared" si="73"/>
        <v>4</v>
      </c>
      <c r="M2181">
        <f t="shared" si="72"/>
        <v>0</v>
      </c>
      <c r="AC2181" t="s">
        <v>9065</v>
      </c>
    </row>
    <row r="2182" spans="1:30" hidden="1" x14ac:dyDescent="0.55000000000000004">
      <c r="C2182" t="s">
        <v>9065</v>
      </c>
      <c r="D2182" t="s">
        <v>8463</v>
      </c>
      <c r="E2182">
        <v>0.76151484251022294</v>
      </c>
      <c r="F2182" s="15" t="s">
        <v>9086</v>
      </c>
      <c r="G2182" t="s">
        <v>8464</v>
      </c>
      <c r="H2182" t="s">
        <v>8465</v>
      </c>
      <c r="I2182">
        <f t="shared" si="73"/>
        <v>5</v>
      </c>
      <c r="M2182">
        <f t="shared" si="72"/>
        <v>0</v>
      </c>
      <c r="AC2182" t="s">
        <v>9065</v>
      </c>
    </row>
    <row r="2183" spans="1:30" hidden="1" x14ac:dyDescent="0.55000000000000004">
      <c r="C2183" t="s">
        <v>9065</v>
      </c>
      <c r="D2183" t="s">
        <v>8466</v>
      </c>
      <c r="E2183">
        <v>0.61331838369369496</v>
      </c>
      <c r="F2183" s="15" t="s">
        <v>9081</v>
      </c>
      <c r="G2183" t="s">
        <v>8467</v>
      </c>
      <c r="H2183" t="s">
        <v>8468</v>
      </c>
      <c r="I2183">
        <f t="shared" si="73"/>
        <v>8</v>
      </c>
      <c r="M2183">
        <f t="shared" si="72"/>
        <v>0</v>
      </c>
      <c r="AC2183" t="s">
        <v>9065</v>
      </c>
    </row>
    <row r="2184" spans="1:30" hidden="1" x14ac:dyDescent="0.55000000000000004">
      <c r="C2184" t="s">
        <v>9067</v>
      </c>
      <c r="D2184" t="s">
        <v>8469</v>
      </c>
      <c r="E2184">
        <v>2.7120122686028501E-2</v>
      </c>
      <c r="F2184" s="15" t="s">
        <v>9081</v>
      </c>
      <c r="G2184" t="s">
        <v>512</v>
      </c>
      <c r="H2184" t="s">
        <v>8470</v>
      </c>
      <c r="I2184">
        <f t="shared" si="73"/>
        <v>21</v>
      </c>
      <c r="M2184">
        <f t="shared" si="72"/>
        <v>0</v>
      </c>
      <c r="AC2184" t="s">
        <v>9067</v>
      </c>
    </row>
    <row r="2185" spans="1:30" hidden="1" x14ac:dyDescent="0.55000000000000004">
      <c r="C2185" t="s">
        <v>9067</v>
      </c>
      <c r="D2185" t="s">
        <v>8473</v>
      </c>
      <c r="E2185">
        <v>0.17252185940742501</v>
      </c>
      <c r="F2185" s="15" t="s">
        <v>9081</v>
      </c>
      <c r="G2185" t="s">
        <v>8474</v>
      </c>
      <c r="H2185" t="s">
        <v>8475</v>
      </c>
      <c r="I2185">
        <f t="shared" si="73"/>
        <v>17</v>
      </c>
      <c r="M2185">
        <f t="shared" si="72"/>
        <v>0</v>
      </c>
      <c r="AC2185" t="s">
        <v>9067</v>
      </c>
    </row>
    <row r="2186" spans="1:30" hidden="1" x14ac:dyDescent="0.55000000000000004">
      <c r="C2186" t="s">
        <v>9066</v>
      </c>
      <c r="D2186" t="s">
        <v>8476</v>
      </c>
      <c r="E2186">
        <v>0.54319852590560902</v>
      </c>
      <c r="F2186" s="15" t="s">
        <v>9081</v>
      </c>
      <c r="G2186" t="s">
        <v>8477</v>
      </c>
      <c r="H2186" t="s">
        <v>8478</v>
      </c>
      <c r="I2186">
        <f t="shared" si="73"/>
        <v>21</v>
      </c>
      <c r="M2186">
        <f t="shared" si="72"/>
        <v>0</v>
      </c>
      <c r="AC2186" t="s">
        <v>9066</v>
      </c>
    </row>
    <row r="2187" spans="1:30" hidden="1" x14ac:dyDescent="0.55000000000000004">
      <c r="C2187" t="s">
        <v>9067</v>
      </c>
      <c r="D2187" t="s">
        <v>8479</v>
      </c>
      <c r="E2187">
        <v>0.43188595771789601</v>
      </c>
      <c r="F2187" s="15" t="s">
        <v>9081</v>
      </c>
      <c r="G2187" t="s">
        <v>8480</v>
      </c>
      <c r="H2187" t="s">
        <v>8481</v>
      </c>
      <c r="I2187">
        <f t="shared" si="73"/>
        <v>9</v>
      </c>
      <c r="M2187">
        <f t="shared" si="72"/>
        <v>0</v>
      </c>
      <c r="AC2187" t="s">
        <v>9067</v>
      </c>
    </row>
    <row r="2188" spans="1:30" hidden="1" x14ac:dyDescent="0.55000000000000004">
      <c r="C2188" t="s">
        <v>9066</v>
      </c>
      <c r="D2188" t="s">
        <v>8482</v>
      </c>
      <c r="E2188">
        <v>0.55269771814346302</v>
      </c>
      <c r="F2188" s="15" t="s">
        <v>9081</v>
      </c>
      <c r="G2188" t="s">
        <v>8483</v>
      </c>
      <c r="H2188" t="s">
        <v>8484</v>
      </c>
      <c r="I2188">
        <f t="shared" si="73"/>
        <v>12</v>
      </c>
      <c r="M2188">
        <f t="shared" si="72"/>
        <v>0</v>
      </c>
      <c r="AC2188" t="s">
        <v>9066</v>
      </c>
    </row>
    <row r="2189" spans="1:30" hidden="1" x14ac:dyDescent="0.55000000000000004">
      <c r="C2189" t="s">
        <v>9066</v>
      </c>
      <c r="D2189" t="s">
        <v>8485</v>
      </c>
      <c r="E2189">
        <v>0.576490998268127</v>
      </c>
      <c r="F2189" s="15" t="s">
        <v>9081</v>
      </c>
      <c r="G2189" t="s">
        <v>8486</v>
      </c>
      <c r="H2189" t="s">
        <v>8487</v>
      </c>
      <c r="I2189">
        <f t="shared" si="73"/>
        <v>12</v>
      </c>
      <c r="M2189">
        <f t="shared" si="72"/>
        <v>0</v>
      </c>
      <c r="AC2189" t="s">
        <v>9066</v>
      </c>
    </row>
    <row r="2190" spans="1:30" hidden="1" x14ac:dyDescent="0.55000000000000004">
      <c r="C2190" t="s">
        <v>9065</v>
      </c>
      <c r="D2190" t="s">
        <v>8488</v>
      </c>
      <c r="E2190">
        <v>0.77602016925811801</v>
      </c>
      <c r="F2190" s="15" t="s">
        <v>9083</v>
      </c>
      <c r="G2190" t="s">
        <v>8489</v>
      </c>
      <c r="H2190" t="s">
        <v>8490</v>
      </c>
      <c r="I2190">
        <f t="shared" si="73"/>
        <v>11</v>
      </c>
      <c r="M2190">
        <f t="shared" si="72"/>
        <v>0</v>
      </c>
      <c r="AC2190" t="s">
        <v>9065</v>
      </c>
    </row>
    <row r="2191" spans="1:30" hidden="1" x14ac:dyDescent="0.55000000000000004">
      <c r="A2191" t="s">
        <v>9116</v>
      </c>
      <c r="B2191" t="s">
        <v>9089</v>
      </c>
      <c r="C2191" t="s">
        <v>9066</v>
      </c>
      <c r="D2191" t="s">
        <v>8491</v>
      </c>
      <c r="E2191">
        <v>0.53786289691925004</v>
      </c>
      <c r="F2191" s="15" t="s">
        <v>9081</v>
      </c>
      <c r="G2191" t="s">
        <v>8492</v>
      </c>
      <c r="H2191" t="s">
        <v>8493</v>
      </c>
      <c r="I2191">
        <f t="shared" si="73"/>
        <v>5</v>
      </c>
      <c r="L2191" t="s">
        <v>9128</v>
      </c>
      <c r="M2191" t="str">
        <f t="shared" si="72"/>
        <v>F</v>
      </c>
      <c r="AC2191" t="s">
        <v>9066</v>
      </c>
      <c r="AD2191" t="s">
        <v>9128</v>
      </c>
    </row>
    <row r="2192" spans="1:30" hidden="1" x14ac:dyDescent="0.55000000000000004">
      <c r="C2192" t="s">
        <v>9067</v>
      </c>
      <c r="D2192" t="s">
        <v>8494</v>
      </c>
      <c r="E2192">
        <v>3.0930679291486698E-2</v>
      </c>
      <c r="F2192" s="15" t="s">
        <v>9081</v>
      </c>
      <c r="G2192" t="s">
        <v>8495</v>
      </c>
      <c r="H2192" t="s">
        <v>8493</v>
      </c>
      <c r="I2192">
        <f t="shared" si="73"/>
        <v>23</v>
      </c>
      <c r="M2192">
        <f t="shared" si="72"/>
        <v>0</v>
      </c>
      <c r="AC2192" t="s">
        <v>9067</v>
      </c>
    </row>
    <row r="2193" spans="1:30" hidden="1" x14ac:dyDescent="0.55000000000000004">
      <c r="C2193" t="s">
        <v>9065</v>
      </c>
      <c r="D2193" t="s">
        <v>8496</v>
      </c>
      <c r="E2193">
        <v>0.816034495830536</v>
      </c>
      <c r="F2193" s="15" t="s">
        <v>9083</v>
      </c>
      <c r="G2193" t="s">
        <v>8497</v>
      </c>
      <c r="H2193" t="s">
        <v>8498</v>
      </c>
      <c r="I2193">
        <f t="shared" si="73"/>
        <v>5</v>
      </c>
      <c r="M2193">
        <f t="shared" si="72"/>
        <v>0</v>
      </c>
      <c r="AC2193" t="s">
        <v>9065</v>
      </c>
    </row>
    <row r="2194" spans="1:30" hidden="1" x14ac:dyDescent="0.55000000000000004">
      <c r="C2194" t="s">
        <v>9067</v>
      </c>
      <c r="D2194" t="s">
        <v>8499</v>
      </c>
      <c r="E2194">
        <v>0.40023872256278997</v>
      </c>
      <c r="F2194" s="15" t="s">
        <v>9081</v>
      </c>
      <c r="G2194" t="s">
        <v>8122</v>
      </c>
      <c r="H2194" t="s">
        <v>8500</v>
      </c>
      <c r="I2194">
        <f t="shared" si="73"/>
        <v>14</v>
      </c>
      <c r="M2194">
        <f t="shared" si="72"/>
        <v>0</v>
      </c>
      <c r="AC2194" t="s">
        <v>9067</v>
      </c>
    </row>
    <row r="2195" spans="1:30" hidden="1" x14ac:dyDescent="0.55000000000000004">
      <c r="C2195" t="s">
        <v>9065</v>
      </c>
      <c r="D2195" t="s">
        <v>8501</v>
      </c>
      <c r="E2195">
        <v>0.80212098360061601</v>
      </c>
      <c r="F2195" s="15" t="s">
        <v>9081</v>
      </c>
      <c r="G2195" t="s">
        <v>8502</v>
      </c>
      <c r="H2195" t="s">
        <v>8503</v>
      </c>
      <c r="I2195">
        <f t="shared" si="73"/>
        <v>4</v>
      </c>
      <c r="M2195">
        <f t="shared" si="72"/>
        <v>0</v>
      </c>
      <c r="AC2195" t="s">
        <v>9065</v>
      </c>
    </row>
    <row r="2196" spans="1:30" hidden="1" x14ac:dyDescent="0.55000000000000004">
      <c r="C2196" t="s">
        <v>9066</v>
      </c>
      <c r="D2196" t="s">
        <v>8504</v>
      </c>
      <c r="E2196">
        <v>0.474237680435181</v>
      </c>
      <c r="F2196" s="15" t="s">
        <v>9082</v>
      </c>
      <c r="G2196" t="s">
        <v>8505</v>
      </c>
      <c r="H2196" t="s">
        <v>8506</v>
      </c>
      <c r="I2196">
        <f t="shared" si="73"/>
        <v>3</v>
      </c>
      <c r="M2196">
        <f t="shared" si="72"/>
        <v>0</v>
      </c>
      <c r="AC2196" t="s">
        <v>9066</v>
      </c>
    </row>
    <row r="2197" spans="1:30" hidden="1" x14ac:dyDescent="0.55000000000000004">
      <c r="A2197" s="3"/>
      <c r="C2197" s="3" t="s">
        <v>9065</v>
      </c>
      <c r="D2197" s="3" t="s">
        <v>7300</v>
      </c>
      <c r="E2197" s="3">
        <v>0.66110008955001798</v>
      </c>
      <c r="F2197" s="15" t="s">
        <v>9080</v>
      </c>
      <c r="G2197" s="3" t="s">
        <v>8512</v>
      </c>
      <c r="H2197" s="3" t="s">
        <v>8513</v>
      </c>
      <c r="I2197">
        <f t="shared" si="73"/>
        <v>1</v>
      </c>
      <c r="M2197">
        <f t="shared" si="72"/>
        <v>0</v>
      </c>
      <c r="AC2197" s="3" t="s">
        <v>9065</v>
      </c>
    </row>
    <row r="2198" spans="1:30" hidden="1" x14ac:dyDescent="0.55000000000000004">
      <c r="C2198" t="s">
        <v>9065</v>
      </c>
      <c r="D2198" t="s">
        <v>8514</v>
      </c>
      <c r="E2198">
        <v>0.81343340873718295</v>
      </c>
      <c r="F2198" s="15" t="s">
        <v>9081</v>
      </c>
      <c r="G2198" t="s">
        <v>8515</v>
      </c>
      <c r="H2198" t="s">
        <v>8516</v>
      </c>
      <c r="I2198">
        <f t="shared" si="73"/>
        <v>16</v>
      </c>
      <c r="M2198">
        <f t="shared" si="72"/>
        <v>0</v>
      </c>
      <c r="AC2198" t="s">
        <v>9065</v>
      </c>
    </row>
    <row r="2199" spans="1:30" hidden="1" x14ac:dyDescent="0.55000000000000004">
      <c r="C2199" t="s">
        <v>9065</v>
      </c>
      <c r="D2199" t="s">
        <v>8517</v>
      </c>
      <c r="E2199">
        <v>0.76339095830917403</v>
      </c>
      <c r="F2199" s="15" t="s">
        <v>9083</v>
      </c>
      <c r="G2199" t="s">
        <v>8518</v>
      </c>
      <c r="H2199" t="s">
        <v>8519</v>
      </c>
      <c r="I2199">
        <f t="shared" si="73"/>
        <v>27</v>
      </c>
      <c r="M2199">
        <f t="shared" si="72"/>
        <v>0</v>
      </c>
      <c r="AC2199" t="s">
        <v>9065</v>
      </c>
    </row>
    <row r="2200" spans="1:30" hidden="1" x14ac:dyDescent="0.55000000000000004">
      <c r="C2200" t="s">
        <v>9065</v>
      </c>
      <c r="D2200" t="s">
        <v>8520</v>
      </c>
      <c r="E2200">
        <v>0.84692847728729204</v>
      </c>
      <c r="F2200" s="15" t="s">
        <v>9080</v>
      </c>
      <c r="G2200" t="s">
        <v>8521</v>
      </c>
      <c r="H2200" t="s">
        <v>8522</v>
      </c>
      <c r="I2200">
        <f t="shared" si="73"/>
        <v>4</v>
      </c>
      <c r="M2200">
        <f t="shared" si="72"/>
        <v>0</v>
      </c>
      <c r="AC2200" t="s">
        <v>9065</v>
      </c>
    </row>
    <row r="2201" spans="1:30" hidden="1" x14ac:dyDescent="0.55000000000000004">
      <c r="C2201" t="s">
        <v>9065</v>
      </c>
      <c r="D2201" t="s">
        <v>8523</v>
      </c>
      <c r="E2201">
        <v>0.75480532646179199</v>
      </c>
      <c r="F2201" s="15" t="s">
        <v>9082</v>
      </c>
      <c r="G2201" t="s">
        <v>8524</v>
      </c>
      <c r="H2201" t="s">
        <v>8525</v>
      </c>
      <c r="I2201">
        <f t="shared" si="73"/>
        <v>5</v>
      </c>
      <c r="M2201">
        <f t="shared" si="72"/>
        <v>0</v>
      </c>
      <c r="AC2201" t="s">
        <v>9065</v>
      </c>
    </row>
    <row r="2202" spans="1:30" hidden="1" x14ac:dyDescent="0.55000000000000004">
      <c r="C2202" t="s">
        <v>9065</v>
      </c>
      <c r="D2202" t="s">
        <v>8526</v>
      </c>
      <c r="E2202">
        <v>0.744789719581604</v>
      </c>
      <c r="F2202" s="15" t="s">
        <v>9083</v>
      </c>
      <c r="G2202" t="s">
        <v>8527</v>
      </c>
      <c r="H2202" t="s">
        <v>8528</v>
      </c>
      <c r="I2202">
        <f t="shared" si="73"/>
        <v>9</v>
      </c>
      <c r="M2202">
        <f t="shared" si="72"/>
        <v>0</v>
      </c>
      <c r="AC2202" t="s">
        <v>9065</v>
      </c>
    </row>
    <row r="2203" spans="1:30" hidden="1" x14ac:dyDescent="0.55000000000000004">
      <c r="C2203" t="s">
        <v>9066</v>
      </c>
      <c r="D2203" t="s">
        <v>8529</v>
      </c>
      <c r="E2203">
        <v>0.52614510059356701</v>
      </c>
      <c r="F2203" s="15" t="s">
        <v>9082</v>
      </c>
      <c r="G2203" t="s">
        <v>8530</v>
      </c>
      <c r="H2203" t="s">
        <v>8531</v>
      </c>
      <c r="I2203">
        <f t="shared" si="73"/>
        <v>8</v>
      </c>
      <c r="M2203">
        <f t="shared" si="72"/>
        <v>0</v>
      </c>
      <c r="AC2203" t="s">
        <v>9066</v>
      </c>
    </row>
    <row r="2204" spans="1:30" hidden="1" x14ac:dyDescent="0.55000000000000004">
      <c r="C2204" t="s">
        <v>9065</v>
      </c>
      <c r="D2204" t="s">
        <v>8532</v>
      </c>
      <c r="E2204">
        <v>0.84762912988662698</v>
      </c>
      <c r="F2204" s="15" t="s">
        <v>9080</v>
      </c>
      <c r="G2204" t="s">
        <v>8533</v>
      </c>
      <c r="H2204" t="s">
        <v>8534</v>
      </c>
      <c r="I2204">
        <f t="shared" si="73"/>
        <v>9</v>
      </c>
      <c r="M2204">
        <f t="shared" si="72"/>
        <v>0</v>
      </c>
      <c r="AC2204" t="s">
        <v>9065</v>
      </c>
    </row>
    <row r="2205" spans="1:30" hidden="1" x14ac:dyDescent="0.55000000000000004">
      <c r="A2205" t="s">
        <v>9120</v>
      </c>
      <c r="B2205" t="s">
        <v>9089</v>
      </c>
      <c r="C2205" t="s">
        <v>9067</v>
      </c>
      <c r="D2205" t="s">
        <v>9103</v>
      </c>
      <c r="E2205">
        <v>0.43292421102523798</v>
      </c>
      <c r="F2205" s="15" t="s">
        <v>9082</v>
      </c>
      <c r="G2205" t="s">
        <v>8536</v>
      </c>
      <c r="H2205" t="s">
        <v>8537</v>
      </c>
      <c r="I2205">
        <f t="shared" si="73"/>
        <v>12</v>
      </c>
      <c r="L2205" t="s">
        <v>9130</v>
      </c>
      <c r="M2205" t="str">
        <f t="shared" si="72"/>
        <v>C</v>
      </c>
      <c r="AC2205" t="s">
        <v>9067</v>
      </c>
      <c r="AD2205" t="s">
        <v>9130</v>
      </c>
    </row>
    <row r="2206" spans="1:30" hidden="1" x14ac:dyDescent="0.55000000000000004">
      <c r="B2206" t="s">
        <v>9089</v>
      </c>
      <c r="C2206" t="s">
        <v>9067</v>
      </c>
      <c r="D2206" t="s">
        <v>9102</v>
      </c>
      <c r="E2206">
        <v>0.33076086640357999</v>
      </c>
      <c r="F2206" s="15" t="s">
        <v>9083</v>
      </c>
      <c r="G2206" t="s">
        <v>8539</v>
      </c>
      <c r="H2206" t="s">
        <v>8540</v>
      </c>
      <c r="I2206">
        <f t="shared" si="73"/>
        <v>29</v>
      </c>
      <c r="L2206" t="s">
        <v>9130</v>
      </c>
      <c r="M2206" t="str">
        <f t="shared" si="72"/>
        <v>C</v>
      </c>
      <c r="AC2206" t="s">
        <v>9067</v>
      </c>
      <c r="AD2206" t="s">
        <v>9130</v>
      </c>
    </row>
    <row r="2207" spans="1:30" hidden="1" x14ac:dyDescent="0.55000000000000004">
      <c r="C2207" t="s">
        <v>9066</v>
      </c>
      <c r="D2207" t="s">
        <v>8541</v>
      </c>
      <c r="E2207">
        <v>0.58228278160095204</v>
      </c>
      <c r="F2207" s="15" t="s">
        <v>9081</v>
      </c>
      <c r="G2207" t="s">
        <v>8542</v>
      </c>
      <c r="H2207" t="s">
        <v>8543</v>
      </c>
      <c r="I2207">
        <f t="shared" si="73"/>
        <v>4</v>
      </c>
      <c r="M2207">
        <f t="shared" si="72"/>
        <v>0</v>
      </c>
      <c r="AC2207" t="s">
        <v>9066</v>
      </c>
    </row>
    <row r="2208" spans="1:30" hidden="1" x14ac:dyDescent="0.55000000000000004">
      <c r="C2208" t="s">
        <v>9065</v>
      </c>
      <c r="D2208" t="s">
        <v>8544</v>
      </c>
      <c r="E2208">
        <v>0.76847910881042503</v>
      </c>
      <c r="F2208" s="15" t="s">
        <v>9080</v>
      </c>
      <c r="G2208" t="s">
        <v>8545</v>
      </c>
      <c r="H2208" t="s">
        <v>8546</v>
      </c>
      <c r="I2208">
        <f t="shared" si="73"/>
        <v>7</v>
      </c>
      <c r="M2208">
        <f t="shared" si="72"/>
        <v>0</v>
      </c>
      <c r="AC2208" t="s">
        <v>9065</v>
      </c>
    </row>
    <row r="2209" spans="1:30" hidden="1" x14ac:dyDescent="0.55000000000000004">
      <c r="C2209" t="s">
        <v>9065</v>
      </c>
      <c r="D2209" t="s">
        <v>8547</v>
      </c>
      <c r="E2209">
        <v>0.90253919363021895</v>
      </c>
      <c r="F2209" s="15" t="s">
        <v>9080</v>
      </c>
      <c r="G2209" t="s">
        <v>8548</v>
      </c>
      <c r="H2209" t="s">
        <v>8546</v>
      </c>
      <c r="I2209">
        <f t="shared" si="73"/>
        <v>7</v>
      </c>
      <c r="M2209">
        <f t="shared" si="72"/>
        <v>0</v>
      </c>
      <c r="AC2209" t="s">
        <v>9065</v>
      </c>
    </row>
    <row r="2210" spans="1:30" hidden="1" x14ac:dyDescent="0.55000000000000004">
      <c r="C2210" t="s">
        <v>9065</v>
      </c>
      <c r="D2210" t="s">
        <v>8549</v>
      </c>
      <c r="E2210">
        <v>0.69446510076522805</v>
      </c>
      <c r="F2210" s="15" t="s">
        <v>9082</v>
      </c>
      <c r="G2210" t="s">
        <v>8550</v>
      </c>
      <c r="H2210" t="s">
        <v>8551</v>
      </c>
      <c r="I2210">
        <f t="shared" si="73"/>
        <v>8</v>
      </c>
      <c r="M2210">
        <f t="shared" si="72"/>
        <v>0</v>
      </c>
      <c r="AC2210" t="s">
        <v>9065</v>
      </c>
    </row>
    <row r="2211" spans="1:30" hidden="1" x14ac:dyDescent="0.55000000000000004">
      <c r="C2211" t="s">
        <v>9065</v>
      </c>
      <c r="D2211" t="s">
        <v>8552</v>
      </c>
      <c r="E2211">
        <v>0.67909610271453902</v>
      </c>
      <c r="F2211" s="15" t="s">
        <v>9086</v>
      </c>
      <c r="G2211" t="s">
        <v>8553</v>
      </c>
      <c r="H2211" t="s">
        <v>8554</v>
      </c>
      <c r="I2211">
        <f t="shared" si="73"/>
        <v>4</v>
      </c>
      <c r="M2211">
        <f t="shared" si="72"/>
        <v>0</v>
      </c>
      <c r="AC2211" t="s">
        <v>9065</v>
      </c>
    </row>
    <row r="2212" spans="1:30" hidden="1" x14ac:dyDescent="0.55000000000000004">
      <c r="C2212" t="s">
        <v>9065</v>
      </c>
      <c r="D2212" t="s">
        <v>8555</v>
      </c>
      <c r="E2212">
        <v>0.60673910379409801</v>
      </c>
      <c r="F2212" s="15" t="s">
        <v>9082</v>
      </c>
      <c r="G2212" t="s">
        <v>8556</v>
      </c>
      <c r="H2212" t="s">
        <v>8557</v>
      </c>
      <c r="I2212">
        <f t="shared" si="73"/>
        <v>18</v>
      </c>
      <c r="M2212">
        <f t="shared" si="72"/>
        <v>0</v>
      </c>
      <c r="AC2212" t="s">
        <v>9065</v>
      </c>
    </row>
    <row r="2213" spans="1:30" hidden="1" x14ac:dyDescent="0.55000000000000004">
      <c r="C2213" t="s">
        <v>9065</v>
      </c>
      <c r="D2213" t="s">
        <v>8558</v>
      </c>
      <c r="E2213">
        <v>0.88545304536819502</v>
      </c>
      <c r="F2213" s="15" t="s">
        <v>9082</v>
      </c>
      <c r="G2213" t="s">
        <v>8559</v>
      </c>
      <c r="H2213" t="s">
        <v>8560</v>
      </c>
      <c r="I2213">
        <f t="shared" si="73"/>
        <v>11</v>
      </c>
      <c r="M2213">
        <f t="shared" si="72"/>
        <v>0</v>
      </c>
      <c r="AC2213" t="s">
        <v>9065</v>
      </c>
    </row>
    <row r="2214" spans="1:30" hidden="1" x14ac:dyDescent="0.55000000000000004">
      <c r="B2214" t="s">
        <v>9089</v>
      </c>
      <c r="C2214" t="s">
        <v>9067</v>
      </c>
      <c r="D2214" t="s">
        <v>8561</v>
      </c>
      <c r="E2214">
        <v>1.7062341794371601E-2</v>
      </c>
      <c r="F2214" s="15" t="s">
        <v>9080</v>
      </c>
      <c r="G2214" t="s">
        <v>8562</v>
      </c>
      <c r="H2214" t="s">
        <v>8563</v>
      </c>
      <c r="I2214">
        <f t="shared" si="73"/>
        <v>24</v>
      </c>
      <c r="L2214" t="s">
        <v>9130</v>
      </c>
      <c r="M2214" t="str">
        <f t="shared" si="72"/>
        <v>C</v>
      </c>
      <c r="AC2214" t="s">
        <v>9067</v>
      </c>
      <c r="AD2214" t="s">
        <v>9130</v>
      </c>
    </row>
    <row r="2215" spans="1:30" hidden="1" x14ac:dyDescent="0.55000000000000004">
      <c r="C2215" t="s">
        <v>9066</v>
      </c>
      <c r="D2215" t="s">
        <v>8564</v>
      </c>
      <c r="E2215">
        <v>0.592853784561157</v>
      </c>
      <c r="F2215" s="15" t="s">
        <v>9081</v>
      </c>
      <c r="G2215" t="s">
        <v>8565</v>
      </c>
      <c r="H2215" t="s">
        <v>8563</v>
      </c>
      <c r="I2215">
        <f t="shared" si="73"/>
        <v>30</v>
      </c>
      <c r="M2215">
        <f t="shared" si="72"/>
        <v>0</v>
      </c>
      <c r="AC2215" t="s">
        <v>9066</v>
      </c>
    </row>
    <row r="2216" spans="1:30" hidden="1" x14ac:dyDescent="0.55000000000000004">
      <c r="A2216" t="s">
        <v>9121</v>
      </c>
      <c r="B2216" t="s">
        <v>9089</v>
      </c>
      <c r="C2216" t="s">
        <v>9067</v>
      </c>
      <c r="D2216" t="s">
        <v>8566</v>
      </c>
      <c r="E2216">
        <v>0.433299750089645</v>
      </c>
      <c r="F2216" s="15" t="s">
        <v>9082</v>
      </c>
      <c r="G2216" t="s">
        <v>8567</v>
      </c>
      <c r="H2216" t="s">
        <v>8568</v>
      </c>
      <c r="I2216">
        <f t="shared" si="73"/>
        <v>10</v>
      </c>
      <c r="L2216" t="s">
        <v>9130</v>
      </c>
      <c r="M2216" t="str">
        <f t="shared" si="72"/>
        <v>C</v>
      </c>
      <c r="AC2216" t="s">
        <v>9067</v>
      </c>
      <c r="AD2216" t="s">
        <v>9130</v>
      </c>
    </row>
    <row r="2217" spans="1:30" hidden="1" x14ac:dyDescent="0.55000000000000004">
      <c r="C2217" t="s">
        <v>9065</v>
      </c>
      <c r="D2217" t="s">
        <v>8569</v>
      </c>
      <c r="E2217">
        <v>0.84512019157409701</v>
      </c>
      <c r="F2217" s="15" t="s">
        <v>9080</v>
      </c>
      <c r="G2217" t="s">
        <v>8570</v>
      </c>
      <c r="H2217" t="s">
        <v>8571</v>
      </c>
      <c r="I2217">
        <f t="shared" si="73"/>
        <v>7</v>
      </c>
      <c r="M2217">
        <f t="shared" si="72"/>
        <v>0</v>
      </c>
      <c r="AC2217" t="s">
        <v>9065</v>
      </c>
    </row>
    <row r="2218" spans="1:30" hidden="1" x14ac:dyDescent="0.55000000000000004">
      <c r="B2218" t="s">
        <v>9089</v>
      </c>
      <c r="C2218" t="s">
        <v>9066</v>
      </c>
      <c r="D2218" t="s">
        <v>9104</v>
      </c>
      <c r="E2218">
        <v>0.45709133148193398</v>
      </c>
      <c r="F2218" s="15" t="s">
        <v>9080</v>
      </c>
      <c r="G2218" t="s">
        <v>8576</v>
      </c>
      <c r="H2218" t="s">
        <v>8577</v>
      </c>
      <c r="I2218">
        <f t="shared" si="73"/>
        <v>28</v>
      </c>
      <c r="L2218" t="s">
        <v>9130</v>
      </c>
      <c r="M2218" t="str">
        <f t="shared" si="72"/>
        <v>E</v>
      </c>
      <c r="AC2218" t="s">
        <v>9066</v>
      </c>
      <c r="AD2218" t="s">
        <v>9130</v>
      </c>
    </row>
    <row r="2219" spans="1:30" hidden="1" x14ac:dyDescent="0.55000000000000004">
      <c r="C2219" t="s">
        <v>9065</v>
      </c>
      <c r="D2219" t="s">
        <v>8578</v>
      </c>
      <c r="E2219">
        <v>0.72646123170852706</v>
      </c>
      <c r="F2219" s="15" t="s">
        <v>9086</v>
      </c>
      <c r="G2219" t="s">
        <v>8579</v>
      </c>
      <c r="H2219" t="s">
        <v>8580</v>
      </c>
      <c r="I2219">
        <f t="shared" si="73"/>
        <v>1</v>
      </c>
      <c r="M2219">
        <f t="shared" si="72"/>
        <v>0</v>
      </c>
      <c r="AC2219" t="s">
        <v>9065</v>
      </c>
    </row>
    <row r="2220" spans="1:30" hidden="1" x14ac:dyDescent="0.55000000000000004">
      <c r="C2220" t="s">
        <v>9065</v>
      </c>
      <c r="D2220" t="s">
        <v>8581</v>
      </c>
      <c r="E2220">
        <v>0.730979204177856</v>
      </c>
      <c r="F2220" s="15" t="s">
        <v>9086</v>
      </c>
      <c r="G2220" t="s">
        <v>8582</v>
      </c>
      <c r="H2220" t="s">
        <v>8583</v>
      </c>
      <c r="I2220">
        <f t="shared" si="73"/>
        <v>2</v>
      </c>
      <c r="M2220">
        <f t="shared" si="72"/>
        <v>0</v>
      </c>
      <c r="AC2220" t="s">
        <v>9065</v>
      </c>
    </row>
    <row r="2221" spans="1:30" hidden="1" x14ac:dyDescent="0.55000000000000004">
      <c r="C2221" t="s">
        <v>9065</v>
      </c>
      <c r="D2221" t="s">
        <v>8584</v>
      </c>
      <c r="E2221">
        <v>0.75055837631225597</v>
      </c>
      <c r="F2221" s="15" t="s">
        <v>9080</v>
      </c>
      <c r="G2221" t="s">
        <v>8585</v>
      </c>
      <c r="H2221" t="s">
        <v>8583</v>
      </c>
      <c r="I2221">
        <f t="shared" si="73"/>
        <v>3</v>
      </c>
      <c r="M2221">
        <f t="shared" si="72"/>
        <v>0</v>
      </c>
      <c r="AC2221" t="s">
        <v>9065</v>
      </c>
    </row>
    <row r="2222" spans="1:30" hidden="1" x14ac:dyDescent="0.55000000000000004">
      <c r="B2222" t="s">
        <v>9089</v>
      </c>
      <c r="C2222" t="s">
        <v>9067</v>
      </c>
      <c r="D2222" t="s">
        <v>9105</v>
      </c>
      <c r="E2222">
        <v>0.25597840547561601</v>
      </c>
      <c r="F2222" s="15" t="s">
        <v>9080</v>
      </c>
      <c r="G2222" t="s">
        <v>8587</v>
      </c>
      <c r="H2222" t="s">
        <v>8588</v>
      </c>
      <c r="I2222">
        <f t="shared" si="73"/>
        <v>16</v>
      </c>
      <c r="L2222" t="s">
        <v>9130</v>
      </c>
      <c r="M2222" t="str">
        <f t="shared" si="72"/>
        <v>C</v>
      </c>
      <c r="AC2222" t="s">
        <v>9067</v>
      </c>
      <c r="AD2222" t="s">
        <v>9130</v>
      </c>
    </row>
    <row r="2223" spans="1:30" hidden="1" x14ac:dyDescent="0.55000000000000004">
      <c r="C2223" t="s">
        <v>9067</v>
      </c>
      <c r="D2223" t="s">
        <v>8589</v>
      </c>
      <c r="E2223">
        <v>1.4597455039620399E-2</v>
      </c>
      <c r="F2223" s="15" t="s">
        <v>9080</v>
      </c>
      <c r="G2223" t="s">
        <v>8590</v>
      </c>
      <c r="H2223" t="s">
        <v>8591</v>
      </c>
      <c r="I2223">
        <f t="shared" si="73"/>
        <v>7</v>
      </c>
      <c r="M2223">
        <f t="shared" si="72"/>
        <v>0</v>
      </c>
      <c r="AC2223" t="s">
        <v>9067</v>
      </c>
    </row>
    <row r="2224" spans="1:30" hidden="1" x14ac:dyDescent="0.55000000000000004">
      <c r="C2224" t="s">
        <v>9067</v>
      </c>
      <c r="D2224" t="s">
        <v>8595</v>
      </c>
      <c r="E2224">
        <v>0.22015462815761599</v>
      </c>
      <c r="F2224" s="15" t="s">
        <v>9083</v>
      </c>
      <c r="G2224" t="s">
        <v>8596</v>
      </c>
      <c r="H2224" t="s">
        <v>8594</v>
      </c>
      <c r="I2224">
        <f t="shared" si="73"/>
        <v>32</v>
      </c>
      <c r="M2224">
        <f t="shared" si="72"/>
        <v>0</v>
      </c>
      <c r="AC2224" t="s">
        <v>9067</v>
      </c>
    </row>
    <row r="2225" spans="1:30" hidden="1" x14ac:dyDescent="0.55000000000000004">
      <c r="C2225" t="s">
        <v>9067</v>
      </c>
      <c r="D2225" t="s">
        <v>8597</v>
      </c>
      <c r="E2225">
        <v>0.41597929596900901</v>
      </c>
      <c r="F2225" s="15" t="s">
        <v>9086</v>
      </c>
      <c r="G2225" t="s">
        <v>8598</v>
      </c>
      <c r="H2225" t="s">
        <v>8599</v>
      </c>
      <c r="I2225">
        <f t="shared" si="73"/>
        <v>3</v>
      </c>
      <c r="M2225">
        <f t="shared" si="72"/>
        <v>0</v>
      </c>
      <c r="AC2225" t="s">
        <v>9067</v>
      </c>
    </row>
    <row r="2226" spans="1:30" hidden="1" x14ac:dyDescent="0.55000000000000004">
      <c r="C2226" t="s">
        <v>9067</v>
      </c>
      <c r="D2226" t="s">
        <v>8600</v>
      </c>
      <c r="E2226">
        <v>0.27088555693626398</v>
      </c>
      <c r="F2226" s="15" t="s">
        <v>9080</v>
      </c>
      <c r="G2226" t="s">
        <v>8601</v>
      </c>
      <c r="H2226" t="s">
        <v>8602</v>
      </c>
      <c r="I2226">
        <f t="shared" si="73"/>
        <v>10</v>
      </c>
      <c r="M2226">
        <f t="shared" si="72"/>
        <v>0</v>
      </c>
      <c r="AC2226" t="s">
        <v>9067</v>
      </c>
    </row>
    <row r="2227" spans="1:30" hidden="1" x14ac:dyDescent="0.55000000000000004">
      <c r="C2227" t="s">
        <v>9065</v>
      </c>
      <c r="D2227" t="s">
        <v>8603</v>
      </c>
      <c r="E2227">
        <v>0.67350524663925204</v>
      </c>
      <c r="F2227" s="15" t="s">
        <v>9083</v>
      </c>
      <c r="G2227" t="s">
        <v>8604</v>
      </c>
      <c r="H2227" t="s">
        <v>8605</v>
      </c>
      <c r="I2227">
        <f t="shared" si="73"/>
        <v>4</v>
      </c>
      <c r="M2227">
        <f t="shared" si="72"/>
        <v>0</v>
      </c>
      <c r="AC2227" t="s">
        <v>9065</v>
      </c>
    </row>
    <row r="2228" spans="1:30" hidden="1" x14ac:dyDescent="0.55000000000000004">
      <c r="C2228" t="s">
        <v>9066</v>
      </c>
      <c r="D2228" t="s">
        <v>8606</v>
      </c>
      <c r="E2228">
        <v>0.46108788251876798</v>
      </c>
      <c r="F2228" s="15" t="s">
        <v>9081</v>
      </c>
      <c r="G2228" t="s">
        <v>8607</v>
      </c>
      <c r="H2228" t="s">
        <v>8608</v>
      </c>
      <c r="I2228">
        <f t="shared" si="73"/>
        <v>12</v>
      </c>
      <c r="M2228">
        <f t="shared" si="72"/>
        <v>0</v>
      </c>
      <c r="AC2228" t="s">
        <v>9066</v>
      </c>
    </row>
    <row r="2229" spans="1:30" hidden="1" x14ac:dyDescent="0.55000000000000004">
      <c r="C2229" t="s">
        <v>9067</v>
      </c>
      <c r="D2229" t="s">
        <v>8609</v>
      </c>
      <c r="E2229">
        <v>7.3484122753143297E-2</v>
      </c>
      <c r="F2229" s="15" t="s">
        <v>9080</v>
      </c>
      <c r="G2229" t="s">
        <v>8610</v>
      </c>
      <c r="H2229" t="s">
        <v>8611</v>
      </c>
      <c r="I2229">
        <f t="shared" si="73"/>
        <v>12</v>
      </c>
      <c r="M2229">
        <f t="shared" si="72"/>
        <v>0</v>
      </c>
      <c r="AC2229" t="s">
        <v>9067</v>
      </c>
    </row>
    <row r="2230" spans="1:30" hidden="1" x14ac:dyDescent="0.55000000000000004">
      <c r="C2230" t="s">
        <v>9066</v>
      </c>
      <c r="D2230" t="s">
        <v>8612</v>
      </c>
      <c r="E2230">
        <v>0.543010413646698</v>
      </c>
      <c r="F2230" s="15" t="s">
        <v>9084</v>
      </c>
      <c r="G2230" t="s">
        <v>8613</v>
      </c>
      <c r="H2230" t="s">
        <v>8614</v>
      </c>
      <c r="I2230">
        <f t="shared" si="73"/>
        <v>16</v>
      </c>
      <c r="M2230">
        <f t="shared" si="72"/>
        <v>0</v>
      </c>
      <c r="AC2230" t="s">
        <v>9066</v>
      </c>
    </row>
    <row r="2231" spans="1:30" hidden="1" x14ac:dyDescent="0.55000000000000004">
      <c r="C2231" t="s">
        <v>9065</v>
      </c>
      <c r="D2231" t="s">
        <v>8615</v>
      </c>
      <c r="E2231">
        <v>0.66987001895904497</v>
      </c>
      <c r="F2231" s="15" t="s">
        <v>9082</v>
      </c>
      <c r="G2231" t="s">
        <v>8616</v>
      </c>
      <c r="H2231" t="s">
        <v>8617</v>
      </c>
      <c r="I2231">
        <f t="shared" si="73"/>
        <v>18</v>
      </c>
      <c r="M2231">
        <f t="shared" si="72"/>
        <v>0</v>
      </c>
      <c r="AC2231" t="s">
        <v>9065</v>
      </c>
    </row>
    <row r="2232" spans="1:30" hidden="1" x14ac:dyDescent="0.55000000000000004">
      <c r="C2232" t="s">
        <v>9067</v>
      </c>
      <c r="D2232" t="s">
        <v>8618</v>
      </c>
      <c r="E2232">
        <v>0.25372090935707098</v>
      </c>
      <c r="F2232" s="15" t="s">
        <v>9083</v>
      </c>
      <c r="G2232" t="s">
        <v>8619</v>
      </c>
      <c r="H2232" t="s">
        <v>8620</v>
      </c>
      <c r="I2232">
        <f t="shared" si="73"/>
        <v>14</v>
      </c>
      <c r="M2232">
        <f t="shared" si="72"/>
        <v>0</v>
      </c>
      <c r="AC2232" t="s">
        <v>9067</v>
      </c>
    </row>
    <row r="2233" spans="1:30" hidden="1" x14ac:dyDescent="0.55000000000000004">
      <c r="C2233" t="s">
        <v>9065</v>
      </c>
      <c r="D2233" t="s">
        <v>8621</v>
      </c>
      <c r="E2233">
        <v>0.70321798324585005</v>
      </c>
      <c r="F2233" s="15" t="s">
        <v>9086</v>
      </c>
      <c r="G2233" t="s">
        <v>8607</v>
      </c>
      <c r="H2233" t="s">
        <v>8622</v>
      </c>
      <c r="I2233">
        <f t="shared" si="73"/>
        <v>11</v>
      </c>
      <c r="M2233">
        <f t="shared" si="72"/>
        <v>0</v>
      </c>
      <c r="AC2233" t="s">
        <v>9065</v>
      </c>
    </row>
    <row r="2234" spans="1:30" hidden="1" x14ac:dyDescent="0.55000000000000004">
      <c r="C2234" t="s">
        <v>9065</v>
      </c>
      <c r="D2234" t="s">
        <v>8623</v>
      </c>
      <c r="E2234">
        <v>0.60356336832046498</v>
      </c>
      <c r="F2234" s="15" t="s">
        <v>9080</v>
      </c>
      <c r="G2234" t="s">
        <v>8624</v>
      </c>
      <c r="H2234" t="s">
        <v>8625</v>
      </c>
      <c r="I2234">
        <f t="shared" si="73"/>
        <v>15</v>
      </c>
      <c r="M2234">
        <f t="shared" si="72"/>
        <v>0</v>
      </c>
      <c r="AC2234" t="s">
        <v>9065</v>
      </c>
    </row>
    <row r="2235" spans="1:30" hidden="1" x14ac:dyDescent="0.55000000000000004">
      <c r="C2235" t="s">
        <v>9065</v>
      </c>
      <c r="D2235" t="s">
        <v>8626</v>
      </c>
      <c r="E2235">
        <v>0.73209977149963401</v>
      </c>
      <c r="F2235" s="15" t="s">
        <v>9081</v>
      </c>
      <c r="G2235" t="s">
        <v>8627</v>
      </c>
      <c r="H2235" t="s">
        <v>8628</v>
      </c>
      <c r="I2235">
        <f t="shared" si="73"/>
        <v>6</v>
      </c>
      <c r="M2235">
        <f t="shared" si="72"/>
        <v>0</v>
      </c>
      <c r="AC2235" t="s">
        <v>9065</v>
      </c>
    </row>
    <row r="2236" spans="1:30" hidden="1" x14ac:dyDescent="0.55000000000000004">
      <c r="C2236" t="s">
        <v>9065</v>
      </c>
      <c r="D2236" t="s">
        <v>8629</v>
      </c>
      <c r="E2236">
        <v>0.62377399206161499</v>
      </c>
      <c r="F2236" s="15" t="s">
        <v>9081</v>
      </c>
      <c r="G2236" t="s">
        <v>8630</v>
      </c>
      <c r="H2236" t="s">
        <v>8631</v>
      </c>
      <c r="I2236">
        <f t="shared" si="73"/>
        <v>19</v>
      </c>
      <c r="M2236">
        <f t="shared" si="72"/>
        <v>0</v>
      </c>
      <c r="AC2236" t="s">
        <v>9065</v>
      </c>
    </row>
    <row r="2237" spans="1:30" hidden="1" x14ac:dyDescent="0.55000000000000004">
      <c r="C2237" t="s">
        <v>9067</v>
      </c>
      <c r="D2237" t="s">
        <v>8632</v>
      </c>
      <c r="E2237">
        <v>0.38214597105979897</v>
      </c>
      <c r="F2237" s="15" t="s">
        <v>9086</v>
      </c>
      <c r="G2237" t="s">
        <v>8633</v>
      </c>
      <c r="H2237" t="s">
        <v>8634</v>
      </c>
      <c r="I2237">
        <f t="shared" si="73"/>
        <v>5</v>
      </c>
      <c r="M2237">
        <f t="shared" si="72"/>
        <v>0</v>
      </c>
      <c r="AC2237" t="s">
        <v>9067</v>
      </c>
    </row>
    <row r="2238" spans="1:30" hidden="1" x14ac:dyDescent="0.55000000000000004">
      <c r="C2238" t="s">
        <v>9065</v>
      </c>
      <c r="D2238" t="s">
        <v>8635</v>
      </c>
      <c r="E2238">
        <v>0.72604358196258501</v>
      </c>
      <c r="F2238" s="15" t="s">
        <v>9086</v>
      </c>
      <c r="G2238" t="s">
        <v>8636</v>
      </c>
      <c r="H2238" t="s">
        <v>8637</v>
      </c>
      <c r="I2238">
        <f t="shared" si="73"/>
        <v>9</v>
      </c>
      <c r="M2238">
        <f t="shared" si="72"/>
        <v>0</v>
      </c>
      <c r="AC2238" t="s">
        <v>9065</v>
      </c>
    </row>
    <row r="2239" spans="1:30" hidden="1" x14ac:dyDescent="0.55000000000000004">
      <c r="C2239" t="s">
        <v>9065</v>
      </c>
      <c r="D2239" t="s">
        <v>8638</v>
      </c>
      <c r="E2239">
        <v>0.83874547481536899</v>
      </c>
      <c r="F2239" s="15" t="s">
        <v>9080</v>
      </c>
      <c r="G2239" t="s">
        <v>8639</v>
      </c>
      <c r="H2239" t="s">
        <v>8640</v>
      </c>
      <c r="I2239">
        <f t="shared" si="73"/>
        <v>8</v>
      </c>
      <c r="M2239">
        <f t="shared" si="72"/>
        <v>0</v>
      </c>
      <c r="AC2239" t="s">
        <v>9065</v>
      </c>
    </row>
    <row r="2240" spans="1:30" x14ac:dyDescent="0.55000000000000004">
      <c r="A2240" s="3"/>
      <c r="B2240" t="s">
        <v>9089</v>
      </c>
      <c r="C2240" s="3" t="s">
        <v>9065</v>
      </c>
      <c r="D2240" s="3" t="s">
        <v>8641</v>
      </c>
      <c r="E2240" s="3">
        <v>0.66110008955001798</v>
      </c>
      <c r="F2240" s="15" t="s">
        <v>9081</v>
      </c>
      <c r="G2240" s="3" t="s">
        <v>8642</v>
      </c>
      <c r="H2240" s="3" t="s">
        <v>8643</v>
      </c>
      <c r="I2240">
        <f t="shared" si="73"/>
        <v>3</v>
      </c>
      <c r="L2240" t="s">
        <v>9128</v>
      </c>
      <c r="M2240" t="str">
        <f t="shared" si="72"/>
        <v>A</v>
      </c>
      <c r="AC2240" s="3" t="s">
        <v>9065</v>
      </c>
      <c r="AD2240" t="s">
        <v>9128</v>
      </c>
    </row>
    <row r="2241" spans="1:30" hidden="1" x14ac:dyDescent="0.55000000000000004">
      <c r="C2241" t="s">
        <v>9067</v>
      </c>
      <c r="D2241" t="s">
        <v>8644</v>
      </c>
      <c r="E2241">
        <v>0.17870506644249001</v>
      </c>
      <c r="F2241" s="15" t="s">
        <v>9080</v>
      </c>
      <c r="G2241" t="s">
        <v>8645</v>
      </c>
      <c r="H2241" t="s">
        <v>8646</v>
      </c>
      <c r="I2241">
        <f t="shared" si="73"/>
        <v>6</v>
      </c>
      <c r="M2241">
        <f t="shared" si="72"/>
        <v>0</v>
      </c>
      <c r="AC2241" t="s">
        <v>9067</v>
      </c>
    </row>
    <row r="2242" spans="1:30" hidden="1" x14ac:dyDescent="0.55000000000000004">
      <c r="C2242" t="s">
        <v>9067</v>
      </c>
      <c r="D2242" t="s">
        <v>8647</v>
      </c>
      <c r="E2242">
        <v>0.23829694092273701</v>
      </c>
      <c r="F2242" s="15" t="s">
        <v>9083</v>
      </c>
      <c r="G2242" t="s">
        <v>8648</v>
      </c>
      <c r="H2242" t="s">
        <v>8649</v>
      </c>
      <c r="I2242">
        <f t="shared" si="73"/>
        <v>7</v>
      </c>
      <c r="M2242">
        <f t="shared" si="72"/>
        <v>0</v>
      </c>
      <c r="AC2242" t="s">
        <v>9067</v>
      </c>
    </row>
    <row r="2243" spans="1:30" hidden="1" x14ac:dyDescent="0.55000000000000004">
      <c r="C2243" t="s">
        <v>9065</v>
      </c>
      <c r="D2243" t="s">
        <v>8650</v>
      </c>
      <c r="E2243">
        <v>0.82368159294128396</v>
      </c>
      <c r="F2243" s="15" t="s">
        <v>9080</v>
      </c>
      <c r="G2243" t="s">
        <v>8651</v>
      </c>
      <c r="H2243" t="s">
        <v>8652</v>
      </c>
      <c r="I2243">
        <f t="shared" si="73"/>
        <v>7</v>
      </c>
      <c r="M2243">
        <f t="shared" ref="M2243:M2306" si="74">IF(AND(C2243="positive", L2243="NE"), "A", IF(AND(C2243="positive", L2243="NEU"), "B", IF(AND(C2243="negative", L2243="PO"), "C", IF(AND(C2243="negative", L2243="NEU"), "D", IF(AND(C2243="neutral", L2243="PO"), "E", IF(AND(C2243="neutral", L2243="NE"), "F", IF(AND(C2243="positive", L2243="PO"), "G",IF(AND(C2243="negative", L2243="Ne"), "H",IF(AND(C2243="neutral", L2243="NEU"), "I",)))))))))</f>
        <v>0</v>
      </c>
      <c r="AC2243" t="s">
        <v>9065</v>
      </c>
    </row>
    <row r="2244" spans="1:30" hidden="1" x14ac:dyDescent="0.55000000000000004">
      <c r="A2244" s="3" t="s">
        <v>9115</v>
      </c>
      <c r="B2244" t="s">
        <v>9089</v>
      </c>
      <c r="C2244" s="3" t="s">
        <v>9066</v>
      </c>
      <c r="D2244" s="3" t="s">
        <v>8659</v>
      </c>
      <c r="E2244" s="3">
        <v>0.45317837595939597</v>
      </c>
      <c r="F2244" s="15" t="s">
        <v>9080</v>
      </c>
      <c r="G2244" s="3" t="s">
        <v>8660</v>
      </c>
      <c r="H2244" s="3" t="s">
        <v>8661</v>
      </c>
      <c r="I2244">
        <f t="shared" ref="I2244:I2307" si="75">LEN(D2244)-LEN(SUBSTITUTE(D2244," ",""))+1</f>
        <v>3</v>
      </c>
      <c r="L2244" t="s">
        <v>9130</v>
      </c>
      <c r="M2244" t="str">
        <f t="shared" si="74"/>
        <v>E</v>
      </c>
      <c r="AC2244" s="3" t="s">
        <v>9066</v>
      </c>
      <c r="AD2244" t="s">
        <v>9130</v>
      </c>
    </row>
    <row r="2245" spans="1:30" hidden="1" x14ac:dyDescent="0.55000000000000004">
      <c r="C2245" t="s">
        <v>9065</v>
      </c>
      <c r="D2245" t="s">
        <v>8662</v>
      </c>
      <c r="E2245">
        <v>0.74304348230361905</v>
      </c>
      <c r="F2245" s="15" t="s">
        <v>9083</v>
      </c>
      <c r="G2245" t="s">
        <v>8663</v>
      </c>
      <c r="H2245" t="s">
        <v>8664</v>
      </c>
      <c r="I2245">
        <f t="shared" si="75"/>
        <v>13</v>
      </c>
      <c r="M2245">
        <f t="shared" si="74"/>
        <v>0</v>
      </c>
      <c r="AC2245" t="s">
        <v>9065</v>
      </c>
    </row>
    <row r="2246" spans="1:30" hidden="1" x14ac:dyDescent="0.55000000000000004">
      <c r="C2246" t="s">
        <v>9065</v>
      </c>
      <c r="D2246" t="s">
        <v>8665</v>
      </c>
      <c r="E2246">
        <v>0.81874400377273604</v>
      </c>
      <c r="F2246" s="15" t="s">
        <v>9080</v>
      </c>
      <c r="G2246" t="s">
        <v>8666</v>
      </c>
      <c r="H2246" t="s">
        <v>8667</v>
      </c>
      <c r="I2246">
        <f t="shared" si="75"/>
        <v>18</v>
      </c>
      <c r="M2246">
        <f t="shared" si="74"/>
        <v>0</v>
      </c>
      <c r="AC2246" t="s">
        <v>9065</v>
      </c>
    </row>
    <row r="2247" spans="1:30" hidden="1" x14ac:dyDescent="0.55000000000000004">
      <c r="C2247" t="s">
        <v>9065</v>
      </c>
      <c r="D2247" t="s">
        <v>8668</v>
      </c>
      <c r="E2247">
        <v>0.84522247314453103</v>
      </c>
      <c r="F2247" s="15" t="s">
        <v>9086</v>
      </c>
      <c r="G2247" t="s">
        <v>8669</v>
      </c>
      <c r="H2247" t="s">
        <v>8670</v>
      </c>
      <c r="I2247">
        <f t="shared" si="75"/>
        <v>13</v>
      </c>
      <c r="M2247">
        <f t="shared" si="74"/>
        <v>0</v>
      </c>
      <c r="AC2247" t="s">
        <v>9065</v>
      </c>
    </row>
    <row r="2248" spans="1:30" hidden="1" x14ac:dyDescent="0.55000000000000004">
      <c r="C2248" t="s">
        <v>9065</v>
      </c>
      <c r="D2248" t="s">
        <v>8674</v>
      </c>
      <c r="E2248">
        <v>0.73280012607574496</v>
      </c>
      <c r="F2248" s="15" t="s">
        <v>9083</v>
      </c>
      <c r="G2248" t="s">
        <v>8675</v>
      </c>
      <c r="H2248" t="s">
        <v>8676</v>
      </c>
      <c r="I2248">
        <f t="shared" si="75"/>
        <v>11</v>
      </c>
      <c r="M2248">
        <f t="shared" si="74"/>
        <v>0</v>
      </c>
      <c r="AC2248" t="s">
        <v>9065</v>
      </c>
    </row>
    <row r="2249" spans="1:30" hidden="1" x14ac:dyDescent="0.55000000000000004">
      <c r="C2249" t="s">
        <v>9066</v>
      </c>
      <c r="D2249" t="s">
        <v>8677</v>
      </c>
      <c r="E2249">
        <v>0.51782292127609297</v>
      </c>
      <c r="F2249" s="15" t="s">
        <v>9081</v>
      </c>
      <c r="G2249" t="s">
        <v>8678</v>
      </c>
      <c r="H2249" t="s">
        <v>8679</v>
      </c>
      <c r="I2249">
        <f t="shared" si="75"/>
        <v>33</v>
      </c>
      <c r="M2249">
        <f t="shared" si="74"/>
        <v>0</v>
      </c>
      <c r="AC2249" t="s">
        <v>9066</v>
      </c>
    </row>
    <row r="2250" spans="1:30" hidden="1" x14ac:dyDescent="0.55000000000000004">
      <c r="C2250" t="s">
        <v>9065</v>
      </c>
      <c r="D2250" t="s">
        <v>8683</v>
      </c>
      <c r="E2250">
        <v>0.80165868997573897</v>
      </c>
      <c r="F2250" s="15" t="s">
        <v>9080</v>
      </c>
      <c r="G2250" t="s">
        <v>8684</v>
      </c>
      <c r="H2250" t="s">
        <v>8685</v>
      </c>
      <c r="I2250">
        <f t="shared" si="75"/>
        <v>2</v>
      </c>
      <c r="M2250">
        <f t="shared" si="74"/>
        <v>0</v>
      </c>
      <c r="AC2250" t="s">
        <v>9065</v>
      </c>
    </row>
    <row r="2251" spans="1:30" hidden="1" x14ac:dyDescent="0.55000000000000004">
      <c r="C2251" t="s">
        <v>9067</v>
      </c>
      <c r="D2251" t="s">
        <v>8686</v>
      </c>
      <c r="E2251">
        <v>0.16758134961128199</v>
      </c>
      <c r="F2251" s="15" t="s">
        <v>9081</v>
      </c>
      <c r="G2251" t="s">
        <v>8687</v>
      </c>
      <c r="H2251" t="s">
        <v>8688</v>
      </c>
      <c r="I2251">
        <f t="shared" si="75"/>
        <v>8</v>
      </c>
      <c r="M2251">
        <f t="shared" si="74"/>
        <v>0</v>
      </c>
      <c r="AC2251" t="s">
        <v>9067</v>
      </c>
    </row>
    <row r="2252" spans="1:30" hidden="1" x14ac:dyDescent="0.55000000000000004">
      <c r="C2252" t="s">
        <v>9066</v>
      </c>
      <c r="D2252" t="s">
        <v>8689</v>
      </c>
      <c r="E2252">
        <v>0.53711110353469804</v>
      </c>
      <c r="F2252" s="15" t="s">
        <v>9083</v>
      </c>
      <c r="G2252" t="s">
        <v>8690</v>
      </c>
      <c r="H2252" t="s">
        <v>8691</v>
      </c>
      <c r="I2252">
        <f t="shared" si="75"/>
        <v>13</v>
      </c>
      <c r="M2252">
        <f t="shared" si="74"/>
        <v>0</v>
      </c>
      <c r="AC2252" t="s">
        <v>9066</v>
      </c>
    </row>
    <row r="2253" spans="1:30" hidden="1" x14ac:dyDescent="0.55000000000000004">
      <c r="C2253" t="s">
        <v>9065</v>
      </c>
      <c r="D2253" t="s">
        <v>8692</v>
      </c>
      <c r="E2253">
        <v>0.65332359075546298</v>
      </c>
      <c r="F2253" s="15" t="s">
        <v>9086</v>
      </c>
      <c r="G2253" t="s">
        <v>8693</v>
      </c>
      <c r="H2253" t="s">
        <v>8694</v>
      </c>
      <c r="I2253">
        <f t="shared" si="75"/>
        <v>8</v>
      </c>
      <c r="M2253">
        <f t="shared" si="74"/>
        <v>0</v>
      </c>
      <c r="AC2253" t="s">
        <v>9065</v>
      </c>
    </row>
    <row r="2254" spans="1:30" hidden="1" x14ac:dyDescent="0.55000000000000004">
      <c r="C2254" t="s">
        <v>9067</v>
      </c>
      <c r="D2254" t="s">
        <v>8695</v>
      </c>
      <c r="E2254">
        <v>0.44416871666908297</v>
      </c>
      <c r="F2254" s="15" t="s">
        <v>9083</v>
      </c>
      <c r="G2254" t="s">
        <v>8696</v>
      </c>
      <c r="H2254" t="s">
        <v>8697</v>
      </c>
      <c r="I2254">
        <f t="shared" si="75"/>
        <v>11</v>
      </c>
      <c r="M2254">
        <f t="shared" si="74"/>
        <v>0</v>
      </c>
      <c r="AC2254" t="s">
        <v>9067</v>
      </c>
    </row>
    <row r="2255" spans="1:30" hidden="1" x14ac:dyDescent="0.55000000000000004">
      <c r="C2255" t="s">
        <v>9066</v>
      </c>
      <c r="D2255" t="s">
        <v>8698</v>
      </c>
      <c r="E2255">
        <v>0.48626920580864003</v>
      </c>
      <c r="F2255" s="15" t="s">
        <v>9082</v>
      </c>
      <c r="G2255" t="s">
        <v>8699</v>
      </c>
      <c r="H2255" t="s">
        <v>8700</v>
      </c>
      <c r="I2255">
        <f t="shared" si="75"/>
        <v>18</v>
      </c>
      <c r="M2255">
        <f t="shared" si="74"/>
        <v>0</v>
      </c>
      <c r="AC2255" t="s">
        <v>9066</v>
      </c>
    </row>
    <row r="2256" spans="1:30" hidden="1" x14ac:dyDescent="0.55000000000000004">
      <c r="C2256" t="s">
        <v>9065</v>
      </c>
      <c r="D2256" t="s">
        <v>8387</v>
      </c>
      <c r="E2256">
        <v>0.66110008955001798</v>
      </c>
      <c r="F2256" s="15" t="s">
        <v>9080</v>
      </c>
      <c r="G2256" t="s">
        <v>8701</v>
      </c>
      <c r="H2256" t="s">
        <v>8702</v>
      </c>
      <c r="I2256">
        <f t="shared" si="75"/>
        <v>2</v>
      </c>
      <c r="M2256">
        <f t="shared" si="74"/>
        <v>0</v>
      </c>
      <c r="AC2256" t="s">
        <v>9065</v>
      </c>
    </row>
    <row r="2257" spans="2:30" hidden="1" x14ac:dyDescent="0.55000000000000004">
      <c r="C2257" t="s">
        <v>9065</v>
      </c>
      <c r="D2257" t="s">
        <v>8706</v>
      </c>
      <c r="E2257">
        <v>0.94528990983963002</v>
      </c>
      <c r="F2257" s="15" t="s">
        <v>9083</v>
      </c>
      <c r="G2257" t="s">
        <v>8707</v>
      </c>
      <c r="H2257" t="s">
        <v>8708</v>
      </c>
      <c r="I2257">
        <f t="shared" si="75"/>
        <v>10</v>
      </c>
      <c r="M2257">
        <f t="shared" si="74"/>
        <v>0</v>
      </c>
      <c r="AC2257" t="s">
        <v>9065</v>
      </c>
    </row>
    <row r="2258" spans="2:30" hidden="1" x14ac:dyDescent="0.55000000000000004">
      <c r="C2258" t="s">
        <v>9065</v>
      </c>
      <c r="D2258" t="s">
        <v>8709</v>
      </c>
      <c r="E2258">
        <v>0.83806037902831998</v>
      </c>
      <c r="F2258" s="15" t="s">
        <v>9081</v>
      </c>
      <c r="G2258" t="s">
        <v>8710</v>
      </c>
      <c r="H2258" t="s">
        <v>8711</v>
      </c>
      <c r="I2258">
        <f t="shared" si="75"/>
        <v>13</v>
      </c>
      <c r="M2258">
        <f t="shared" si="74"/>
        <v>0</v>
      </c>
      <c r="AC2258" t="s">
        <v>9065</v>
      </c>
    </row>
    <row r="2259" spans="2:30" hidden="1" x14ac:dyDescent="0.55000000000000004">
      <c r="C2259" t="s">
        <v>9065</v>
      </c>
      <c r="D2259" t="s">
        <v>8712</v>
      </c>
      <c r="E2259">
        <v>0.94016706943511996</v>
      </c>
      <c r="F2259" s="15" t="s">
        <v>9083</v>
      </c>
      <c r="G2259" t="s">
        <v>8713</v>
      </c>
      <c r="H2259" t="s">
        <v>8714</v>
      </c>
      <c r="I2259">
        <f t="shared" si="75"/>
        <v>21</v>
      </c>
      <c r="M2259">
        <f t="shared" si="74"/>
        <v>0</v>
      </c>
      <c r="AC2259" t="s">
        <v>9065</v>
      </c>
    </row>
    <row r="2260" spans="2:30" hidden="1" x14ac:dyDescent="0.55000000000000004">
      <c r="C2260" t="s">
        <v>9066</v>
      </c>
      <c r="D2260" t="s">
        <v>8715</v>
      </c>
      <c r="E2260">
        <v>0.53572249412536599</v>
      </c>
      <c r="F2260" s="15" t="s">
        <v>9080</v>
      </c>
      <c r="G2260" t="s">
        <v>8716</v>
      </c>
      <c r="H2260" t="s">
        <v>8717</v>
      </c>
      <c r="I2260">
        <f t="shared" si="75"/>
        <v>8</v>
      </c>
      <c r="M2260">
        <f t="shared" si="74"/>
        <v>0</v>
      </c>
      <c r="AC2260" t="s">
        <v>9066</v>
      </c>
    </row>
    <row r="2261" spans="2:30" hidden="1" x14ac:dyDescent="0.55000000000000004">
      <c r="C2261" t="s">
        <v>9067</v>
      </c>
      <c r="D2261" t="s">
        <v>8718</v>
      </c>
      <c r="E2261">
        <v>0.11375473439693499</v>
      </c>
      <c r="F2261" s="15" t="s">
        <v>9080</v>
      </c>
      <c r="G2261" t="s">
        <v>8719</v>
      </c>
      <c r="H2261" t="s">
        <v>8720</v>
      </c>
      <c r="I2261">
        <f t="shared" si="75"/>
        <v>9</v>
      </c>
      <c r="M2261">
        <f t="shared" si="74"/>
        <v>0</v>
      </c>
      <c r="AC2261" t="s">
        <v>9067</v>
      </c>
    </row>
    <row r="2262" spans="2:30" hidden="1" x14ac:dyDescent="0.55000000000000004">
      <c r="C2262" t="s">
        <v>9065</v>
      </c>
      <c r="D2262" t="s">
        <v>8721</v>
      </c>
      <c r="E2262">
        <v>0.66110008955001798</v>
      </c>
      <c r="F2262" s="15" t="s">
        <v>9086</v>
      </c>
      <c r="G2262" t="s">
        <v>8710</v>
      </c>
      <c r="H2262" t="s">
        <v>8722</v>
      </c>
      <c r="I2262">
        <f t="shared" si="75"/>
        <v>3</v>
      </c>
      <c r="M2262">
        <f t="shared" si="74"/>
        <v>0</v>
      </c>
      <c r="AC2262" t="s">
        <v>9065</v>
      </c>
    </row>
    <row r="2263" spans="2:30" hidden="1" x14ac:dyDescent="0.55000000000000004">
      <c r="C2263" t="s">
        <v>9065</v>
      </c>
      <c r="D2263" t="s">
        <v>8723</v>
      </c>
      <c r="E2263">
        <v>0.63235878944396995</v>
      </c>
      <c r="F2263" s="15" t="s">
        <v>9083</v>
      </c>
      <c r="G2263" t="s">
        <v>8724</v>
      </c>
      <c r="H2263" t="s">
        <v>8725</v>
      </c>
      <c r="I2263">
        <f t="shared" si="75"/>
        <v>8</v>
      </c>
      <c r="M2263">
        <f t="shared" si="74"/>
        <v>0</v>
      </c>
      <c r="AC2263" t="s">
        <v>9065</v>
      </c>
    </row>
    <row r="2264" spans="2:30" hidden="1" x14ac:dyDescent="0.55000000000000004">
      <c r="C2264" t="s">
        <v>9065</v>
      </c>
      <c r="D2264" t="s">
        <v>8726</v>
      </c>
      <c r="E2264">
        <v>0.74539953470230103</v>
      </c>
      <c r="F2264" s="15" t="s">
        <v>9080</v>
      </c>
      <c r="G2264" t="s">
        <v>8727</v>
      </c>
      <c r="H2264" t="s">
        <v>8728</v>
      </c>
      <c r="I2264">
        <f t="shared" si="75"/>
        <v>1</v>
      </c>
      <c r="M2264">
        <f t="shared" si="74"/>
        <v>0</v>
      </c>
      <c r="AC2264" t="s">
        <v>9065</v>
      </c>
    </row>
    <row r="2265" spans="2:30" hidden="1" x14ac:dyDescent="0.55000000000000004">
      <c r="C2265" t="s">
        <v>9066</v>
      </c>
      <c r="D2265" t="s">
        <v>8729</v>
      </c>
      <c r="E2265">
        <v>0.59723228216171298</v>
      </c>
      <c r="F2265" s="15" t="s">
        <v>9080</v>
      </c>
      <c r="G2265" t="s">
        <v>8730</v>
      </c>
      <c r="H2265" t="s">
        <v>8731</v>
      </c>
      <c r="I2265">
        <f t="shared" si="75"/>
        <v>2</v>
      </c>
      <c r="M2265">
        <f t="shared" si="74"/>
        <v>0</v>
      </c>
      <c r="AC2265" t="s">
        <v>9066</v>
      </c>
    </row>
    <row r="2266" spans="2:30" hidden="1" x14ac:dyDescent="0.55000000000000004">
      <c r="C2266" t="s">
        <v>9066</v>
      </c>
      <c r="D2266" t="s">
        <v>8732</v>
      </c>
      <c r="E2266">
        <v>0.59723228216171298</v>
      </c>
      <c r="F2266" s="15" t="s">
        <v>9086</v>
      </c>
      <c r="G2266" t="s">
        <v>8733</v>
      </c>
      <c r="H2266" t="s">
        <v>8734</v>
      </c>
      <c r="I2266">
        <f t="shared" si="75"/>
        <v>3</v>
      </c>
      <c r="M2266">
        <f t="shared" si="74"/>
        <v>0</v>
      </c>
      <c r="AC2266" t="s">
        <v>9066</v>
      </c>
    </row>
    <row r="2267" spans="2:30" hidden="1" x14ac:dyDescent="0.55000000000000004">
      <c r="B2267" t="s">
        <v>9089</v>
      </c>
      <c r="C2267" t="s">
        <v>9066</v>
      </c>
      <c r="D2267" t="s">
        <v>8735</v>
      </c>
      <c r="E2267">
        <v>0.54854565858840898</v>
      </c>
      <c r="F2267" s="15" t="s">
        <v>9080</v>
      </c>
      <c r="G2267" t="s">
        <v>8736</v>
      </c>
      <c r="H2267" t="s">
        <v>8737</v>
      </c>
      <c r="I2267">
        <f t="shared" si="75"/>
        <v>10</v>
      </c>
      <c r="L2267" t="s">
        <v>9130</v>
      </c>
      <c r="M2267" t="str">
        <f t="shared" si="74"/>
        <v>E</v>
      </c>
      <c r="AC2267" t="s">
        <v>9066</v>
      </c>
      <c r="AD2267" t="s">
        <v>9130</v>
      </c>
    </row>
    <row r="2268" spans="2:30" hidden="1" x14ac:dyDescent="0.55000000000000004">
      <c r="C2268" t="s">
        <v>9065</v>
      </c>
      <c r="D2268" t="s">
        <v>8738</v>
      </c>
      <c r="E2268">
        <v>0.66110008955001798</v>
      </c>
      <c r="F2268" s="15" t="s">
        <v>9080</v>
      </c>
      <c r="G2268" t="s">
        <v>8739</v>
      </c>
      <c r="H2268" t="s">
        <v>8740</v>
      </c>
      <c r="I2268">
        <f t="shared" si="75"/>
        <v>1</v>
      </c>
      <c r="M2268">
        <f t="shared" si="74"/>
        <v>0</v>
      </c>
      <c r="AC2268" t="s">
        <v>9065</v>
      </c>
    </row>
    <row r="2269" spans="2:30" hidden="1" x14ac:dyDescent="0.55000000000000004">
      <c r="C2269" t="s">
        <v>9065</v>
      </c>
      <c r="D2269" t="s">
        <v>8741</v>
      </c>
      <c r="E2269">
        <v>0.61896824836731001</v>
      </c>
      <c r="F2269" s="15" t="s">
        <v>9080</v>
      </c>
      <c r="G2269" t="s">
        <v>8742</v>
      </c>
      <c r="H2269" t="s">
        <v>8743</v>
      </c>
      <c r="I2269">
        <f t="shared" si="75"/>
        <v>7</v>
      </c>
      <c r="M2269">
        <f t="shared" si="74"/>
        <v>0</v>
      </c>
      <c r="AC2269" t="s">
        <v>9065</v>
      </c>
    </row>
    <row r="2270" spans="2:30" hidden="1" x14ac:dyDescent="0.55000000000000004">
      <c r="C2270" t="s">
        <v>9065</v>
      </c>
      <c r="D2270" t="s">
        <v>8744</v>
      </c>
      <c r="E2270">
        <v>0.66110008955001798</v>
      </c>
      <c r="F2270" s="15" t="s">
        <v>9080</v>
      </c>
      <c r="G2270" t="s">
        <v>8745</v>
      </c>
      <c r="H2270" t="s">
        <v>8746</v>
      </c>
      <c r="I2270">
        <f t="shared" si="75"/>
        <v>3</v>
      </c>
      <c r="M2270">
        <f t="shared" si="74"/>
        <v>0</v>
      </c>
      <c r="AC2270" t="s">
        <v>9065</v>
      </c>
    </row>
    <row r="2271" spans="2:30" hidden="1" x14ac:dyDescent="0.55000000000000004">
      <c r="C2271" t="s">
        <v>9065</v>
      </c>
      <c r="D2271" t="s">
        <v>8747</v>
      </c>
      <c r="E2271">
        <v>0.626636922359467</v>
      </c>
      <c r="F2271" s="15" t="s">
        <v>9086</v>
      </c>
      <c r="G2271" t="s">
        <v>8748</v>
      </c>
      <c r="H2271" t="s">
        <v>8749</v>
      </c>
      <c r="I2271">
        <f t="shared" si="75"/>
        <v>16</v>
      </c>
      <c r="M2271">
        <f t="shared" si="74"/>
        <v>0</v>
      </c>
      <c r="AC2271" t="s">
        <v>9065</v>
      </c>
    </row>
    <row r="2272" spans="2:30" hidden="1" x14ac:dyDescent="0.55000000000000004">
      <c r="C2272" t="s">
        <v>9065</v>
      </c>
      <c r="D2272" t="s">
        <v>8750</v>
      </c>
      <c r="E2272">
        <v>0.69838321208953902</v>
      </c>
      <c r="F2272" s="15" t="s">
        <v>9080</v>
      </c>
      <c r="G2272" t="s">
        <v>8751</v>
      </c>
      <c r="H2272" t="s">
        <v>8752</v>
      </c>
      <c r="I2272">
        <f t="shared" si="75"/>
        <v>3</v>
      </c>
      <c r="M2272">
        <f t="shared" si="74"/>
        <v>0</v>
      </c>
      <c r="AC2272" t="s">
        <v>9065</v>
      </c>
    </row>
    <row r="2273" spans="1:30" hidden="1" x14ac:dyDescent="0.55000000000000004">
      <c r="A2273" t="s">
        <v>9120</v>
      </c>
      <c r="B2273" t="s">
        <v>9089</v>
      </c>
      <c r="C2273" t="s">
        <v>9067</v>
      </c>
      <c r="D2273" t="s">
        <v>8753</v>
      </c>
      <c r="E2273">
        <v>0.27259245514869701</v>
      </c>
      <c r="F2273" s="15" t="s">
        <v>9082</v>
      </c>
      <c r="G2273" t="s">
        <v>8754</v>
      </c>
      <c r="H2273" t="s">
        <v>8755</v>
      </c>
      <c r="I2273">
        <f t="shared" si="75"/>
        <v>7</v>
      </c>
      <c r="L2273" t="s">
        <v>9130</v>
      </c>
      <c r="M2273" t="str">
        <f t="shared" si="74"/>
        <v>C</v>
      </c>
      <c r="AC2273" t="s">
        <v>9067</v>
      </c>
      <c r="AD2273" t="s">
        <v>9130</v>
      </c>
    </row>
    <row r="2274" spans="1:30" hidden="1" x14ac:dyDescent="0.55000000000000004">
      <c r="C2274" t="s">
        <v>9065</v>
      </c>
      <c r="D2274" t="s">
        <v>8759</v>
      </c>
      <c r="E2274">
        <v>0.72928607463836703</v>
      </c>
      <c r="F2274" s="15" t="s">
        <v>9086</v>
      </c>
      <c r="G2274" t="s">
        <v>8760</v>
      </c>
      <c r="H2274" t="s">
        <v>8761</v>
      </c>
      <c r="I2274">
        <f t="shared" si="75"/>
        <v>5</v>
      </c>
      <c r="M2274">
        <f t="shared" si="74"/>
        <v>0</v>
      </c>
      <c r="AC2274" t="s">
        <v>9065</v>
      </c>
    </row>
    <row r="2275" spans="1:30" hidden="1" x14ac:dyDescent="0.55000000000000004">
      <c r="C2275" t="s">
        <v>9067</v>
      </c>
      <c r="D2275" t="s">
        <v>8765</v>
      </c>
      <c r="E2275">
        <v>6.3005857169628102E-2</v>
      </c>
      <c r="F2275" s="15" t="s">
        <v>9080</v>
      </c>
      <c r="G2275" t="s">
        <v>8766</v>
      </c>
      <c r="H2275" t="s">
        <v>8767</v>
      </c>
      <c r="I2275">
        <f t="shared" si="75"/>
        <v>12</v>
      </c>
      <c r="M2275">
        <f t="shared" si="74"/>
        <v>0</v>
      </c>
      <c r="AC2275" t="s">
        <v>9067</v>
      </c>
    </row>
    <row r="2276" spans="1:30" hidden="1" x14ac:dyDescent="0.55000000000000004">
      <c r="B2276" t="s">
        <v>9089</v>
      </c>
      <c r="C2276" t="s">
        <v>9067</v>
      </c>
      <c r="D2276" t="s">
        <v>8768</v>
      </c>
      <c r="E2276">
        <v>0.154220640659332</v>
      </c>
      <c r="F2276" s="15" t="s">
        <v>9080</v>
      </c>
      <c r="G2276" t="s">
        <v>8769</v>
      </c>
      <c r="H2276" t="s">
        <v>8770</v>
      </c>
      <c r="I2276">
        <f t="shared" si="75"/>
        <v>16</v>
      </c>
      <c r="L2276" t="s">
        <v>9130</v>
      </c>
      <c r="M2276" t="str">
        <f t="shared" si="74"/>
        <v>C</v>
      </c>
      <c r="AC2276" t="s">
        <v>9067</v>
      </c>
      <c r="AD2276" t="s">
        <v>9130</v>
      </c>
    </row>
    <row r="2277" spans="1:30" hidden="1" x14ac:dyDescent="0.55000000000000004">
      <c r="C2277" t="s">
        <v>9065</v>
      </c>
      <c r="D2277" t="s">
        <v>8776</v>
      </c>
      <c r="E2277">
        <v>0.82081413269043002</v>
      </c>
      <c r="F2277" s="15" t="s">
        <v>9082</v>
      </c>
      <c r="G2277" t="s">
        <v>8777</v>
      </c>
      <c r="H2277" t="s">
        <v>8778</v>
      </c>
      <c r="I2277">
        <f t="shared" si="75"/>
        <v>16</v>
      </c>
      <c r="M2277">
        <f t="shared" si="74"/>
        <v>0</v>
      </c>
      <c r="AC2277" t="s">
        <v>9065</v>
      </c>
    </row>
    <row r="2278" spans="1:30" hidden="1" x14ac:dyDescent="0.55000000000000004">
      <c r="C2278" t="s">
        <v>9065</v>
      </c>
      <c r="D2278" t="s">
        <v>8782</v>
      </c>
      <c r="E2278">
        <v>0.62379854917526201</v>
      </c>
      <c r="F2278" s="15" t="s">
        <v>9082</v>
      </c>
      <c r="G2278" t="s">
        <v>8783</v>
      </c>
      <c r="H2278" t="s">
        <v>8784</v>
      </c>
      <c r="I2278">
        <f t="shared" si="75"/>
        <v>4</v>
      </c>
      <c r="M2278">
        <f t="shared" si="74"/>
        <v>0</v>
      </c>
      <c r="AC2278" t="s">
        <v>9065</v>
      </c>
    </row>
    <row r="2279" spans="1:30" hidden="1" x14ac:dyDescent="0.55000000000000004">
      <c r="C2279" t="s">
        <v>9067</v>
      </c>
      <c r="D2279" t="s">
        <v>8785</v>
      </c>
      <c r="E2279">
        <v>0.38171955943107599</v>
      </c>
      <c r="F2279" s="15" t="s">
        <v>9080</v>
      </c>
      <c r="G2279" t="s">
        <v>8786</v>
      </c>
      <c r="H2279" t="s">
        <v>8787</v>
      </c>
      <c r="I2279">
        <f t="shared" si="75"/>
        <v>20</v>
      </c>
      <c r="M2279">
        <f t="shared" si="74"/>
        <v>0</v>
      </c>
      <c r="AC2279" t="s">
        <v>9067</v>
      </c>
    </row>
    <row r="2280" spans="1:30" hidden="1" x14ac:dyDescent="0.55000000000000004">
      <c r="C2280" t="s">
        <v>9065</v>
      </c>
      <c r="D2280" t="s">
        <v>8788</v>
      </c>
      <c r="E2280">
        <v>0.64408683776855502</v>
      </c>
      <c r="F2280" s="15" t="s">
        <v>9081</v>
      </c>
      <c r="G2280" t="s">
        <v>8789</v>
      </c>
      <c r="H2280" t="s">
        <v>8790</v>
      </c>
      <c r="I2280">
        <f t="shared" si="75"/>
        <v>9</v>
      </c>
      <c r="M2280">
        <f t="shared" si="74"/>
        <v>0</v>
      </c>
      <c r="AC2280" t="s">
        <v>9065</v>
      </c>
    </row>
    <row r="2281" spans="1:30" hidden="1" x14ac:dyDescent="0.55000000000000004">
      <c r="C2281" t="s">
        <v>9065</v>
      </c>
      <c r="D2281" t="s">
        <v>8791</v>
      </c>
      <c r="E2281">
        <v>0.61648982763290405</v>
      </c>
      <c r="F2281" s="15" t="s">
        <v>9082</v>
      </c>
      <c r="G2281" t="s">
        <v>8792</v>
      </c>
      <c r="H2281" t="s">
        <v>8793</v>
      </c>
      <c r="I2281">
        <f t="shared" si="75"/>
        <v>4</v>
      </c>
      <c r="M2281">
        <f t="shared" si="74"/>
        <v>0</v>
      </c>
      <c r="AC2281" t="s">
        <v>9065</v>
      </c>
    </row>
    <row r="2282" spans="1:30" hidden="1" x14ac:dyDescent="0.55000000000000004">
      <c r="C2282" t="s">
        <v>9067</v>
      </c>
      <c r="D2282" t="s">
        <v>8794</v>
      </c>
      <c r="E2282">
        <v>0.28606435656547502</v>
      </c>
      <c r="F2282" s="15" t="s">
        <v>9081</v>
      </c>
      <c r="G2282" t="s">
        <v>8795</v>
      </c>
      <c r="H2282" t="s">
        <v>8796</v>
      </c>
      <c r="I2282">
        <f t="shared" si="75"/>
        <v>21</v>
      </c>
      <c r="M2282">
        <f t="shared" si="74"/>
        <v>0</v>
      </c>
      <c r="AC2282" t="s">
        <v>9067</v>
      </c>
    </row>
    <row r="2283" spans="1:30" hidden="1" x14ac:dyDescent="0.55000000000000004">
      <c r="C2283" t="s">
        <v>9065</v>
      </c>
      <c r="D2283" t="s">
        <v>8800</v>
      </c>
      <c r="E2283">
        <v>0.95406609773635898</v>
      </c>
      <c r="F2283" s="15" t="s">
        <v>9082</v>
      </c>
      <c r="G2283" t="s">
        <v>8801</v>
      </c>
      <c r="H2283" t="s">
        <v>8802</v>
      </c>
      <c r="I2283">
        <f t="shared" si="75"/>
        <v>13</v>
      </c>
      <c r="M2283">
        <f t="shared" si="74"/>
        <v>0</v>
      </c>
      <c r="AC2283" t="s">
        <v>9065</v>
      </c>
    </row>
    <row r="2284" spans="1:30" hidden="1" x14ac:dyDescent="0.55000000000000004">
      <c r="C2284" t="s">
        <v>9066</v>
      </c>
      <c r="D2284" t="s">
        <v>8803</v>
      </c>
      <c r="E2284">
        <v>0.58427071571350098</v>
      </c>
      <c r="F2284" s="15" t="s">
        <v>9082</v>
      </c>
      <c r="G2284" t="s">
        <v>8804</v>
      </c>
      <c r="H2284" t="s">
        <v>8805</v>
      </c>
      <c r="I2284">
        <f t="shared" si="75"/>
        <v>11</v>
      </c>
      <c r="M2284">
        <f t="shared" si="74"/>
        <v>0</v>
      </c>
      <c r="AC2284" t="s">
        <v>9066</v>
      </c>
    </row>
    <row r="2285" spans="1:30" hidden="1" x14ac:dyDescent="0.55000000000000004">
      <c r="A2285" s="13" t="s">
        <v>9167</v>
      </c>
      <c r="B2285" s="13" t="s">
        <v>9089</v>
      </c>
      <c r="C2285" s="13" t="s">
        <v>9067</v>
      </c>
      <c r="D2285" s="13" t="s">
        <v>8806</v>
      </c>
      <c r="E2285" s="13">
        <v>0.33073475956916798</v>
      </c>
      <c r="F2285" s="18" t="s">
        <v>9086</v>
      </c>
      <c r="G2285" s="13" t="s">
        <v>8807</v>
      </c>
      <c r="H2285" s="13" t="s">
        <v>8808</v>
      </c>
      <c r="I2285">
        <f t="shared" si="75"/>
        <v>8</v>
      </c>
      <c r="L2285" t="s">
        <v>9130</v>
      </c>
      <c r="M2285" t="str">
        <f t="shared" si="74"/>
        <v>C</v>
      </c>
      <c r="AC2285" s="13" t="s">
        <v>9067</v>
      </c>
      <c r="AD2285" t="s">
        <v>9130</v>
      </c>
    </row>
    <row r="2286" spans="1:30" hidden="1" x14ac:dyDescent="0.55000000000000004">
      <c r="C2286" t="s">
        <v>9067</v>
      </c>
      <c r="D2286" t="s">
        <v>8812</v>
      </c>
      <c r="E2286">
        <v>8.5787907242775005E-2</v>
      </c>
      <c r="F2286" s="15" t="s">
        <v>9081</v>
      </c>
      <c r="G2286" t="s">
        <v>8813</v>
      </c>
      <c r="H2286" t="s">
        <v>8814</v>
      </c>
      <c r="I2286">
        <f t="shared" si="75"/>
        <v>14</v>
      </c>
      <c r="M2286">
        <f t="shared" si="74"/>
        <v>0</v>
      </c>
      <c r="AC2286" t="s">
        <v>9067</v>
      </c>
    </row>
    <row r="2287" spans="1:30" hidden="1" x14ac:dyDescent="0.55000000000000004">
      <c r="C2287" t="s">
        <v>9066</v>
      </c>
      <c r="D2287" t="s">
        <v>8815</v>
      </c>
      <c r="E2287">
        <v>0.49289533495902998</v>
      </c>
      <c r="F2287" s="15" t="s">
        <v>9080</v>
      </c>
      <c r="G2287" t="s">
        <v>8816</v>
      </c>
      <c r="H2287" t="s">
        <v>8817</v>
      </c>
      <c r="I2287">
        <f t="shared" si="75"/>
        <v>5</v>
      </c>
      <c r="M2287">
        <f t="shared" si="74"/>
        <v>0</v>
      </c>
      <c r="AC2287" t="s">
        <v>9066</v>
      </c>
    </row>
    <row r="2288" spans="1:30" hidden="1" x14ac:dyDescent="0.55000000000000004">
      <c r="C2288" t="s">
        <v>9065</v>
      </c>
      <c r="D2288" t="s">
        <v>8818</v>
      </c>
      <c r="E2288">
        <v>0.70339065790176403</v>
      </c>
      <c r="F2288" s="15" t="s">
        <v>9080</v>
      </c>
      <c r="G2288" t="s">
        <v>8819</v>
      </c>
      <c r="H2288" t="s">
        <v>8820</v>
      </c>
      <c r="I2288">
        <f t="shared" si="75"/>
        <v>2</v>
      </c>
      <c r="M2288">
        <f t="shared" si="74"/>
        <v>0</v>
      </c>
      <c r="AC2288" t="s">
        <v>9065</v>
      </c>
    </row>
    <row r="2289" spans="1:30" hidden="1" x14ac:dyDescent="0.55000000000000004">
      <c r="C2289" t="s">
        <v>9065</v>
      </c>
      <c r="D2289" t="s">
        <v>8821</v>
      </c>
      <c r="E2289">
        <v>0.67376774549484297</v>
      </c>
      <c r="F2289" s="15" t="s">
        <v>9080</v>
      </c>
      <c r="G2289" t="s">
        <v>8822</v>
      </c>
      <c r="H2289" t="s">
        <v>8820</v>
      </c>
      <c r="I2289">
        <f t="shared" si="75"/>
        <v>5</v>
      </c>
      <c r="M2289">
        <f t="shared" si="74"/>
        <v>0</v>
      </c>
      <c r="AC2289" t="s">
        <v>9065</v>
      </c>
    </row>
    <row r="2290" spans="1:30" hidden="1" x14ac:dyDescent="0.55000000000000004">
      <c r="C2290" t="s">
        <v>9067</v>
      </c>
      <c r="D2290" t="s">
        <v>8823</v>
      </c>
      <c r="E2290">
        <v>0.21483251452446001</v>
      </c>
      <c r="F2290" s="15" t="s">
        <v>9081</v>
      </c>
      <c r="G2290" t="s">
        <v>8824</v>
      </c>
      <c r="H2290" t="s">
        <v>8825</v>
      </c>
      <c r="I2290">
        <f t="shared" si="75"/>
        <v>10</v>
      </c>
      <c r="M2290">
        <f t="shared" si="74"/>
        <v>0</v>
      </c>
      <c r="AC2290" t="s">
        <v>9067</v>
      </c>
    </row>
    <row r="2291" spans="1:30" hidden="1" x14ac:dyDescent="0.55000000000000004">
      <c r="C2291" t="s">
        <v>9066</v>
      </c>
      <c r="D2291" t="s">
        <v>8826</v>
      </c>
      <c r="E2291">
        <v>0.52199339866638195</v>
      </c>
      <c r="F2291" s="15" t="s">
        <v>9082</v>
      </c>
      <c r="G2291" t="s">
        <v>8827</v>
      </c>
      <c r="H2291" t="s">
        <v>8828</v>
      </c>
      <c r="I2291">
        <f t="shared" si="75"/>
        <v>5</v>
      </c>
      <c r="M2291">
        <f t="shared" si="74"/>
        <v>0</v>
      </c>
      <c r="AC2291" t="s">
        <v>9066</v>
      </c>
    </row>
    <row r="2292" spans="1:30" hidden="1" x14ac:dyDescent="0.55000000000000004">
      <c r="C2292" t="s">
        <v>9065</v>
      </c>
      <c r="D2292" t="s">
        <v>8829</v>
      </c>
      <c r="E2292">
        <v>0.72314894199371305</v>
      </c>
      <c r="F2292" s="15" t="s">
        <v>9082</v>
      </c>
      <c r="G2292" t="s">
        <v>8830</v>
      </c>
      <c r="H2292" t="s">
        <v>8831</v>
      </c>
      <c r="I2292">
        <f t="shared" si="75"/>
        <v>7</v>
      </c>
      <c r="M2292">
        <f t="shared" si="74"/>
        <v>0</v>
      </c>
      <c r="AC2292" t="s">
        <v>9065</v>
      </c>
    </row>
    <row r="2293" spans="1:30" hidden="1" x14ac:dyDescent="0.55000000000000004">
      <c r="C2293" t="s">
        <v>9065</v>
      </c>
      <c r="D2293" t="s">
        <v>8832</v>
      </c>
      <c r="E2293">
        <v>0.72943091392517101</v>
      </c>
      <c r="F2293" s="15" t="s">
        <v>9080</v>
      </c>
      <c r="G2293" t="s">
        <v>8833</v>
      </c>
      <c r="H2293" t="s">
        <v>8834</v>
      </c>
      <c r="I2293">
        <f t="shared" si="75"/>
        <v>4</v>
      </c>
      <c r="M2293">
        <f t="shared" si="74"/>
        <v>0</v>
      </c>
      <c r="AC2293" t="s">
        <v>9065</v>
      </c>
    </row>
    <row r="2294" spans="1:30" hidden="1" x14ac:dyDescent="0.55000000000000004">
      <c r="C2294" t="s">
        <v>9067</v>
      </c>
      <c r="D2294" t="s">
        <v>8835</v>
      </c>
      <c r="E2294">
        <v>0.17277504503727001</v>
      </c>
      <c r="F2294" s="15" t="s">
        <v>9081</v>
      </c>
      <c r="G2294" t="s">
        <v>8836</v>
      </c>
      <c r="H2294" t="s">
        <v>8837</v>
      </c>
      <c r="I2294">
        <f t="shared" si="75"/>
        <v>21</v>
      </c>
      <c r="M2294">
        <f t="shared" si="74"/>
        <v>0</v>
      </c>
      <c r="AC2294" t="s">
        <v>9067</v>
      </c>
    </row>
    <row r="2295" spans="1:30" hidden="1" x14ac:dyDescent="0.55000000000000004">
      <c r="C2295" t="s">
        <v>9065</v>
      </c>
      <c r="D2295" t="s">
        <v>8838</v>
      </c>
      <c r="E2295">
        <v>0.85346168279647805</v>
      </c>
      <c r="F2295" s="15" t="s">
        <v>9081</v>
      </c>
      <c r="G2295" t="s">
        <v>8839</v>
      </c>
      <c r="H2295" t="s">
        <v>8840</v>
      </c>
      <c r="I2295">
        <f t="shared" si="75"/>
        <v>22</v>
      </c>
      <c r="M2295">
        <f t="shared" si="74"/>
        <v>0</v>
      </c>
      <c r="AC2295" t="s">
        <v>9065</v>
      </c>
    </row>
    <row r="2296" spans="1:30" hidden="1" x14ac:dyDescent="0.55000000000000004">
      <c r="C2296" t="s">
        <v>9065</v>
      </c>
      <c r="D2296" t="s">
        <v>8844</v>
      </c>
      <c r="E2296">
        <v>0.72294723987579301</v>
      </c>
      <c r="F2296" s="15" t="s">
        <v>9080</v>
      </c>
      <c r="G2296" t="s">
        <v>1435</v>
      </c>
      <c r="H2296" t="s">
        <v>8845</v>
      </c>
      <c r="I2296">
        <f t="shared" si="75"/>
        <v>3</v>
      </c>
      <c r="M2296">
        <f t="shared" si="74"/>
        <v>0</v>
      </c>
      <c r="AC2296" t="s">
        <v>9065</v>
      </c>
    </row>
    <row r="2297" spans="1:30" hidden="1" x14ac:dyDescent="0.55000000000000004">
      <c r="A2297" t="s">
        <v>9115</v>
      </c>
      <c r="B2297" t="s">
        <v>9089</v>
      </c>
      <c r="C2297" t="s">
        <v>9067</v>
      </c>
      <c r="D2297" t="s">
        <v>9106</v>
      </c>
      <c r="E2297">
        <v>0.38341784477233898</v>
      </c>
      <c r="F2297" s="15" t="s">
        <v>9080</v>
      </c>
      <c r="G2297" t="s">
        <v>8847</v>
      </c>
      <c r="H2297" t="s">
        <v>8848</v>
      </c>
      <c r="I2297">
        <f t="shared" si="75"/>
        <v>11</v>
      </c>
      <c r="L2297" t="s">
        <v>9130</v>
      </c>
      <c r="M2297" t="str">
        <f t="shared" si="74"/>
        <v>C</v>
      </c>
      <c r="AC2297" t="s">
        <v>9067</v>
      </c>
      <c r="AD2297" t="s">
        <v>9130</v>
      </c>
    </row>
    <row r="2298" spans="1:30" hidden="1" x14ac:dyDescent="0.55000000000000004">
      <c r="C2298" t="s">
        <v>9067</v>
      </c>
      <c r="D2298" t="s">
        <v>8852</v>
      </c>
      <c r="E2298">
        <v>0.223208323121071</v>
      </c>
      <c r="F2298" s="15" t="s">
        <v>9086</v>
      </c>
      <c r="G2298" t="s">
        <v>8853</v>
      </c>
      <c r="H2298" t="s">
        <v>8854</v>
      </c>
      <c r="I2298">
        <f t="shared" si="75"/>
        <v>13</v>
      </c>
      <c r="M2298">
        <f t="shared" si="74"/>
        <v>0</v>
      </c>
      <c r="AC2298" t="s">
        <v>9067</v>
      </c>
    </row>
    <row r="2299" spans="1:30" hidden="1" x14ac:dyDescent="0.55000000000000004">
      <c r="C2299" t="s">
        <v>9065</v>
      </c>
      <c r="D2299" t="s">
        <v>8861</v>
      </c>
      <c r="E2299">
        <v>0.769583940505981</v>
      </c>
      <c r="F2299" s="15" t="s">
        <v>9080</v>
      </c>
      <c r="G2299" t="s">
        <v>8862</v>
      </c>
      <c r="H2299" t="s">
        <v>8863</v>
      </c>
      <c r="I2299">
        <f t="shared" si="75"/>
        <v>4</v>
      </c>
      <c r="M2299">
        <f t="shared" si="74"/>
        <v>0</v>
      </c>
      <c r="AC2299" t="s">
        <v>9065</v>
      </c>
    </row>
    <row r="2300" spans="1:30" hidden="1" x14ac:dyDescent="0.55000000000000004">
      <c r="C2300" t="s">
        <v>9065</v>
      </c>
      <c r="D2300" t="s">
        <v>8864</v>
      </c>
      <c r="E2300">
        <v>0.71705234050750699</v>
      </c>
      <c r="F2300" s="15" t="s">
        <v>9086</v>
      </c>
      <c r="G2300" t="s">
        <v>8865</v>
      </c>
      <c r="H2300" t="s">
        <v>8866</v>
      </c>
      <c r="I2300">
        <f t="shared" si="75"/>
        <v>7</v>
      </c>
      <c r="M2300">
        <f t="shared" si="74"/>
        <v>0</v>
      </c>
      <c r="AC2300" t="s">
        <v>9065</v>
      </c>
    </row>
    <row r="2301" spans="1:30" hidden="1" x14ac:dyDescent="0.55000000000000004">
      <c r="C2301" t="s">
        <v>9066</v>
      </c>
      <c r="D2301" t="s">
        <v>8867</v>
      </c>
      <c r="E2301">
        <v>0.54073131084442105</v>
      </c>
      <c r="F2301" s="15" t="s">
        <v>9086</v>
      </c>
      <c r="G2301" t="s">
        <v>8868</v>
      </c>
      <c r="H2301" t="s">
        <v>8869</v>
      </c>
      <c r="I2301">
        <f t="shared" si="75"/>
        <v>7</v>
      </c>
      <c r="M2301">
        <f t="shared" si="74"/>
        <v>0</v>
      </c>
      <c r="AC2301" t="s">
        <v>9066</v>
      </c>
    </row>
    <row r="2302" spans="1:30" hidden="1" x14ac:dyDescent="0.55000000000000004">
      <c r="C2302" t="s">
        <v>9065</v>
      </c>
      <c r="D2302" t="s">
        <v>8873</v>
      </c>
      <c r="E2302">
        <v>0.84953248500823997</v>
      </c>
      <c r="F2302" s="15" t="s">
        <v>9080</v>
      </c>
      <c r="G2302" t="s">
        <v>8874</v>
      </c>
      <c r="H2302" t="s">
        <v>8875</v>
      </c>
      <c r="I2302">
        <f t="shared" si="75"/>
        <v>4</v>
      </c>
      <c r="M2302">
        <f t="shared" si="74"/>
        <v>0</v>
      </c>
      <c r="AC2302" t="s">
        <v>9065</v>
      </c>
    </row>
    <row r="2303" spans="1:30" hidden="1" x14ac:dyDescent="0.55000000000000004">
      <c r="C2303" t="s">
        <v>9066</v>
      </c>
      <c r="D2303" t="s">
        <v>8876</v>
      </c>
      <c r="E2303">
        <v>0.56335091590881303</v>
      </c>
      <c r="F2303" s="15" t="s">
        <v>9086</v>
      </c>
      <c r="G2303" t="s">
        <v>8877</v>
      </c>
      <c r="H2303" t="s">
        <v>8878</v>
      </c>
      <c r="I2303">
        <f t="shared" si="75"/>
        <v>11</v>
      </c>
      <c r="M2303">
        <f t="shared" si="74"/>
        <v>0</v>
      </c>
      <c r="AC2303" t="s">
        <v>9066</v>
      </c>
    </row>
    <row r="2304" spans="1:30" hidden="1" x14ac:dyDescent="0.55000000000000004">
      <c r="C2304" t="s">
        <v>9065</v>
      </c>
      <c r="D2304" t="s">
        <v>8879</v>
      </c>
      <c r="E2304">
        <v>0.66110008955001798</v>
      </c>
      <c r="F2304" s="15" t="s">
        <v>9086</v>
      </c>
      <c r="G2304" t="s">
        <v>8880</v>
      </c>
      <c r="H2304" t="s">
        <v>8881</v>
      </c>
      <c r="I2304">
        <f t="shared" si="75"/>
        <v>2</v>
      </c>
      <c r="M2304">
        <f t="shared" si="74"/>
        <v>0</v>
      </c>
      <c r="AC2304" t="s">
        <v>9065</v>
      </c>
    </row>
    <row r="2305" spans="1:30" hidden="1" x14ac:dyDescent="0.55000000000000004">
      <c r="C2305" t="s">
        <v>9065</v>
      </c>
      <c r="D2305" t="s">
        <v>8882</v>
      </c>
      <c r="E2305">
        <v>0.87088084220886197</v>
      </c>
      <c r="F2305" s="15" t="s">
        <v>9080</v>
      </c>
      <c r="G2305" t="s">
        <v>8883</v>
      </c>
      <c r="H2305" t="s">
        <v>8884</v>
      </c>
      <c r="I2305">
        <f t="shared" si="75"/>
        <v>3</v>
      </c>
      <c r="M2305">
        <f t="shared" si="74"/>
        <v>0</v>
      </c>
      <c r="AC2305" t="s">
        <v>9065</v>
      </c>
    </row>
    <row r="2306" spans="1:30" hidden="1" x14ac:dyDescent="0.55000000000000004">
      <c r="C2306" t="s">
        <v>9065</v>
      </c>
      <c r="D2306" t="s">
        <v>8888</v>
      </c>
      <c r="E2306">
        <v>0.65928405523300204</v>
      </c>
      <c r="F2306" s="15" t="s">
        <v>9080</v>
      </c>
      <c r="G2306" t="s">
        <v>8889</v>
      </c>
      <c r="H2306" t="s">
        <v>8890</v>
      </c>
      <c r="I2306">
        <f t="shared" si="75"/>
        <v>4</v>
      </c>
      <c r="M2306">
        <f t="shared" si="74"/>
        <v>0</v>
      </c>
      <c r="AC2306" t="s">
        <v>9065</v>
      </c>
    </row>
    <row r="2307" spans="1:30" hidden="1" x14ac:dyDescent="0.55000000000000004">
      <c r="A2307" s="3"/>
      <c r="C2307" s="3" t="s">
        <v>9065</v>
      </c>
      <c r="D2307" s="3" t="s">
        <v>8891</v>
      </c>
      <c r="E2307" s="3">
        <v>0.64164221286773704</v>
      </c>
      <c r="F2307" s="15" t="s">
        <v>9086</v>
      </c>
      <c r="G2307" s="3" t="s">
        <v>8892</v>
      </c>
      <c r="H2307" s="3" t="s">
        <v>8893</v>
      </c>
      <c r="I2307">
        <f t="shared" si="75"/>
        <v>2</v>
      </c>
      <c r="M2307">
        <f t="shared" ref="M2307:M2358" si="76">IF(AND(C2307="positive", L2307="NE"), "A", IF(AND(C2307="positive", L2307="NEU"), "B", IF(AND(C2307="negative", L2307="PO"), "C", IF(AND(C2307="negative", L2307="NEU"), "D", IF(AND(C2307="neutral", L2307="PO"), "E", IF(AND(C2307="neutral", L2307="NE"), "F", IF(AND(C2307="positive", L2307="PO"), "G",IF(AND(C2307="negative", L2307="Ne"), "H",IF(AND(C2307="neutral", L2307="NEU"), "I",)))))))))</f>
        <v>0</v>
      </c>
      <c r="AC2307" s="3" t="s">
        <v>9065</v>
      </c>
    </row>
    <row r="2308" spans="1:30" hidden="1" x14ac:dyDescent="0.55000000000000004">
      <c r="C2308" t="s">
        <v>9065</v>
      </c>
      <c r="D2308" t="s">
        <v>8897</v>
      </c>
      <c r="E2308">
        <v>0.67467015981674205</v>
      </c>
      <c r="F2308" s="15" t="s">
        <v>9083</v>
      </c>
      <c r="G2308" t="s">
        <v>8898</v>
      </c>
      <c r="H2308" t="s">
        <v>8899</v>
      </c>
      <c r="I2308">
        <f t="shared" ref="I2308:I2358" si="77">LEN(D2308)-LEN(SUBSTITUTE(D2308," ",""))+1</f>
        <v>6</v>
      </c>
      <c r="M2308">
        <f t="shared" si="76"/>
        <v>0</v>
      </c>
      <c r="AC2308" t="s">
        <v>9065</v>
      </c>
    </row>
    <row r="2309" spans="1:30" hidden="1" x14ac:dyDescent="0.55000000000000004">
      <c r="C2309" t="s">
        <v>9066</v>
      </c>
      <c r="D2309" t="s">
        <v>8900</v>
      </c>
      <c r="E2309">
        <v>0.55328845977783203</v>
      </c>
      <c r="F2309" s="15" t="s">
        <v>9086</v>
      </c>
      <c r="G2309" t="s">
        <v>8901</v>
      </c>
      <c r="H2309" t="s">
        <v>8902</v>
      </c>
      <c r="I2309">
        <f t="shared" si="77"/>
        <v>6</v>
      </c>
      <c r="M2309">
        <f t="shared" si="76"/>
        <v>0</v>
      </c>
      <c r="AC2309" t="s">
        <v>9066</v>
      </c>
    </row>
    <row r="2310" spans="1:30" hidden="1" x14ac:dyDescent="0.55000000000000004">
      <c r="C2310" t="s">
        <v>9065</v>
      </c>
      <c r="D2310" t="s">
        <v>8903</v>
      </c>
      <c r="E2310">
        <v>0.69952303171157804</v>
      </c>
      <c r="F2310" s="15" t="s">
        <v>9082</v>
      </c>
      <c r="G2310" t="s">
        <v>8904</v>
      </c>
      <c r="H2310" t="s">
        <v>8905</v>
      </c>
      <c r="I2310">
        <f t="shared" si="77"/>
        <v>11</v>
      </c>
      <c r="M2310">
        <f t="shared" si="76"/>
        <v>0</v>
      </c>
      <c r="AC2310" t="s">
        <v>9065</v>
      </c>
    </row>
    <row r="2311" spans="1:30" hidden="1" x14ac:dyDescent="0.55000000000000004">
      <c r="C2311" t="s">
        <v>9065</v>
      </c>
      <c r="D2311" t="s">
        <v>8906</v>
      </c>
      <c r="E2311">
        <v>0.77491950988769498</v>
      </c>
      <c r="F2311" s="15" t="s">
        <v>9081</v>
      </c>
      <c r="G2311" t="s">
        <v>8907</v>
      </c>
      <c r="H2311" t="s">
        <v>8908</v>
      </c>
      <c r="I2311">
        <f t="shared" si="77"/>
        <v>13</v>
      </c>
      <c r="M2311">
        <f t="shared" si="76"/>
        <v>0</v>
      </c>
      <c r="AC2311" t="s">
        <v>9065</v>
      </c>
    </row>
    <row r="2312" spans="1:30" hidden="1" x14ac:dyDescent="0.55000000000000004">
      <c r="C2312" t="s">
        <v>9067</v>
      </c>
      <c r="D2312" t="s">
        <v>8912</v>
      </c>
      <c r="E2312">
        <v>0.28625318408012401</v>
      </c>
      <c r="F2312" s="15" t="s">
        <v>9081</v>
      </c>
      <c r="G2312" t="s">
        <v>8913</v>
      </c>
      <c r="H2312" t="s">
        <v>8914</v>
      </c>
      <c r="I2312">
        <f t="shared" si="77"/>
        <v>24</v>
      </c>
      <c r="M2312">
        <f t="shared" si="76"/>
        <v>0</v>
      </c>
      <c r="AC2312" t="s">
        <v>9067</v>
      </c>
    </row>
    <row r="2313" spans="1:30" hidden="1" x14ac:dyDescent="0.55000000000000004">
      <c r="C2313" t="s">
        <v>9066</v>
      </c>
      <c r="D2313" t="s">
        <v>8915</v>
      </c>
      <c r="E2313">
        <v>0.57796519994735696</v>
      </c>
      <c r="F2313" s="15" t="s">
        <v>9082</v>
      </c>
      <c r="G2313" t="s">
        <v>8916</v>
      </c>
      <c r="H2313" t="s">
        <v>8917</v>
      </c>
      <c r="I2313">
        <f t="shared" si="77"/>
        <v>7</v>
      </c>
      <c r="M2313">
        <f t="shared" si="76"/>
        <v>0</v>
      </c>
      <c r="AC2313" t="s">
        <v>9066</v>
      </c>
    </row>
    <row r="2314" spans="1:30" hidden="1" x14ac:dyDescent="0.55000000000000004">
      <c r="C2314" t="s">
        <v>9065</v>
      </c>
      <c r="D2314" t="s">
        <v>8918</v>
      </c>
      <c r="E2314">
        <v>0.86746978759765603</v>
      </c>
      <c r="F2314" s="15" t="s">
        <v>9082</v>
      </c>
      <c r="G2314" t="s">
        <v>8919</v>
      </c>
      <c r="H2314" t="s">
        <v>8920</v>
      </c>
      <c r="I2314">
        <f t="shared" si="77"/>
        <v>12</v>
      </c>
      <c r="M2314">
        <f t="shared" si="76"/>
        <v>0</v>
      </c>
      <c r="AC2314" t="s">
        <v>9065</v>
      </c>
    </row>
    <row r="2315" spans="1:30" hidden="1" x14ac:dyDescent="0.55000000000000004">
      <c r="C2315" t="s">
        <v>9065</v>
      </c>
      <c r="D2315" t="s">
        <v>8921</v>
      </c>
      <c r="E2315">
        <v>0.76739382743835405</v>
      </c>
      <c r="F2315" s="15" t="s">
        <v>9082</v>
      </c>
      <c r="G2315" t="s">
        <v>8518</v>
      </c>
      <c r="H2315" t="s">
        <v>8922</v>
      </c>
      <c r="I2315">
        <f t="shared" si="77"/>
        <v>7</v>
      </c>
      <c r="M2315">
        <f t="shared" si="76"/>
        <v>0</v>
      </c>
      <c r="AC2315" t="s">
        <v>9065</v>
      </c>
    </row>
    <row r="2316" spans="1:30" hidden="1" x14ac:dyDescent="0.55000000000000004">
      <c r="A2316" t="s">
        <v>9115</v>
      </c>
      <c r="B2316" t="s">
        <v>9089</v>
      </c>
      <c r="C2316" t="s">
        <v>9067</v>
      </c>
      <c r="D2316" t="s">
        <v>8923</v>
      </c>
      <c r="E2316">
        <v>0.4281185567379</v>
      </c>
      <c r="F2316" s="15" t="s">
        <v>9080</v>
      </c>
      <c r="G2316" t="s">
        <v>8924</v>
      </c>
      <c r="H2316" t="s">
        <v>8925</v>
      </c>
      <c r="I2316">
        <f t="shared" si="77"/>
        <v>4</v>
      </c>
      <c r="L2316" t="s">
        <v>9130</v>
      </c>
      <c r="M2316" t="str">
        <f t="shared" si="76"/>
        <v>C</v>
      </c>
      <c r="AC2316" t="s">
        <v>9067</v>
      </c>
      <c r="AD2316" t="s">
        <v>9130</v>
      </c>
    </row>
    <row r="2317" spans="1:30" hidden="1" x14ac:dyDescent="0.55000000000000004">
      <c r="C2317" t="s">
        <v>9065</v>
      </c>
      <c r="D2317" t="s">
        <v>8926</v>
      </c>
      <c r="E2317">
        <v>0.65380859375</v>
      </c>
      <c r="F2317" s="15" t="s">
        <v>9080</v>
      </c>
      <c r="G2317" t="s">
        <v>8927</v>
      </c>
      <c r="H2317" t="s">
        <v>8928</v>
      </c>
      <c r="I2317">
        <f t="shared" si="77"/>
        <v>1</v>
      </c>
      <c r="M2317">
        <f t="shared" si="76"/>
        <v>0</v>
      </c>
      <c r="AC2317" t="s">
        <v>9065</v>
      </c>
    </row>
    <row r="2318" spans="1:30" hidden="1" x14ac:dyDescent="0.55000000000000004">
      <c r="C2318" t="s">
        <v>9067</v>
      </c>
      <c r="D2318" t="s">
        <v>8929</v>
      </c>
      <c r="E2318">
        <v>5.8873083442449597E-2</v>
      </c>
      <c r="F2318" s="15" t="s">
        <v>9081</v>
      </c>
      <c r="G2318" t="s">
        <v>8930</v>
      </c>
      <c r="H2318" t="s">
        <v>8931</v>
      </c>
      <c r="I2318">
        <f t="shared" si="77"/>
        <v>33</v>
      </c>
      <c r="M2318">
        <f t="shared" si="76"/>
        <v>0</v>
      </c>
      <c r="AC2318" t="s">
        <v>9067</v>
      </c>
    </row>
    <row r="2319" spans="1:30" hidden="1" x14ac:dyDescent="0.55000000000000004">
      <c r="A2319" t="s">
        <v>9115</v>
      </c>
      <c r="B2319" t="s">
        <v>9089</v>
      </c>
      <c r="C2319" t="s">
        <v>9067</v>
      </c>
      <c r="D2319" t="s">
        <v>8935</v>
      </c>
      <c r="E2319">
        <v>0.400469750165939</v>
      </c>
      <c r="F2319" s="15" t="s">
        <v>9080</v>
      </c>
      <c r="G2319" t="s">
        <v>8936</v>
      </c>
      <c r="H2319" t="s">
        <v>8937</v>
      </c>
      <c r="I2319">
        <f t="shared" si="77"/>
        <v>10</v>
      </c>
      <c r="L2319" t="s">
        <v>9130</v>
      </c>
      <c r="M2319" t="str">
        <f t="shared" si="76"/>
        <v>C</v>
      </c>
      <c r="AC2319" t="s">
        <v>9067</v>
      </c>
      <c r="AD2319" t="s">
        <v>9130</v>
      </c>
    </row>
    <row r="2320" spans="1:30" hidden="1" x14ac:dyDescent="0.55000000000000004">
      <c r="C2320" t="s">
        <v>9065</v>
      </c>
      <c r="D2320" t="s">
        <v>8938</v>
      </c>
      <c r="E2320">
        <v>0.66110008955001798</v>
      </c>
      <c r="F2320" s="15" t="s">
        <v>9086</v>
      </c>
      <c r="G2320" t="s">
        <v>8939</v>
      </c>
      <c r="H2320" t="s">
        <v>8940</v>
      </c>
      <c r="I2320">
        <f t="shared" si="77"/>
        <v>2</v>
      </c>
      <c r="M2320">
        <f t="shared" si="76"/>
        <v>0</v>
      </c>
      <c r="AC2320" t="s">
        <v>9065</v>
      </c>
    </row>
    <row r="2321" spans="1:30" hidden="1" x14ac:dyDescent="0.55000000000000004">
      <c r="C2321" t="s">
        <v>9066</v>
      </c>
      <c r="D2321" t="s">
        <v>8941</v>
      </c>
      <c r="E2321">
        <v>0.46553337574005099</v>
      </c>
      <c r="F2321" s="15" t="s">
        <v>9081</v>
      </c>
      <c r="G2321" t="s">
        <v>8942</v>
      </c>
      <c r="H2321" t="s">
        <v>8943</v>
      </c>
      <c r="I2321">
        <f t="shared" si="77"/>
        <v>22</v>
      </c>
      <c r="M2321">
        <f t="shared" si="76"/>
        <v>0</v>
      </c>
      <c r="AC2321" t="s">
        <v>9066</v>
      </c>
    </row>
    <row r="2322" spans="1:30" hidden="1" x14ac:dyDescent="0.55000000000000004">
      <c r="C2322" t="s">
        <v>9065</v>
      </c>
      <c r="D2322" t="s">
        <v>8950</v>
      </c>
      <c r="E2322">
        <v>0.77077108621597301</v>
      </c>
      <c r="F2322" s="15" t="s">
        <v>9086</v>
      </c>
      <c r="G2322" t="s">
        <v>8951</v>
      </c>
      <c r="H2322" t="s">
        <v>8952</v>
      </c>
      <c r="I2322">
        <f t="shared" si="77"/>
        <v>9</v>
      </c>
      <c r="M2322">
        <f t="shared" si="76"/>
        <v>0</v>
      </c>
      <c r="AC2322" t="s">
        <v>9065</v>
      </c>
    </row>
    <row r="2323" spans="1:30" hidden="1" x14ac:dyDescent="0.55000000000000004">
      <c r="C2323" t="s">
        <v>9065</v>
      </c>
      <c r="D2323" t="s">
        <v>8953</v>
      </c>
      <c r="E2323">
        <v>0.63564807176589999</v>
      </c>
      <c r="F2323" s="15" t="s">
        <v>9086</v>
      </c>
      <c r="G2323" t="s">
        <v>8954</v>
      </c>
      <c r="H2323" t="s">
        <v>8955</v>
      </c>
      <c r="I2323">
        <f t="shared" si="77"/>
        <v>26</v>
      </c>
      <c r="M2323">
        <f t="shared" si="76"/>
        <v>0</v>
      </c>
      <c r="AC2323" t="s">
        <v>9065</v>
      </c>
    </row>
    <row r="2324" spans="1:30" hidden="1" x14ac:dyDescent="0.55000000000000004">
      <c r="C2324" t="s">
        <v>9065</v>
      </c>
      <c r="D2324" t="s">
        <v>8956</v>
      </c>
      <c r="E2324">
        <v>0.68820405006408703</v>
      </c>
      <c r="F2324" s="15" t="s">
        <v>9081</v>
      </c>
      <c r="G2324" t="s">
        <v>8957</v>
      </c>
      <c r="H2324" t="s">
        <v>8958</v>
      </c>
      <c r="I2324">
        <f t="shared" si="77"/>
        <v>8</v>
      </c>
      <c r="M2324">
        <f t="shared" si="76"/>
        <v>0</v>
      </c>
      <c r="AC2324" t="s">
        <v>9065</v>
      </c>
    </row>
    <row r="2325" spans="1:30" hidden="1" x14ac:dyDescent="0.55000000000000004">
      <c r="C2325" t="s">
        <v>9065</v>
      </c>
      <c r="D2325" t="s">
        <v>8959</v>
      </c>
      <c r="E2325">
        <v>0.97030264139175404</v>
      </c>
      <c r="F2325" s="15" t="s">
        <v>9083</v>
      </c>
      <c r="G2325" t="s">
        <v>8960</v>
      </c>
      <c r="H2325" t="s">
        <v>8961</v>
      </c>
      <c r="I2325">
        <f t="shared" si="77"/>
        <v>22</v>
      </c>
      <c r="M2325">
        <f t="shared" si="76"/>
        <v>0</v>
      </c>
      <c r="AC2325" t="s">
        <v>9065</v>
      </c>
    </row>
    <row r="2326" spans="1:30" hidden="1" x14ac:dyDescent="0.55000000000000004">
      <c r="C2326" t="s">
        <v>9065</v>
      </c>
      <c r="D2326" t="s">
        <v>8962</v>
      </c>
      <c r="E2326">
        <v>0.81934493780136097</v>
      </c>
      <c r="F2326" s="15" t="s">
        <v>9080</v>
      </c>
      <c r="G2326" t="s">
        <v>8963</v>
      </c>
      <c r="H2326" t="s">
        <v>8964</v>
      </c>
      <c r="I2326">
        <f t="shared" si="77"/>
        <v>4</v>
      </c>
      <c r="M2326">
        <f t="shared" si="76"/>
        <v>0</v>
      </c>
      <c r="AC2326" t="s">
        <v>9065</v>
      </c>
    </row>
    <row r="2327" spans="1:30" hidden="1" x14ac:dyDescent="0.55000000000000004">
      <c r="C2327" t="s">
        <v>9065</v>
      </c>
      <c r="D2327" t="s">
        <v>8965</v>
      </c>
      <c r="E2327">
        <v>0.73362547159194902</v>
      </c>
      <c r="F2327" s="15" t="s">
        <v>9080</v>
      </c>
      <c r="G2327" t="s">
        <v>8966</v>
      </c>
      <c r="H2327" t="s">
        <v>8967</v>
      </c>
      <c r="I2327">
        <f t="shared" si="77"/>
        <v>8</v>
      </c>
      <c r="M2327">
        <f t="shared" si="76"/>
        <v>0</v>
      </c>
      <c r="AC2327" t="s">
        <v>9065</v>
      </c>
    </row>
    <row r="2328" spans="1:30" hidden="1" x14ac:dyDescent="0.55000000000000004">
      <c r="C2328" t="s">
        <v>9065</v>
      </c>
      <c r="D2328" t="s">
        <v>8970</v>
      </c>
      <c r="E2328">
        <v>0.605449378490448</v>
      </c>
      <c r="F2328" s="15" t="s">
        <v>9082</v>
      </c>
      <c r="G2328" t="s">
        <v>8971</v>
      </c>
      <c r="H2328" t="s">
        <v>8972</v>
      </c>
      <c r="I2328">
        <f t="shared" si="77"/>
        <v>6</v>
      </c>
      <c r="M2328">
        <f t="shared" si="76"/>
        <v>0</v>
      </c>
      <c r="AC2328" t="s">
        <v>9065</v>
      </c>
    </row>
    <row r="2329" spans="1:30" hidden="1" x14ac:dyDescent="0.55000000000000004">
      <c r="C2329" t="s">
        <v>9065</v>
      </c>
      <c r="D2329" t="s">
        <v>8973</v>
      </c>
      <c r="E2329">
        <v>0.78899091482162498</v>
      </c>
      <c r="F2329" s="15" t="s">
        <v>9083</v>
      </c>
      <c r="G2329" t="s">
        <v>8974</v>
      </c>
      <c r="H2329" t="s">
        <v>8972</v>
      </c>
      <c r="I2329">
        <f t="shared" si="77"/>
        <v>29</v>
      </c>
      <c r="M2329">
        <f t="shared" si="76"/>
        <v>0</v>
      </c>
      <c r="AC2329" t="s">
        <v>9065</v>
      </c>
    </row>
    <row r="2330" spans="1:30" hidden="1" x14ac:dyDescent="0.55000000000000004">
      <c r="C2330" t="s">
        <v>9065</v>
      </c>
      <c r="D2330" t="s">
        <v>8975</v>
      </c>
      <c r="E2330">
        <v>0.73450785875320401</v>
      </c>
      <c r="F2330" s="15" t="s">
        <v>9081</v>
      </c>
      <c r="G2330" t="s">
        <v>8976</v>
      </c>
      <c r="H2330" t="s">
        <v>8977</v>
      </c>
      <c r="I2330">
        <f t="shared" si="77"/>
        <v>17</v>
      </c>
      <c r="M2330">
        <f t="shared" si="76"/>
        <v>0</v>
      </c>
      <c r="AC2330" t="s">
        <v>9065</v>
      </c>
    </row>
    <row r="2331" spans="1:30" hidden="1" x14ac:dyDescent="0.55000000000000004">
      <c r="A2331" t="s">
        <v>9121</v>
      </c>
      <c r="B2331" t="s">
        <v>9089</v>
      </c>
      <c r="C2331" t="s">
        <v>9067</v>
      </c>
      <c r="D2331" t="s">
        <v>8978</v>
      </c>
      <c r="E2331">
        <v>0.15241280198097201</v>
      </c>
      <c r="F2331" s="15" t="s">
        <v>9082</v>
      </c>
      <c r="G2331" t="s">
        <v>8954</v>
      </c>
      <c r="H2331" t="s">
        <v>8979</v>
      </c>
      <c r="I2331">
        <f t="shared" si="77"/>
        <v>30</v>
      </c>
      <c r="L2331" t="s">
        <v>9130</v>
      </c>
      <c r="M2331" t="str">
        <f t="shared" si="76"/>
        <v>C</v>
      </c>
      <c r="AC2331" t="s">
        <v>9067</v>
      </c>
      <c r="AD2331" t="s">
        <v>9130</v>
      </c>
    </row>
    <row r="2332" spans="1:30" hidden="1" x14ac:dyDescent="0.55000000000000004">
      <c r="C2332" t="s">
        <v>9065</v>
      </c>
      <c r="D2332" t="s">
        <v>8980</v>
      </c>
      <c r="E2332">
        <v>0.69845813512802102</v>
      </c>
      <c r="F2332" s="15" t="s">
        <v>9082</v>
      </c>
      <c r="G2332" t="s">
        <v>8981</v>
      </c>
      <c r="H2332" t="s">
        <v>8982</v>
      </c>
      <c r="I2332">
        <f t="shared" si="77"/>
        <v>19</v>
      </c>
      <c r="M2332">
        <f t="shared" si="76"/>
        <v>0</v>
      </c>
      <c r="AC2332" t="s">
        <v>9065</v>
      </c>
    </row>
    <row r="2333" spans="1:30" x14ac:dyDescent="0.55000000000000004">
      <c r="A2333" s="13"/>
      <c r="B2333" s="13" t="s">
        <v>9089</v>
      </c>
      <c r="C2333" s="13" t="s">
        <v>9065</v>
      </c>
      <c r="D2333" s="13" t="s">
        <v>8986</v>
      </c>
      <c r="E2333" s="13">
        <v>0.78910821676254295</v>
      </c>
      <c r="F2333" s="18" t="s">
        <v>9086</v>
      </c>
      <c r="G2333" s="13" t="s">
        <v>8987</v>
      </c>
      <c r="H2333" s="13" t="s">
        <v>8988</v>
      </c>
      <c r="I2333">
        <f t="shared" si="77"/>
        <v>1</v>
      </c>
      <c r="L2333" t="s">
        <v>9130</v>
      </c>
      <c r="M2333" t="str">
        <f t="shared" si="76"/>
        <v>G</v>
      </c>
      <c r="AC2333" s="13" t="s">
        <v>9065</v>
      </c>
      <c r="AD2333" t="s">
        <v>9130</v>
      </c>
    </row>
    <row r="2334" spans="1:30" hidden="1" x14ac:dyDescent="0.55000000000000004">
      <c r="C2334" t="s">
        <v>9065</v>
      </c>
      <c r="D2334" t="s">
        <v>8989</v>
      </c>
      <c r="E2334">
        <v>0.67419970035553001</v>
      </c>
      <c r="F2334" s="15" t="s">
        <v>9086</v>
      </c>
      <c r="G2334" t="s">
        <v>8990</v>
      </c>
      <c r="H2334" t="s">
        <v>8991</v>
      </c>
      <c r="I2334">
        <f t="shared" si="77"/>
        <v>2</v>
      </c>
      <c r="M2334">
        <f t="shared" si="76"/>
        <v>0</v>
      </c>
      <c r="AC2334" t="s">
        <v>9065</v>
      </c>
    </row>
    <row r="2335" spans="1:30" hidden="1" x14ac:dyDescent="0.55000000000000004">
      <c r="C2335" t="s">
        <v>9066</v>
      </c>
      <c r="D2335" t="s">
        <v>8992</v>
      </c>
      <c r="E2335">
        <v>0.58515214920043901</v>
      </c>
      <c r="F2335" s="15" t="s">
        <v>9081</v>
      </c>
      <c r="G2335" t="s">
        <v>8993</v>
      </c>
      <c r="H2335" t="s">
        <v>8994</v>
      </c>
      <c r="I2335">
        <f t="shared" si="77"/>
        <v>14</v>
      </c>
      <c r="M2335">
        <f t="shared" si="76"/>
        <v>0</v>
      </c>
      <c r="AC2335" t="s">
        <v>9066</v>
      </c>
    </row>
    <row r="2336" spans="1:30" hidden="1" x14ac:dyDescent="0.55000000000000004">
      <c r="C2336" t="s">
        <v>9065</v>
      </c>
      <c r="D2336" t="s">
        <v>8995</v>
      </c>
      <c r="E2336">
        <v>0.74560308456420898</v>
      </c>
      <c r="F2336" s="15" t="s">
        <v>9086</v>
      </c>
      <c r="G2336" t="s">
        <v>8996</v>
      </c>
      <c r="H2336" t="s">
        <v>8997</v>
      </c>
      <c r="I2336">
        <f t="shared" si="77"/>
        <v>2</v>
      </c>
      <c r="M2336">
        <f t="shared" si="76"/>
        <v>0</v>
      </c>
      <c r="AC2336" t="s">
        <v>9065</v>
      </c>
    </row>
    <row r="2337" spans="3:29" hidden="1" x14ac:dyDescent="0.55000000000000004">
      <c r="C2337" t="s">
        <v>9066</v>
      </c>
      <c r="D2337" t="s">
        <v>8998</v>
      </c>
      <c r="E2337">
        <v>0.53292161226272605</v>
      </c>
      <c r="F2337" s="15" t="s">
        <v>9081</v>
      </c>
      <c r="G2337" t="s">
        <v>8999</v>
      </c>
      <c r="H2337" t="s">
        <v>9000</v>
      </c>
      <c r="I2337">
        <f t="shared" si="77"/>
        <v>11</v>
      </c>
      <c r="M2337">
        <f t="shared" si="76"/>
        <v>0</v>
      </c>
      <c r="AC2337" t="s">
        <v>9066</v>
      </c>
    </row>
    <row r="2338" spans="3:29" hidden="1" x14ac:dyDescent="0.55000000000000004">
      <c r="C2338" t="s">
        <v>9065</v>
      </c>
      <c r="D2338" t="s">
        <v>9001</v>
      </c>
      <c r="E2338">
        <v>0.76677054166793801</v>
      </c>
      <c r="F2338" s="15" t="s">
        <v>9081</v>
      </c>
      <c r="G2338" t="s">
        <v>9002</v>
      </c>
      <c r="H2338" t="s">
        <v>9003</v>
      </c>
      <c r="I2338">
        <f t="shared" si="77"/>
        <v>6</v>
      </c>
      <c r="M2338">
        <f t="shared" si="76"/>
        <v>0</v>
      </c>
      <c r="AC2338" t="s">
        <v>9065</v>
      </c>
    </row>
    <row r="2339" spans="3:29" hidden="1" x14ac:dyDescent="0.55000000000000004">
      <c r="C2339" t="s">
        <v>9065</v>
      </c>
      <c r="D2339" t="s">
        <v>9004</v>
      </c>
      <c r="E2339">
        <v>0.84953248500823997</v>
      </c>
      <c r="F2339" s="15" t="s">
        <v>9080</v>
      </c>
      <c r="G2339" t="s">
        <v>9005</v>
      </c>
      <c r="H2339" t="s">
        <v>9006</v>
      </c>
      <c r="I2339">
        <f t="shared" si="77"/>
        <v>1</v>
      </c>
      <c r="M2339">
        <f t="shared" si="76"/>
        <v>0</v>
      </c>
      <c r="AC2339" t="s">
        <v>9065</v>
      </c>
    </row>
    <row r="2340" spans="3:29" hidden="1" x14ac:dyDescent="0.55000000000000004">
      <c r="C2340" t="s">
        <v>9065</v>
      </c>
      <c r="D2340" t="s">
        <v>9007</v>
      </c>
      <c r="E2340">
        <v>0.777887523174286</v>
      </c>
      <c r="F2340" s="15" t="s">
        <v>9082</v>
      </c>
      <c r="G2340" t="s">
        <v>9008</v>
      </c>
      <c r="H2340" t="s">
        <v>9009</v>
      </c>
      <c r="I2340">
        <f t="shared" si="77"/>
        <v>4</v>
      </c>
      <c r="M2340">
        <f t="shared" si="76"/>
        <v>0</v>
      </c>
      <c r="AC2340" t="s">
        <v>9065</v>
      </c>
    </row>
    <row r="2341" spans="3:29" hidden="1" x14ac:dyDescent="0.55000000000000004">
      <c r="C2341" t="s">
        <v>9065</v>
      </c>
      <c r="D2341" t="s">
        <v>9010</v>
      </c>
      <c r="E2341">
        <v>0.88592153787612904</v>
      </c>
      <c r="F2341" s="15" t="s">
        <v>9080</v>
      </c>
      <c r="G2341" t="s">
        <v>9011</v>
      </c>
      <c r="H2341" t="s">
        <v>9012</v>
      </c>
      <c r="I2341">
        <f t="shared" si="77"/>
        <v>6</v>
      </c>
      <c r="M2341">
        <f t="shared" si="76"/>
        <v>0</v>
      </c>
      <c r="AC2341" t="s">
        <v>9065</v>
      </c>
    </row>
    <row r="2342" spans="3:29" hidden="1" x14ac:dyDescent="0.55000000000000004">
      <c r="C2342" t="s">
        <v>9065</v>
      </c>
      <c r="D2342" t="s">
        <v>9013</v>
      </c>
      <c r="E2342">
        <v>0.64613103866577104</v>
      </c>
      <c r="F2342" s="15" t="s">
        <v>9086</v>
      </c>
      <c r="G2342" t="s">
        <v>9014</v>
      </c>
      <c r="H2342" t="s">
        <v>9015</v>
      </c>
      <c r="I2342">
        <f t="shared" si="77"/>
        <v>3</v>
      </c>
      <c r="M2342">
        <f t="shared" si="76"/>
        <v>0</v>
      </c>
      <c r="AC2342" t="s">
        <v>9065</v>
      </c>
    </row>
    <row r="2343" spans="3:29" hidden="1" x14ac:dyDescent="0.55000000000000004">
      <c r="C2343" t="s">
        <v>9065</v>
      </c>
      <c r="D2343" t="s">
        <v>9016</v>
      </c>
      <c r="E2343">
        <v>0.659218609333038</v>
      </c>
      <c r="F2343" s="15" t="s">
        <v>9082</v>
      </c>
      <c r="G2343" t="s">
        <v>9017</v>
      </c>
      <c r="H2343" t="s">
        <v>9018</v>
      </c>
      <c r="I2343">
        <f t="shared" si="77"/>
        <v>10</v>
      </c>
      <c r="M2343">
        <f t="shared" si="76"/>
        <v>0</v>
      </c>
      <c r="AC2343" t="s">
        <v>9065</v>
      </c>
    </row>
    <row r="2344" spans="3:29" hidden="1" x14ac:dyDescent="0.55000000000000004">
      <c r="C2344" t="s">
        <v>9065</v>
      </c>
      <c r="D2344" t="s">
        <v>9019</v>
      </c>
      <c r="E2344">
        <v>0.65928745269775402</v>
      </c>
      <c r="F2344" s="15" t="s">
        <v>9083</v>
      </c>
      <c r="G2344" t="s">
        <v>9020</v>
      </c>
      <c r="H2344" t="s">
        <v>9021</v>
      </c>
      <c r="I2344">
        <f t="shared" si="77"/>
        <v>7</v>
      </c>
      <c r="M2344">
        <f t="shared" si="76"/>
        <v>0</v>
      </c>
      <c r="AC2344" t="s">
        <v>9065</v>
      </c>
    </row>
    <row r="2345" spans="3:29" hidden="1" x14ac:dyDescent="0.55000000000000004">
      <c r="C2345" t="s">
        <v>9066</v>
      </c>
      <c r="D2345" t="s">
        <v>9022</v>
      </c>
      <c r="E2345">
        <v>0.48784720897674599</v>
      </c>
      <c r="F2345" s="15" t="s">
        <v>9081</v>
      </c>
      <c r="G2345" t="s">
        <v>9023</v>
      </c>
      <c r="H2345" t="s">
        <v>9024</v>
      </c>
      <c r="I2345">
        <f t="shared" si="77"/>
        <v>10</v>
      </c>
      <c r="M2345">
        <f t="shared" si="76"/>
        <v>0</v>
      </c>
      <c r="AC2345" t="s">
        <v>9066</v>
      </c>
    </row>
    <row r="2346" spans="3:29" hidden="1" x14ac:dyDescent="0.55000000000000004">
      <c r="C2346" t="s">
        <v>9065</v>
      </c>
      <c r="D2346" t="s">
        <v>9025</v>
      </c>
      <c r="E2346">
        <v>0.62773305177688599</v>
      </c>
      <c r="F2346" s="15" t="s">
        <v>9086</v>
      </c>
      <c r="G2346" t="s">
        <v>9026</v>
      </c>
      <c r="H2346" t="s">
        <v>9027</v>
      </c>
      <c r="I2346">
        <f t="shared" si="77"/>
        <v>1</v>
      </c>
      <c r="M2346">
        <f t="shared" si="76"/>
        <v>0</v>
      </c>
      <c r="AC2346" t="s">
        <v>9065</v>
      </c>
    </row>
    <row r="2347" spans="3:29" hidden="1" x14ac:dyDescent="0.55000000000000004">
      <c r="C2347" t="s">
        <v>9065</v>
      </c>
      <c r="D2347" t="s">
        <v>9028</v>
      </c>
      <c r="E2347">
        <v>0.93992555141448997</v>
      </c>
      <c r="F2347" s="15" t="s">
        <v>9080</v>
      </c>
      <c r="G2347" t="s">
        <v>9029</v>
      </c>
      <c r="H2347" t="s">
        <v>9030</v>
      </c>
      <c r="I2347">
        <f t="shared" si="77"/>
        <v>11</v>
      </c>
      <c r="M2347">
        <f t="shared" si="76"/>
        <v>0</v>
      </c>
      <c r="AC2347" t="s">
        <v>9065</v>
      </c>
    </row>
    <row r="2348" spans="3:29" hidden="1" x14ac:dyDescent="0.55000000000000004">
      <c r="C2348" t="s">
        <v>9065</v>
      </c>
      <c r="D2348" t="s">
        <v>9031</v>
      </c>
      <c r="E2348">
        <v>0.684672951698303</v>
      </c>
      <c r="F2348" s="15" t="s">
        <v>9086</v>
      </c>
      <c r="G2348" t="s">
        <v>9032</v>
      </c>
      <c r="H2348" t="s">
        <v>9033</v>
      </c>
      <c r="I2348">
        <f t="shared" si="77"/>
        <v>1</v>
      </c>
      <c r="M2348">
        <f t="shared" si="76"/>
        <v>0</v>
      </c>
      <c r="AC2348" t="s">
        <v>9065</v>
      </c>
    </row>
    <row r="2349" spans="3:29" hidden="1" x14ac:dyDescent="0.55000000000000004">
      <c r="C2349" t="s">
        <v>9065</v>
      </c>
      <c r="D2349" t="s">
        <v>9034</v>
      </c>
      <c r="E2349">
        <v>0.78115671873092696</v>
      </c>
      <c r="F2349" s="15" t="s">
        <v>9086</v>
      </c>
      <c r="G2349" t="s">
        <v>9026</v>
      </c>
      <c r="H2349" t="s">
        <v>9035</v>
      </c>
      <c r="I2349">
        <f t="shared" si="77"/>
        <v>1</v>
      </c>
      <c r="M2349">
        <f t="shared" si="76"/>
        <v>0</v>
      </c>
      <c r="AC2349" t="s">
        <v>9065</v>
      </c>
    </row>
    <row r="2350" spans="3:29" hidden="1" x14ac:dyDescent="0.55000000000000004">
      <c r="C2350" t="s">
        <v>9065</v>
      </c>
      <c r="D2350" t="s">
        <v>9036</v>
      </c>
      <c r="E2350">
        <v>0.62053400278091397</v>
      </c>
      <c r="F2350" s="15" t="s">
        <v>9081</v>
      </c>
      <c r="G2350" t="s">
        <v>9037</v>
      </c>
      <c r="H2350" t="s">
        <v>9038</v>
      </c>
      <c r="I2350">
        <f t="shared" si="77"/>
        <v>4</v>
      </c>
      <c r="M2350">
        <f t="shared" si="76"/>
        <v>0</v>
      </c>
      <c r="AC2350" t="s">
        <v>9065</v>
      </c>
    </row>
    <row r="2351" spans="3:29" hidden="1" x14ac:dyDescent="0.55000000000000004">
      <c r="C2351" t="s">
        <v>9066</v>
      </c>
      <c r="D2351" t="s">
        <v>9039</v>
      </c>
      <c r="E2351">
        <v>0.56060063838958696</v>
      </c>
      <c r="F2351" s="15" t="s">
        <v>9081</v>
      </c>
      <c r="G2351" t="s">
        <v>9040</v>
      </c>
      <c r="H2351" t="s">
        <v>9041</v>
      </c>
      <c r="I2351">
        <f t="shared" si="77"/>
        <v>11</v>
      </c>
      <c r="M2351">
        <f t="shared" si="76"/>
        <v>0</v>
      </c>
      <c r="AC2351" t="s">
        <v>9066</v>
      </c>
    </row>
    <row r="2352" spans="3:29" hidden="1" x14ac:dyDescent="0.55000000000000004">
      <c r="C2352" t="s">
        <v>9065</v>
      </c>
      <c r="D2352" t="s">
        <v>9042</v>
      </c>
      <c r="E2352">
        <v>0.72218257188796997</v>
      </c>
      <c r="F2352" s="15" t="s">
        <v>9082</v>
      </c>
      <c r="G2352" t="s">
        <v>9043</v>
      </c>
      <c r="H2352" t="s">
        <v>9044</v>
      </c>
      <c r="I2352">
        <f t="shared" si="77"/>
        <v>4</v>
      </c>
      <c r="M2352">
        <f t="shared" si="76"/>
        <v>0</v>
      </c>
      <c r="AC2352" t="s">
        <v>9065</v>
      </c>
    </row>
    <row r="2353" spans="3:29" hidden="1" x14ac:dyDescent="0.55000000000000004">
      <c r="C2353" t="s">
        <v>9065</v>
      </c>
      <c r="D2353" t="s">
        <v>9045</v>
      </c>
      <c r="E2353">
        <v>0.85313487052917503</v>
      </c>
      <c r="F2353" s="15" t="s">
        <v>9082</v>
      </c>
      <c r="G2353" t="s">
        <v>9046</v>
      </c>
      <c r="H2353" t="s">
        <v>9047</v>
      </c>
      <c r="I2353">
        <f t="shared" si="77"/>
        <v>4</v>
      </c>
      <c r="M2353">
        <f t="shared" si="76"/>
        <v>0</v>
      </c>
      <c r="AC2353" t="s">
        <v>9065</v>
      </c>
    </row>
    <row r="2354" spans="3:29" hidden="1" x14ac:dyDescent="0.55000000000000004">
      <c r="C2354" t="s">
        <v>9065</v>
      </c>
      <c r="D2354" t="s">
        <v>9048</v>
      </c>
      <c r="E2354">
        <v>0.748840391635895</v>
      </c>
      <c r="F2354" s="15" t="s">
        <v>9086</v>
      </c>
      <c r="G2354" t="s">
        <v>9049</v>
      </c>
      <c r="H2354" t="s">
        <v>9050</v>
      </c>
      <c r="I2354">
        <f t="shared" si="77"/>
        <v>1</v>
      </c>
      <c r="M2354">
        <f t="shared" si="76"/>
        <v>0</v>
      </c>
      <c r="AC2354" t="s">
        <v>9065</v>
      </c>
    </row>
    <row r="2355" spans="3:29" hidden="1" x14ac:dyDescent="0.55000000000000004">
      <c r="C2355" t="s">
        <v>9065</v>
      </c>
      <c r="D2355" t="s">
        <v>9051</v>
      </c>
      <c r="E2355">
        <v>0.76692026853561401</v>
      </c>
      <c r="F2355" s="15" t="s">
        <v>9082</v>
      </c>
      <c r="G2355" t="s">
        <v>9052</v>
      </c>
      <c r="H2355" t="s">
        <v>9050</v>
      </c>
      <c r="I2355">
        <f t="shared" si="77"/>
        <v>7</v>
      </c>
      <c r="M2355">
        <f t="shared" si="76"/>
        <v>0</v>
      </c>
      <c r="AC2355" t="s">
        <v>9065</v>
      </c>
    </row>
    <row r="2356" spans="3:29" hidden="1" x14ac:dyDescent="0.55000000000000004">
      <c r="C2356" t="s">
        <v>9065</v>
      </c>
      <c r="D2356" t="s">
        <v>9053</v>
      </c>
      <c r="E2356">
        <v>0.75843596458435103</v>
      </c>
      <c r="F2356" s="15" t="s">
        <v>9082</v>
      </c>
      <c r="G2356" t="s">
        <v>9054</v>
      </c>
      <c r="H2356" t="s">
        <v>9055</v>
      </c>
      <c r="I2356">
        <f t="shared" si="77"/>
        <v>2</v>
      </c>
      <c r="M2356">
        <f t="shared" si="76"/>
        <v>0</v>
      </c>
      <c r="AC2356" t="s">
        <v>9065</v>
      </c>
    </row>
    <row r="2357" spans="3:29" hidden="1" x14ac:dyDescent="0.55000000000000004">
      <c r="C2357" t="s">
        <v>9065</v>
      </c>
      <c r="D2357" t="s">
        <v>9056</v>
      </c>
      <c r="E2357">
        <v>0.66110008955001798</v>
      </c>
      <c r="F2357" s="15" t="s">
        <v>9086</v>
      </c>
      <c r="G2357" t="s">
        <v>9057</v>
      </c>
      <c r="H2357" t="s">
        <v>9058</v>
      </c>
      <c r="I2357">
        <f t="shared" si="77"/>
        <v>1</v>
      </c>
      <c r="M2357">
        <f t="shared" si="76"/>
        <v>0</v>
      </c>
      <c r="AC2357" t="s">
        <v>9065</v>
      </c>
    </row>
    <row r="2358" spans="3:29" hidden="1" x14ac:dyDescent="0.55000000000000004">
      <c r="C2358" t="s">
        <v>9065</v>
      </c>
      <c r="D2358" t="s">
        <v>9059</v>
      </c>
      <c r="E2358">
        <v>0.748840391635895</v>
      </c>
      <c r="F2358" s="15" t="s">
        <v>9086</v>
      </c>
      <c r="G2358" t="s">
        <v>9060</v>
      </c>
      <c r="H2358" t="s">
        <v>9061</v>
      </c>
      <c r="I2358">
        <f t="shared" si="77"/>
        <v>1</v>
      </c>
      <c r="M2358">
        <f t="shared" si="76"/>
        <v>0</v>
      </c>
      <c r="AC2358" t="s">
        <v>9065</v>
      </c>
    </row>
    <row r="2360" spans="3:29" x14ac:dyDescent="0.55000000000000004">
      <c r="C2360">
        <f>COUNTIFS(C:C, "negative", B:B, "P", A:A, "Negation")</f>
        <v>18</v>
      </c>
    </row>
    <row r="2361" spans="3:29" x14ac:dyDescent="0.55000000000000004">
      <c r="C2361">
        <f>COUNTIFS(C:C, "negative", B:B, "P", A:A, "CAP")</f>
        <v>12</v>
      </c>
    </row>
  </sheetData>
  <autoFilter ref="B1:F2358" xr:uid="{EEF17B5D-E6E8-40F5-82AB-590D9D198BF2}">
    <filterColumn colId="0">
      <customFilters>
        <customFilter operator="notEqual" val=" "/>
      </customFilters>
    </filterColumn>
    <filterColumn colId="1">
      <filters>
        <filter val="positiv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EA0F-9DBC-4348-BAE9-2F22C883B7A0}">
  <dimension ref="A1:C2358"/>
  <sheetViews>
    <sheetView workbookViewId="0">
      <selection activeCell="B1" sqref="B1:B1048576"/>
    </sheetView>
  </sheetViews>
  <sheetFormatPr defaultRowHeight="14.4" x14ac:dyDescent="0.55000000000000004"/>
  <cols>
    <col min="1" max="1" width="122.83984375" customWidth="1"/>
  </cols>
  <sheetData>
    <row r="1" spans="1:3" x14ac:dyDescent="0.55000000000000004">
      <c r="A1" s="13"/>
    </row>
    <row r="2" spans="1:3" x14ac:dyDescent="0.55000000000000004">
      <c r="A2" t="s">
        <v>2</v>
      </c>
      <c r="B2">
        <f>LEN(A2)-LEN(SUBSTITUTE(A2," ",""))+1</f>
        <v>10</v>
      </c>
      <c r="C2">
        <f>SUM(B2:B2358)</f>
        <v>26344</v>
      </c>
    </row>
    <row r="3" spans="1:3" x14ac:dyDescent="0.55000000000000004">
      <c r="A3" s="3" t="s">
        <v>11</v>
      </c>
      <c r="B3">
        <f t="shared" ref="B3:B66" si="0">LEN(A3)-LEN(SUBSTITUTE(A3," ",""))+1</f>
        <v>3</v>
      </c>
    </row>
    <row r="4" spans="1:3" x14ac:dyDescent="0.55000000000000004">
      <c r="A4" t="s">
        <v>9070</v>
      </c>
      <c r="B4">
        <f t="shared" si="0"/>
        <v>10</v>
      </c>
    </row>
    <row r="5" spans="1:3" x14ac:dyDescent="0.55000000000000004">
      <c r="A5" t="s">
        <v>17</v>
      </c>
      <c r="B5">
        <f t="shared" si="0"/>
        <v>4</v>
      </c>
    </row>
    <row r="6" spans="1:3" x14ac:dyDescent="0.55000000000000004">
      <c r="A6" t="s">
        <v>20</v>
      </c>
      <c r="B6">
        <f t="shared" si="0"/>
        <v>8</v>
      </c>
    </row>
    <row r="7" spans="1:3" x14ac:dyDescent="0.55000000000000004">
      <c r="A7" t="s">
        <v>23</v>
      </c>
      <c r="B7">
        <f t="shared" si="0"/>
        <v>3</v>
      </c>
    </row>
    <row r="8" spans="1:3" x14ac:dyDescent="0.55000000000000004">
      <c r="A8" s="13" t="s">
        <v>26</v>
      </c>
      <c r="B8">
        <f t="shared" si="0"/>
        <v>21</v>
      </c>
    </row>
    <row r="9" spans="1:3" x14ac:dyDescent="0.55000000000000004">
      <c r="A9" t="s">
        <v>29</v>
      </c>
      <c r="B9">
        <f t="shared" si="0"/>
        <v>10</v>
      </c>
    </row>
    <row r="10" spans="1:3" x14ac:dyDescent="0.55000000000000004">
      <c r="A10" t="s">
        <v>32</v>
      </c>
      <c r="B10">
        <f t="shared" si="0"/>
        <v>4</v>
      </c>
    </row>
    <row r="11" spans="1:3" x14ac:dyDescent="0.55000000000000004">
      <c r="A11" s="11" t="s">
        <v>35</v>
      </c>
      <c r="B11">
        <f t="shared" si="0"/>
        <v>9</v>
      </c>
    </row>
    <row r="12" spans="1:3" x14ac:dyDescent="0.55000000000000004">
      <c r="A12" t="s">
        <v>38</v>
      </c>
      <c r="B12">
        <f t="shared" si="0"/>
        <v>11</v>
      </c>
    </row>
    <row r="13" spans="1:3" x14ac:dyDescent="0.55000000000000004">
      <c r="A13" s="13" t="s">
        <v>9076</v>
      </c>
      <c r="B13">
        <f t="shared" si="0"/>
        <v>30</v>
      </c>
    </row>
    <row r="14" spans="1:3" x14ac:dyDescent="0.55000000000000004">
      <c r="A14" t="s">
        <v>9077</v>
      </c>
      <c r="B14">
        <f t="shared" si="0"/>
        <v>30</v>
      </c>
    </row>
    <row r="15" spans="1:3" x14ac:dyDescent="0.55000000000000004">
      <c r="A15" t="s">
        <v>49</v>
      </c>
      <c r="B15">
        <f t="shared" si="0"/>
        <v>19</v>
      </c>
    </row>
    <row r="16" spans="1:3" x14ac:dyDescent="0.55000000000000004">
      <c r="A16" s="11" t="s">
        <v>52</v>
      </c>
      <c r="B16">
        <f t="shared" si="0"/>
        <v>5</v>
      </c>
    </row>
    <row r="17" spans="1:2" x14ac:dyDescent="0.55000000000000004">
      <c r="A17" s="13" t="s">
        <v>61</v>
      </c>
      <c r="B17">
        <f t="shared" si="0"/>
        <v>6</v>
      </c>
    </row>
    <row r="18" spans="1:2" x14ac:dyDescent="0.55000000000000004">
      <c r="A18" t="s">
        <v>70</v>
      </c>
      <c r="B18">
        <f t="shared" si="0"/>
        <v>4</v>
      </c>
    </row>
    <row r="19" spans="1:2" x14ac:dyDescent="0.55000000000000004">
      <c r="A19" t="s">
        <v>9078</v>
      </c>
      <c r="B19">
        <f t="shared" si="0"/>
        <v>16</v>
      </c>
    </row>
    <row r="20" spans="1:2" x14ac:dyDescent="0.55000000000000004">
      <c r="A20" t="s">
        <v>79</v>
      </c>
      <c r="B20">
        <f t="shared" si="0"/>
        <v>6</v>
      </c>
    </row>
    <row r="21" spans="1:2" x14ac:dyDescent="0.55000000000000004">
      <c r="A21" t="s">
        <v>82</v>
      </c>
      <c r="B21">
        <f t="shared" si="0"/>
        <v>3</v>
      </c>
    </row>
    <row r="22" spans="1:2" x14ac:dyDescent="0.55000000000000004">
      <c r="A22" t="s">
        <v>88</v>
      </c>
      <c r="B22">
        <f t="shared" si="0"/>
        <v>9</v>
      </c>
    </row>
    <row r="23" spans="1:2" x14ac:dyDescent="0.55000000000000004">
      <c r="A23" s="13" t="s">
        <v>94</v>
      </c>
      <c r="B23">
        <f t="shared" si="0"/>
        <v>15</v>
      </c>
    </row>
    <row r="24" spans="1:2" x14ac:dyDescent="0.55000000000000004">
      <c r="A24" t="s">
        <v>97</v>
      </c>
      <c r="B24">
        <f t="shared" si="0"/>
        <v>6</v>
      </c>
    </row>
    <row r="25" spans="1:2" x14ac:dyDescent="0.55000000000000004">
      <c r="A25" t="s">
        <v>100</v>
      </c>
      <c r="B25">
        <f t="shared" si="0"/>
        <v>10</v>
      </c>
    </row>
    <row r="26" spans="1:2" x14ac:dyDescent="0.55000000000000004">
      <c r="A26" t="s">
        <v>106</v>
      </c>
      <c r="B26">
        <f t="shared" si="0"/>
        <v>1</v>
      </c>
    </row>
    <row r="27" spans="1:2" x14ac:dyDescent="0.55000000000000004">
      <c r="A27" t="s">
        <v>82</v>
      </c>
      <c r="B27">
        <f t="shared" si="0"/>
        <v>3</v>
      </c>
    </row>
    <row r="28" spans="1:2" x14ac:dyDescent="0.55000000000000004">
      <c r="A28" t="s">
        <v>112</v>
      </c>
      <c r="B28">
        <f t="shared" si="0"/>
        <v>4</v>
      </c>
    </row>
    <row r="29" spans="1:2" x14ac:dyDescent="0.55000000000000004">
      <c r="A29" t="s">
        <v>115</v>
      </c>
      <c r="B29">
        <f t="shared" si="0"/>
        <v>7</v>
      </c>
    </row>
    <row r="30" spans="1:2" x14ac:dyDescent="0.55000000000000004">
      <c r="A30" t="s">
        <v>118</v>
      </c>
      <c r="B30">
        <f t="shared" si="0"/>
        <v>1</v>
      </c>
    </row>
    <row r="31" spans="1:2" x14ac:dyDescent="0.55000000000000004">
      <c r="A31" t="s">
        <v>127</v>
      </c>
      <c r="B31">
        <f t="shared" si="0"/>
        <v>6</v>
      </c>
    </row>
    <row r="32" spans="1:2" ht="72" x14ac:dyDescent="0.55000000000000004">
      <c r="A32" s="14" t="s">
        <v>130</v>
      </c>
      <c r="B32">
        <f t="shared" si="0"/>
        <v>29</v>
      </c>
    </row>
    <row r="33" spans="1:2" x14ac:dyDescent="0.55000000000000004">
      <c r="A33" t="s">
        <v>133</v>
      </c>
      <c r="B33">
        <f t="shared" si="0"/>
        <v>19</v>
      </c>
    </row>
    <row r="34" spans="1:2" ht="72" x14ac:dyDescent="0.55000000000000004">
      <c r="A34" s="14" t="s">
        <v>139</v>
      </c>
      <c r="B34">
        <f t="shared" si="0"/>
        <v>11</v>
      </c>
    </row>
    <row r="35" spans="1:2" x14ac:dyDescent="0.55000000000000004">
      <c r="A35" t="s">
        <v>142</v>
      </c>
      <c r="B35">
        <f t="shared" si="0"/>
        <v>3</v>
      </c>
    </row>
    <row r="36" spans="1:2" x14ac:dyDescent="0.55000000000000004">
      <c r="A36" t="s">
        <v>145</v>
      </c>
      <c r="B36">
        <f t="shared" si="0"/>
        <v>15</v>
      </c>
    </row>
    <row r="37" spans="1:2" x14ac:dyDescent="0.55000000000000004">
      <c r="A37" t="s">
        <v>150</v>
      </c>
      <c r="B37">
        <f t="shared" si="0"/>
        <v>7</v>
      </c>
    </row>
    <row r="38" spans="1:2" x14ac:dyDescent="0.55000000000000004">
      <c r="A38" t="s">
        <v>155</v>
      </c>
      <c r="B38">
        <f t="shared" si="0"/>
        <v>16</v>
      </c>
    </row>
    <row r="39" spans="1:2" x14ac:dyDescent="0.55000000000000004">
      <c r="A39" t="s">
        <v>161</v>
      </c>
      <c r="B39">
        <f t="shared" si="0"/>
        <v>10</v>
      </c>
    </row>
    <row r="40" spans="1:2" x14ac:dyDescent="0.55000000000000004">
      <c r="A40" t="s">
        <v>167</v>
      </c>
      <c r="B40">
        <f t="shared" si="0"/>
        <v>16</v>
      </c>
    </row>
    <row r="41" spans="1:2" x14ac:dyDescent="0.55000000000000004">
      <c r="A41" t="s">
        <v>173</v>
      </c>
      <c r="B41">
        <f t="shared" si="0"/>
        <v>8</v>
      </c>
    </row>
    <row r="42" spans="1:2" x14ac:dyDescent="0.55000000000000004">
      <c r="A42" t="s">
        <v>176</v>
      </c>
      <c r="B42">
        <f t="shared" si="0"/>
        <v>7</v>
      </c>
    </row>
    <row r="43" spans="1:2" x14ac:dyDescent="0.55000000000000004">
      <c r="A43" t="s">
        <v>179</v>
      </c>
      <c r="B43">
        <f t="shared" si="0"/>
        <v>19</v>
      </c>
    </row>
    <row r="44" spans="1:2" x14ac:dyDescent="0.55000000000000004">
      <c r="A44" t="s">
        <v>182</v>
      </c>
      <c r="B44">
        <f t="shared" si="0"/>
        <v>6</v>
      </c>
    </row>
    <row r="45" spans="1:2" ht="43.2" x14ac:dyDescent="0.55000000000000004">
      <c r="A45" s="14" t="s">
        <v>185</v>
      </c>
      <c r="B45">
        <f t="shared" si="0"/>
        <v>3</v>
      </c>
    </row>
    <row r="46" spans="1:2" x14ac:dyDescent="0.55000000000000004">
      <c r="A46" s="13" t="s">
        <v>188</v>
      </c>
      <c r="B46">
        <f t="shared" si="0"/>
        <v>3</v>
      </c>
    </row>
    <row r="47" spans="1:2" x14ac:dyDescent="0.55000000000000004">
      <c r="A47" t="s">
        <v>191</v>
      </c>
      <c r="B47">
        <f t="shared" si="0"/>
        <v>39</v>
      </c>
    </row>
    <row r="48" spans="1:2" x14ac:dyDescent="0.55000000000000004">
      <c r="A48" t="s">
        <v>194</v>
      </c>
      <c r="B48">
        <f t="shared" si="0"/>
        <v>6</v>
      </c>
    </row>
    <row r="49" spans="1:2" x14ac:dyDescent="0.55000000000000004">
      <c r="A49" t="s">
        <v>200</v>
      </c>
      <c r="B49">
        <f t="shared" si="0"/>
        <v>33</v>
      </c>
    </row>
    <row r="50" spans="1:2" x14ac:dyDescent="0.55000000000000004">
      <c r="A50" t="s">
        <v>212</v>
      </c>
      <c r="B50">
        <f t="shared" si="0"/>
        <v>6</v>
      </c>
    </row>
    <row r="51" spans="1:2" x14ac:dyDescent="0.55000000000000004">
      <c r="A51" s="13" t="s">
        <v>215</v>
      </c>
      <c r="B51">
        <f t="shared" si="0"/>
        <v>10</v>
      </c>
    </row>
    <row r="52" spans="1:2" x14ac:dyDescent="0.55000000000000004">
      <c r="A52" t="s">
        <v>224</v>
      </c>
      <c r="B52">
        <f t="shared" si="0"/>
        <v>11</v>
      </c>
    </row>
    <row r="53" spans="1:2" x14ac:dyDescent="0.55000000000000004">
      <c r="A53" t="s">
        <v>227</v>
      </c>
      <c r="B53">
        <f t="shared" si="0"/>
        <v>6</v>
      </c>
    </row>
    <row r="54" spans="1:2" x14ac:dyDescent="0.55000000000000004">
      <c r="A54" t="s">
        <v>230</v>
      </c>
      <c r="B54">
        <f t="shared" si="0"/>
        <v>8</v>
      </c>
    </row>
    <row r="55" spans="1:2" x14ac:dyDescent="0.55000000000000004">
      <c r="A55" t="s">
        <v>233</v>
      </c>
      <c r="B55">
        <f t="shared" si="0"/>
        <v>18</v>
      </c>
    </row>
    <row r="56" spans="1:2" x14ac:dyDescent="0.55000000000000004">
      <c r="A56" s="13" t="s">
        <v>235</v>
      </c>
      <c r="B56">
        <f t="shared" si="0"/>
        <v>2</v>
      </c>
    </row>
    <row r="57" spans="1:2" x14ac:dyDescent="0.55000000000000004">
      <c r="A57" t="s">
        <v>238</v>
      </c>
      <c r="B57">
        <f t="shared" si="0"/>
        <v>29</v>
      </c>
    </row>
    <row r="58" spans="1:2" x14ac:dyDescent="0.55000000000000004">
      <c r="A58" t="s">
        <v>241</v>
      </c>
      <c r="B58">
        <f t="shared" si="0"/>
        <v>7</v>
      </c>
    </row>
    <row r="59" spans="1:2" x14ac:dyDescent="0.55000000000000004">
      <c r="A59" t="s">
        <v>244</v>
      </c>
      <c r="B59">
        <f t="shared" si="0"/>
        <v>18</v>
      </c>
    </row>
    <row r="60" spans="1:2" x14ac:dyDescent="0.55000000000000004">
      <c r="A60" t="s">
        <v>258</v>
      </c>
      <c r="B60">
        <f t="shared" si="0"/>
        <v>9</v>
      </c>
    </row>
    <row r="61" spans="1:2" x14ac:dyDescent="0.55000000000000004">
      <c r="A61" t="s">
        <v>9091</v>
      </c>
      <c r="B61">
        <f t="shared" si="0"/>
        <v>14</v>
      </c>
    </row>
    <row r="62" spans="1:2" x14ac:dyDescent="0.55000000000000004">
      <c r="A62" t="s">
        <v>264</v>
      </c>
      <c r="B62">
        <f t="shared" si="0"/>
        <v>8</v>
      </c>
    </row>
    <row r="63" spans="1:2" x14ac:dyDescent="0.55000000000000004">
      <c r="A63" t="s">
        <v>267</v>
      </c>
      <c r="B63">
        <f t="shared" si="0"/>
        <v>25</v>
      </c>
    </row>
    <row r="64" spans="1:2" x14ac:dyDescent="0.55000000000000004">
      <c r="A64" t="s">
        <v>270</v>
      </c>
      <c r="B64">
        <f t="shared" si="0"/>
        <v>3</v>
      </c>
    </row>
    <row r="65" spans="1:2" x14ac:dyDescent="0.55000000000000004">
      <c r="A65" t="s">
        <v>276</v>
      </c>
      <c r="B65">
        <f t="shared" si="0"/>
        <v>16</v>
      </c>
    </row>
    <row r="66" spans="1:2" x14ac:dyDescent="0.55000000000000004">
      <c r="A66" t="s">
        <v>285</v>
      </c>
      <c r="B66">
        <f t="shared" si="0"/>
        <v>4</v>
      </c>
    </row>
    <row r="67" spans="1:2" x14ac:dyDescent="0.55000000000000004">
      <c r="A67" t="s">
        <v>288</v>
      </c>
      <c r="B67">
        <f t="shared" ref="B67:B130" si="1">LEN(A67)-LEN(SUBSTITUTE(A67," ",""))+1</f>
        <v>10</v>
      </c>
    </row>
    <row r="68" spans="1:2" x14ac:dyDescent="0.55000000000000004">
      <c r="A68" t="s">
        <v>291</v>
      </c>
      <c r="B68">
        <f t="shared" si="1"/>
        <v>11</v>
      </c>
    </row>
    <row r="69" spans="1:2" x14ac:dyDescent="0.55000000000000004">
      <c r="A69" t="s">
        <v>297</v>
      </c>
      <c r="B69">
        <f t="shared" si="1"/>
        <v>18</v>
      </c>
    </row>
    <row r="70" spans="1:2" x14ac:dyDescent="0.55000000000000004">
      <c r="A70" t="s">
        <v>300</v>
      </c>
      <c r="B70">
        <f t="shared" si="1"/>
        <v>12</v>
      </c>
    </row>
    <row r="71" spans="1:2" x14ac:dyDescent="0.55000000000000004">
      <c r="A71" t="s">
        <v>303</v>
      </c>
      <c r="B71">
        <f t="shared" si="1"/>
        <v>7</v>
      </c>
    </row>
    <row r="72" spans="1:2" x14ac:dyDescent="0.55000000000000004">
      <c r="A72" t="s">
        <v>9090</v>
      </c>
      <c r="B72">
        <f t="shared" si="1"/>
        <v>30</v>
      </c>
    </row>
    <row r="73" spans="1:2" x14ac:dyDescent="0.55000000000000004">
      <c r="A73" t="s">
        <v>309</v>
      </c>
      <c r="B73">
        <f t="shared" si="1"/>
        <v>4</v>
      </c>
    </row>
    <row r="74" spans="1:2" x14ac:dyDescent="0.55000000000000004">
      <c r="A74" t="s">
        <v>312</v>
      </c>
      <c r="B74">
        <f t="shared" si="1"/>
        <v>4</v>
      </c>
    </row>
    <row r="75" spans="1:2" x14ac:dyDescent="0.55000000000000004">
      <c r="A75" t="s">
        <v>315</v>
      </c>
      <c r="B75">
        <f t="shared" si="1"/>
        <v>13</v>
      </c>
    </row>
    <row r="76" spans="1:2" x14ac:dyDescent="0.55000000000000004">
      <c r="A76" t="s">
        <v>321</v>
      </c>
      <c r="B76">
        <f t="shared" si="1"/>
        <v>16</v>
      </c>
    </row>
    <row r="77" spans="1:2" x14ac:dyDescent="0.55000000000000004">
      <c r="A77" t="s">
        <v>324</v>
      </c>
      <c r="B77">
        <f t="shared" si="1"/>
        <v>11</v>
      </c>
    </row>
    <row r="78" spans="1:2" x14ac:dyDescent="0.55000000000000004">
      <c r="A78" t="s">
        <v>327</v>
      </c>
      <c r="B78">
        <f t="shared" si="1"/>
        <v>6</v>
      </c>
    </row>
    <row r="79" spans="1:2" x14ac:dyDescent="0.55000000000000004">
      <c r="A79" t="s">
        <v>332</v>
      </c>
      <c r="B79">
        <f t="shared" si="1"/>
        <v>17</v>
      </c>
    </row>
    <row r="80" spans="1:2" x14ac:dyDescent="0.55000000000000004">
      <c r="A80" t="s">
        <v>335</v>
      </c>
      <c r="B80">
        <f t="shared" si="1"/>
        <v>12</v>
      </c>
    </row>
    <row r="81" spans="1:2" x14ac:dyDescent="0.55000000000000004">
      <c r="A81" t="s">
        <v>338</v>
      </c>
      <c r="B81">
        <f t="shared" si="1"/>
        <v>19</v>
      </c>
    </row>
    <row r="82" spans="1:2" x14ac:dyDescent="0.55000000000000004">
      <c r="A82" t="s">
        <v>347</v>
      </c>
      <c r="B82">
        <f t="shared" si="1"/>
        <v>12</v>
      </c>
    </row>
    <row r="83" spans="1:2" x14ac:dyDescent="0.55000000000000004">
      <c r="A83" t="s">
        <v>350</v>
      </c>
      <c r="B83">
        <f t="shared" si="1"/>
        <v>8</v>
      </c>
    </row>
    <row r="84" spans="1:2" x14ac:dyDescent="0.55000000000000004">
      <c r="A84" t="s">
        <v>353</v>
      </c>
      <c r="B84">
        <f t="shared" si="1"/>
        <v>5</v>
      </c>
    </row>
    <row r="85" spans="1:2" x14ac:dyDescent="0.55000000000000004">
      <c r="A85" t="s">
        <v>9092</v>
      </c>
      <c r="B85">
        <f t="shared" si="1"/>
        <v>25</v>
      </c>
    </row>
    <row r="86" spans="1:2" x14ac:dyDescent="0.55000000000000004">
      <c r="A86" s="3" t="s">
        <v>359</v>
      </c>
      <c r="B86">
        <f t="shared" si="1"/>
        <v>13</v>
      </c>
    </row>
    <row r="87" spans="1:2" x14ac:dyDescent="0.55000000000000004">
      <c r="A87" t="s">
        <v>362</v>
      </c>
      <c r="B87">
        <f t="shared" si="1"/>
        <v>3</v>
      </c>
    </row>
    <row r="88" spans="1:2" x14ac:dyDescent="0.55000000000000004">
      <c r="A88" t="s">
        <v>368</v>
      </c>
      <c r="B88">
        <f t="shared" si="1"/>
        <v>7</v>
      </c>
    </row>
    <row r="89" spans="1:2" x14ac:dyDescent="0.55000000000000004">
      <c r="A89" t="s">
        <v>371</v>
      </c>
      <c r="B89">
        <f t="shared" si="1"/>
        <v>6</v>
      </c>
    </row>
    <row r="90" spans="1:2" x14ac:dyDescent="0.55000000000000004">
      <c r="A90" t="s">
        <v>377</v>
      </c>
      <c r="B90">
        <f t="shared" si="1"/>
        <v>9</v>
      </c>
    </row>
    <row r="91" spans="1:2" x14ac:dyDescent="0.55000000000000004">
      <c r="A91" t="s">
        <v>379</v>
      </c>
      <c r="B91">
        <f t="shared" si="1"/>
        <v>1</v>
      </c>
    </row>
    <row r="92" spans="1:2" x14ac:dyDescent="0.55000000000000004">
      <c r="A92" t="s">
        <v>382</v>
      </c>
      <c r="B92">
        <f t="shared" si="1"/>
        <v>25</v>
      </c>
    </row>
    <row r="93" spans="1:2" x14ac:dyDescent="0.55000000000000004">
      <c r="A93" t="s">
        <v>385</v>
      </c>
      <c r="B93">
        <f t="shared" si="1"/>
        <v>9</v>
      </c>
    </row>
    <row r="94" spans="1:2" x14ac:dyDescent="0.55000000000000004">
      <c r="A94" t="s">
        <v>388</v>
      </c>
      <c r="B94">
        <f t="shared" si="1"/>
        <v>8</v>
      </c>
    </row>
    <row r="95" spans="1:2" x14ac:dyDescent="0.55000000000000004">
      <c r="A95" t="s">
        <v>397</v>
      </c>
      <c r="B95">
        <f t="shared" si="1"/>
        <v>13</v>
      </c>
    </row>
    <row r="96" spans="1:2" x14ac:dyDescent="0.55000000000000004">
      <c r="A96" s="13" t="s">
        <v>400</v>
      </c>
      <c r="B96">
        <f t="shared" si="1"/>
        <v>17</v>
      </c>
    </row>
    <row r="97" spans="1:2" x14ac:dyDescent="0.55000000000000004">
      <c r="A97" t="s">
        <v>403</v>
      </c>
      <c r="B97">
        <f t="shared" si="1"/>
        <v>11</v>
      </c>
    </row>
    <row r="98" spans="1:2" x14ac:dyDescent="0.55000000000000004">
      <c r="A98" t="s">
        <v>406</v>
      </c>
      <c r="B98">
        <f t="shared" si="1"/>
        <v>9</v>
      </c>
    </row>
    <row r="99" spans="1:2" x14ac:dyDescent="0.55000000000000004">
      <c r="A99" s="13" t="s">
        <v>412</v>
      </c>
      <c r="B99">
        <f t="shared" si="1"/>
        <v>8</v>
      </c>
    </row>
    <row r="100" spans="1:2" x14ac:dyDescent="0.55000000000000004">
      <c r="A100" s="3" t="s">
        <v>415</v>
      </c>
      <c r="B100">
        <f t="shared" si="1"/>
        <v>25</v>
      </c>
    </row>
    <row r="101" spans="1:2" x14ac:dyDescent="0.55000000000000004">
      <c r="A101" t="s">
        <v>418</v>
      </c>
      <c r="B101">
        <f t="shared" si="1"/>
        <v>15</v>
      </c>
    </row>
    <row r="102" spans="1:2" x14ac:dyDescent="0.55000000000000004">
      <c r="A102" t="s">
        <v>424</v>
      </c>
      <c r="B102">
        <f t="shared" si="1"/>
        <v>21</v>
      </c>
    </row>
    <row r="103" spans="1:2" x14ac:dyDescent="0.55000000000000004">
      <c r="A103" t="s">
        <v>427</v>
      </c>
      <c r="B103">
        <f t="shared" si="1"/>
        <v>10</v>
      </c>
    </row>
    <row r="104" spans="1:2" x14ac:dyDescent="0.55000000000000004">
      <c r="A104" t="s">
        <v>435</v>
      </c>
      <c r="B104">
        <f t="shared" si="1"/>
        <v>10</v>
      </c>
    </row>
    <row r="105" spans="1:2" x14ac:dyDescent="0.55000000000000004">
      <c r="A105" t="s">
        <v>438</v>
      </c>
      <c r="B105">
        <f t="shared" si="1"/>
        <v>21</v>
      </c>
    </row>
    <row r="106" spans="1:2" x14ac:dyDescent="0.55000000000000004">
      <c r="A106" t="s">
        <v>441</v>
      </c>
      <c r="B106">
        <f t="shared" si="1"/>
        <v>7</v>
      </c>
    </row>
    <row r="107" spans="1:2" x14ac:dyDescent="0.55000000000000004">
      <c r="A107" t="s">
        <v>444</v>
      </c>
      <c r="B107">
        <f t="shared" si="1"/>
        <v>2</v>
      </c>
    </row>
    <row r="108" spans="1:2" x14ac:dyDescent="0.55000000000000004">
      <c r="A108" t="s">
        <v>447</v>
      </c>
      <c r="B108">
        <f t="shared" si="1"/>
        <v>8</v>
      </c>
    </row>
    <row r="109" spans="1:2" x14ac:dyDescent="0.55000000000000004">
      <c r="A109" t="s">
        <v>450</v>
      </c>
      <c r="B109">
        <f t="shared" si="1"/>
        <v>24</v>
      </c>
    </row>
    <row r="110" spans="1:2" x14ac:dyDescent="0.55000000000000004">
      <c r="A110" t="s">
        <v>456</v>
      </c>
      <c r="B110">
        <f t="shared" si="1"/>
        <v>3</v>
      </c>
    </row>
    <row r="111" spans="1:2" x14ac:dyDescent="0.55000000000000004">
      <c r="A111" t="s">
        <v>459</v>
      </c>
      <c r="B111">
        <f t="shared" si="1"/>
        <v>10</v>
      </c>
    </row>
    <row r="112" spans="1:2" x14ac:dyDescent="0.55000000000000004">
      <c r="A112" t="s">
        <v>462</v>
      </c>
      <c r="B112">
        <f t="shared" si="1"/>
        <v>8</v>
      </c>
    </row>
    <row r="113" spans="1:2" x14ac:dyDescent="0.55000000000000004">
      <c r="A113" s="13" t="s">
        <v>464</v>
      </c>
      <c r="B113">
        <f t="shared" si="1"/>
        <v>33</v>
      </c>
    </row>
    <row r="114" spans="1:2" x14ac:dyDescent="0.55000000000000004">
      <c r="A114" s="13" t="s">
        <v>467</v>
      </c>
      <c r="B114">
        <f t="shared" si="1"/>
        <v>8</v>
      </c>
    </row>
    <row r="115" spans="1:2" x14ac:dyDescent="0.55000000000000004">
      <c r="A115" t="s">
        <v>470</v>
      </c>
      <c r="B115">
        <f t="shared" si="1"/>
        <v>10</v>
      </c>
    </row>
    <row r="116" spans="1:2" x14ac:dyDescent="0.55000000000000004">
      <c r="A116" t="s">
        <v>479</v>
      </c>
      <c r="B116">
        <f t="shared" si="1"/>
        <v>3</v>
      </c>
    </row>
    <row r="117" spans="1:2" x14ac:dyDescent="0.55000000000000004">
      <c r="A117" t="s">
        <v>482</v>
      </c>
      <c r="B117">
        <f t="shared" si="1"/>
        <v>18</v>
      </c>
    </row>
    <row r="118" spans="1:2" x14ac:dyDescent="0.55000000000000004">
      <c r="A118" t="s">
        <v>490</v>
      </c>
      <c r="B118">
        <f t="shared" si="1"/>
        <v>7</v>
      </c>
    </row>
    <row r="119" spans="1:2" x14ac:dyDescent="0.55000000000000004">
      <c r="A119" t="s">
        <v>496</v>
      </c>
      <c r="B119">
        <f t="shared" si="1"/>
        <v>14</v>
      </c>
    </row>
    <row r="120" spans="1:2" x14ac:dyDescent="0.55000000000000004">
      <c r="A120" t="s">
        <v>499</v>
      </c>
      <c r="B120">
        <f t="shared" si="1"/>
        <v>10</v>
      </c>
    </row>
    <row r="121" spans="1:2" x14ac:dyDescent="0.55000000000000004">
      <c r="A121" t="s">
        <v>505</v>
      </c>
      <c r="B121">
        <f t="shared" si="1"/>
        <v>13</v>
      </c>
    </row>
    <row r="122" spans="1:2" x14ac:dyDescent="0.55000000000000004">
      <c r="A122" t="s">
        <v>508</v>
      </c>
      <c r="B122">
        <f t="shared" si="1"/>
        <v>16</v>
      </c>
    </row>
    <row r="123" spans="1:2" x14ac:dyDescent="0.55000000000000004">
      <c r="A123" t="s">
        <v>514</v>
      </c>
      <c r="B123">
        <f t="shared" si="1"/>
        <v>11</v>
      </c>
    </row>
    <row r="124" spans="1:2" x14ac:dyDescent="0.55000000000000004">
      <c r="A124" t="s">
        <v>517</v>
      </c>
      <c r="B124">
        <f t="shared" si="1"/>
        <v>11</v>
      </c>
    </row>
    <row r="125" spans="1:2" x14ac:dyDescent="0.55000000000000004">
      <c r="A125" t="s">
        <v>520</v>
      </c>
      <c r="B125">
        <f t="shared" si="1"/>
        <v>12</v>
      </c>
    </row>
    <row r="126" spans="1:2" x14ac:dyDescent="0.55000000000000004">
      <c r="A126" t="s">
        <v>523</v>
      </c>
      <c r="B126">
        <f t="shared" si="1"/>
        <v>25</v>
      </c>
    </row>
    <row r="127" spans="1:2" x14ac:dyDescent="0.55000000000000004">
      <c r="A127" t="s">
        <v>526</v>
      </c>
      <c r="B127">
        <f t="shared" si="1"/>
        <v>10</v>
      </c>
    </row>
    <row r="128" spans="1:2" x14ac:dyDescent="0.55000000000000004">
      <c r="A128" t="s">
        <v>529</v>
      </c>
      <c r="B128">
        <f t="shared" si="1"/>
        <v>9</v>
      </c>
    </row>
    <row r="129" spans="1:2" x14ac:dyDescent="0.55000000000000004">
      <c r="A129" t="s">
        <v>532</v>
      </c>
      <c r="B129">
        <f t="shared" si="1"/>
        <v>6</v>
      </c>
    </row>
    <row r="130" spans="1:2" x14ac:dyDescent="0.55000000000000004">
      <c r="A130" t="s">
        <v>535</v>
      </c>
      <c r="B130">
        <f t="shared" si="1"/>
        <v>11</v>
      </c>
    </row>
    <row r="131" spans="1:2" x14ac:dyDescent="0.55000000000000004">
      <c r="A131" t="s">
        <v>538</v>
      </c>
      <c r="B131">
        <f t="shared" ref="B131:B194" si="2">LEN(A131)-LEN(SUBSTITUTE(A131," ",""))+1</f>
        <v>20</v>
      </c>
    </row>
    <row r="132" spans="1:2" x14ac:dyDescent="0.55000000000000004">
      <c r="A132" t="s">
        <v>541</v>
      </c>
      <c r="B132">
        <f t="shared" si="2"/>
        <v>25</v>
      </c>
    </row>
    <row r="133" spans="1:2" x14ac:dyDescent="0.55000000000000004">
      <c r="A133" t="s">
        <v>544</v>
      </c>
      <c r="B133">
        <f t="shared" si="2"/>
        <v>39</v>
      </c>
    </row>
    <row r="134" spans="1:2" x14ac:dyDescent="0.55000000000000004">
      <c r="A134" t="s">
        <v>547</v>
      </c>
      <c r="B134">
        <f t="shared" si="2"/>
        <v>18</v>
      </c>
    </row>
    <row r="135" spans="1:2" x14ac:dyDescent="0.55000000000000004">
      <c r="A135" t="s">
        <v>553</v>
      </c>
      <c r="B135">
        <f t="shared" si="2"/>
        <v>13</v>
      </c>
    </row>
    <row r="136" spans="1:2" x14ac:dyDescent="0.55000000000000004">
      <c r="A136" t="s">
        <v>556</v>
      </c>
      <c r="B136">
        <f t="shared" si="2"/>
        <v>7</v>
      </c>
    </row>
    <row r="137" spans="1:2" x14ac:dyDescent="0.55000000000000004">
      <c r="A137" t="s">
        <v>559</v>
      </c>
      <c r="B137">
        <f t="shared" si="2"/>
        <v>12</v>
      </c>
    </row>
    <row r="138" spans="1:2" x14ac:dyDescent="0.55000000000000004">
      <c r="A138" t="s">
        <v>562</v>
      </c>
      <c r="B138">
        <f t="shared" si="2"/>
        <v>22</v>
      </c>
    </row>
    <row r="139" spans="1:2" x14ac:dyDescent="0.55000000000000004">
      <c r="A139" t="s">
        <v>565</v>
      </c>
      <c r="B139">
        <f t="shared" si="2"/>
        <v>8</v>
      </c>
    </row>
    <row r="140" spans="1:2" x14ac:dyDescent="0.55000000000000004">
      <c r="A140" t="s">
        <v>568</v>
      </c>
      <c r="B140">
        <f t="shared" si="2"/>
        <v>2</v>
      </c>
    </row>
    <row r="141" spans="1:2" x14ac:dyDescent="0.55000000000000004">
      <c r="A141" t="s">
        <v>577</v>
      </c>
      <c r="B141">
        <f t="shared" si="2"/>
        <v>11</v>
      </c>
    </row>
    <row r="142" spans="1:2" x14ac:dyDescent="0.55000000000000004">
      <c r="A142" t="s">
        <v>583</v>
      </c>
      <c r="B142">
        <f t="shared" si="2"/>
        <v>1</v>
      </c>
    </row>
    <row r="143" spans="1:2" x14ac:dyDescent="0.55000000000000004">
      <c r="A143" t="s">
        <v>586</v>
      </c>
      <c r="B143">
        <f t="shared" si="2"/>
        <v>18</v>
      </c>
    </row>
    <row r="144" spans="1:2" x14ac:dyDescent="0.55000000000000004">
      <c r="A144" t="s">
        <v>589</v>
      </c>
      <c r="B144">
        <f t="shared" si="2"/>
        <v>8</v>
      </c>
    </row>
    <row r="145" spans="1:2" x14ac:dyDescent="0.55000000000000004">
      <c r="A145" t="s">
        <v>592</v>
      </c>
      <c r="B145">
        <f t="shared" si="2"/>
        <v>21</v>
      </c>
    </row>
    <row r="146" spans="1:2" x14ac:dyDescent="0.55000000000000004">
      <c r="A146" t="s">
        <v>595</v>
      </c>
      <c r="B146">
        <f t="shared" si="2"/>
        <v>1</v>
      </c>
    </row>
    <row r="147" spans="1:2" x14ac:dyDescent="0.55000000000000004">
      <c r="A147" t="s">
        <v>598</v>
      </c>
      <c r="B147">
        <f t="shared" si="2"/>
        <v>10</v>
      </c>
    </row>
    <row r="148" spans="1:2" x14ac:dyDescent="0.55000000000000004">
      <c r="A148" t="s">
        <v>604</v>
      </c>
      <c r="B148">
        <f t="shared" si="2"/>
        <v>17</v>
      </c>
    </row>
    <row r="149" spans="1:2" x14ac:dyDescent="0.55000000000000004">
      <c r="A149" t="s">
        <v>607</v>
      </c>
      <c r="B149">
        <f t="shared" si="2"/>
        <v>26</v>
      </c>
    </row>
    <row r="150" spans="1:2" x14ac:dyDescent="0.55000000000000004">
      <c r="A150" t="s">
        <v>616</v>
      </c>
      <c r="B150">
        <f t="shared" si="2"/>
        <v>11</v>
      </c>
    </row>
    <row r="151" spans="1:2" x14ac:dyDescent="0.55000000000000004">
      <c r="A151" s="3" t="s">
        <v>619</v>
      </c>
      <c r="B151">
        <f t="shared" si="2"/>
        <v>1</v>
      </c>
    </row>
    <row r="152" spans="1:2" x14ac:dyDescent="0.55000000000000004">
      <c r="A152" t="s">
        <v>622</v>
      </c>
      <c r="B152">
        <f t="shared" si="2"/>
        <v>21</v>
      </c>
    </row>
    <row r="153" spans="1:2" x14ac:dyDescent="0.55000000000000004">
      <c r="A153" t="s">
        <v>625</v>
      </c>
      <c r="B153">
        <f t="shared" si="2"/>
        <v>5</v>
      </c>
    </row>
    <row r="154" spans="1:2" x14ac:dyDescent="0.55000000000000004">
      <c r="A154" t="s">
        <v>628</v>
      </c>
      <c r="B154">
        <f t="shared" si="2"/>
        <v>6</v>
      </c>
    </row>
    <row r="155" spans="1:2" x14ac:dyDescent="0.55000000000000004">
      <c r="A155" t="s">
        <v>631</v>
      </c>
      <c r="B155">
        <f t="shared" si="2"/>
        <v>3</v>
      </c>
    </row>
    <row r="156" spans="1:2" x14ac:dyDescent="0.55000000000000004">
      <c r="A156" t="s">
        <v>634</v>
      </c>
      <c r="B156">
        <f t="shared" si="2"/>
        <v>21</v>
      </c>
    </row>
    <row r="157" spans="1:2" x14ac:dyDescent="0.55000000000000004">
      <c r="A157" t="s">
        <v>637</v>
      </c>
      <c r="B157">
        <f t="shared" si="2"/>
        <v>18</v>
      </c>
    </row>
    <row r="158" spans="1:2" x14ac:dyDescent="0.55000000000000004">
      <c r="A158" t="s">
        <v>646</v>
      </c>
      <c r="B158">
        <f t="shared" si="2"/>
        <v>11</v>
      </c>
    </row>
    <row r="159" spans="1:2" x14ac:dyDescent="0.55000000000000004">
      <c r="A159" t="s">
        <v>655</v>
      </c>
      <c r="B159">
        <f t="shared" si="2"/>
        <v>15</v>
      </c>
    </row>
    <row r="160" spans="1:2" x14ac:dyDescent="0.55000000000000004">
      <c r="A160" t="s">
        <v>657</v>
      </c>
      <c r="B160">
        <f t="shared" si="2"/>
        <v>4</v>
      </c>
    </row>
    <row r="161" spans="1:2" x14ac:dyDescent="0.55000000000000004">
      <c r="A161" t="s">
        <v>660</v>
      </c>
      <c r="B161">
        <f t="shared" si="2"/>
        <v>1</v>
      </c>
    </row>
    <row r="162" spans="1:2" x14ac:dyDescent="0.55000000000000004">
      <c r="A162" t="s">
        <v>666</v>
      </c>
      <c r="B162">
        <f t="shared" si="2"/>
        <v>29</v>
      </c>
    </row>
    <row r="163" spans="1:2" x14ac:dyDescent="0.55000000000000004">
      <c r="A163" t="s">
        <v>669</v>
      </c>
      <c r="B163">
        <f t="shared" si="2"/>
        <v>19</v>
      </c>
    </row>
    <row r="164" spans="1:2" x14ac:dyDescent="0.55000000000000004">
      <c r="A164" t="s">
        <v>672</v>
      </c>
      <c r="B164">
        <f t="shared" si="2"/>
        <v>29</v>
      </c>
    </row>
    <row r="165" spans="1:2" x14ac:dyDescent="0.55000000000000004">
      <c r="A165" t="s">
        <v>675</v>
      </c>
      <c r="B165">
        <f t="shared" si="2"/>
        <v>11</v>
      </c>
    </row>
    <row r="166" spans="1:2" x14ac:dyDescent="0.55000000000000004">
      <c r="A166" t="s">
        <v>681</v>
      </c>
      <c r="B166">
        <f t="shared" si="2"/>
        <v>26</v>
      </c>
    </row>
    <row r="167" spans="1:2" x14ac:dyDescent="0.55000000000000004">
      <c r="A167" t="s">
        <v>684</v>
      </c>
      <c r="B167">
        <f t="shared" si="2"/>
        <v>19</v>
      </c>
    </row>
    <row r="168" spans="1:2" x14ac:dyDescent="0.55000000000000004">
      <c r="A168" t="s">
        <v>687</v>
      </c>
      <c r="B168">
        <f t="shared" si="2"/>
        <v>7</v>
      </c>
    </row>
    <row r="169" spans="1:2" x14ac:dyDescent="0.55000000000000004">
      <c r="A169" t="s">
        <v>690</v>
      </c>
      <c r="B169">
        <f t="shared" si="2"/>
        <v>1</v>
      </c>
    </row>
    <row r="170" spans="1:2" x14ac:dyDescent="0.55000000000000004">
      <c r="A170" t="s">
        <v>693</v>
      </c>
      <c r="B170">
        <f t="shared" si="2"/>
        <v>28</v>
      </c>
    </row>
    <row r="171" spans="1:2" x14ac:dyDescent="0.55000000000000004">
      <c r="A171" t="s">
        <v>699</v>
      </c>
      <c r="B171">
        <f t="shared" si="2"/>
        <v>21</v>
      </c>
    </row>
    <row r="172" spans="1:2" x14ac:dyDescent="0.55000000000000004">
      <c r="A172" t="s">
        <v>702</v>
      </c>
      <c r="B172">
        <f t="shared" si="2"/>
        <v>14</v>
      </c>
    </row>
    <row r="173" spans="1:2" x14ac:dyDescent="0.55000000000000004">
      <c r="A173" t="s">
        <v>705</v>
      </c>
      <c r="B173">
        <f t="shared" si="2"/>
        <v>5</v>
      </c>
    </row>
    <row r="174" spans="1:2" x14ac:dyDescent="0.55000000000000004">
      <c r="A174" t="s">
        <v>708</v>
      </c>
      <c r="B174">
        <f t="shared" si="2"/>
        <v>6</v>
      </c>
    </row>
    <row r="175" spans="1:2" x14ac:dyDescent="0.55000000000000004">
      <c r="A175" t="s">
        <v>711</v>
      </c>
      <c r="B175">
        <f t="shared" si="2"/>
        <v>5</v>
      </c>
    </row>
    <row r="176" spans="1:2" x14ac:dyDescent="0.55000000000000004">
      <c r="A176" t="s">
        <v>714</v>
      </c>
      <c r="B176">
        <f t="shared" si="2"/>
        <v>11</v>
      </c>
    </row>
    <row r="177" spans="1:2" x14ac:dyDescent="0.55000000000000004">
      <c r="A177" t="s">
        <v>720</v>
      </c>
      <c r="B177">
        <f t="shared" si="2"/>
        <v>12</v>
      </c>
    </row>
    <row r="178" spans="1:2" x14ac:dyDescent="0.55000000000000004">
      <c r="A178" t="s">
        <v>723</v>
      </c>
      <c r="B178">
        <f t="shared" si="2"/>
        <v>4</v>
      </c>
    </row>
    <row r="179" spans="1:2" x14ac:dyDescent="0.55000000000000004">
      <c r="A179" t="s">
        <v>726</v>
      </c>
      <c r="B179">
        <f t="shared" si="2"/>
        <v>4</v>
      </c>
    </row>
    <row r="180" spans="1:2" x14ac:dyDescent="0.55000000000000004">
      <c r="A180" t="s">
        <v>729</v>
      </c>
      <c r="B180">
        <f t="shared" si="2"/>
        <v>19</v>
      </c>
    </row>
    <row r="181" spans="1:2" x14ac:dyDescent="0.55000000000000004">
      <c r="A181" t="s">
        <v>732</v>
      </c>
      <c r="B181">
        <f t="shared" si="2"/>
        <v>6</v>
      </c>
    </row>
    <row r="182" spans="1:2" x14ac:dyDescent="0.55000000000000004">
      <c r="A182" t="s">
        <v>741</v>
      </c>
      <c r="B182">
        <f t="shared" si="2"/>
        <v>8</v>
      </c>
    </row>
    <row r="183" spans="1:2" x14ac:dyDescent="0.55000000000000004">
      <c r="A183" t="s">
        <v>744</v>
      </c>
      <c r="B183">
        <f t="shared" si="2"/>
        <v>7</v>
      </c>
    </row>
    <row r="184" spans="1:2" x14ac:dyDescent="0.55000000000000004">
      <c r="A184" t="s">
        <v>747</v>
      </c>
      <c r="B184">
        <f t="shared" si="2"/>
        <v>15</v>
      </c>
    </row>
    <row r="185" spans="1:2" x14ac:dyDescent="0.55000000000000004">
      <c r="A185" t="s">
        <v>750</v>
      </c>
      <c r="B185">
        <f t="shared" si="2"/>
        <v>3</v>
      </c>
    </row>
    <row r="186" spans="1:2" x14ac:dyDescent="0.55000000000000004">
      <c r="A186" t="s">
        <v>753</v>
      </c>
      <c r="B186">
        <f t="shared" si="2"/>
        <v>6</v>
      </c>
    </row>
    <row r="187" spans="1:2" x14ac:dyDescent="0.55000000000000004">
      <c r="A187" t="s">
        <v>756</v>
      </c>
      <c r="B187">
        <f t="shared" si="2"/>
        <v>11</v>
      </c>
    </row>
    <row r="188" spans="1:2" x14ac:dyDescent="0.55000000000000004">
      <c r="A188" t="s">
        <v>759</v>
      </c>
      <c r="B188">
        <f t="shared" si="2"/>
        <v>17</v>
      </c>
    </row>
    <row r="189" spans="1:2" x14ac:dyDescent="0.55000000000000004">
      <c r="A189" t="s">
        <v>762</v>
      </c>
      <c r="B189">
        <f t="shared" si="2"/>
        <v>6</v>
      </c>
    </row>
    <row r="190" spans="1:2" x14ac:dyDescent="0.55000000000000004">
      <c r="A190" t="s">
        <v>765</v>
      </c>
      <c r="B190">
        <f t="shared" si="2"/>
        <v>5</v>
      </c>
    </row>
    <row r="191" spans="1:2" x14ac:dyDescent="0.55000000000000004">
      <c r="A191" t="s">
        <v>768</v>
      </c>
      <c r="B191">
        <f t="shared" si="2"/>
        <v>7</v>
      </c>
    </row>
    <row r="192" spans="1:2" x14ac:dyDescent="0.55000000000000004">
      <c r="A192" t="s">
        <v>771</v>
      </c>
      <c r="B192">
        <f t="shared" si="2"/>
        <v>8</v>
      </c>
    </row>
    <row r="193" spans="1:2" x14ac:dyDescent="0.55000000000000004">
      <c r="A193" t="s">
        <v>774</v>
      </c>
      <c r="B193">
        <f t="shared" si="2"/>
        <v>5</v>
      </c>
    </row>
    <row r="194" spans="1:2" x14ac:dyDescent="0.55000000000000004">
      <c r="A194" t="s">
        <v>780</v>
      </c>
      <c r="B194">
        <f t="shared" si="2"/>
        <v>8</v>
      </c>
    </row>
    <row r="195" spans="1:2" x14ac:dyDescent="0.55000000000000004">
      <c r="A195" t="s">
        <v>792</v>
      </c>
      <c r="B195">
        <f t="shared" ref="B195:B258" si="3">LEN(A195)-LEN(SUBSTITUTE(A195," ",""))+1</f>
        <v>7</v>
      </c>
    </row>
    <row r="196" spans="1:2" x14ac:dyDescent="0.55000000000000004">
      <c r="A196" t="s">
        <v>795</v>
      </c>
      <c r="B196">
        <f t="shared" si="3"/>
        <v>7</v>
      </c>
    </row>
    <row r="197" spans="1:2" x14ac:dyDescent="0.55000000000000004">
      <c r="A197" t="s">
        <v>798</v>
      </c>
      <c r="B197">
        <f t="shared" si="3"/>
        <v>36</v>
      </c>
    </row>
    <row r="198" spans="1:2" x14ac:dyDescent="0.55000000000000004">
      <c r="A198" t="s">
        <v>801</v>
      </c>
      <c r="B198">
        <f t="shared" si="3"/>
        <v>3</v>
      </c>
    </row>
    <row r="199" spans="1:2" x14ac:dyDescent="0.55000000000000004">
      <c r="A199" t="s">
        <v>804</v>
      </c>
      <c r="B199">
        <f t="shared" si="3"/>
        <v>6</v>
      </c>
    </row>
    <row r="200" spans="1:2" x14ac:dyDescent="0.55000000000000004">
      <c r="A200" t="s">
        <v>816</v>
      </c>
      <c r="B200">
        <f t="shared" si="3"/>
        <v>7</v>
      </c>
    </row>
    <row r="201" spans="1:2" x14ac:dyDescent="0.55000000000000004">
      <c r="A201" t="s">
        <v>819</v>
      </c>
      <c r="B201">
        <f t="shared" si="3"/>
        <v>8</v>
      </c>
    </row>
    <row r="202" spans="1:2" x14ac:dyDescent="0.55000000000000004">
      <c r="A202" t="s">
        <v>834</v>
      </c>
      <c r="B202">
        <f t="shared" si="3"/>
        <v>10</v>
      </c>
    </row>
    <row r="203" spans="1:2" x14ac:dyDescent="0.55000000000000004">
      <c r="A203" t="s">
        <v>837</v>
      </c>
      <c r="B203">
        <f t="shared" si="3"/>
        <v>9</v>
      </c>
    </row>
    <row r="204" spans="1:2" x14ac:dyDescent="0.55000000000000004">
      <c r="A204" t="s">
        <v>840</v>
      </c>
      <c r="B204">
        <f t="shared" si="3"/>
        <v>22</v>
      </c>
    </row>
    <row r="205" spans="1:2" x14ac:dyDescent="0.55000000000000004">
      <c r="A205" t="s">
        <v>843</v>
      </c>
      <c r="B205">
        <f t="shared" si="3"/>
        <v>8</v>
      </c>
    </row>
    <row r="206" spans="1:2" x14ac:dyDescent="0.55000000000000004">
      <c r="A206" t="s">
        <v>846</v>
      </c>
      <c r="B206">
        <f t="shared" si="3"/>
        <v>9</v>
      </c>
    </row>
    <row r="207" spans="1:2" x14ac:dyDescent="0.55000000000000004">
      <c r="A207" t="s">
        <v>849</v>
      </c>
      <c r="B207">
        <f t="shared" si="3"/>
        <v>14</v>
      </c>
    </row>
    <row r="208" spans="1:2" x14ac:dyDescent="0.55000000000000004">
      <c r="A208" t="s">
        <v>854</v>
      </c>
      <c r="B208">
        <f t="shared" si="3"/>
        <v>7</v>
      </c>
    </row>
    <row r="209" spans="1:2" x14ac:dyDescent="0.55000000000000004">
      <c r="A209" t="s">
        <v>857</v>
      </c>
      <c r="B209">
        <f t="shared" si="3"/>
        <v>3</v>
      </c>
    </row>
    <row r="210" spans="1:2" x14ac:dyDescent="0.55000000000000004">
      <c r="A210" t="s">
        <v>9118</v>
      </c>
      <c r="B210">
        <f t="shared" si="3"/>
        <v>4</v>
      </c>
    </row>
    <row r="211" spans="1:2" x14ac:dyDescent="0.55000000000000004">
      <c r="A211" t="s">
        <v>863</v>
      </c>
      <c r="B211">
        <f t="shared" si="3"/>
        <v>21</v>
      </c>
    </row>
    <row r="212" spans="1:2" x14ac:dyDescent="0.55000000000000004">
      <c r="A212" t="s">
        <v>866</v>
      </c>
      <c r="B212">
        <f t="shared" si="3"/>
        <v>3</v>
      </c>
    </row>
    <row r="213" spans="1:2" x14ac:dyDescent="0.55000000000000004">
      <c r="A213" t="s">
        <v>869</v>
      </c>
      <c r="B213">
        <f t="shared" si="3"/>
        <v>10</v>
      </c>
    </row>
    <row r="214" spans="1:2" x14ac:dyDescent="0.55000000000000004">
      <c r="A214" t="s">
        <v>872</v>
      </c>
      <c r="B214">
        <f t="shared" si="3"/>
        <v>36</v>
      </c>
    </row>
    <row r="215" spans="1:2" x14ac:dyDescent="0.55000000000000004">
      <c r="A215" t="s">
        <v>875</v>
      </c>
      <c r="B215">
        <f t="shared" si="3"/>
        <v>10</v>
      </c>
    </row>
    <row r="216" spans="1:2" x14ac:dyDescent="0.55000000000000004">
      <c r="A216" t="s">
        <v>878</v>
      </c>
      <c r="B216">
        <f t="shared" si="3"/>
        <v>2</v>
      </c>
    </row>
    <row r="217" spans="1:2" x14ac:dyDescent="0.55000000000000004">
      <c r="A217" t="s">
        <v>881</v>
      </c>
      <c r="B217">
        <f t="shared" si="3"/>
        <v>18</v>
      </c>
    </row>
    <row r="218" spans="1:2" x14ac:dyDescent="0.55000000000000004">
      <c r="A218" t="s">
        <v>884</v>
      </c>
      <c r="B218">
        <f t="shared" si="3"/>
        <v>29</v>
      </c>
    </row>
    <row r="219" spans="1:2" x14ac:dyDescent="0.55000000000000004">
      <c r="A219" t="s">
        <v>887</v>
      </c>
      <c r="B219">
        <f t="shared" si="3"/>
        <v>10</v>
      </c>
    </row>
    <row r="220" spans="1:2" x14ac:dyDescent="0.55000000000000004">
      <c r="A220" t="s">
        <v>893</v>
      </c>
      <c r="B220">
        <f t="shared" si="3"/>
        <v>6</v>
      </c>
    </row>
    <row r="221" spans="1:2" x14ac:dyDescent="0.55000000000000004">
      <c r="A221" s="3" t="s">
        <v>896</v>
      </c>
      <c r="B221">
        <f t="shared" si="3"/>
        <v>22</v>
      </c>
    </row>
    <row r="222" spans="1:2" x14ac:dyDescent="0.55000000000000004">
      <c r="A222" t="s">
        <v>899</v>
      </c>
      <c r="B222">
        <f t="shared" si="3"/>
        <v>12</v>
      </c>
    </row>
    <row r="223" spans="1:2" x14ac:dyDescent="0.55000000000000004">
      <c r="A223" t="s">
        <v>902</v>
      </c>
      <c r="B223">
        <f t="shared" si="3"/>
        <v>15</v>
      </c>
    </row>
    <row r="224" spans="1:2" x14ac:dyDescent="0.55000000000000004">
      <c r="A224" t="s">
        <v>905</v>
      </c>
      <c r="B224">
        <f t="shared" si="3"/>
        <v>19</v>
      </c>
    </row>
    <row r="225" spans="1:2" x14ac:dyDescent="0.55000000000000004">
      <c r="A225" t="s">
        <v>908</v>
      </c>
      <c r="B225">
        <f t="shared" si="3"/>
        <v>10</v>
      </c>
    </row>
    <row r="226" spans="1:2" x14ac:dyDescent="0.55000000000000004">
      <c r="A226" t="s">
        <v>911</v>
      </c>
      <c r="B226">
        <f t="shared" si="3"/>
        <v>14</v>
      </c>
    </row>
    <row r="227" spans="1:2" x14ac:dyDescent="0.55000000000000004">
      <c r="A227" t="s">
        <v>914</v>
      </c>
      <c r="B227">
        <f t="shared" si="3"/>
        <v>16</v>
      </c>
    </row>
    <row r="228" spans="1:2" x14ac:dyDescent="0.55000000000000004">
      <c r="A228" t="s">
        <v>917</v>
      </c>
      <c r="B228">
        <f t="shared" si="3"/>
        <v>17</v>
      </c>
    </row>
    <row r="229" spans="1:2" x14ac:dyDescent="0.55000000000000004">
      <c r="A229" t="s">
        <v>926</v>
      </c>
      <c r="B229">
        <f t="shared" si="3"/>
        <v>17</v>
      </c>
    </row>
    <row r="230" spans="1:2" x14ac:dyDescent="0.55000000000000004">
      <c r="A230" t="s">
        <v>932</v>
      </c>
      <c r="B230">
        <f t="shared" si="3"/>
        <v>15</v>
      </c>
    </row>
    <row r="231" spans="1:2" x14ac:dyDescent="0.55000000000000004">
      <c r="A231" t="s">
        <v>935</v>
      </c>
      <c r="B231">
        <f t="shared" si="3"/>
        <v>7</v>
      </c>
    </row>
    <row r="232" spans="1:2" x14ac:dyDescent="0.55000000000000004">
      <c r="A232" t="s">
        <v>941</v>
      </c>
      <c r="B232">
        <f t="shared" si="3"/>
        <v>9</v>
      </c>
    </row>
    <row r="233" spans="1:2" x14ac:dyDescent="0.55000000000000004">
      <c r="A233" t="s">
        <v>944</v>
      </c>
      <c r="B233">
        <f t="shared" si="3"/>
        <v>6</v>
      </c>
    </row>
    <row r="234" spans="1:2" x14ac:dyDescent="0.55000000000000004">
      <c r="A234" t="s">
        <v>947</v>
      </c>
      <c r="B234">
        <f t="shared" si="3"/>
        <v>5</v>
      </c>
    </row>
    <row r="235" spans="1:2" x14ac:dyDescent="0.55000000000000004">
      <c r="A235" t="s">
        <v>950</v>
      </c>
      <c r="B235">
        <f t="shared" si="3"/>
        <v>3</v>
      </c>
    </row>
    <row r="236" spans="1:2" x14ac:dyDescent="0.55000000000000004">
      <c r="A236" t="s">
        <v>952</v>
      </c>
      <c r="B236">
        <f t="shared" si="3"/>
        <v>24</v>
      </c>
    </row>
    <row r="237" spans="1:2" x14ac:dyDescent="0.55000000000000004">
      <c r="A237" t="s">
        <v>958</v>
      </c>
      <c r="B237">
        <f t="shared" si="3"/>
        <v>6</v>
      </c>
    </row>
    <row r="238" spans="1:2" x14ac:dyDescent="0.55000000000000004">
      <c r="A238" t="s">
        <v>961</v>
      </c>
      <c r="B238">
        <f t="shared" si="3"/>
        <v>7</v>
      </c>
    </row>
    <row r="239" spans="1:2" x14ac:dyDescent="0.55000000000000004">
      <c r="A239" t="s">
        <v>963</v>
      </c>
      <c r="B239">
        <f t="shared" si="3"/>
        <v>8</v>
      </c>
    </row>
    <row r="240" spans="1:2" x14ac:dyDescent="0.55000000000000004">
      <c r="A240" t="s">
        <v>966</v>
      </c>
      <c r="B240">
        <f t="shared" si="3"/>
        <v>17</v>
      </c>
    </row>
    <row r="241" spans="1:2" x14ac:dyDescent="0.55000000000000004">
      <c r="A241" t="s">
        <v>969</v>
      </c>
      <c r="B241">
        <f t="shared" si="3"/>
        <v>19</v>
      </c>
    </row>
    <row r="242" spans="1:2" x14ac:dyDescent="0.55000000000000004">
      <c r="A242" t="s">
        <v>972</v>
      </c>
      <c r="B242">
        <f t="shared" si="3"/>
        <v>15</v>
      </c>
    </row>
    <row r="243" spans="1:2" x14ac:dyDescent="0.55000000000000004">
      <c r="A243" t="s">
        <v>975</v>
      </c>
      <c r="B243">
        <f t="shared" si="3"/>
        <v>4</v>
      </c>
    </row>
    <row r="244" spans="1:2" x14ac:dyDescent="0.55000000000000004">
      <c r="A244" t="s">
        <v>978</v>
      </c>
      <c r="B244">
        <f t="shared" si="3"/>
        <v>13</v>
      </c>
    </row>
    <row r="245" spans="1:2" x14ac:dyDescent="0.55000000000000004">
      <c r="A245" t="s">
        <v>981</v>
      </c>
      <c r="B245">
        <f t="shared" si="3"/>
        <v>11</v>
      </c>
    </row>
    <row r="246" spans="1:2" x14ac:dyDescent="0.55000000000000004">
      <c r="A246" t="s">
        <v>984</v>
      </c>
      <c r="B246">
        <f t="shared" si="3"/>
        <v>4</v>
      </c>
    </row>
    <row r="247" spans="1:2" x14ac:dyDescent="0.55000000000000004">
      <c r="A247" t="s">
        <v>987</v>
      </c>
      <c r="B247">
        <f t="shared" si="3"/>
        <v>4</v>
      </c>
    </row>
    <row r="248" spans="1:2" x14ac:dyDescent="0.55000000000000004">
      <c r="A248" t="s">
        <v>990</v>
      </c>
      <c r="B248">
        <f t="shared" si="3"/>
        <v>21</v>
      </c>
    </row>
    <row r="249" spans="1:2" x14ac:dyDescent="0.55000000000000004">
      <c r="A249" t="s">
        <v>996</v>
      </c>
      <c r="B249">
        <f t="shared" si="3"/>
        <v>26</v>
      </c>
    </row>
    <row r="250" spans="1:2" x14ac:dyDescent="0.55000000000000004">
      <c r="A250" t="s">
        <v>999</v>
      </c>
      <c r="B250">
        <f t="shared" si="3"/>
        <v>2</v>
      </c>
    </row>
    <row r="251" spans="1:2" x14ac:dyDescent="0.55000000000000004">
      <c r="A251" t="s">
        <v>1002</v>
      </c>
      <c r="B251">
        <f t="shared" si="3"/>
        <v>7</v>
      </c>
    </row>
    <row r="252" spans="1:2" x14ac:dyDescent="0.55000000000000004">
      <c r="A252" t="s">
        <v>1010</v>
      </c>
      <c r="B252">
        <f t="shared" si="3"/>
        <v>5</v>
      </c>
    </row>
    <row r="253" spans="1:2" x14ac:dyDescent="0.55000000000000004">
      <c r="A253" t="s">
        <v>1013</v>
      </c>
      <c r="B253">
        <f t="shared" si="3"/>
        <v>9</v>
      </c>
    </row>
    <row r="254" spans="1:2" x14ac:dyDescent="0.55000000000000004">
      <c r="A254" t="s">
        <v>1019</v>
      </c>
      <c r="B254">
        <f t="shared" si="3"/>
        <v>6</v>
      </c>
    </row>
    <row r="255" spans="1:2" x14ac:dyDescent="0.55000000000000004">
      <c r="A255" t="s">
        <v>1025</v>
      </c>
      <c r="B255">
        <f t="shared" si="3"/>
        <v>16</v>
      </c>
    </row>
    <row r="256" spans="1:2" x14ac:dyDescent="0.55000000000000004">
      <c r="A256" t="s">
        <v>1028</v>
      </c>
      <c r="B256">
        <f t="shared" si="3"/>
        <v>6</v>
      </c>
    </row>
    <row r="257" spans="1:2" x14ac:dyDescent="0.55000000000000004">
      <c r="A257" t="s">
        <v>1034</v>
      </c>
      <c r="B257">
        <f t="shared" si="3"/>
        <v>12</v>
      </c>
    </row>
    <row r="258" spans="1:2" x14ac:dyDescent="0.55000000000000004">
      <c r="A258" t="s">
        <v>1037</v>
      </c>
      <c r="B258">
        <f t="shared" si="3"/>
        <v>36</v>
      </c>
    </row>
    <row r="259" spans="1:2" x14ac:dyDescent="0.55000000000000004">
      <c r="A259" t="s">
        <v>1040</v>
      </c>
      <c r="B259">
        <f t="shared" ref="B259:B322" si="4">LEN(A259)-LEN(SUBSTITUTE(A259," ",""))+1</f>
        <v>4</v>
      </c>
    </row>
    <row r="260" spans="1:2" x14ac:dyDescent="0.55000000000000004">
      <c r="A260" t="s">
        <v>1046</v>
      </c>
      <c r="B260">
        <f t="shared" si="4"/>
        <v>14</v>
      </c>
    </row>
    <row r="261" spans="1:2" x14ac:dyDescent="0.55000000000000004">
      <c r="A261" t="s">
        <v>1049</v>
      </c>
      <c r="B261">
        <f t="shared" si="4"/>
        <v>23</v>
      </c>
    </row>
    <row r="262" spans="1:2" x14ac:dyDescent="0.55000000000000004">
      <c r="A262" s="3" t="s">
        <v>1052</v>
      </c>
      <c r="B262">
        <f t="shared" si="4"/>
        <v>3</v>
      </c>
    </row>
    <row r="263" spans="1:2" x14ac:dyDescent="0.55000000000000004">
      <c r="A263" t="s">
        <v>1055</v>
      </c>
      <c r="B263">
        <f t="shared" si="4"/>
        <v>10</v>
      </c>
    </row>
    <row r="264" spans="1:2" x14ac:dyDescent="0.55000000000000004">
      <c r="A264" t="s">
        <v>1063</v>
      </c>
      <c r="B264">
        <f t="shared" si="4"/>
        <v>2</v>
      </c>
    </row>
    <row r="265" spans="1:2" x14ac:dyDescent="0.55000000000000004">
      <c r="A265" t="s">
        <v>1066</v>
      </c>
      <c r="B265">
        <f t="shared" si="4"/>
        <v>23</v>
      </c>
    </row>
    <row r="266" spans="1:2" x14ac:dyDescent="0.55000000000000004">
      <c r="A266" t="s">
        <v>1069</v>
      </c>
      <c r="B266">
        <f t="shared" si="4"/>
        <v>12</v>
      </c>
    </row>
    <row r="267" spans="1:2" x14ac:dyDescent="0.55000000000000004">
      <c r="A267" t="s">
        <v>1072</v>
      </c>
      <c r="B267">
        <f t="shared" si="4"/>
        <v>18</v>
      </c>
    </row>
    <row r="268" spans="1:2" x14ac:dyDescent="0.55000000000000004">
      <c r="A268" t="s">
        <v>1078</v>
      </c>
      <c r="B268">
        <f t="shared" si="4"/>
        <v>16</v>
      </c>
    </row>
    <row r="269" spans="1:2" x14ac:dyDescent="0.55000000000000004">
      <c r="A269" t="s">
        <v>1081</v>
      </c>
      <c r="B269">
        <f t="shared" si="4"/>
        <v>15</v>
      </c>
    </row>
    <row r="270" spans="1:2" x14ac:dyDescent="0.55000000000000004">
      <c r="A270" t="s">
        <v>1084</v>
      </c>
      <c r="B270">
        <f t="shared" si="4"/>
        <v>13</v>
      </c>
    </row>
    <row r="271" spans="1:2" x14ac:dyDescent="0.55000000000000004">
      <c r="A271" t="s">
        <v>1087</v>
      </c>
      <c r="B271">
        <f t="shared" si="4"/>
        <v>29</v>
      </c>
    </row>
    <row r="272" spans="1:2" x14ac:dyDescent="0.55000000000000004">
      <c r="A272" t="s">
        <v>1090</v>
      </c>
      <c r="B272">
        <f t="shared" si="4"/>
        <v>10</v>
      </c>
    </row>
    <row r="273" spans="1:2" x14ac:dyDescent="0.55000000000000004">
      <c r="A273" t="s">
        <v>1093</v>
      </c>
      <c r="B273">
        <f t="shared" si="4"/>
        <v>21</v>
      </c>
    </row>
    <row r="274" spans="1:2" x14ac:dyDescent="0.55000000000000004">
      <c r="A274" t="s">
        <v>1096</v>
      </c>
      <c r="B274">
        <f t="shared" si="4"/>
        <v>5</v>
      </c>
    </row>
    <row r="275" spans="1:2" x14ac:dyDescent="0.55000000000000004">
      <c r="A275" t="s">
        <v>1099</v>
      </c>
      <c r="B275">
        <f t="shared" si="4"/>
        <v>23</v>
      </c>
    </row>
    <row r="276" spans="1:2" x14ac:dyDescent="0.55000000000000004">
      <c r="A276" t="s">
        <v>1102</v>
      </c>
      <c r="B276">
        <f t="shared" si="4"/>
        <v>21</v>
      </c>
    </row>
    <row r="277" spans="1:2" x14ac:dyDescent="0.55000000000000004">
      <c r="A277" t="s">
        <v>1105</v>
      </c>
      <c r="B277">
        <f t="shared" si="4"/>
        <v>26</v>
      </c>
    </row>
    <row r="278" spans="1:2" x14ac:dyDescent="0.55000000000000004">
      <c r="A278" t="s">
        <v>1108</v>
      </c>
      <c r="B278">
        <f t="shared" si="4"/>
        <v>6</v>
      </c>
    </row>
    <row r="279" spans="1:2" x14ac:dyDescent="0.55000000000000004">
      <c r="A279" s="13" t="s">
        <v>1111</v>
      </c>
      <c r="B279">
        <f t="shared" si="4"/>
        <v>9</v>
      </c>
    </row>
    <row r="280" spans="1:2" x14ac:dyDescent="0.55000000000000004">
      <c r="A280" t="s">
        <v>1117</v>
      </c>
      <c r="B280">
        <f t="shared" si="4"/>
        <v>25</v>
      </c>
    </row>
    <row r="281" spans="1:2" x14ac:dyDescent="0.55000000000000004">
      <c r="A281" t="s">
        <v>1120</v>
      </c>
      <c r="B281">
        <f t="shared" si="4"/>
        <v>28</v>
      </c>
    </row>
    <row r="282" spans="1:2" x14ac:dyDescent="0.55000000000000004">
      <c r="A282" t="s">
        <v>1123</v>
      </c>
      <c r="B282">
        <f t="shared" si="4"/>
        <v>20</v>
      </c>
    </row>
    <row r="283" spans="1:2" x14ac:dyDescent="0.55000000000000004">
      <c r="A283" t="s">
        <v>1126</v>
      </c>
      <c r="B283">
        <f t="shared" si="4"/>
        <v>10</v>
      </c>
    </row>
    <row r="284" spans="1:2" x14ac:dyDescent="0.55000000000000004">
      <c r="A284" t="s">
        <v>1129</v>
      </c>
      <c r="B284">
        <f t="shared" si="4"/>
        <v>14</v>
      </c>
    </row>
    <row r="285" spans="1:2" x14ac:dyDescent="0.55000000000000004">
      <c r="A285" t="s">
        <v>1132</v>
      </c>
      <c r="B285">
        <f t="shared" si="4"/>
        <v>31</v>
      </c>
    </row>
    <row r="286" spans="1:2" x14ac:dyDescent="0.55000000000000004">
      <c r="A286" t="s">
        <v>1135</v>
      </c>
      <c r="B286">
        <f t="shared" si="4"/>
        <v>2</v>
      </c>
    </row>
    <row r="287" spans="1:2" x14ac:dyDescent="0.55000000000000004">
      <c r="A287" t="s">
        <v>1138</v>
      </c>
      <c r="B287">
        <f t="shared" si="4"/>
        <v>13</v>
      </c>
    </row>
    <row r="288" spans="1:2" x14ac:dyDescent="0.55000000000000004">
      <c r="A288" t="s">
        <v>1141</v>
      </c>
      <c r="B288">
        <f t="shared" si="4"/>
        <v>22</v>
      </c>
    </row>
    <row r="289" spans="1:2" x14ac:dyDescent="0.55000000000000004">
      <c r="A289" t="s">
        <v>1144</v>
      </c>
      <c r="B289">
        <f t="shared" si="4"/>
        <v>4</v>
      </c>
    </row>
    <row r="290" spans="1:2" x14ac:dyDescent="0.55000000000000004">
      <c r="A290" t="s">
        <v>1150</v>
      </c>
      <c r="B290">
        <f t="shared" si="4"/>
        <v>21</v>
      </c>
    </row>
    <row r="291" spans="1:2" x14ac:dyDescent="0.55000000000000004">
      <c r="A291" t="s">
        <v>1156</v>
      </c>
      <c r="B291">
        <f t="shared" si="4"/>
        <v>11</v>
      </c>
    </row>
    <row r="292" spans="1:2" x14ac:dyDescent="0.55000000000000004">
      <c r="A292" t="s">
        <v>1159</v>
      </c>
      <c r="B292">
        <f t="shared" si="4"/>
        <v>19</v>
      </c>
    </row>
    <row r="293" spans="1:2" x14ac:dyDescent="0.55000000000000004">
      <c r="A293" t="s">
        <v>1162</v>
      </c>
      <c r="B293">
        <f t="shared" si="4"/>
        <v>10</v>
      </c>
    </row>
    <row r="294" spans="1:2" x14ac:dyDescent="0.55000000000000004">
      <c r="A294" t="s">
        <v>1165</v>
      </c>
      <c r="B294">
        <f t="shared" si="4"/>
        <v>16</v>
      </c>
    </row>
    <row r="295" spans="1:2" x14ac:dyDescent="0.55000000000000004">
      <c r="A295" t="s">
        <v>1171</v>
      </c>
      <c r="B295">
        <f t="shared" si="4"/>
        <v>8</v>
      </c>
    </row>
    <row r="296" spans="1:2" x14ac:dyDescent="0.55000000000000004">
      <c r="A296" t="s">
        <v>1177</v>
      </c>
      <c r="B296">
        <f t="shared" si="4"/>
        <v>21</v>
      </c>
    </row>
    <row r="297" spans="1:2" x14ac:dyDescent="0.55000000000000004">
      <c r="A297" t="s">
        <v>1183</v>
      </c>
      <c r="B297">
        <f t="shared" si="4"/>
        <v>3</v>
      </c>
    </row>
    <row r="298" spans="1:2" x14ac:dyDescent="0.55000000000000004">
      <c r="A298" t="s">
        <v>1186</v>
      </c>
      <c r="B298">
        <f t="shared" si="4"/>
        <v>18</v>
      </c>
    </row>
    <row r="299" spans="1:2" x14ac:dyDescent="0.55000000000000004">
      <c r="A299" t="s">
        <v>1189</v>
      </c>
      <c r="B299">
        <f t="shared" si="4"/>
        <v>14</v>
      </c>
    </row>
    <row r="300" spans="1:2" x14ac:dyDescent="0.55000000000000004">
      <c r="A300" t="s">
        <v>1192</v>
      </c>
      <c r="B300">
        <f t="shared" si="4"/>
        <v>4</v>
      </c>
    </row>
    <row r="301" spans="1:2" x14ac:dyDescent="0.55000000000000004">
      <c r="A301" t="s">
        <v>1198</v>
      </c>
      <c r="B301">
        <f t="shared" si="4"/>
        <v>6</v>
      </c>
    </row>
    <row r="302" spans="1:2" x14ac:dyDescent="0.55000000000000004">
      <c r="A302" t="s">
        <v>1201</v>
      </c>
      <c r="B302">
        <f t="shared" si="4"/>
        <v>1</v>
      </c>
    </row>
    <row r="303" spans="1:2" x14ac:dyDescent="0.55000000000000004">
      <c r="A303" t="s">
        <v>1204</v>
      </c>
      <c r="B303">
        <f t="shared" si="4"/>
        <v>9</v>
      </c>
    </row>
    <row r="304" spans="1:2" x14ac:dyDescent="0.55000000000000004">
      <c r="A304" t="s">
        <v>1207</v>
      </c>
      <c r="B304">
        <f t="shared" si="4"/>
        <v>8</v>
      </c>
    </row>
    <row r="305" spans="1:2" x14ac:dyDescent="0.55000000000000004">
      <c r="A305" t="s">
        <v>1210</v>
      </c>
      <c r="B305">
        <f t="shared" si="4"/>
        <v>3</v>
      </c>
    </row>
    <row r="306" spans="1:2" x14ac:dyDescent="0.55000000000000004">
      <c r="A306" t="s">
        <v>1216</v>
      </c>
      <c r="B306">
        <f t="shared" si="4"/>
        <v>11</v>
      </c>
    </row>
    <row r="307" spans="1:2" x14ac:dyDescent="0.55000000000000004">
      <c r="A307" t="s">
        <v>1222</v>
      </c>
      <c r="B307">
        <f t="shared" si="4"/>
        <v>25</v>
      </c>
    </row>
    <row r="308" spans="1:2" x14ac:dyDescent="0.55000000000000004">
      <c r="A308" t="s">
        <v>9094</v>
      </c>
      <c r="B308">
        <f t="shared" si="4"/>
        <v>33</v>
      </c>
    </row>
    <row r="309" spans="1:2" x14ac:dyDescent="0.55000000000000004">
      <c r="A309" t="s">
        <v>1234</v>
      </c>
      <c r="B309">
        <f t="shared" si="4"/>
        <v>9</v>
      </c>
    </row>
    <row r="310" spans="1:2" x14ac:dyDescent="0.55000000000000004">
      <c r="A310" t="s">
        <v>1237</v>
      </c>
      <c r="B310">
        <f t="shared" si="4"/>
        <v>4</v>
      </c>
    </row>
    <row r="311" spans="1:2" x14ac:dyDescent="0.55000000000000004">
      <c r="A311" t="s">
        <v>1243</v>
      </c>
      <c r="B311">
        <f t="shared" si="4"/>
        <v>3</v>
      </c>
    </row>
    <row r="312" spans="1:2" x14ac:dyDescent="0.55000000000000004">
      <c r="A312" t="s">
        <v>1246</v>
      </c>
      <c r="B312">
        <f t="shared" si="4"/>
        <v>8</v>
      </c>
    </row>
    <row r="313" spans="1:2" x14ac:dyDescent="0.55000000000000004">
      <c r="A313" t="s">
        <v>9093</v>
      </c>
      <c r="B313">
        <f t="shared" si="4"/>
        <v>29</v>
      </c>
    </row>
    <row r="314" spans="1:2" x14ac:dyDescent="0.55000000000000004">
      <c r="A314" t="s">
        <v>1255</v>
      </c>
      <c r="B314">
        <f t="shared" si="4"/>
        <v>4</v>
      </c>
    </row>
    <row r="315" spans="1:2" x14ac:dyDescent="0.55000000000000004">
      <c r="A315" t="s">
        <v>1258</v>
      </c>
      <c r="B315">
        <f t="shared" si="4"/>
        <v>3</v>
      </c>
    </row>
    <row r="316" spans="1:2" x14ac:dyDescent="0.55000000000000004">
      <c r="A316" t="s">
        <v>1261</v>
      </c>
      <c r="B316">
        <f t="shared" si="4"/>
        <v>6</v>
      </c>
    </row>
    <row r="317" spans="1:2" x14ac:dyDescent="0.55000000000000004">
      <c r="A317" t="s">
        <v>1264</v>
      </c>
      <c r="B317">
        <f t="shared" si="4"/>
        <v>8</v>
      </c>
    </row>
    <row r="318" spans="1:2" x14ac:dyDescent="0.55000000000000004">
      <c r="A318" t="s">
        <v>1267</v>
      </c>
      <c r="B318">
        <f t="shared" si="4"/>
        <v>4</v>
      </c>
    </row>
    <row r="319" spans="1:2" x14ac:dyDescent="0.55000000000000004">
      <c r="A319" t="s">
        <v>1270</v>
      </c>
      <c r="B319">
        <f t="shared" si="4"/>
        <v>20</v>
      </c>
    </row>
    <row r="320" spans="1:2" x14ac:dyDescent="0.55000000000000004">
      <c r="A320" t="s">
        <v>1273</v>
      </c>
      <c r="B320">
        <f t="shared" si="4"/>
        <v>6</v>
      </c>
    </row>
    <row r="321" spans="1:2" x14ac:dyDescent="0.55000000000000004">
      <c r="A321" t="s">
        <v>1276</v>
      </c>
      <c r="B321">
        <f t="shared" si="4"/>
        <v>3</v>
      </c>
    </row>
    <row r="322" spans="1:2" x14ac:dyDescent="0.55000000000000004">
      <c r="A322" t="s">
        <v>1279</v>
      </c>
      <c r="B322">
        <f t="shared" si="4"/>
        <v>13</v>
      </c>
    </row>
    <row r="323" spans="1:2" x14ac:dyDescent="0.55000000000000004">
      <c r="A323" t="s">
        <v>1285</v>
      </c>
      <c r="B323">
        <f t="shared" ref="B323:B386" si="5">LEN(A323)-LEN(SUBSTITUTE(A323," ",""))+1</f>
        <v>6</v>
      </c>
    </row>
    <row r="324" spans="1:2" x14ac:dyDescent="0.55000000000000004">
      <c r="A324" t="s">
        <v>1291</v>
      </c>
      <c r="B324">
        <f t="shared" si="5"/>
        <v>14</v>
      </c>
    </row>
    <row r="325" spans="1:2" x14ac:dyDescent="0.55000000000000004">
      <c r="A325" t="s">
        <v>1294</v>
      </c>
      <c r="B325">
        <f t="shared" si="5"/>
        <v>9</v>
      </c>
    </row>
    <row r="326" spans="1:2" x14ac:dyDescent="0.55000000000000004">
      <c r="A326" t="s">
        <v>1297</v>
      </c>
      <c r="B326">
        <f t="shared" si="5"/>
        <v>8</v>
      </c>
    </row>
    <row r="327" spans="1:2" x14ac:dyDescent="0.55000000000000004">
      <c r="A327" t="s">
        <v>1300</v>
      </c>
      <c r="B327">
        <f t="shared" si="5"/>
        <v>9</v>
      </c>
    </row>
    <row r="328" spans="1:2" x14ac:dyDescent="0.55000000000000004">
      <c r="A328" t="s">
        <v>1303</v>
      </c>
      <c r="B328">
        <f t="shared" si="5"/>
        <v>5</v>
      </c>
    </row>
    <row r="329" spans="1:2" x14ac:dyDescent="0.55000000000000004">
      <c r="A329" t="s">
        <v>1306</v>
      </c>
      <c r="B329">
        <f t="shared" si="5"/>
        <v>12</v>
      </c>
    </row>
    <row r="330" spans="1:2" x14ac:dyDescent="0.55000000000000004">
      <c r="A330" t="s">
        <v>1309</v>
      </c>
      <c r="B330">
        <f t="shared" si="5"/>
        <v>3</v>
      </c>
    </row>
    <row r="331" spans="1:2" x14ac:dyDescent="0.55000000000000004">
      <c r="A331" t="s">
        <v>1312</v>
      </c>
      <c r="B331">
        <f t="shared" si="5"/>
        <v>26</v>
      </c>
    </row>
    <row r="332" spans="1:2" x14ac:dyDescent="0.55000000000000004">
      <c r="A332" t="s">
        <v>1318</v>
      </c>
      <c r="B332">
        <f t="shared" si="5"/>
        <v>20</v>
      </c>
    </row>
    <row r="333" spans="1:2" x14ac:dyDescent="0.55000000000000004">
      <c r="A333" t="s">
        <v>1330</v>
      </c>
      <c r="B333">
        <f t="shared" si="5"/>
        <v>9</v>
      </c>
    </row>
    <row r="334" spans="1:2" x14ac:dyDescent="0.55000000000000004">
      <c r="A334" t="s">
        <v>1336</v>
      </c>
      <c r="B334">
        <f t="shared" si="5"/>
        <v>5</v>
      </c>
    </row>
    <row r="335" spans="1:2" x14ac:dyDescent="0.55000000000000004">
      <c r="A335" t="s">
        <v>1339</v>
      </c>
      <c r="B335">
        <f t="shared" si="5"/>
        <v>11</v>
      </c>
    </row>
    <row r="336" spans="1:2" x14ac:dyDescent="0.55000000000000004">
      <c r="A336" t="s">
        <v>1342</v>
      </c>
      <c r="B336">
        <f t="shared" si="5"/>
        <v>12</v>
      </c>
    </row>
    <row r="337" spans="1:2" x14ac:dyDescent="0.55000000000000004">
      <c r="A337" t="s">
        <v>1345</v>
      </c>
      <c r="B337">
        <f t="shared" si="5"/>
        <v>11</v>
      </c>
    </row>
    <row r="338" spans="1:2" x14ac:dyDescent="0.55000000000000004">
      <c r="A338" t="s">
        <v>1348</v>
      </c>
      <c r="B338">
        <f t="shared" si="5"/>
        <v>17</v>
      </c>
    </row>
    <row r="339" spans="1:2" x14ac:dyDescent="0.55000000000000004">
      <c r="A339" t="s">
        <v>1351</v>
      </c>
      <c r="B339">
        <f t="shared" si="5"/>
        <v>8</v>
      </c>
    </row>
    <row r="340" spans="1:2" x14ac:dyDescent="0.55000000000000004">
      <c r="A340" t="s">
        <v>1354</v>
      </c>
      <c r="B340">
        <f t="shared" si="5"/>
        <v>7</v>
      </c>
    </row>
    <row r="341" spans="1:2" x14ac:dyDescent="0.55000000000000004">
      <c r="A341" t="s">
        <v>1360</v>
      </c>
      <c r="B341">
        <f t="shared" si="5"/>
        <v>10</v>
      </c>
    </row>
    <row r="342" spans="1:2" x14ac:dyDescent="0.55000000000000004">
      <c r="A342" t="s">
        <v>1366</v>
      </c>
      <c r="B342">
        <f t="shared" si="5"/>
        <v>7</v>
      </c>
    </row>
    <row r="343" spans="1:2" x14ac:dyDescent="0.55000000000000004">
      <c r="A343" s="13" t="s">
        <v>1368</v>
      </c>
      <c r="B343">
        <f t="shared" si="5"/>
        <v>3</v>
      </c>
    </row>
    <row r="344" spans="1:2" x14ac:dyDescent="0.55000000000000004">
      <c r="A344" t="s">
        <v>1371</v>
      </c>
      <c r="B344">
        <f t="shared" si="5"/>
        <v>25</v>
      </c>
    </row>
    <row r="345" spans="1:2" x14ac:dyDescent="0.55000000000000004">
      <c r="A345" t="s">
        <v>1374</v>
      </c>
      <c r="B345">
        <f t="shared" si="5"/>
        <v>27</v>
      </c>
    </row>
    <row r="346" spans="1:2" x14ac:dyDescent="0.55000000000000004">
      <c r="A346" t="s">
        <v>1377</v>
      </c>
      <c r="B346">
        <f t="shared" si="5"/>
        <v>20</v>
      </c>
    </row>
    <row r="347" spans="1:2" x14ac:dyDescent="0.55000000000000004">
      <c r="A347" t="s">
        <v>1380</v>
      </c>
      <c r="B347">
        <f t="shared" si="5"/>
        <v>6</v>
      </c>
    </row>
    <row r="348" spans="1:2" x14ac:dyDescent="0.55000000000000004">
      <c r="A348" t="s">
        <v>1386</v>
      </c>
      <c r="B348">
        <f t="shared" si="5"/>
        <v>8</v>
      </c>
    </row>
    <row r="349" spans="1:2" x14ac:dyDescent="0.55000000000000004">
      <c r="A349" t="s">
        <v>1389</v>
      </c>
      <c r="B349">
        <f t="shared" si="5"/>
        <v>11</v>
      </c>
    </row>
    <row r="350" spans="1:2" x14ac:dyDescent="0.55000000000000004">
      <c r="A350" t="s">
        <v>1392</v>
      </c>
      <c r="B350">
        <f t="shared" si="5"/>
        <v>34</v>
      </c>
    </row>
    <row r="351" spans="1:2" x14ac:dyDescent="0.55000000000000004">
      <c r="A351" t="s">
        <v>1395</v>
      </c>
      <c r="B351">
        <f t="shared" si="5"/>
        <v>6</v>
      </c>
    </row>
    <row r="352" spans="1:2" x14ac:dyDescent="0.55000000000000004">
      <c r="A352" t="s">
        <v>1398</v>
      </c>
      <c r="B352">
        <f t="shared" si="5"/>
        <v>7</v>
      </c>
    </row>
    <row r="353" spans="1:2" x14ac:dyDescent="0.55000000000000004">
      <c r="A353" t="s">
        <v>1401</v>
      </c>
      <c r="B353">
        <f t="shared" si="5"/>
        <v>30</v>
      </c>
    </row>
    <row r="354" spans="1:2" x14ac:dyDescent="0.55000000000000004">
      <c r="A354" t="s">
        <v>1404</v>
      </c>
      <c r="B354">
        <f t="shared" si="5"/>
        <v>15</v>
      </c>
    </row>
    <row r="355" spans="1:2" x14ac:dyDescent="0.55000000000000004">
      <c r="A355" t="s">
        <v>1407</v>
      </c>
      <c r="B355">
        <f t="shared" si="5"/>
        <v>7</v>
      </c>
    </row>
    <row r="356" spans="1:2" x14ac:dyDescent="0.55000000000000004">
      <c r="A356" t="s">
        <v>1413</v>
      </c>
      <c r="B356">
        <f t="shared" si="5"/>
        <v>10</v>
      </c>
    </row>
    <row r="357" spans="1:2" x14ac:dyDescent="0.55000000000000004">
      <c r="A357" t="s">
        <v>1416</v>
      </c>
      <c r="B357">
        <f t="shared" si="5"/>
        <v>22</v>
      </c>
    </row>
    <row r="358" spans="1:2" x14ac:dyDescent="0.55000000000000004">
      <c r="A358" t="s">
        <v>1419</v>
      </c>
      <c r="B358">
        <f t="shared" si="5"/>
        <v>7</v>
      </c>
    </row>
    <row r="359" spans="1:2" x14ac:dyDescent="0.55000000000000004">
      <c r="A359" t="s">
        <v>1425</v>
      </c>
      <c r="B359">
        <f t="shared" si="5"/>
        <v>3</v>
      </c>
    </row>
    <row r="360" spans="1:2" x14ac:dyDescent="0.55000000000000004">
      <c r="A360" t="s">
        <v>1428</v>
      </c>
      <c r="B360">
        <f t="shared" si="5"/>
        <v>7</v>
      </c>
    </row>
    <row r="361" spans="1:2" x14ac:dyDescent="0.55000000000000004">
      <c r="A361" t="s">
        <v>1431</v>
      </c>
      <c r="B361">
        <f t="shared" si="5"/>
        <v>17</v>
      </c>
    </row>
    <row r="362" spans="1:2" x14ac:dyDescent="0.55000000000000004">
      <c r="A362" t="s">
        <v>1437</v>
      </c>
      <c r="B362">
        <f t="shared" si="5"/>
        <v>6</v>
      </c>
    </row>
    <row r="363" spans="1:2" x14ac:dyDescent="0.55000000000000004">
      <c r="A363" s="4" t="s">
        <v>1440</v>
      </c>
      <c r="B363">
        <f t="shared" si="5"/>
        <v>17</v>
      </c>
    </row>
    <row r="364" spans="1:2" x14ac:dyDescent="0.55000000000000004">
      <c r="A364" t="s">
        <v>1449</v>
      </c>
      <c r="B364">
        <f t="shared" si="5"/>
        <v>14</v>
      </c>
    </row>
    <row r="365" spans="1:2" x14ac:dyDescent="0.55000000000000004">
      <c r="A365" t="s">
        <v>1452</v>
      </c>
      <c r="B365">
        <f t="shared" si="5"/>
        <v>19</v>
      </c>
    </row>
    <row r="366" spans="1:2" x14ac:dyDescent="0.55000000000000004">
      <c r="A366" t="s">
        <v>1455</v>
      </c>
      <c r="B366">
        <f t="shared" si="5"/>
        <v>8</v>
      </c>
    </row>
    <row r="367" spans="1:2" x14ac:dyDescent="0.55000000000000004">
      <c r="A367" t="s">
        <v>1472</v>
      </c>
      <c r="B367">
        <f t="shared" si="5"/>
        <v>9</v>
      </c>
    </row>
    <row r="368" spans="1:2" x14ac:dyDescent="0.55000000000000004">
      <c r="A368" t="s">
        <v>1475</v>
      </c>
      <c r="B368">
        <f t="shared" si="5"/>
        <v>15</v>
      </c>
    </row>
    <row r="369" spans="1:2" x14ac:dyDescent="0.55000000000000004">
      <c r="A369" t="s">
        <v>1478</v>
      </c>
      <c r="B369">
        <f t="shared" si="5"/>
        <v>15</v>
      </c>
    </row>
    <row r="370" spans="1:2" x14ac:dyDescent="0.55000000000000004">
      <c r="A370" t="s">
        <v>1481</v>
      </c>
      <c r="B370">
        <f t="shared" si="5"/>
        <v>12</v>
      </c>
    </row>
    <row r="371" spans="1:2" x14ac:dyDescent="0.55000000000000004">
      <c r="A371" t="s">
        <v>1487</v>
      </c>
      <c r="B371">
        <f t="shared" si="5"/>
        <v>30</v>
      </c>
    </row>
    <row r="372" spans="1:2" x14ac:dyDescent="0.55000000000000004">
      <c r="A372" t="s">
        <v>1490</v>
      </c>
      <c r="B372">
        <f t="shared" si="5"/>
        <v>6</v>
      </c>
    </row>
    <row r="373" spans="1:2" x14ac:dyDescent="0.55000000000000004">
      <c r="A373" t="s">
        <v>1493</v>
      </c>
      <c r="B373">
        <f t="shared" si="5"/>
        <v>14</v>
      </c>
    </row>
    <row r="374" spans="1:2" x14ac:dyDescent="0.55000000000000004">
      <c r="A374" t="s">
        <v>1499</v>
      </c>
      <c r="B374">
        <f t="shared" si="5"/>
        <v>7</v>
      </c>
    </row>
    <row r="375" spans="1:2" x14ac:dyDescent="0.55000000000000004">
      <c r="A375" t="s">
        <v>1505</v>
      </c>
      <c r="B375">
        <f t="shared" si="5"/>
        <v>16</v>
      </c>
    </row>
    <row r="376" spans="1:2" x14ac:dyDescent="0.55000000000000004">
      <c r="A376" t="s">
        <v>1508</v>
      </c>
      <c r="B376">
        <f t="shared" si="5"/>
        <v>8</v>
      </c>
    </row>
    <row r="377" spans="1:2" x14ac:dyDescent="0.55000000000000004">
      <c r="A377" t="s">
        <v>1511</v>
      </c>
      <c r="B377">
        <f t="shared" si="5"/>
        <v>19</v>
      </c>
    </row>
    <row r="378" spans="1:2" x14ac:dyDescent="0.55000000000000004">
      <c r="A378" t="s">
        <v>1514</v>
      </c>
      <c r="B378">
        <f t="shared" si="5"/>
        <v>14</v>
      </c>
    </row>
    <row r="379" spans="1:2" x14ac:dyDescent="0.55000000000000004">
      <c r="A379" t="s">
        <v>1517</v>
      </c>
      <c r="B379">
        <f t="shared" si="5"/>
        <v>6</v>
      </c>
    </row>
    <row r="380" spans="1:2" x14ac:dyDescent="0.55000000000000004">
      <c r="A380" t="s">
        <v>1520</v>
      </c>
      <c r="B380">
        <f t="shared" si="5"/>
        <v>5</v>
      </c>
    </row>
    <row r="381" spans="1:2" x14ac:dyDescent="0.55000000000000004">
      <c r="A381" t="s">
        <v>1523</v>
      </c>
      <c r="B381">
        <f t="shared" si="5"/>
        <v>13</v>
      </c>
    </row>
    <row r="382" spans="1:2" x14ac:dyDescent="0.55000000000000004">
      <c r="A382" t="s">
        <v>1529</v>
      </c>
      <c r="B382">
        <f t="shared" si="5"/>
        <v>11</v>
      </c>
    </row>
    <row r="383" spans="1:2" x14ac:dyDescent="0.55000000000000004">
      <c r="A383" t="s">
        <v>1537</v>
      </c>
      <c r="B383">
        <f t="shared" si="5"/>
        <v>8</v>
      </c>
    </row>
    <row r="384" spans="1:2" x14ac:dyDescent="0.55000000000000004">
      <c r="A384" t="s">
        <v>1540</v>
      </c>
      <c r="B384">
        <f t="shared" si="5"/>
        <v>8</v>
      </c>
    </row>
    <row r="385" spans="1:2" x14ac:dyDescent="0.55000000000000004">
      <c r="A385" t="s">
        <v>1543</v>
      </c>
      <c r="B385">
        <f t="shared" si="5"/>
        <v>1</v>
      </c>
    </row>
    <row r="386" spans="1:2" x14ac:dyDescent="0.55000000000000004">
      <c r="A386" t="s">
        <v>1546</v>
      </c>
      <c r="B386">
        <f t="shared" si="5"/>
        <v>2</v>
      </c>
    </row>
    <row r="387" spans="1:2" x14ac:dyDescent="0.55000000000000004">
      <c r="A387" t="s">
        <v>1549</v>
      </c>
      <c r="B387">
        <f t="shared" ref="B387:B450" si="6">LEN(A387)-LEN(SUBSTITUTE(A387," ",""))+1</f>
        <v>2</v>
      </c>
    </row>
    <row r="388" spans="1:2" x14ac:dyDescent="0.55000000000000004">
      <c r="A388" t="s">
        <v>1551</v>
      </c>
      <c r="B388">
        <f t="shared" si="6"/>
        <v>15</v>
      </c>
    </row>
    <row r="389" spans="1:2" x14ac:dyDescent="0.55000000000000004">
      <c r="A389" t="s">
        <v>1557</v>
      </c>
      <c r="B389">
        <f t="shared" si="6"/>
        <v>6</v>
      </c>
    </row>
    <row r="390" spans="1:2" x14ac:dyDescent="0.55000000000000004">
      <c r="A390" t="s">
        <v>1560</v>
      </c>
      <c r="B390">
        <f t="shared" si="6"/>
        <v>9</v>
      </c>
    </row>
    <row r="391" spans="1:2" x14ac:dyDescent="0.55000000000000004">
      <c r="A391" s="13" t="s">
        <v>1563</v>
      </c>
      <c r="B391">
        <f t="shared" si="6"/>
        <v>2</v>
      </c>
    </row>
    <row r="392" spans="1:2" x14ac:dyDescent="0.55000000000000004">
      <c r="A392" t="s">
        <v>1569</v>
      </c>
      <c r="B392">
        <f t="shared" si="6"/>
        <v>1</v>
      </c>
    </row>
    <row r="393" spans="1:2" x14ac:dyDescent="0.55000000000000004">
      <c r="A393" t="s">
        <v>1575</v>
      </c>
      <c r="B393">
        <f t="shared" si="6"/>
        <v>7</v>
      </c>
    </row>
    <row r="394" spans="1:2" x14ac:dyDescent="0.55000000000000004">
      <c r="A394" t="s">
        <v>1578</v>
      </c>
      <c r="B394">
        <f t="shared" si="6"/>
        <v>6</v>
      </c>
    </row>
    <row r="395" spans="1:2" x14ac:dyDescent="0.55000000000000004">
      <c r="A395" t="s">
        <v>1584</v>
      </c>
      <c r="B395">
        <f t="shared" si="6"/>
        <v>8</v>
      </c>
    </row>
    <row r="396" spans="1:2" x14ac:dyDescent="0.55000000000000004">
      <c r="A396" t="s">
        <v>1587</v>
      </c>
      <c r="B396">
        <f t="shared" si="6"/>
        <v>2</v>
      </c>
    </row>
    <row r="397" spans="1:2" x14ac:dyDescent="0.55000000000000004">
      <c r="A397" t="s">
        <v>1590</v>
      </c>
      <c r="B397">
        <f t="shared" si="6"/>
        <v>2</v>
      </c>
    </row>
    <row r="398" spans="1:2" x14ac:dyDescent="0.55000000000000004">
      <c r="A398" t="s">
        <v>1593</v>
      </c>
      <c r="B398">
        <f t="shared" si="6"/>
        <v>2</v>
      </c>
    </row>
    <row r="399" spans="1:2" x14ac:dyDescent="0.55000000000000004">
      <c r="A399" t="s">
        <v>1596</v>
      </c>
      <c r="B399">
        <f t="shared" si="6"/>
        <v>13</v>
      </c>
    </row>
    <row r="400" spans="1:2" x14ac:dyDescent="0.55000000000000004">
      <c r="A400" t="s">
        <v>1605</v>
      </c>
      <c r="B400">
        <f t="shared" si="6"/>
        <v>21</v>
      </c>
    </row>
    <row r="401" spans="1:2" x14ac:dyDescent="0.55000000000000004">
      <c r="A401" t="s">
        <v>1608</v>
      </c>
      <c r="B401">
        <f t="shared" si="6"/>
        <v>8</v>
      </c>
    </row>
    <row r="402" spans="1:2" x14ac:dyDescent="0.55000000000000004">
      <c r="A402" t="s">
        <v>1611</v>
      </c>
      <c r="B402">
        <f t="shared" si="6"/>
        <v>10</v>
      </c>
    </row>
    <row r="403" spans="1:2" x14ac:dyDescent="0.55000000000000004">
      <c r="A403" t="s">
        <v>1614</v>
      </c>
      <c r="B403">
        <f t="shared" si="6"/>
        <v>5</v>
      </c>
    </row>
    <row r="404" spans="1:2" x14ac:dyDescent="0.55000000000000004">
      <c r="A404" t="s">
        <v>1617</v>
      </c>
      <c r="B404">
        <f t="shared" si="6"/>
        <v>33</v>
      </c>
    </row>
    <row r="405" spans="1:2" x14ac:dyDescent="0.55000000000000004">
      <c r="A405" t="s">
        <v>1620</v>
      </c>
      <c r="B405">
        <f t="shared" si="6"/>
        <v>6</v>
      </c>
    </row>
    <row r="406" spans="1:2" x14ac:dyDescent="0.55000000000000004">
      <c r="A406" t="s">
        <v>1623</v>
      </c>
      <c r="B406">
        <f t="shared" si="6"/>
        <v>9</v>
      </c>
    </row>
    <row r="407" spans="1:2" x14ac:dyDescent="0.55000000000000004">
      <c r="A407" t="s">
        <v>1629</v>
      </c>
      <c r="B407">
        <f t="shared" si="6"/>
        <v>20</v>
      </c>
    </row>
    <row r="408" spans="1:2" x14ac:dyDescent="0.55000000000000004">
      <c r="A408" t="s">
        <v>1638</v>
      </c>
      <c r="B408">
        <f t="shared" si="6"/>
        <v>6</v>
      </c>
    </row>
    <row r="409" spans="1:2" x14ac:dyDescent="0.55000000000000004">
      <c r="A409" t="s">
        <v>1641</v>
      </c>
      <c r="B409">
        <f t="shared" si="6"/>
        <v>12</v>
      </c>
    </row>
    <row r="410" spans="1:2" x14ac:dyDescent="0.55000000000000004">
      <c r="A410" t="s">
        <v>1644</v>
      </c>
      <c r="B410">
        <f t="shared" si="6"/>
        <v>11</v>
      </c>
    </row>
    <row r="411" spans="1:2" x14ac:dyDescent="0.55000000000000004">
      <c r="A411" t="s">
        <v>1647</v>
      </c>
      <c r="B411">
        <f t="shared" si="6"/>
        <v>9</v>
      </c>
    </row>
    <row r="412" spans="1:2" x14ac:dyDescent="0.55000000000000004">
      <c r="A412" t="s">
        <v>1653</v>
      </c>
      <c r="B412">
        <f t="shared" si="6"/>
        <v>5</v>
      </c>
    </row>
    <row r="413" spans="1:2" x14ac:dyDescent="0.55000000000000004">
      <c r="A413" t="s">
        <v>1656</v>
      </c>
      <c r="B413">
        <f t="shared" si="6"/>
        <v>1</v>
      </c>
    </row>
    <row r="414" spans="1:2" x14ac:dyDescent="0.55000000000000004">
      <c r="A414" t="s">
        <v>1659</v>
      </c>
      <c r="B414">
        <f t="shared" si="6"/>
        <v>6</v>
      </c>
    </row>
    <row r="415" spans="1:2" x14ac:dyDescent="0.55000000000000004">
      <c r="A415" t="s">
        <v>1662</v>
      </c>
      <c r="B415">
        <f t="shared" si="6"/>
        <v>13</v>
      </c>
    </row>
    <row r="416" spans="1:2" x14ac:dyDescent="0.55000000000000004">
      <c r="A416" t="s">
        <v>1665</v>
      </c>
      <c r="B416">
        <f t="shared" si="6"/>
        <v>24</v>
      </c>
    </row>
    <row r="417" spans="1:2" x14ac:dyDescent="0.55000000000000004">
      <c r="A417" t="s">
        <v>1671</v>
      </c>
      <c r="B417">
        <f t="shared" si="6"/>
        <v>12</v>
      </c>
    </row>
    <row r="418" spans="1:2" x14ac:dyDescent="0.55000000000000004">
      <c r="A418" t="s">
        <v>1674</v>
      </c>
      <c r="B418">
        <f t="shared" si="6"/>
        <v>11</v>
      </c>
    </row>
    <row r="419" spans="1:2" x14ac:dyDescent="0.55000000000000004">
      <c r="A419" t="s">
        <v>1686</v>
      </c>
      <c r="B419">
        <f t="shared" si="6"/>
        <v>16</v>
      </c>
    </row>
    <row r="420" spans="1:2" x14ac:dyDescent="0.55000000000000004">
      <c r="A420" t="s">
        <v>1689</v>
      </c>
      <c r="B420">
        <f t="shared" si="6"/>
        <v>13</v>
      </c>
    </row>
    <row r="421" spans="1:2" x14ac:dyDescent="0.55000000000000004">
      <c r="A421" t="s">
        <v>1692</v>
      </c>
      <c r="B421">
        <f t="shared" si="6"/>
        <v>18</v>
      </c>
    </row>
    <row r="422" spans="1:2" x14ac:dyDescent="0.55000000000000004">
      <c r="A422" t="s">
        <v>1695</v>
      </c>
      <c r="B422">
        <f t="shared" si="6"/>
        <v>28</v>
      </c>
    </row>
    <row r="423" spans="1:2" x14ac:dyDescent="0.55000000000000004">
      <c r="A423" t="s">
        <v>1701</v>
      </c>
      <c r="B423">
        <f t="shared" si="6"/>
        <v>6</v>
      </c>
    </row>
    <row r="424" spans="1:2" x14ac:dyDescent="0.55000000000000004">
      <c r="A424" t="s">
        <v>1704</v>
      </c>
      <c r="B424">
        <f t="shared" si="6"/>
        <v>15</v>
      </c>
    </row>
    <row r="425" spans="1:2" x14ac:dyDescent="0.55000000000000004">
      <c r="A425" t="s">
        <v>1707</v>
      </c>
      <c r="B425">
        <f t="shared" si="6"/>
        <v>5</v>
      </c>
    </row>
    <row r="426" spans="1:2" x14ac:dyDescent="0.55000000000000004">
      <c r="A426" t="s">
        <v>1713</v>
      </c>
      <c r="B426">
        <f t="shared" si="6"/>
        <v>9</v>
      </c>
    </row>
    <row r="427" spans="1:2" x14ac:dyDescent="0.55000000000000004">
      <c r="A427" s="13" t="s">
        <v>1716</v>
      </c>
      <c r="B427">
        <f t="shared" si="6"/>
        <v>4</v>
      </c>
    </row>
    <row r="428" spans="1:2" x14ac:dyDescent="0.55000000000000004">
      <c r="A428" t="s">
        <v>1719</v>
      </c>
      <c r="B428">
        <f t="shared" si="6"/>
        <v>6</v>
      </c>
    </row>
    <row r="429" spans="1:2" x14ac:dyDescent="0.55000000000000004">
      <c r="A429" t="s">
        <v>1722</v>
      </c>
      <c r="B429">
        <f t="shared" si="6"/>
        <v>3</v>
      </c>
    </row>
    <row r="430" spans="1:2" ht="28.8" x14ac:dyDescent="0.55000000000000004">
      <c r="A430" s="14" t="s">
        <v>9131</v>
      </c>
      <c r="B430">
        <f t="shared" si="6"/>
        <v>15</v>
      </c>
    </row>
    <row r="431" spans="1:2" x14ac:dyDescent="0.55000000000000004">
      <c r="A431" t="s">
        <v>1728</v>
      </c>
      <c r="B431">
        <f t="shared" si="6"/>
        <v>5</v>
      </c>
    </row>
    <row r="432" spans="1:2" x14ac:dyDescent="0.55000000000000004">
      <c r="A432" t="s">
        <v>1731</v>
      </c>
      <c r="B432">
        <f t="shared" si="6"/>
        <v>21</v>
      </c>
    </row>
    <row r="433" spans="1:2" x14ac:dyDescent="0.55000000000000004">
      <c r="A433" t="s">
        <v>1734</v>
      </c>
      <c r="B433">
        <f t="shared" si="6"/>
        <v>11</v>
      </c>
    </row>
    <row r="434" spans="1:2" x14ac:dyDescent="0.55000000000000004">
      <c r="A434" t="s">
        <v>1737</v>
      </c>
      <c r="B434">
        <f t="shared" si="6"/>
        <v>35</v>
      </c>
    </row>
    <row r="435" spans="1:2" x14ac:dyDescent="0.55000000000000004">
      <c r="A435" t="s">
        <v>1740</v>
      </c>
      <c r="B435">
        <f t="shared" si="6"/>
        <v>1</v>
      </c>
    </row>
    <row r="436" spans="1:2" x14ac:dyDescent="0.55000000000000004">
      <c r="A436" t="s">
        <v>1743</v>
      </c>
      <c r="B436">
        <f t="shared" si="6"/>
        <v>9</v>
      </c>
    </row>
    <row r="437" spans="1:2" x14ac:dyDescent="0.55000000000000004">
      <c r="A437" s="13" t="s">
        <v>9096</v>
      </c>
      <c r="B437">
        <f t="shared" si="6"/>
        <v>3</v>
      </c>
    </row>
    <row r="438" spans="1:2" x14ac:dyDescent="0.55000000000000004">
      <c r="A438" t="s">
        <v>1749</v>
      </c>
      <c r="B438">
        <f t="shared" si="6"/>
        <v>20</v>
      </c>
    </row>
    <row r="439" spans="1:2" x14ac:dyDescent="0.55000000000000004">
      <c r="A439" t="s">
        <v>1752</v>
      </c>
      <c r="B439">
        <f t="shared" si="6"/>
        <v>4</v>
      </c>
    </row>
    <row r="440" spans="1:2" x14ac:dyDescent="0.55000000000000004">
      <c r="A440" t="s">
        <v>1758</v>
      </c>
      <c r="B440">
        <f t="shared" si="6"/>
        <v>7</v>
      </c>
    </row>
    <row r="441" spans="1:2" x14ac:dyDescent="0.55000000000000004">
      <c r="A441" t="s">
        <v>1761</v>
      </c>
      <c r="B441">
        <f t="shared" si="6"/>
        <v>16</v>
      </c>
    </row>
    <row r="442" spans="1:2" x14ac:dyDescent="0.55000000000000004">
      <c r="A442" t="s">
        <v>9095</v>
      </c>
      <c r="B442">
        <f t="shared" si="6"/>
        <v>16</v>
      </c>
    </row>
    <row r="443" spans="1:2" x14ac:dyDescent="0.55000000000000004">
      <c r="A443" t="s">
        <v>1773</v>
      </c>
      <c r="B443">
        <f t="shared" si="6"/>
        <v>16</v>
      </c>
    </row>
    <row r="444" spans="1:2" x14ac:dyDescent="0.55000000000000004">
      <c r="A444" t="s">
        <v>1776</v>
      </c>
      <c r="B444">
        <f t="shared" si="6"/>
        <v>27</v>
      </c>
    </row>
    <row r="445" spans="1:2" x14ac:dyDescent="0.55000000000000004">
      <c r="A445" t="s">
        <v>1779</v>
      </c>
      <c r="B445">
        <f t="shared" si="6"/>
        <v>2</v>
      </c>
    </row>
    <row r="446" spans="1:2" x14ac:dyDescent="0.55000000000000004">
      <c r="A446" t="s">
        <v>1782</v>
      </c>
      <c r="B446">
        <f t="shared" si="6"/>
        <v>19</v>
      </c>
    </row>
    <row r="447" spans="1:2" x14ac:dyDescent="0.55000000000000004">
      <c r="A447" t="s">
        <v>1785</v>
      </c>
      <c r="B447">
        <f t="shared" si="6"/>
        <v>22</v>
      </c>
    </row>
    <row r="448" spans="1:2" x14ac:dyDescent="0.55000000000000004">
      <c r="A448" t="s">
        <v>1791</v>
      </c>
      <c r="B448">
        <f t="shared" si="6"/>
        <v>15</v>
      </c>
    </row>
    <row r="449" spans="1:2" x14ac:dyDescent="0.55000000000000004">
      <c r="A449" t="s">
        <v>1794</v>
      </c>
      <c r="B449">
        <f t="shared" si="6"/>
        <v>14</v>
      </c>
    </row>
    <row r="450" spans="1:2" x14ac:dyDescent="0.55000000000000004">
      <c r="A450" t="s">
        <v>1797</v>
      </c>
      <c r="B450">
        <f t="shared" si="6"/>
        <v>9</v>
      </c>
    </row>
    <row r="451" spans="1:2" x14ac:dyDescent="0.55000000000000004">
      <c r="A451" t="s">
        <v>1800</v>
      </c>
      <c r="B451">
        <f t="shared" ref="B451:B514" si="7">LEN(A451)-LEN(SUBSTITUTE(A451," ",""))+1</f>
        <v>18</v>
      </c>
    </row>
    <row r="452" spans="1:2" x14ac:dyDescent="0.55000000000000004">
      <c r="A452" t="s">
        <v>1803</v>
      </c>
      <c r="B452">
        <f t="shared" si="7"/>
        <v>9</v>
      </c>
    </row>
    <row r="453" spans="1:2" x14ac:dyDescent="0.55000000000000004">
      <c r="A453" t="s">
        <v>1806</v>
      </c>
      <c r="B453">
        <f t="shared" si="7"/>
        <v>1</v>
      </c>
    </row>
    <row r="454" spans="1:2" x14ac:dyDescent="0.55000000000000004">
      <c r="A454" t="s">
        <v>1812</v>
      </c>
      <c r="B454">
        <f t="shared" si="7"/>
        <v>16</v>
      </c>
    </row>
    <row r="455" spans="1:2" x14ac:dyDescent="0.55000000000000004">
      <c r="A455" t="s">
        <v>1815</v>
      </c>
      <c r="B455">
        <f t="shared" si="7"/>
        <v>9</v>
      </c>
    </row>
    <row r="456" spans="1:2" x14ac:dyDescent="0.55000000000000004">
      <c r="A456" t="s">
        <v>1818</v>
      </c>
      <c r="B456">
        <f t="shared" si="7"/>
        <v>13</v>
      </c>
    </row>
    <row r="457" spans="1:2" x14ac:dyDescent="0.55000000000000004">
      <c r="A457" t="s">
        <v>1827</v>
      </c>
      <c r="B457">
        <f t="shared" si="7"/>
        <v>20</v>
      </c>
    </row>
    <row r="458" spans="1:2" x14ac:dyDescent="0.55000000000000004">
      <c r="A458" t="s">
        <v>1830</v>
      </c>
      <c r="B458">
        <f t="shared" si="7"/>
        <v>7</v>
      </c>
    </row>
    <row r="459" spans="1:2" x14ac:dyDescent="0.55000000000000004">
      <c r="A459" t="s">
        <v>1833</v>
      </c>
      <c r="B459">
        <f t="shared" si="7"/>
        <v>15</v>
      </c>
    </row>
    <row r="460" spans="1:2" x14ac:dyDescent="0.55000000000000004">
      <c r="A460" t="s">
        <v>9097</v>
      </c>
      <c r="B460">
        <f t="shared" si="7"/>
        <v>8</v>
      </c>
    </row>
    <row r="461" spans="1:2" x14ac:dyDescent="0.55000000000000004">
      <c r="A461" t="s">
        <v>1842</v>
      </c>
      <c r="B461">
        <f t="shared" si="7"/>
        <v>9</v>
      </c>
    </row>
    <row r="462" spans="1:2" x14ac:dyDescent="0.55000000000000004">
      <c r="A462" t="s">
        <v>1845</v>
      </c>
      <c r="B462">
        <f t="shared" si="7"/>
        <v>14</v>
      </c>
    </row>
    <row r="463" spans="1:2" x14ac:dyDescent="0.55000000000000004">
      <c r="A463" t="s">
        <v>1848</v>
      </c>
      <c r="B463">
        <f t="shared" si="7"/>
        <v>8</v>
      </c>
    </row>
    <row r="464" spans="1:2" x14ac:dyDescent="0.55000000000000004">
      <c r="A464" t="s">
        <v>1854</v>
      </c>
      <c r="B464">
        <f t="shared" si="7"/>
        <v>5</v>
      </c>
    </row>
    <row r="465" spans="1:2" x14ac:dyDescent="0.55000000000000004">
      <c r="A465" t="s">
        <v>1857</v>
      </c>
      <c r="B465">
        <f t="shared" si="7"/>
        <v>10</v>
      </c>
    </row>
    <row r="466" spans="1:2" x14ac:dyDescent="0.55000000000000004">
      <c r="A466" t="s">
        <v>1860</v>
      </c>
      <c r="B466">
        <f t="shared" si="7"/>
        <v>4</v>
      </c>
    </row>
    <row r="467" spans="1:2" x14ac:dyDescent="0.55000000000000004">
      <c r="A467" t="s">
        <v>1863</v>
      </c>
      <c r="B467">
        <f t="shared" si="7"/>
        <v>8</v>
      </c>
    </row>
    <row r="468" spans="1:2" x14ac:dyDescent="0.55000000000000004">
      <c r="A468" t="s">
        <v>1866</v>
      </c>
      <c r="B468">
        <f t="shared" si="7"/>
        <v>7</v>
      </c>
    </row>
    <row r="469" spans="1:2" x14ac:dyDescent="0.55000000000000004">
      <c r="A469" t="s">
        <v>1869</v>
      </c>
      <c r="B469">
        <f t="shared" si="7"/>
        <v>9</v>
      </c>
    </row>
    <row r="470" spans="1:2" x14ac:dyDescent="0.55000000000000004">
      <c r="A470" t="s">
        <v>1872</v>
      </c>
      <c r="B470">
        <f t="shared" si="7"/>
        <v>28</v>
      </c>
    </row>
    <row r="471" spans="1:2" x14ac:dyDescent="0.55000000000000004">
      <c r="A471" t="s">
        <v>1878</v>
      </c>
      <c r="B471">
        <f t="shared" si="7"/>
        <v>12</v>
      </c>
    </row>
    <row r="472" spans="1:2" x14ac:dyDescent="0.55000000000000004">
      <c r="A472" t="s">
        <v>1884</v>
      </c>
      <c r="B472">
        <f t="shared" si="7"/>
        <v>7</v>
      </c>
    </row>
    <row r="473" spans="1:2" x14ac:dyDescent="0.55000000000000004">
      <c r="A473" t="s">
        <v>1887</v>
      </c>
      <c r="B473">
        <f t="shared" si="7"/>
        <v>17</v>
      </c>
    </row>
    <row r="474" spans="1:2" x14ac:dyDescent="0.55000000000000004">
      <c r="A474" t="s">
        <v>1896</v>
      </c>
      <c r="B474">
        <f t="shared" si="7"/>
        <v>4</v>
      </c>
    </row>
    <row r="475" spans="1:2" x14ac:dyDescent="0.55000000000000004">
      <c r="A475" t="s">
        <v>1899</v>
      </c>
      <c r="B475">
        <f t="shared" si="7"/>
        <v>8</v>
      </c>
    </row>
    <row r="476" spans="1:2" x14ac:dyDescent="0.55000000000000004">
      <c r="A476" t="s">
        <v>1905</v>
      </c>
      <c r="B476">
        <f t="shared" si="7"/>
        <v>30</v>
      </c>
    </row>
    <row r="477" spans="1:2" x14ac:dyDescent="0.55000000000000004">
      <c r="A477" t="s">
        <v>1914</v>
      </c>
      <c r="B477">
        <f t="shared" si="7"/>
        <v>12</v>
      </c>
    </row>
    <row r="478" spans="1:2" x14ac:dyDescent="0.55000000000000004">
      <c r="A478" t="s">
        <v>1917</v>
      </c>
      <c r="B478">
        <f t="shared" si="7"/>
        <v>16</v>
      </c>
    </row>
    <row r="479" spans="1:2" x14ac:dyDescent="0.55000000000000004">
      <c r="A479" t="s">
        <v>1920</v>
      </c>
      <c r="B479">
        <f t="shared" si="7"/>
        <v>14</v>
      </c>
    </row>
    <row r="480" spans="1:2" x14ac:dyDescent="0.55000000000000004">
      <c r="A480" t="s">
        <v>1926</v>
      </c>
      <c r="B480">
        <f t="shared" si="7"/>
        <v>25</v>
      </c>
    </row>
    <row r="481" spans="1:2" x14ac:dyDescent="0.55000000000000004">
      <c r="A481" t="s">
        <v>1932</v>
      </c>
      <c r="B481">
        <f t="shared" si="7"/>
        <v>6</v>
      </c>
    </row>
    <row r="482" spans="1:2" x14ac:dyDescent="0.55000000000000004">
      <c r="A482" t="s">
        <v>1935</v>
      </c>
      <c r="B482">
        <f t="shared" si="7"/>
        <v>8</v>
      </c>
    </row>
    <row r="483" spans="1:2" x14ac:dyDescent="0.55000000000000004">
      <c r="A483" t="s">
        <v>1938</v>
      </c>
      <c r="B483">
        <f t="shared" si="7"/>
        <v>6</v>
      </c>
    </row>
    <row r="484" spans="1:2" x14ac:dyDescent="0.55000000000000004">
      <c r="A484" t="s">
        <v>1941</v>
      </c>
      <c r="B484">
        <f t="shared" si="7"/>
        <v>8</v>
      </c>
    </row>
    <row r="485" spans="1:2" x14ac:dyDescent="0.55000000000000004">
      <c r="A485" t="s">
        <v>1949</v>
      </c>
      <c r="B485">
        <f t="shared" si="7"/>
        <v>38</v>
      </c>
    </row>
    <row r="486" spans="1:2" x14ac:dyDescent="0.55000000000000004">
      <c r="A486" t="s">
        <v>1952</v>
      </c>
      <c r="B486">
        <f t="shared" si="7"/>
        <v>9</v>
      </c>
    </row>
    <row r="487" spans="1:2" x14ac:dyDescent="0.55000000000000004">
      <c r="A487" t="s">
        <v>1955</v>
      </c>
      <c r="B487">
        <f t="shared" si="7"/>
        <v>18</v>
      </c>
    </row>
    <row r="488" spans="1:2" x14ac:dyDescent="0.55000000000000004">
      <c r="A488" t="s">
        <v>1958</v>
      </c>
      <c r="B488">
        <f t="shared" si="7"/>
        <v>23</v>
      </c>
    </row>
    <row r="489" spans="1:2" x14ac:dyDescent="0.55000000000000004">
      <c r="A489" t="s">
        <v>1961</v>
      </c>
      <c r="B489">
        <f t="shared" si="7"/>
        <v>17</v>
      </c>
    </row>
    <row r="490" spans="1:2" x14ac:dyDescent="0.55000000000000004">
      <c r="A490" t="s">
        <v>1964</v>
      </c>
      <c r="B490">
        <f t="shared" si="7"/>
        <v>11</v>
      </c>
    </row>
    <row r="491" spans="1:2" x14ac:dyDescent="0.55000000000000004">
      <c r="A491" t="s">
        <v>1967</v>
      </c>
      <c r="B491">
        <f t="shared" si="7"/>
        <v>7</v>
      </c>
    </row>
    <row r="492" spans="1:2" x14ac:dyDescent="0.55000000000000004">
      <c r="A492" t="s">
        <v>1970</v>
      </c>
      <c r="B492">
        <f t="shared" si="7"/>
        <v>23</v>
      </c>
    </row>
    <row r="493" spans="1:2" x14ac:dyDescent="0.55000000000000004">
      <c r="A493" t="s">
        <v>1973</v>
      </c>
      <c r="B493">
        <f t="shared" si="7"/>
        <v>5</v>
      </c>
    </row>
    <row r="494" spans="1:2" x14ac:dyDescent="0.55000000000000004">
      <c r="A494" t="s">
        <v>1976</v>
      </c>
      <c r="B494">
        <f t="shared" si="7"/>
        <v>12</v>
      </c>
    </row>
    <row r="495" spans="1:2" x14ac:dyDescent="0.55000000000000004">
      <c r="A495" t="s">
        <v>1979</v>
      </c>
      <c r="B495">
        <f t="shared" si="7"/>
        <v>9</v>
      </c>
    </row>
    <row r="496" spans="1:2" x14ac:dyDescent="0.55000000000000004">
      <c r="A496" t="s">
        <v>1982</v>
      </c>
      <c r="B496">
        <f t="shared" si="7"/>
        <v>9</v>
      </c>
    </row>
    <row r="497" spans="1:2" x14ac:dyDescent="0.55000000000000004">
      <c r="A497" t="s">
        <v>1985</v>
      </c>
      <c r="B497">
        <f t="shared" si="7"/>
        <v>15</v>
      </c>
    </row>
    <row r="498" spans="1:2" x14ac:dyDescent="0.55000000000000004">
      <c r="A498" t="s">
        <v>1988</v>
      </c>
      <c r="B498">
        <f t="shared" si="7"/>
        <v>15</v>
      </c>
    </row>
    <row r="499" spans="1:2" x14ac:dyDescent="0.55000000000000004">
      <c r="A499" t="s">
        <v>1991</v>
      </c>
      <c r="B499">
        <f t="shared" si="7"/>
        <v>10</v>
      </c>
    </row>
    <row r="500" spans="1:2" x14ac:dyDescent="0.55000000000000004">
      <c r="A500" t="s">
        <v>1994</v>
      </c>
      <c r="B500">
        <f t="shared" si="7"/>
        <v>5</v>
      </c>
    </row>
    <row r="501" spans="1:2" x14ac:dyDescent="0.55000000000000004">
      <c r="A501" t="s">
        <v>1997</v>
      </c>
      <c r="B501">
        <f t="shared" si="7"/>
        <v>4</v>
      </c>
    </row>
    <row r="502" spans="1:2" x14ac:dyDescent="0.55000000000000004">
      <c r="A502" t="s">
        <v>2003</v>
      </c>
      <c r="B502">
        <f t="shared" si="7"/>
        <v>14</v>
      </c>
    </row>
    <row r="503" spans="1:2" x14ac:dyDescent="0.55000000000000004">
      <c r="A503" t="s">
        <v>2006</v>
      </c>
      <c r="B503">
        <f t="shared" si="7"/>
        <v>4</v>
      </c>
    </row>
    <row r="504" spans="1:2" x14ac:dyDescent="0.55000000000000004">
      <c r="A504" t="s">
        <v>2009</v>
      </c>
      <c r="B504">
        <f t="shared" si="7"/>
        <v>13</v>
      </c>
    </row>
    <row r="505" spans="1:2" x14ac:dyDescent="0.55000000000000004">
      <c r="A505" t="s">
        <v>2012</v>
      </c>
      <c r="B505">
        <f t="shared" si="7"/>
        <v>5</v>
      </c>
    </row>
    <row r="506" spans="1:2" x14ac:dyDescent="0.55000000000000004">
      <c r="A506" t="s">
        <v>2018</v>
      </c>
      <c r="B506">
        <f t="shared" si="7"/>
        <v>16</v>
      </c>
    </row>
    <row r="507" spans="1:2" x14ac:dyDescent="0.55000000000000004">
      <c r="A507" t="s">
        <v>2021</v>
      </c>
      <c r="B507">
        <f t="shared" si="7"/>
        <v>12</v>
      </c>
    </row>
    <row r="508" spans="1:2" x14ac:dyDescent="0.55000000000000004">
      <c r="A508" t="s">
        <v>2024</v>
      </c>
      <c r="B508">
        <f t="shared" si="7"/>
        <v>8</v>
      </c>
    </row>
    <row r="509" spans="1:2" x14ac:dyDescent="0.55000000000000004">
      <c r="A509" t="s">
        <v>2030</v>
      </c>
      <c r="B509">
        <f t="shared" si="7"/>
        <v>8</v>
      </c>
    </row>
    <row r="510" spans="1:2" x14ac:dyDescent="0.55000000000000004">
      <c r="A510" t="s">
        <v>2033</v>
      </c>
      <c r="B510">
        <f t="shared" si="7"/>
        <v>6</v>
      </c>
    </row>
    <row r="511" spans="1:2" x14ac:dyDescent="0.55000000000000004">
      <c r="A511" t="s">
        <v>2036</v>
      </c>
      <c r="B511">
        <f t="shared" si="7"/>
        <v>14</v>
      </c>
    </row>
    <row r="512" spans="1:2" ht="72" x14ac:dyDescent="0.55000000000000004">
      <c r="A512" s="14" t="s">
        <v>2039</v>
      </c>
      <c r="B512">
        <f t="shared" si="7"/>
        <v>33</v>
      </c>
    </row>
    <row r="513" spans="1:2" x14ac:dyDescent="0.55000000000000004">
      <c r="A513" t="s">
        <v>2042</v>
      </c>
      <c r="B513">
        <f t="shared" si="7"/>
        <v>13</v>
      </c>
    </row>
    <row r="514" spans="1:2" x14ac:dyDescent="0.55000000000000004">
      <c r="A514" t="s">
        <v>2048</v>
      </c>
      <c r="B514">
        <f t="shared" si="7"/>
        <v>7</v>
      </c>
    </row>
    <row r="515" spans="1:2" x14ac:dyDescent="0.55000000000000004">
      <c r="A515" t="s">
        <v>2051</v>
      </c>
      <c r="B515">
        <f t="shared" ref="B515:B578" si="8">LEN(A515)-LEN(SUBSTITUTE(A515," ",""))+1</f>
        <v>10</v>
      </c>
    </row>
    <row r="516" spans="1:2" x14ac:dyDescent="0.55000000000000004">
      <c r="A516" t="s">
        <v>2054</v>
      </c>
      <c r="B516">
        <f t="shared" si="8"/>
        <v>26</v>
      </c>
    </row>
    <row r="517" spans="1:2" x14ac:dyDescent="0.55000000000000004">
      <c r="A517" t="s">
        <v>2057</v>
      </c>
      <c r="B517">
        <f t="shared" si="8"/>
        <v>5</v>
      </c>
    </row>
    <row r="518" spans="1:2" x14ac:dyDescent="0.55000000000000004">
      <c r="A518" t="s">
        <v>2060</v>
      </c>
      <c r="B518">
        <f t="shared" si="8"/>
        <v>10</v>
      </c>
    </row>
    <row r="519" spans="1:2" x14ac:dyDescent="0.55000000000000004">
      <c r="A519" t="s">
        <v>2066</v>
      </c>
      <c r="B519">
        <f t="shared" si="8"/>
        <v>14</v>
      </c>
    </row>
    <row r="520" spans="1:2" x14ac:dyDescent="0.55000000000000004">
      <c r="A520" t="s">
        <v>2069</v>
      </c>
      <c r="B520">
        <f t="shared" si="8"/>
        <v>4</v>
      </c>
    </row>
    <row r="521" spans="1:2" x14ac:dyDescent="0.55000000000000004">
      <c r="A521" t="s">
        <v>2072</v>
      </c>
      <c r="B521">
        <f t="shared" si="8"/>
        <v>4</v>
      </c>
    </row>
    <row r="522" spans="1:2" x14ac:dyDescent="0.55000000000000004">
      <c r="A522" t="s">
        <v>2078</v>
      </c>
      <c r="B522">
        <f t="shared" si="8"/>
        <v>27</v>
      </c>
    </row>
    <row r="523" spans="1:2" x14ac:dyDescent="0.55000000000000004">
      <c r="A523" t="s">
        <v>2081</v>
      </c>
      <c r="B523">
        <f t="shared" si="8"/>
        <v>4</v>
      </c>
    </row>
    <row r="524" spans="1:2" x14ac:dyDescent="0.55000000000000004">
      <c r="A524" t="s">
        <v>2084</v>
      </c>
      <c r="B524">
        <f t="shared" si="8"/>
        <v>23</v>
      </c>
    </row>
    <row r="525" spans="1:2" x14ac:dyDescent="0.55000000000000004">
      <c r="A525" t="s">
        <v>2087</v>
      </c>
      <c r="B525">
        <f t="shared" si="8"/>
        <v>10</v>
      </c>
    </row>
    <row r="526" spans="1:2" x14ac:dyDescent="0.55000000000000004">
      <c r="A526" t="s">
        <v>2090</v>
      </c>
      <c r="B526">
        <f t="shared" si="8"/>
        <v>13</v>
      </c>
    </row>
    <row r="527" spans="1:2" ht="72" x14ac:dyDescent="0.55000000000000004">
      <c r="A527" s="17" t="s">
        <v>2093</v>
      </c>
      <c r="B527">
        <f t="shared" si="8"/>
        <v>38</v>
      </c>
    </row>
    <row r="528" spans="1:2" x14ac:dyDescent="0.55000000000000004">
      <c r="A528" t="s">
        <v>2096</v>
      </c>
      <c r="B528">
        <f t="shared" si="8"/>
        <v>6</v>
      </c>
    </row>
    <row r="529" spans="1:2" x14ac:dyDescent="0.55000000000000004">
      <c r="A529" t="s">
        <v>2099</v>
      </c>
      <c r="B529">
        <f t="shared" si="8"/>
        <v>8</v>
      </c>
    </row>
    <row r="530" spans="1:2" x14ac:dyDescent="0.55000000000000004">
      <c r="A530" t="s">
        <v>2108</v>
      </c>
      <c r="B530">
        <f t="shared" si="8"/>
        <v>17</v>
      </c>
    </row>
    <row r="531" spans="1:2" x14ac:dyDescent="0.55000000000000004">
      <c r="A531" t="s">
        <v>2111</v>
      </c>
      <c r="B531">
        <f t="shared" si="8"/>
        <v>8</v>
      </c>
    </row>
    <row r="532" spans="1:2" x14ac:dyDescent="0.55000000000000004">
      <c r="A532" t="s">
        <v>2114</v>
      </c>
      <c r="B532">
        <f t="shared" si="8"/>
        <v>8</v>
      </c>
    </row>
    <row r="533" spans="1:2" x14ac:dyDescent="0.55000000000000004">
      <c r="A533" t="s">
        <v>2120</v>
      </c>
      <c r="B533">
        <f t="shared" si="8"/>
        <v>14</v>
      </c>
    </row>
    <row r="534" spans="1:2" x14ac:dyDescent="0.55000000000000004">
      <c r="A534" t="s">
        <v>2123</v>
      </c>
      <c r="B534">
        <f t="shared" si="8"/>
        <v>9</v>
      </c>
    </row>
    <row r="535" spans="1:2" x14ac:dyDescent="0.55000000000000004">
      <c r="A535" t="s">
        <v>2126</v>
      </c>
      <c r="B535">
        <f t="shared" si="8"/>
        <v>3</v>
      </c>
    </row>
    <row r="536" spans="1:2" x14ac:dyDescent="0.55000000000000004">
      <c r="A536" t="s">
        <v>2129</v>
      </c>
      <c r="B536">
        <f t="shared" si="8"/>
        <v>1</v>
      </c>
    </row>
    <row r="537" spans="1:2" x14ac:dyDescent="0.55000000000000004">
      <c r="A537" t="s">
        <v>2132</v>
      </c>
      <c r="B537">
        <f t="shared" si="8"/>
        <v>6</v>
      </c>
    </row>
    <row r="538" spans="1:2" x14ac:dyDescent="0.55000000000000004">
      <c r="A538" s="3" t="s">
        <v>2138</v>
      </c>
      <c r="B538">
        <f t="shared" si="8"/>
        <v>1</v>
      </c>
    </row>
    <row r="539" spans="1:2" x14ac:dyDescent="0.55000000000000004">
      <c r="A539" t="s">
        <v>2144</v>
      </c>
      <c r="B539">
        <f t="shared" si="8"/>
        <v>4</v>
      </c>
    </row>
    <row r="540" spans="1:2" x14ac:dyDescent="0.55000000000000004">
      <c r="A540" t="s">
        <v>2147</v>
      </c>
      <c r="B540">
        <f t="shared" si="8"/>
        <v>3</v>
      </c>
    </row>
    <row r="541" spans="1:2" x14ac:dyDescent="0.55000000000000004">
      <c r="A541" t="s">
        <v>2153</v>
      </c>
      <c r="B541">
        <f t="shared" si="8"/>
        <v>11</v>
      </c>
    </row>
    <row r="542" spans="1:2" x14ac:dyDescent="0.55000000000000004">
      <c r="A542" t="s">
        <v>2156</v>
      </c>
      <c r="B542">
        <f t="shared" si="8"/>
        <v>10</v>
      </c>
    </row>
    <row r="543" spans="1:2" x14ac:dyDescent="0.55000000000000004">
      <c r="A543" t="s">
        <v>2162</v>
      </c>
      <c r="B543">
        <f t="shared" si="8"/>
        <v>11</v>
      </c>
    </row>
    <row r="544" spans="1:2" x14ac:dyDescent="0.55000000000000004">
      <c r="A544" t="s">
        <v>2168</v>
      </c>
      <c r="B544">
        <f t="shared" si="8"/>
        <v>18</v>
      </c>
    </row>
    <row r="545" spans="1:2" x14ac:dyDescent="0.55000000000000004">
      <c r="A545" s="13" t="s">
        <v>2171</v>
      </c>
      <c r="B545">
        <f t="shared" si="8"/>
        <v>15</v>
      </c>
    </row>
    <row r="546" spans="1:2" x14ac:dyDescent="0.55000000000000004">
      <c r="A546" t="s">
        <v>2176</v>
      </c>
      <c r="B546">
        <f t="shared" si="8"/>
        <v>4</v>
      </c>
    </row>
    <row r="547" spans="1:2" x14ac:dyDescent="0.55000000000000004">
      <c r="A547" t="s">
        <v>2179</v>
      </c>
      <c r="B547">
        <f t="shared" si="8"/>
        <v>5</v>
      </c>
    </row>
    <row r="548" spans="1:2" x14ac:dyDescent="0.55000000000000004">
      <c r="A548" t="s">
        <v>2188</v>
      </c>
      <c r="B548">
        <f t="shared" si="8"/>
        <v>2</v>
      </c>
    </row>
    <row r="549" spans="1:2" x14ac:dyDescent="0.55000000000000004">
      <c r="A549" t="s">
        <v>2191</v>
      </c>
      <c r="B549">
        <f t="shared" si="8"/>
        <v>4</v>
      </c>
    </row>
    <row r="550" spans="1:2" x14ac:dyDescent="0.55000000000000004">
      <c r="A550" t="s">
        <v>2200</v>
      </c>
      <c r="B550">
        <f t="shared" si="8"/>
        <v>4</v>
      </c>
    </row>
    <row r="551" spans="1:2" x14ac:dyDescent="0.55000000000000004">
      <c r="A551" t="s">
        <v>2203</v>
      </c>
      <c r="B551">
        <f t="shared" si="8"/>
        <v>7</v>
      </c>
    </row>
    <row r="552" spans="1:2" x14ac:dyDescent="0.55000000000000004">
      <c r="A552" t="s">
        <v>2206</v>
      </c>
      <c r="B552">
        <f t="shared" si="8"/>
        <v>3</v>
      </c>
    </row>
    <row r="553" spans="1:2" x14ac:dyDescent="0.55000000000000004">
      <c r="A553" t="s">
        <v>2209</v>
      </c>
      <c r="B553">
        <f t="shared" si="8"/>
        <v>27</v>
      </c>
    </row>
    <row r="554" spans="1:2" x14ac:dyDescent="0.55000000000000004">
      <c r="A554" t="s">
        <v>2212</v>
      </c>
      <c r="B554">
        <f t="shared" si="8"/>
        <v>4</v>
      </c>
    </row>
    <row r="555" spans="1:2" x14ac:dyDescent="0.55000000000000004">
      <c r="A555" t="s">
        <v>2215</v>
      </c>
      <c r="B555">
        <f t="shared" si="8"/>
        <v>8</v>
      </c>
    </row>
    <row r="556" spans="1:2" x14ac:dyDescent="0.55000000000000004">
      <c r="A556" t="s">
        <v>2218</v>
      </c>
      <c r="B556">
        <f t="shared" si="8"/>
        <v>4</v>
      </c>
    </row>
    <row r="557" spans="1:2" x14ac:dyDescent="0.55000000000000004">
      <c r="A557" t="s">
        <v>2221</v>
      </c>
      <c r="B557">
        <f t="shared" si="8"/>
        <v>1</v>
      </c>
    </row>
    <row r="558" spans="1:2" x14ac:dyDescent="0.55000000000000004">
      <c r="A558" t="s">
        <v>2227</v>
      </c>
      <c r="B558">
        <f t="shared" si="8"/>
        <v>9</v>
      </c>
    </row>
    <row r="559" spans="1:2" x14ac:dyDescent="0.55000000000000004">
      <c r="A559" t="s">
        <v>2230</v>
      </c>
      <c r="B559">
        <f t="shared" si="8"/>
        <v>9</v>
      </c>
    </row>
    <row r="560" spans="1:2" x14ac:dyDescent="0.55000000000000004">
      <c r="A560" t="s">
        <v>2239</v>
      </c>
      <c r="B560">
        <f t="shared" si="8"/>
        <v>10</v>
      </c>
    </row>
    <row r="561" spans="1:2" x14ac:dyDescent="0.55000000000000004">
      <c r="A561" t="s">
        <v>2242</v>
      </c>
      <c r="B561">
        <f t="shared" si="8"/>
        <v>8</v>
      </c>
    </row>
    <row r="562" spans="1:2" x14ac:dyDescent="0.55000000000000004">
      <c r="A562" t="s">
        <v>2245</v>
      </c>
      <c r="B562">
        <f t="shared" si="8"/>
        <v>2</v>
      </c>
    </row>
    <row r="563" spans="1:2" x14ac:dyDescent="0.55000000000000004">
      <c r="A563" t="s">
        <v>2248</v>
      </c>
      <c r="B563">
        <f t="shared" si="8"/>
        <v>15</v>
      </c>
    </row>
    <row r="564" spans="1:2" x14ac:dyDescent="0.55000000000000004">
      <c r="A564" t="s">
        <v>2257</v>
      </c>
      <c r="B564">
        <f t="shared" si="8"/>
        <v>16</v>
      </c>
    </row>
    <row r="565" spans="1:2" x14ac:dyDescent="0.55000000000000004">
      <c r="A565" t="s">
        <v>2262</v>
      </c>
      <c r="B565">
        <f t="shared" si="8"/>
        <v>8</v>
      </c>
    </row>
    <row r="566" spans="1:2" x14ac:dyDescent="0.55000000000000004">
      <c r="A566" t="s">
        <v>2265</v>
      </c>
      <c r="B566">
        <f t="shared" si="8"/>
        <v>8</v>
      </c>
    </row>
    <row r="567" spans="1:2" x14ac:dyDescent="0.55000000000000004">
      <c r="A567" t="s">
        <v>2271</v>
      </c>
      <c r="B567">
        <f t="shared" si="8"/>
        <v>9</v>
      </c>
    </row>
    <row r="568" spans="1:2" x14ac:dyDescent="0.55000000000000004">
      <c r="A568" t="s">
        <v>2274</v>
      </c>
      <c r="B568">
        <f t="shared" si="8"/>
        <v>4</v>
      </c>
    </row>
    <row r="569" spans="1:2" x14ac:dyDescent="0.55000000000000004">
      <c r="A569" t="s">
        <v>2280</v>
      </c>
      <c r="B569">
        <f t="shared" si="8"/>
        <v>1</v>
      </c>
    </row>
    <row r="570" spans="1:2" x14ac:dyDescent="0.55000000000000004">
      <c r="A570" t="s">
        <v>2286</v>
      </c>
      <c r="B570">
        <f t="shared" si="8"/>
        <v>18</v>
      </c>
    </row>
    <row r="571" spans="1:2" x14ac:dyDescent="0.55000000000000004">
      <c r="A571" t="s">
        <v>2289</v>
      </c>
      <c r="B571">
        <f t="shared" si="8"/>
        <v>13</v>
      </c>
    </row>
    <row r="572" spans="1:2" x14ac:dyDescent="0.55000000000000004">
      <c r="A572" t="s">
        <v>2295</v>
      </c>
      <c r="B572">
        <f t="shared" si="8"/>
        <v>3</v>
      </c>
    </row>
    <row r="573" spans="1:2" x14ac:dyDescent="0.55000000000000004">
      <c r="A573" t="s">
        <v>2298</v>
      </c>
      <c r="B573">
        <f t="shared" si="8"/>
        <v>6</v>
      </c>
    </row>
    <row r="574" spans="1:2" x14ac:dyDescent="0.55000000000000004">
      <c r="A574" t="s">
        <v>2301</v>
      </c>
      <c r="B574">
        <f t="shared" si="8"/>
        <v>17</v>
      </c>
    </row>
    <row r="575" spans="1:2" x14ac:dyDescent="0.55000000000000004">
      <c r="A575" t="s">
        <v>2304</v>
      </c>
      <c r="B575">
        <f t="shared" si="8"/>
        <v>7</v>
      </c>
    </row>
    <row r="576" spans="1:2" x14ac:dyDescent="0.55000000000000004">
      <c r="A576" t="s">
        <v>2307</v>
      </c>
      <c r="B576">
        <f t="shared" si="8"/>
        <v>19</v>
      </c>
    </row>
    <row r="577" spans="1:2" x14ac:dyDescent="0.55000000000000004">
      <c r="A577" t="s">
        <v>2313</v>
      </c>
      <c r="B577">
        <f t="shared" si="8"/>
        <v>2</v>
      </c>
    </row>
    <row r="578" spans="1:2" x14ac:dyDescent="0.55000000000000004">
      <c r="A578" t="s">
        <v>2316</v>
      </c>
      <c r="B578">
        <f t="shared" si="8"/>
        <v>24</v>
      </c>
    </row>
    <row r="579" spans="1:2" x14ac:dyDescent="0.55000000000000004">
      <c r="A579" t="s">
        <v>2319</v>
      </c>
      <c r="B579">
        <f t="shared" ref="B579:B642" si="9">LEN(A579)-LEN(SUBSTITUTE(A579," ",""))+1</f>
        <v>5</v>
      </c>
    </row>
    <row r="580" spans="1:2" x14ac:dyDescent="0.55000000000000004">
      <c r="A580" t="s">
        <v>2322</v>
      </c>
      <c r="B580">
        <f t="shared" si="9"/>
        <v>18</v>
      </c>
    </row>
    <row r="581" spans="1:2" x14ac:dyDescent="0.55000000000000004">
      <c r="A581" t="s">
        <v>2325</v>
      </c>
      <c r="B581">
        <f t="shared" si="9"/>
        <v>21</v>
      </c>
    </row>
    <row r="582" spans="1:2" x14ac:dyDescent="0.55000000000000004">
      <c r="A582" t="s">
        <v>2328</v>
      </c>
      <c r="B582">
        <f t="shared" si="9"/>
        <v>1</v>
      </c>
    </row>
    <row r="583" spans="1:2" x14ac:dyDescent="0.55000000000000004">
      <c r="A583" t="s">
        <v>2334</v>
      </c>
      <c r="B583">
        <f t="shared" si="9"/>
        <v>1</v>
      </c>
    </row>
    <row r="584" spans="1:2" x14ac:dyDescent="0.55000000000000004">
      <c r="A584" t="s">
        <v>2337</v>
      </c>
      <c r="B584">
        <f t="shared" si="9"/>
        <v>16</v>
      </c>
    </row>
    <row r="585" spans="1:2" x14ac:dyDescent="0.55000000000000004">
      <c r="A585" t="s">
        <v>2340</v>
      </c>
      <c r="B585">
        <f t="shared" si="9"/>
        <v>9</v>
      </c>
    </row>
    <row r="586" spans="1:2" x14ac:dyDescent="0.55000000000000004">
      <c r="A586" t="s">
        <v>2343</v>
      </c>
      <c r="B586">
        <f t="shared" si="9"/>
        <v>6</v>
      </c>
    </row>
    <row r="587" spans="1:2" x14ac:dyDescent="0.55000000000000004">
      <c r="A587" t="s">
        <v>2346</v>
      </c>
      <c r="B587">
        <f t="shared" si="9"/>
        <v>6</v>
      </c>
    </row>
    <row r="588" spans="1:2" x14ac:dyDescent="0.55000000000000004">
      <c r="A588" t="s">
        <v>2349</v>
      </c>
      <c r="B588">
        <f t="shared" si="9"/>
        <v>13</v>
      </c>
    </row>
    <row r="589" spans="1:2" x14ac:dyDescent="0.55000000000000004">
      <c r="A589" t="s">
        <v>2352</v>
      </c>
      <c r="B589">
        <f t="shared" si="9"/>
        <v>12</v>
      </c>
    </row>
    <row r="590" spans="1:2" x14ac:dyDescent="0.55000000000000004">
      <c r="A590" t="s">
        <v>2358</v>
      </c>
      <c r="B590">
        <f t="shared" si="9"/>
        <v>28</v>
      </c>
    </row>
    <row r="591" spans="1:2" x14ac:dyDescent="0.55000000000000004">
      <c r="A591" t="s">
        <v>2361</v>
      </c>
      <c r="B591">
        <f t="shared" si="9"/>
        <v>11</v>
      </c>
    </row>
    <row r="592" spans="1:2" x14ac:dyDescent="0.55000000000000004">
      <c r="A592" t="s">
        <v>2369</v>
      </c>
      <c r="B592">
        <f t="shared" si="9"/>
        <v>10</v>
      </c>
    </row>
    <row r="593" spans="1:2" x14ac:dyDescent="0.55000000000000004">
      <c r="A593" t="s">
        <v>2375</v>
      </c>
      <c r="B593">
        <f t="shared" si="9"/>
        <v>15</v>
      </c>
    </row>
    <row r="594" spans="1:2" x14ac:dyDescent="0.55000000000000004">
      <c r="A594" t="s">
        <v>2381</v>
      </c>
      <c r="B594">
        <f t="shared" si="9"/>
        <v>22</v>
      </c>
    </row>
    <row r="595" spans="1:2" x14ac:dyDescent="0.55000000000000004">
      <c r="A595" t="s">
        <v>2384</v>
      </c>
      <c r="B595">
        <f t="shared" si="9"/>
        <v>1</v>
      </c>
    </row>
    <row r="596" spans="1:2" x14ac:dyDescent="0.55000000000000004">
      <c r="A596" t="s">
        <v>2387</v>
      </c>
      <c r="B596">
        <f t="shared" si="9"/>
        <v>12</v>
      </c>
    </row>
    <row r="597" spans="1:2" x14ac:dyDescent="0.55000000000000004">
      <c r="A597" t="s">
        <v>2390</v>
      </c>
      <c r="B597">
        <f t="shared" si="9"/>
        <v>4</v>
      </c>
    </row>
    <row r="598" spans="1:2" x14ac:dyDescent="0.55000000000000004">
      <c r="A598" t="s">
        <v>2393</v>
      </c>
      <c r="B598">
        <f t="shared" si="9"/>
        <v>7</v>
      </c>
    </row>
    <row r="599" spans="1:2" x14ac:dyDescent="0.55000000000000004">
      <c r="A599" t="s">
        <v>2396</v>
      </c>
      <c r="B599">
        <f t="shared" si="9"/>
        <v>15</v>
      </c>
    </row>
    <row r="600" spans="1:2" x14ac:dyDescent="0.55000000000000004">
      <c r="A600" t="s">
        <v>2399</v>
      </c>
      <c r="B600">
        <f t="shared" si="9"/>
        <v>1</v>
      </c>
    </row>
    <row r="601" spans="1:2" x14ac:dyDescent="0.55000000000000004">
      <c r="A601" t="s">
        <v>2405</v>
      </c>
      <c r="B601">
        <f t="shared" si="9"/>
        <v>6</v>
      </c>
    </row>
    <row r="602" spans="1:2" x14ac:dyDescent="0.55000000000000004">
      <c r="A602" t="s">
        <v>2408</v>
      </c>
      <c r="B602">
        <f t="shared" si="9"/>
        <v>6</v>
      </c>
    </row>
    <row r="603" spans="1:2" x14ac:dyDescent="0.55000000000000004">
      <c r="A603" t="s">
        <v>2411</v>
      </c>
      <c r="B603">
        <f t="shared" si="9"/>
        <v>5</v>
      </c>
    </row>
    <row r="604" spans="1:2" x14ac:dyDescent="0.55000000000000004">
      <c r="A604" t="s">
        <v>2414</v>
      </c>
      <c r="B604">
        <f t="shared" si="9"/>
        <v>12</v>
      </c>
    </row>
    <row r="605" spans="1:2" x14ac:dyDescent="0.55000000000000004">
      <c r="A605" t="s">
        <v>2426</v>
      </c>
      <c r="B605">
        <f t="shared" si="9"/>
        <v>21</v>
      </c>
    </row>
    <row r="606" spans="1:2" x14ac:dyDescent="0.55000000000000004">
      <c r="A606" t="s">
        <v>2432</v>
      </c>
      <c r="B606">
        <f t="shared" si="9"/>
        <v>7</v>
      </c>
    </row>
    <row r="607" spans="1:2" x14ac:dyDescent="0.55000000000000004">
      <c r="A607" t="s">
        <v>2435</v>
      </c>
      <c r="B607">
        <f t="shared" si="9"/>
        <v>8</v>
      </c>
    </row>
    <row r="608" spans="1:2" x14ac:dyDescent="0.55000000000000004">
      <c r="A608" t="s">
        <v>2450</v>
      </c>
      <c r="B608">
        <f t="shared" si="9"/>
        <v>8</v>
      </c>
    </row>
    <row r="609" spans="1:2" x14ac:dyDescent="0.55000000000000004">
      <c r="A609" t="s">
        <v>2453</v>
      </c>
      <c r="B609">
        <f t="shared" si="9"/>
        <v>7</v>
      </c>
    </row>
    <row r="610" spans="1:2" x14ac:dyDescent="0.55000000000000004">
      <c r="A610" t="s">
        <v>2459</v>
      </c>
      <c r="B610">
        <f t="shared" si="9"/>
        <v>6</v>
      </c>
    </row>
    <row r="611" spans="1:2" x14ac:dyDescent="0.55000000000000004">
      <c r="A611" t="s">
        <v>2462</v>
      </c>
      <c r="B611">
        <f t="shared" si="9"/>
        <v>18</v>
      </c>
    </row>
    <row r="612" spans="1:2" x14ac:dyDescent="0.55000000000000004">
      <c r="A612" t="s">
        <v>2465</v>
      </c>
      <c r="B612">
        <f t="shared" si="9"/>
        <v>24</v>
      </c>
    </row>
    <row r="613" spans="1:2" x14ac:dyDescent="0.55000000000000004">
      <c r="A613" t="s">
        <v>2471</v>
      </c>
      <c r="B613">
        <f t="shared" si="9"/>
        <v>18</v>
      </c>
    </row>
    <row r="614" spans="1:2" x14ac:dyDescent="0.55000000000000004">
      <c r="A614" t="s">
        <v>2477</v>
      </c>
      <c r="B614">
        <f t="shared" si="9"/>
        <v>12</v>
      </c>
    </row>
    <row r="615" spans="1:2" x14ac:dyDescent="0.55000000000000004">
      <c r="A615" t="s">
        <v>2486</v>
      </c>
      <c r="B615">
        <f t="shared" si="9"/>
        <v>6</v>
      </c>
    </row>
    <row r="616" spans="1:2" x14ac:dyDescent="0.55000000000000004">
      <c r="A616" t="s">
        <v>2492</v>
      </c>
      <c r="B616">
        <f t="shared" si="9"/>
        <v>2</v>
      </c>
    </row>
    <row r="617" spans="1:2" x14ac:dyDescent="0.55000000000000004">
      <c r="A617" t="s">
        <v>2495</v>
      </c>
      <c r="B617">
        <f t="shared" si="9"/>
        <v>23</v>
      </c>
    </row>
    <row r="618" spans="1:2" x14ac:dyDescent="0.55000000000000004">
      <c r="A618" t="s">
        <v>2504</v>
      </c>
      <c r="B618">
        <f t="shared" si="9"/>
        <v>20</v>
      </c>
    </row>
    <row r="619" spans="1:2" x14ac:dyDescent="0.55000000000000004">
      <c r="A619" t="s">
        <v>2510</v>
      </c>
      <c r="B619">
        <f t="shared" si="9"/>
        <v>19</v>
      </c>
    </row>
    <row r="620" spans="1:2" x14ac:dyDescent="0.55000000000000004">
      <c r="A620" t="s">
        <v>2513</v>
      </c>
      <c r="B620">
        <f t="shared" si="9"/>
        <v>15</v>
      </c>
    </row>
    <row r="621" spans="1:2" x14ac:dyDescent="0.55000000000000004">
      <c r="A621" t="s">
        <v>2516</v>
      </c>
      <c r="B621">
        <f t="shared" si="9"/>
        <v>9</v>
      </c>
    </row>
    <row r="622" spans="1:2" x14ac:dyDescent="0.55000000000000004">
      <c r="A622" t="s">
        <v>2519</v>
      </c>
      <c r="B622">
        <f t="shared" si="9"/>
        <v>14</v>
      </c>
    </row>
    <row r="623" spans="1:2" x14ac:dyDescent="0.55000000000000004">
      <c r="A623" s="3" t="s">
        <v>2522</v>
      </c>
      <c r="B623">
        <f t="shared" si="9"/>
        <v>10</v>
      </c>
    </row>
    <row r="624" spans="1:2" x14ac:dyDescent="0.55000000000000004">
      <c r="A624" t="s">
        <v>2525</v>
      </c>
      <c r="B624">
        <f t="shared" si="9"/>
        <v>7</v>
      </c>
    </row>
    <row r="625" spans="1:2" x14ac:dyDescent="0.55000000000000004">
      <c r="A625" t="s">
        <v>2528</v>
      </c>
      <c r="B625">
        <f t="shared" si="9"/>
        <v>7</v>
      </c>
    </row>
    <row r="626" spans="1:2" x14ac:dyDescent="0.55000000000000004">
      <c r="A626" t="s">
        <v>2531</v>
      </c>
      <c r="B626">
        <f t="shared" si="9"/>
        <v>5</v>
      </c>
    </row>
    <row r="627" spans="1:2" x14ac:dyDescent="0.55000000000000004">
      <c r="A627" t="s">
        <v>2534</v>
      </c>
      <c r="B627">
        <f t="shared" si="9"/>
        <v>10</v>
      </c>
    </row>
    <row r="628" spans="1:2" x14ac:dyDescent="0.55000000000000004">
      <c r="A628" t="s">
        <v>2540</v>
      </c>
      <c r="B628">
        <f t="shared" si="9"/>
        <v>4</v>
      </c>
    </row>
    <row r="629" spans="1:2" x14ac:dyDescent="0.55000000000000004">
      <c r="A629" t="s">
        <v>2543</v>
      </c>
      <c r="B629">
        <f t="shared" si="9"/>
        <v>5</v>
      </c>
    </row>
    <row r="630" spans="1:2" x14ac:dyDescent="0.55000000000000004">
      <c r="A630" t="s">
        <v>2546</v>
      </c>
      <c r="B630">
        <f t="shared" si="9"/>
        <v>9</v>
      </c>
    </row>
    <row r="631" spans="1:2" x14ac:dyDescent="0.55000000000000004">
      <c r="A631" t="s">
        <v>2549</v>
      </c>
      <c r="B631">
        <f t="shared" si="9"/>
        <v>23</v>
      </c>
    </row>
    <row r="632" spans="1:2" x14ac:dyDescent="0.55000000000000004">
      <c r="A632" t="s">
        <v>2552</v>
      </c>
      <c r="B632">
        <f t="shared" si="9"/>
        <v>6</v>
      </c>
    </row>
    <row r="633" spans="1:2" x14ac:dyDescent="0.55000000000000004">
      <c r="A633" t="s">
        <v>2555</v>
      </c>
      <c r="B633">
        <f t="shared" si="9"/>
        <v>8</v>
      </c>
    </row>
    <row r="634" spans="1:2" x14ac:dyDescent="0.55000000000000004">
      <c r="A634" t="s">
        <v>2558</v>
      </c>
      <c r="B634">
        <f t="shared" si="9"/>
        <v>18</v>
      </c>
    </row>
    <row r="635" spans="1:2" x14ac:dyDescent="0.55000000000000004">
      <c r="A635" t="s">
        <v>2561</v>
      </c>
      <c r="B635">
        <f t="shared" si="9"/>
        <v>2</v>
      </c>
    </row>
    <row r="636" spans="1:2" x14ac:dyDescent="0.55000000000000004">
      <c r="A636" t="s">
        <v>2575</v>
      </c>
      <c r="B636">
        <f t="shared" si="9"/>
        <v>5</v>
      </c>
    </row>
    <row r="637" spans="1:2" x14ac:dyDescent="0.55000000000000004">
      <c r="A637" t="s">
        <v>2578</v>
      </c>
      <c r="B637">
        <f t="shared" si="9"/>
        <v>13</v>
      </c>
    </row>
    <row r="638" spans="1:2" x14ac:dyDescent="0.55000000000000004">
      <c r="A638" t="s">
        <v>2584</v>
      </c>
      <c r="B638">
        <f t="shared" si="9"/>
        <v>1</v>
      </c>
    </row>
    <row r="639" spans="1:2" x14ac:dyDescent="0.55000000000000004">
      <c r="A639" t="s">
        <v>2593</v>
      </c>
      <c r="B639">
        <f t="shared" si="9"/>
        <v>7</v>
      </c>
    </row>
    <row r="640" spans="1:2" x14ac:dyDescent="0.55000000000000004">
      <c r="A640" t="s">
        <v>2596</v>
      </c>
      <c r="B640">
        <f t="shared" si="9"/>
        <v>14</v>
      </c>
    </row>
    <row r="641" spans="1:2" x14ac:dyDescent="0.55000000000000004">
      <c r="A641" t="s">
        <v>2599</v>
      </c>
      <c r="B641">
        <f t="shared" si="9"/>
        <v>13</v>
      </c>
    </row>
    <row r="642" spans="1:2" x14ac:dyDescent="0.55000000000000004">
      <c r="A642" t="s">
        <v>2602</v>
      </c>
      <c r="B642">
        <f t="shared" si="9"/>
        <v>17</v>
      </c>
    </row>
    <row r="643" spans="1:2" x14ac:dyDescent="0.55000000000000004">
      <c r="A643" t="s">
        <v>2605</v>
      </c>
      <c r="B643">
        <f t="shared" ref="B643:B706" si="10">LEN(A643)-LEN(SUBSTITUTE(A643," ",""))+1</f>
        <v>11</v>
      </c>
    </row>
    <row r="644" spans="1:2" x14ac:dyDescent="0.55000000000000004">
      <c r="A644" t="s">
        <v>2608</v>
      </c>
      <c r="B644">
        <f t="shared" si="10"/>
        <v>6</v>
      </c>
    </row>
    <row r="645" spans="1:2" x14ac:dyDescent="0.55000000000000004">
      <c r="A645" t="s">
        <v>2611</v>
      </c>
      <c r="B645">
        <f t="shared" si="10"/>
        <v>7</v>
      </c>
    </row>
    <row r="646" spans="1:2" x14ac:dyDescent="0.55000000000000004">
      <c r="A646" t="s">
        <v>2614</v>
      </c>
      <c r="B646">
        <f t="shared" si="10"/>
        <v>7</v>
      </c>
    </row>
    <row r="647" spans="1:2" x14ac:dyDescent="0.55000000000000004">
      <c r="A647" t="s">
        <v>2617</v>
      </c>
      <c r="B647">
        <f t="shared" si="10"/>
        <v>2</v>
      </c>
    </row>
    <row r="648" spans="1:2" x14ac:dyDescent="0.55000000000000004">
      <c r="A648" t="s">
        <v>2623</v>
      </c>
      <c r="B648">
        <f t="shared" si="10"/>
        <v>12</v>
      </c>
    </row>
    <row r="649" spans="1:2" x14ac:dyDescent="0.55000000000000004">
      <c r="A649" t="s">
        <v>2628</v>
      </c>
      <c r="B649">
        <f t="shared" si="10"/>
        <v>6</v>
      </c>
    </row>
    <row r="650" spans="1:2" x14ac:dyDescent="0.55000000000000004">
      <c r="A650" t="s">
        <v>2631</v>
      </c>
      <c r="B650">
        <f t="shared" si="10"/>
        <v>21</v>
      </c>
    </row>
    <row r="651" spans="1:2" x14ac:dyDescent="0.55000000000000004">
      <c r="A651" t="s">
        <v>2634</v>
      </c>
      <c r="B651">
        <f t="shared" si="10"/>
        <v>10</v>
      </c>
    </row>
    <row r="652" spans="1:2" x14ac:dyDescent="0.55000000000000004">
      <c r="A652" t="s">
        <v>2637</v>
      </c>
      <c r="B652">
        <f t="shared" si="10"/>
        <v>9</v>
      </c>
    </row>
    <row r="653" spans="1:2" x14ac:dyDescent="0.55000000000000004">
      <c r="A653" t="s">
        <v>2643</v>
      </c>
      <c r="B653">
        <f t="shared" si="10"/>
        <v>4</v>
      </c>
    </row>
    <row r="654" spans="1:2" x14ac:dyDescent="0.55000000000000004">
      <c r="A654" t="s">
        <v>2646</v>
      </c>
      <c r="B654">
        <f t="shared" si="10"/>
        <v>15</v>
      </c>
    </row>
    <row r="655" spans="1:2" x14ac:dyDescent="0.55000000000000004">
      <c r="A655" t="s">
        <v>2652</v>
      </c>
      <c r="B655">
        <f t="shared" si="10"/>
        <v>6</v>
      </c>
    </row>
    <row r="656" spans="1:2" x14ac:dyDescent="0.55000000000000004">
      <c r="A656" t="s">
        <v>2658</v>
      </c>
      <c r="B656">
        <f t="shared" si="10"/>
        <v>9</v>
      </c>
    </row>
    <row r="657" spans="1:2" x14ac:dyDescent="0.55000000000000004">
      <c r="A657" t="s">
        <v>2661</v>
      </c>
      <c r="B657">
        <f t="shared" si="10"/>
        <v>8</v>
      </c>
    </row>
    <row r="658" spans="1:2" x14ac:dyDescent="0.55000000000000004">
      <c r="A658" t="s">
        <v>2664</v>
      </c>
      <c r="B658">
        <f t="shared" si="10"/>
        <v>7</v>
      </c>
    </row>
    <row r="659" spans="1:2" x14ac:dyDescent="0.55000000000000004">
      <c r="A659" t="s">
        <v>2667</v>
      </c>
      <c r="B659">
        <f t="shared" si="10"/>
        <v>9</v>
      </c>
    </row>
    <row r="660" spans="1:2" x14ac:dyDescent="0.55000000000000004">
      <c r="A660" t="s">
        <v>2673</v>
      </c>
      <c r="B660">
        <f t="shared" si="10"/>
        <v>14</v>
      </c>
    </row>
    <row r="661" spans="1:2" x14ac:dyDescent="0.55000000000000004">
      <c r="A661" t="s">
        <v>2676</v>
      </c>
      <c r="B661">
        <f t="shared" si="10"/>
        <v>3</v>
      </c>
    </row>
    <row r="662" spans="1:2" x14ac:dyDescent="0.55000000000000004">
      <c r="A662" t="s">
        <v>2679</v>
      </c>
      <c r="B662">
        <f t="shared" si="10"/>
        <v>10</v>
      </c>
    </row>
    <row r="663" spans="1:2" x14ac:dyDescent="0.55000000000000004">
      <c r="A663" s="4" t="s">
        <v>2682</v>
      </c>
      <c r="B663">
        <f t="shared" si="10"/>
        <v>7</v>
      </c>
    </row>
    <row r="664" spans="1:2" x14ac:dyDescent="0.55000000000000004">
      <c r="A664" t="s">
        <v>2685</v>
      </c>
      <c r="B664">
        <f t="shared" si="10"/>
        <v>7</v>
      </c>
    </row>
    <row r="665" spans="1:2" x14ac:dyDescent="0.55000000000000004">
      <c r="A665" t="s">
        <v>2688</v>
      </c>
      <c r="B665">
        <f t="shared" si="10"/>
        <v>6</v>
      </c>
    </row>
    <row r="666" spans="1:2" x14ac:dyDescent="0.55000000000000004">
      <c r="A666" t="s">
        <v>2691</v>
      </c>
      <c r="B666">
        <f t="shared" si="10"/>
        <v>6</v>
      </c>
    </row>
    <row r="667" spans="1:2" x14ac:dyDescent="0.55000000000000004">
      <c r="A667" t="s">
        <v>2699</v>
      </c>
      <c r="B667">
        <f t="shared" si="10"/>
        <v>9</v>
      </c>
    </row>
    <row r="668" spans="1:2" x14ac:dyDescent="0.55000000000000004">
      <c r="A668" t="s">
        <v>2702</v>
      </c>
      <c r="B668">
        <f t="shared" si="10"/>
        <v>12</v>
      </c>
    </row>
    <row r="669" spans="1:2" x14ac:dyDescent="0.55000000000000004">
      <c r="A669" t="s">
        <v>2708</v>
      </c>
      <c r="B669">
        <f t="shared" si="10"/>
        <v>13</v>
      </c>
    </row>
    <row r="670" spans="1:2" x14ac:dyDescent="0.55000000000000004">
      <c r="A670" t="s">
        <v>2711</v>
      </c>
      <c r="B670">
        <f t="shared" si="10"/>
        <v>10</v>
      </c>
    </row>
    <row r="671" spans="1:2" x14ac:dyDescent="0.55000000000000004">
      <c r="A671" t="s">
        <v>2720</v>
      </c>
      <c r="B671">
        <f t="shared" si="10"/>
        <v>21</v>
      </c>
    </row>
    <row r="672" spans="1:2" x14ac:dyDescent="0.55000000000000004">
      <c r="A672" t="s">
        <v>2723</v>
      </c>
      <c r="B672">
        <f t="shared" si="10"/>
        <v>9</v>
      </c>
    </row>
    <row r="673" spans="1:2" x14ac:dyDescent="0.55000000000000004">
      <c r="A673" t="s">
        <v>2729</v>
      </c>
      <c r="B673">
        <f t="shared" si="10"/>
        <v>11</v>
      </c>
    </row>
    <row r="674" spans="1:2" x14ac:dyDescent="0.55000000000000004">
      <c r="A674" t="s">
        <v>2732</v>
      </c>
      <c r="B674">
        <f t="shared" si="10"/>
        <v>4</v>
      </c>
    </row>
    <row r="675" spans="1:2" x14ac:dyDescent="0.55000000000000004">
      <c r="A675" t="s">
        <v>2738</v>
      </c>
      <c r="B675">
        <f t="shared" si="10"/>
        <v>5</v>
      </c>
    </row>
    <row r="676" spans="1:2" x14ac:dyDescent="0.55000000000000004">
      <c r="A676" t="s">
        <v>2744</v>
      </c>
      <c r="B676">
        <f t="shared" si="10"/>
        <v>4</v>
      </c>
    </row>
    <row r="677" spans="1:2" x14ac:dyDescent="0.55000000000000004">
      <c r="A677" t="s">
        <v>2750</v>
      </c>
      <c r="B677">
        <f t="shared" si="10"/>
        <v>8</v>
      </c>
    </row>
    <row r="678" spans="1:2" x14ac:dyDescent="0.55000000000000004">
      <c r="A678" t="s">
        <v>2753</v>
      </c>
      <c r="B678">
        <f t="shared" si="10"/>
        <v>10</v>
      </c>
    </row>
    <row r="679" spans="1:2" x14ac:dyDescent="0.55000000000000004">
      <c r="A679" t="s">
        <v>2756</v>
      </c>
      <c r="B679">
        <f t="shared" si="10"/>
        <v>12</v>
      </c>
    </row>
    <row r="680" spans="1:2" x14ac:dyDescent="0.55000000000000004">
      <c r="A680" t="s">
        <v>2759</v>
      </c>
      <c r="B680">
        <f t="shared" si="10"/>
        <v>8</v>
      </c>
    </row>
    <row r="681" spans="1:2" x14ac:dyDescent="0.55000000000000004">
      <c r="A681" t="s">
        <v>2762</v>
      </c>
      <c r="B681">
        <f t="shared" si="10"/>
        <v>10</v>
      </c>
    </row>
    <row r="682" spans="1:2" x14ac:dyDescent="0.55000000000000004">
      <c r="A682" t="s">
        <v>2765</v>
      </c>
      <c r="B682">
        <f t="shared" si="10"/>
        <v>6</v>
      </c>
    </row>
    <row r="683" spans="1:2" x14ac:dyDescent="0.55000000000000004">
      <c r="A683" t="s">
        <v>2771</v>
      </c>
      <c r="B683">
        <f t="shared" si="10"/>
        <v>9</v>
      </c>
    </row>
    <row r="684" spans="1:2" x14ac:dyDescent="0.55000000000000004">
      <c r="A684" t="s">
        <v>2774</v>
      </c>
      <c r="B684">
        <f t="shared" si="10"/>
        <v>12</v>
      </c>
    </row>
    <row r="685" spans="1:2" x14ac:dyDescent="0.55000000000000004">
      <c r="A685" t="s">
        <v>2777</v>
      </c>
      <c r="B685">
        <f t="shared" si="10"/>
        <v>5</v>
      </c>
    </row>
    <row r="686" spans="1:2" x14ac:dyDescent="0.55000000000000004">
      <c r="A686" t="s">
        <v>2780</v>
      </c>
      <c r="B686">
        <f t="shared" si="10"/>
        <v>12</v>
      </c>
    </row>
    <row r="687" spans="1:2" x14ac:dyDescent="0.55000000000000004">
      <c r="A687" t="s">
        <v>2783</v>
      </c>
      <c r="B687">
        <f t="shared" si="10"/>
        <v>8</v>
      </c>
    </row>
    <row r="688" spans="1:2" x14ac:dyDescent="0.55000000000000004">
      <c r="A688" t="s">
        <v>2789</v>
      </c>
      <c r="B688">
        <f t="shared" si="10"/>
        <v>21</v>
      </c>
    </row>
    <row r="689" spans="1:2" x14ac:dyDescent="0.55000000000000004">
      <c r="A689" t="s">
        <v>2795</v>
      </c>
      <c r="B689">
        <f t="shared" si="10"/>
        <v>11</v>
      </c>
    </row>
    <row r="690" spans="1:2" x14ac:dyDescent="0.55000000000000004">
      <c r="A690" t="s">
        <v>2798</v>
      </c>
      <c r="B690">
        <f t="shared" si="10"/>
        <v>6</v>
      </c>
    </row>
    <row r="691" spans="1:2" x14ac:dyDescent="0.55000000000000004">
      <c r="A691" t="s">
        <v>2801</v>
      </c>
      <c r="B691">
        <f t="shared" si="10"/>
        <v>15</v>
      </c>
    </row>
    <row r="692" spans="1:2" x14ac:dyDescent="0.55000000000000004">
      <c r="A692" t="s">
        <v>2804</v>
      </c>
      <c r="B692">
        <f t="shared" si="10"/>
        <v>12</v>
      </c>
    </row>
    <row r="693" spans="1:2" x14ac:dyDescent="0.55000000000000004">
      <c r="A693" t="s">
        <v>2807</v>
      </c>
      <c r="B693">
        <f t="shared" si="10"/>
        <v>5</v>
      </c>
    </row>
    <row r="694" spans="1:2" x14ac:dyDescent="0.55000000000000004">
      <c r="A694" t="s">
        <v>2809</v>
      </c>
      <c r="B694">
        <f t="shared" si="10"/>
        <v>6</v>
      </c>
    </row>
    <row r="695" spans="1:2" x14ac:dyDescent="0.55000000000000004">
      <c r="A695" t="s">
        <v>2812</v>
      </c>
      <c r="B695">
        <f t="shared" si="10"/>
        <v>18</v>
      </c>
    </row>
    <row r="696" spans="1:2" x14ac:dyDescent="0.55000000000000004">
      <c r="A696" t="s">
        <v>2815</v>
      </c>
      <c r="B696">
        <f t="shared" si="10"/>
        <v>24</v>
      </c>
    </row>
    <row r="697" spans="1:2" x14ac:dyDescent="0.55000000000000004">
      <c r="A697" t="s">
        <v>2818</v>
      </c>
      <c r="B697">
        <f t="shared" si="10"/>
        <v>13</v>
      </c>
    </row>
    <row r="698" spans="1:2" x14ac:dyDescent="0.55000000000000004">
      <c r="A698" t="s">
        <v>2821</v>
      </c>
      <c r="B698">
        <f t="shared" si="10"/>
        <v>25</v>
      </c>
    </row>
    <row r="699" spans="1:2" x14ac:dyDescent="0.55000000000000004">
      <c r="A699" t="s">
        <v>2824</v>
      </c>
      <c r="B699">
        <f t="shared" si="10"/>
        <v>20</v>
      </c>
    </row>
    <row r="700" spans="1:2" x14ac:dyDescent="0.55000000000000004">
      <c r="A700" t="s">
        <v>2827</v>
      </c>
      <c r="B700">
        <f t="shared" si="10"/>
        <v>6</v>
      </c>
    </row>
    <row r="701" spans="1:2" x14ac:dyDescent="0.55000000000000004">
      <c r="A701" t="s">
        <v>2830</v>
      </c>
      <c r="B701">
        <f t="shared" si="10"/>
        <v>7</v>
      </c>
    </row>
    <row r="702" spans="1:2" x14ac:dyDescent="0.55000000000000004">
      <c r="A702" t="s">
        <v>2836</v>
      </c>
      <c r="B702">
        <f t="shared" si="10"/>
        <v>6</v>
      </c>
    </row>
    <row r="703" spans="1:2" x14ac:dyDescent="0.55000000000000004">
      <c r="A703" t="s">
        <v>2839</v>
      </c>
      <c r="B703">
        <f t="shared" si="10"/>
        <v>16</v>
      </c>
    </row>
    <row r="704" spans="1:2" x14ac:dyDescent="0.55000000000000004">
      <c r="A704" t="s">
        <v>2842</v>
      </c>
      <c r="B704">
        <f t="shared" si="10"/>
        <v>10</v>
      </c>
    </row>
    <row r="705" spans="1:2" x14ac:dyDescent="0.55000000000000004">
      <c r="A705" s="3" t="s">
        <v>2845</v>
      </c>
      <c r="B705">
        <f t="shared" si="10"/>
        <v>32</v>
      </c>
    </row>
    <row r="706" spans="1:2" x14ac:dyDescent="0.55000000000000004">
      <c r="A706" t="s">
        <v>2848</v>
      </c>
      <c r="B706">
        <f t="shared" si="10"/>
        <v>8</v>
      </c>
    </row>
    <row r="707" spans="1:2" x14ac:dyDescent="0.55000000000000004">
      <c r="A707" t="s">
        <v>2851</v>
      </c>
      <c r="B707">
        <f t="shared" ref="B707:B770" si="11">LEN(A707)-LEN(SUBSTITUTE(A707," ",""))+1</f>
        <v>6</v>
      </c>
    </row>
    <row r="708" spans="1:2" x14ac:dyDescent="0.55000000000000004">
      <c r="A708" t="s">
        <v>2854</v>
      </c>
      <c r="B708">
        <f t="shared" si="11"/>
        <v>5</v>
      </c>
    </row>
    <row r="709" spans="1:2" x14ac:dyDescent="0.55000000000000004">
      <c r="A709" t="s">
        <v>2860</v>
      </c>
      <c r="B709">
        <f t="shared" si="11"/>
        <v>12</v>
      </c>
    </row>
    <row r="710" spans="1:2" x14ac:dyDescent="0.55000000000000004">
      <c r="A710" t="s">
        <v>2872</v>
      </c>
      <c r="B710">
        <f t="shared" si="11"/>
        <v>14</v>
      </c>
    </row>
    <row r="711" spans="1:2" x14ac:dyDescent="0.55000000000000004">
      <c r="A711" t="s">
        <v>2875</v>
      </c>
      <c r="B711">
        <f t="shared" si="11"/>
        <v>6</v>
      </c>
    </row>
    <row r="712" spans="1:2" x14ac:dyDescent="0.55000000000000004">
      <c r="A712" s="3" t="s">
        <v>2878</v>
      </c>
      <c r="B712">
        <f t="shared" si="11"/>
        <v>2</v>
      </c>
    </row>
    <row r="713" spans="1:2" x14ac:dyDescent="0.55000000000000004">
      <c r="A713" t="s">
        <v>2881</v>
      </c>
      <c r="B713">
        <f t="shared" si="11"/>
        <v>25</v>
      </c>
    </row>
    <row r="714" spans="1:2" x14ac:dyDescent="0.55000000000000004">
      <c r="A714" t="s">
        <v>2884</v>
      </c>
      <c r="B714">
        <f t="shared" si="11"/>
        <v>10</v>
      </c>
    </row>
    <row r="715" spans="1:2" x14ac:dyDescent="0.55000000000000004">
      <c r="A715" t="s">
        <v>2890</v>
      </c>
      <c r="B715">
        <f t="shared" si="11"/>
        <v>16</v>
      </c>
    </row>
    <row r="716" spans="1:2" x14ac:dyDescent="0.55000000000000004">
      <c r="A716" t="s">
        <v>2893</v>
      </c>
      <c r="B716">
        <f t="shared" si="11"/>
        <v>9</v>
      </c>
    </row>
    <row r="717" spans="1:2" x14ac:dyDescent="0.55000000000000004">
      <c r="A717" t="s">
        <v>2899</v>
      </c>
      <c r="B717">
        <f t="shared" si="11"/>
        <v>8</v>
      </c>
    </row>
    <row r="718" spans="1:2" x14ac:dyDescent="0.55000000000000004">
      <c r="A718" t="s">
        <v>2902</v>
      </c>
      <c r="B718">
        <f t="shared" si="11"/>
        <v>7</v>
      </c>
    </row>
    <row r="719" spans="1:2" x14ac:dyDescent="0.55000000000000004">
      <c r="A719" t="s">
        <v>2905</v>
      </c>
      <c r="B719">
        <f t="shared" si="11"/>
        <v>3</v>
      </c>
    </row>
    <row r="720" spans="1:2" x14ac:dyDescent="0.55000000000000004">
      <c r="A720" s="4" t="s">
        <v>2908</v>
      </c>
      <c r="B720">
        <f t="shared" si="11"/>
        <v>11</v>
      </c>
    </row>
    <row r="721" spans="1:2" x14ac:dyDescent="0.55000000000000004">
      <c r="A721" t="s">
        <v>2911</v>
      </c>
      <c r="B721">
        <f t="shared" si="11"/>
        <v>8</v>
      </c>
    </row>
    <row r="722" spans="1:2" x14ac:dyDescent="0.55000000000000004">
      <c r="A722" t="s">
        <v>2914</v>
      </c>
      <c r="B722">
        <f t="shared" si="11"/>
        <v>11</v>
      </c>
    </row>
    <row r="723" spans="1:2" x14ac:dyDescent="0.55000000000000004">
      <c r="A723" t="s">
        <v>2917</v>
      </c>
      <c r="B723">
        <f t="shared" si="11"/>
        <v>16</v>
      </c>
    </row>
    <row r="724" spans="1:2" x14ac:dyDescent="0.55000000000000004">
      <c r="A724" t="s">
        <v>2931</v>
      </c>
      <c r="B724">
        <f t="shared" si="11"/>
        <v>11</v>
      </c>
    </row>
    <row r="725" spans="1:2" x14ac:dyDescent="0.55000000000000004">
      <c r="A725" t="s">
        <v>2936</v>
      </c>
      <c r="B725">
        <f t="shared" si="11"/>
        <v>5</v>
      </c>
    </row>
    <row r="726" spans="1:2" x14ac:dyDescent="0.55000000000000004">
      <c r="A726" t="s">
        <v>2939</v>
      </c>
      <c r="B726">
        <f t="shared" si="11"/>
        <v>16</v>
      </c>
    </row>
    <row r="727" spans="1:2" x14ac:dyDescent="0.55000000000000004">
      <c r="A727" t="s">
        <v>2942</v>
      </c>
      <c r="B727">
        <f t="shared" si="11"/>
        <v>17</v>
      </c>
    </row>
    <row r="728" spans="1:2" x14ac:dyDescent="0.55000000000000004">
      <c r="A728" t="s">
        <v>2945</v>
      </c>
      <c r="B728">
        <f t="shared" si="11"/>
        <v>6</v>
      </c>
    </row>
    <row r="729" spans="1:2" x14ac:dyDescent="0.55000000000000004">
      <c r="A729" t="s">
        <v>2951</v>
      </c>
      <c r="B729">
        <f t="shared" si="11"/>
        <v>3</v>
      </c>
    </row>
    <row r="730" spans="1:2" x14ac:dyDescent="0.55000000000000004">
      <c r="A730" t="s">
        <v>2954</v>
      </c>
      <c r="B730">
        <f t="shared" si="11"/>
        <v>10</v>
      </c>
    </row>
    <row r="731" spans="1:2" x14ac:dyDescent="0.55000000000000004">
      <c r="A731" t="s">
        <v>2957</v>
      </c>
      <c r="B731">
        <f t="shared" si="11"/>
        <v>4</v>
      </c>
    </row>
    <row r="732" spans="1:2" x14ac:dyDescent="0.55000000000000004">
      <c r="A732" t="s">
        <v>2960</v>
      </c>
      <c r="B732">
        <f t="shared" si="11"/>
        <v>2</v>
      </c>
    </row>
    <row r="733" spans="1:2" x14ac:dyDescent="0.55000000000000004">
      <c r="A733" t="s">
        <v>2963</v>
      </c>
      <c r="B733">
        <f t="shared" si="11"/>
        <v>2</v>
      </c>
    </row>
    <row r="734" spans="1:2" x14ac:dyDescent="0.55000000000000004">
      <c r="A734" t="s">
        <v>2966</v>
      </c>
      <c r="B734">
        <f t="shared" si="11"/>
        <v>9</v>
      </c>
    </row>
    <row r="735" spans="1:2" x14ac:dyDescent="0.55000000000000004">
      <c r="A735" t="s">
        <v>2969</v>
      </c>
      <c r="B735">
        <f t="shared" si="11"/>
        <v>11</v>
      </c>
    </row>
    <row r="736" spans="1:2" x14ac:dyDescent="0.55000000000000004">
      <c r="A736" t="s">
        <v>2972</v>
      </c>
      <c r="B736">
        <f t="shared" si="11"/>
        <v>11</v>
      </c>
    </row>
    <row r="737" spans="1:2" x14ac:dyDescent="0.55000000000000004">
      <c r="A737" t="s">
        <v>2975</v>
      </c>
      <c r="B737">
        <f t="shared" si="11"/>
        <v>12</v>
      </c>
    </row>
    <row r="738" spans="1:2" x14ac:dyDescent="0.55000000000000004">
      <c r="A738" t="s">
        <v>2981</v>
      </c>
      <c r="B738">
        <f t="shared" si="11"/>
        <v>6</v>
      </c>
    </row>
    <row r="739" spans="1:2" x14ac:dyDescent="0.55000000000000004">
      <c r="A739" t="s">
        <v>2984</v>
      </c>
      <c r="B739">
        <f t="shared" si="11"/>
        <v>14</v>
      </c>
    </row>
    <row r="740" spans="1:2" x14ac:dyDescent="0.55000000000000004">
      <c r="A740" t="s">
        <v>2987</v>
      </c>
      <c r="B740">
        <f t="shared" si="11"/>
        <v>11</v>
      </c>
    </row>
    <row r="741" spans="1:2" x14ac:dyDescent="0.55000000000000004">
      <c r="A741" t="s">
        <v>2990</v>
      </c>
      <c r="B741">
        <f t="shared" si="11"/>
        <v>7</v>
      </c>
    </row>
    <row r="742" spans="1:2" x14ac:dyDescent="0.55000000000000004">
      <c r="A742" t="s">
        <v>3002</v>
      </c>
      <c r="B742">
        <f t="shared" si="11"/>
        <v>10</v>
      </c>
    </row>
    <row r="743" spans="1:2" x14ac:dyDescent="0.55000000000000004">
      <c r="A743" t="s">
        <v>3005</v>
      </c>
      <c r="B743">
        <f t="shared" si="11"/>
        <v>19</v>
      </c>
    </row>
    <row r="744" spans="1:2" x14ac:dyDescent="0.55000000000000004">
      <c r="A744" t="s">
        <v>3008</v>
      </c>
      <c r="B744">
        <f t="shared" si="11"/>
        <v>7</v>
      </c>
    </row>
    <row r="745" spans="1:2" x14ac:dyDescent="0.55000000000000004">
      <c r="A745" t="s">
        <v>3014</v>
      </c>
      <c r="B745">
        <f t="shared" si="11"/>
        <v>4</v>
      </c>
    </row>
    <row r="746" spans="1:2" x14ac:dyDescent="0.55000000000000004">
      <c r="A746" t="s">
        <v>3017</v>
      </c>
      <c r="B746">
        <f t="shared" si="11"/>
        <v>1</v>
      </c>
    </row>
    <row r="747" spans="1:2" x14ac:dyDescent="0.55000000000000004">
      <c r="A747" t="s">
        <v>3020</v>
      </c>
      <c r="B747">
        <f t="shared" si="11"/>
        <v>4</v>
      </c>
    </row>
    <row r="748" spans="1:2" x14ac:dyDescent="0.55000000000000004">
      <c r="A748" t="s">
        <v>3023</v>
      </c>
      <c r="B748">
        <f t="shared" si="11"/>
        <v>14</v>
      </c>
    </row>
    <row r="749" spans="1:2" x14ac:dyDescent="0.55000000000000004">
      <c r="A749" t="s">
        <v>3026</v>
      </c>
      <c r="B749">
        <f t="shared" si="11"/>
        <v>9</v>
      </c>
    </row>
    <row r="750" spans="1:2" x14ac:dyDescent="0.55000000000000004">
      <c r="A750" t="s">
        <v>3029</v>
      </c>
      <c r="B750">
        <f t="shared" si="11"/>
        <v>2</v>
      </c>
    </row>
    <row r="751" spans="1:2" x14ac:dyDescent="0.55000000000000004">
      <c r="A751" t="s">
        <v>3032</v>
      </c>
      <c r="B751">
        <f t="shared" si="11"/>
        <v>7</v>
      </c>
    </row>
    <row r="752" spans="1:2" x14ac:dyDescent="0.55000000000000004">
      <c r="A752" t="s">
        <v>3035</v>
      </c>
      <c r="B752">
        <f t="shared" si="11"/>
        <v>3</v>
      </c>
    </row>
    <row r="753" spans="1:2" x14ac:dyDescent="0.55000000000000004">
      <c r="A753" t="s">
        <v>3038</v>
      </c>
      <c r="B753">
        <f t="shared" si="11"/>
        <v>10</v>
      </c>
    </row>
    <row r="754" spans="1:2" x14ac:dyDescent="0.55000000000000004">
      <c r="A754" t="s">
        <v>3041</v>
      </c>
      <c r="B754">
        <f t="shared" si="11"/>
        <v>13</v>
      </c>
    </row>
    <row r="755" spans="1:2" x14ac:dyDescent="0.55000000000000004">
      <c r="A755" t="s">
        <v>3044</v>
      </c>
      <c r="B755">
        <f t="shared" si="11"/>
        <v>11</v>
      </c>
    </row>
    <row r="756" spans="1:2" x14ac:dyDescent="0.55000000000000004">
      <c r="A756" t="s">
        <v>3047</v>
      </c>
      <c r="B756">
        <f t="shared" si="11"/>
        <v>7</v>
      </c>
    </row>
    <row r="757" spans="1:2" x14ac:dyDescent="0.55000000000000004">
      <c r="A757" t="s">
        <v>3050</v>
      </c>
      <c r="B757">
        <f t="shared" si="11"/>
        <v>4</v>
      </c>
    </row>
    <row r="758" spans="1:2" x14ac:dyDescent="0.55000000000000004">
      <c r="A758" t="s">
        <v>3059</v>
      </c>
      <c r="B758">
        <f t="shared" si="11"/>
        <v>8</v>
      </c>
    </row>
    <row r="759" spans="1:2" x14ac:dyDescent="0.55000000000000004">
      <c r="A759" t="s">
        <v>3062</v>
      </c>
      <c r="B759">
        <f t="shared" si="11"/>
        <v>12</v>
      </c>
    </row>
    <row r="760" spans="1:2" x14ac:dyDescent="0.55000000000000004">
      <c r="A760" t="s">
        <v>3065</v>
      </c>
      <c r="B760">
        <f t="shared" si="11"/>
        <v>7</v>
      </c>
    </row>
    <row r="761" spans="1:2" x14ac:dyDescent="0.55000000000000004">
      <c r="A761" t="s">
        <v>3071</v>
      </c>
      <c r="B761">
        <f t="shared" si="11"/>
        <v>8</v>
      </c>
    </row>
    <row r="762" spans="1:2" x14ac:dyDescent="0.55000000000000004">
      <c r="A762" t="s">
        <v>3077</v>
      </c>
      <c r="B762">
        <f t="shared" si="11"/>
        <v>5</v>
      </c>
    </row>
    <row r="763" spans="1:2" x14ac:dyDescent="0.55000000000000004">
      <c r="A763" t="s">
        <v>3079</v>
      </c>
      <c r="B763">
        <f t="shared" si="11"/>
        <v>12</v>
      </c>
    </row>
    <row r="764" spans="1:2" x14ac:dyDescent="0.55000000000000004">
      <c r="A764" t="s">
        <v>3082</v>
      </c>
      <c r="B764">
        <f t="shared" si="11"/>
        <v>7</v>
      </c>
    </row>
    <row r="765" spans="1:2" x14ac:dyDescent="0.55000000000000004">
      <c r="A765" t="s">
        <v>3085</v>
      </c>
      <c r="B765">
        <f t="shared" si="11"/>
        <v>16</v>
      </c>
    </row>
    <row r="766" spans="1:2" x14ac:dyDescent="0.55000000000000004">
      <c r="A766" t="s">
        <v>3088</v>
      </c>
      <c r="B766">
        <f t="shared" si="11"/>
        <v>22</v>
      </c>
    </row>
    <row r="767" spans="1:2" x14ac:dyDescent="0.55000000000000004">
      <c r="A767" t="s">
        <v>3094</v>
      </c>
      <c r="B767">
        <f t="shared" si="11"/>
        <v>6</v>
      </c>
    </row>
    <row r="768" spans="1:2" x14ac:dyDescent="0.55000000000000004">
      <c r="A768" t="s">
        <v>3103</v>
      </c>
      <c r="B768">
        <f t="shared" si="11"/>
        <v>5</v>
      </c>
    </row>
    <row r="769" spans="1:2" x14ac:dyDescent="0.55000000000000004">
      <c r="A769" t="s">
        <v>3106</v>
      </c>
      <c r="B769">
        <f t="shared" si="11"/>
        <v>2</v>
      </c>
    </row>
    <row r="770" spans="1:2" x14ac:dyDescent="0.55000000000000004">
      <c r="A770" t="s">
        <v>3109</v>
      </c>
      <c r="B770">
        <f t="shared" si="11"/>
        <v>15</v>
      </c>
    </row>
    <row r="771" spans="1:2" x14ac:dyDescent="0.55000000000000004">
      <c r="A771" t="s">
        <v>3115</v>
      </c>
      <c r="B771">
        <f t="shared" ref="B771:B834" si="12">LEN(A771)-LEN(SUBSTITUTE(A771," ",""))+1</f>
        <v>9</v>
      </c>
    </row>
    <row r="772" spans="1:2" x14ac:dyDescent="0.55000000000000004">
      <c r="A772" t="s">
        <v>3118</v>
      </c>
      <c r="B772">
        <f t="shared" si="12"/>
        <v>8</v>
      </c>
    </row>
    <row r="773" spans="1:2" x14ac:dyDescent="0.55000000000000004">
      <c r="A773" t="s">
        <v>3121</v>
      </c>
      <c r="B773">
        <f t="shared" si="12"/>
        <v>1</v>
      </c>
    </row>
    <row r="774" spans="1:2" x14ac:dyDescent="0.55000000000000004">
      <c r="A774" t="s">
        <v>3124</v>
      </c>
      <c r="B774">
        <f t="shared" si="12"/>
        <v>1</v>
      </c>
    </row>
    <row r="775" spans="1:2" x14ac:dyDescent="0.55000000000000004">
      <c r="A775" t="s">
        <v>3126</v>
      </c>
      <c r="B775">
        <f t="shared" si="12"/>
        <v>5</v>
      </c>
    </row>
    <row r="776" spans="1:2" x14ac:dyDescent="0.55000000000000004">
      <c r="A776" t="s">
        <v>3129</v>
      </c>
      <c r="B776">
        <f t="shared" si="12"/>
        <v>3</v>
      </c>
    </row>
    <row r="777" spans="1:2" x14ac:dyDescent="0.55000000000000004">
      <c r="A777" t="s">
        <v>3132</v>
      </c>
      <c r="B777">
        <f t="shared" si="12"/>
        <v>6</v>
      </c>
    </row>
    <row r="778" spans="1:2" x14ac:dyDescent="0.55000000000000004">
      <c r="A778" t="s">
        <v>3146</v>
      </c>
      <c r="B778">
        <f t="shared" si="12"/>
        <v>12</v>
      </c>
    </row>
    <row r="779" spans="1:2" x14ac:dyDescent="0.55000000000000004">
      <c r="A779" t="s">
        <v>3149</v>
      </c>
      <c r="B779">
        <f t="shared" si="12"/>
        <v>9</v>
      </c>
    </row>
    <row r="780" spans="1:2" x14ac:dyDescent="0.55000000000000004">
      <c r="A780" t="s">
        <v>3158</v>
      </c>
      <c r="B780">
        <f t="shared" si="12"/>
        <v>6</v>
      </c>
    </row>
    <row r="781" spans="1:2" x14ac:dyDescent="0.55000000000000004">
      <c r="A781" t="s">
        <v>3161</v>
      </c>
      <c r="B781">
        <f t="shared" si="12"/>
        <v>7</v>
      </c>
    </row>
    <row r="782" spans="1:2" x14ac:dyDescent="0.55000000000000004">
      <c r="A782" t="s">
        <v>3164</v>
      </c>
      <c r="B782">
        <f t="shared" si="12"/>
        <v>2</v>
      </c>
    </row>
    <row r="783" spans="1:2" x14ac:dyDescent="0.55000000000000004">
      <c r="A783" t="s">
        <v>3167</v>
      </c>
      <c r="B783">
        <f t="shared" si="12"/>
        <v>6</v>
      </c>
    </row>
    <row r="784" spans="1:2" x14ac:dyDescent="0.55000000000000004">
      <c r="A784" t="s">
        <v>3169</v>
      </c>
      <c r="B784">
        <f t="shared" si="12"/>
        <v>1</v>
      </c>
    </row>
    <row r="785" spans="1:2" x14ac:dyDescent="0.55000000000000004">
      <c r="A785" t="s">
        <v>3175</v>
      </c>
      <c r="B785">
        <f t="shared" si="12"/>
        <v>11</v>
      </c>
    </row>
    <row r="786" spans="1:2" x14ac:dyDescent="0.55000000000000004">
      <c r="A786" t="s">
        <v>3178</v>
      </c>
      <c r="B786">
        <f t="shared" si="12"/>
        <v>5</v>
      </c>
    </row>
    <row r="787" spans="1:2" x14ac:dyDescent="0.55000000000000004">
      <c r="A787" t="s">
        <v>3184</v>
      </c>
      <c r="B787">
        <f t="shared" si="12"/>
        <v>13</v>
      </c>
    </row>
    <row r="788" spans="1:2" x14ac:dyDescent="0.55000000000000004">
      <c r="A788" t="s">
        <v>3187</v>
      </c>
      <c r="B788">
        <f t="shared" si="12"/>
        <v>7</v>
      </c>
    </row>
    <row r="789" spans="1:2" x14ac:dyDescent="0.55000000000000004">
      <c r="A789" t="s">
        <v>3190</v>
      </c>
      <c r="B789">
        <f t="shared" si="12"/>
        <v>20</v>
      </c>
    </row>
    <row r="790" spans="1:2" x14ac:dyDescent="0.55000000000000004">
      <c r="A790" t="s">
        <v>3196</v>
      </c>
      <c r="B790">
        <f t="shared" si="12"/>
        <v>9</v>
      </c>
    </row>
    <row r="791" spans="1:2" x14ac:dyDescent="0.55000000000000004">
      <c r="A791" t="s">
        <v>3199</v>
      </c>
      <c r="B791">
        <f t="shared" si="12"/>
        <v>1</v>
      </c>
    </row>
    <row r="792" spans="1:2" x14ac:dyDescent="0.55000000000000004">
      <c r="A792" t="s">
        <v>3202</v>
      </c>
      <c r="B792">
        <f t="shared" si="12"/>
        <v>7</v>
      </c>
    </row>
    <row r="793" spans="1:2" x14ac:dyDescent="0.55000000000000004">
      <c r="A793" t="s">
        <v>3208</v>
      </c>
      <c r="B793">
        <f t="shared" si="12"/>
        <v>7</v>
      </c>
    </row>
    <row r="794" spans="1:2" x14ac:dyDescent="0.55000000000000004">
      <c r="A794" t="s">
        <v>3211</v>
      </c>
      <c r="B794">
        <f t="shared" si="12"/>
        <v>11</v>
      </c>
    </row>
    <row r="795" spans="1:2" x14ac:dyDescent="0.55000000000000004">
      <c r="A795" t="s">
        <v>3214</v>
      </c>
      <c r="B795">
        <f t="shared" si="12"/>
        <v>9</v>
      </c>
    </row>
    <row r="796" spans="1:2" x14ac:dyDescent="0.55000000000000004">
      <c r="A796" t="s">
        <v>3217</v>
      </c>
      <c r="B796">
        <f t="shared" si="12"/>
        <v>13</v>
      </c>
    </row>
    <row r="797" spans="1:2" x14ac:dyDescent="0.55000000000000004">
      <c r="A797" t="s">
        <v>3223</v>
      </c>
      <c r="B797">
        <f t="shared" si="12"/>
        <v>13</v>
      </c>
    </row>
    <row r="798" spans="1:2" x14ac:dyDescent="0.55000000000000004">
      <c r="A798" t="s">
        <v>3226</v>
      </c>
      <c r="B798">
        <f t="shared" si="12"/>
        <v>24</v>
      </c>
    </row>
    <row r="799" spans="1:2" x14ac:dyDescent="0.55000000000000004">
      <c r="A799" t="s">
        <v>3232</v>
      </c>
      <c r="B799">
        <f t="shared" si="12"/>
        <v>13</v>
      </c>
    </row>
    <row r="800" spans="1:2" x14ac:dyDescent="0.55000000000000004">
      <c r="A800" t="s">
        <v>3235</v>
      </c>
      <c r="B800">
        <f t="shared" si="12"/>
        <v>1</v>
      </c>
    </row>
    <row r="801" spans="1:2" x14ac:dyDescent="0.55000000000000004">
      <c r="A801" t="s">
        <v>3238</v>
      </c>
      <c r="B801">
        <f t="shared" si="12"/>
        <v>4</v>
      </c>
    </row>
    <row r="802" spans="1:2" x14ac:dyDescent="0.55000000000000004">
      <c r="A802" t="s">
        <v>3241</v>
      </c>
      <c r="B802">
        <f t="shared" si="12"/>
        <v>21</v>
      </c>
    </row>
    <row r="803" spans="1:2" x14ac:dyDescent="0.55000000000000004">
      <c r="A803" t="s">
        <v>3244</v>
      </c>
      <c r="B803">
        <f t="shared" si="12"/>
        <v>3</v>
      </c>
    </row>
    <row r="804" spans="1:2" x14ac:dyDescent="0.55000000000000004">
      <c r="A804" t="s">
        <v>3247</v>
      </c>
      <c r="B804">
        <f t="shared" si="12"/>
        <v>23</v>
      </c>
    </row>
    <row r="805" spans="1:2" x14ac:dyDescent="0.55000000000000004">
      <c r="A805" t="s">
        <v>3250</v>
      </c>
      <c r="B805">
        <f t="shared" si="12"/>
        <v>12</v>
      </c>
    </row>
    <row r="806" spans="1:2" x14ac:dyDescent="0.55000000000000004">
      <c r="A806" t="s">
        <v>3253</v>
      </c>
      <c r="B806">
        <f t="shared" si="12"/>
        <v>3</v>
      </c>
    </row>
    <row r="807" spans="1:2" x14ac:dyDescent="0.55000000000000004">
      <c r="A807" s="13" t="s">
        <v>3256</v>
      </c>
      <c r="B807">
        <f t="shared" si="12"/>
        <v>3</v>
      </c>
    </row>
    <row r="808" spans="1:2" x14ac:dyDescent="0.55000000000000004">
      <c r="A808" t="s">
        <v>3259</v>
      </c>
      <c r="B808">
        <f t="shared" si="12"/>
        <v>16</v>
      </c>
    </row>
    <row r="809" spans="1:2" x14ac:dyDescent="0.55000000000000004">
      <c r="A809" t="s">
        <v>3262</v>
      </c>
      <c r="B809">
        <f t="shared" si="12"/>
        <v>4</v>
      </c>
    </row>
    <row r="810" spans="1:2" x14ac:dyDescent="0.55000000000000004">
      <c r="A810" t="s">
        <v>3265</v>
      </c>
      <c r="B810">
        <f t="shared" si="12"/>
        <v>10</v>
      </c>
    </row>
    <row r="811" spans="1:2" x14ac:dyDescent="0.55000000000000004">
      <c r="A811" t="s">
        <v>3268</v>
      </c>
      <c r="B811">
        <f t="shared" si="12"/>
        <v>6</v>
      </c>
    </row>
    <row r="812" spans="1:2" x14ac:dyDescent="0.55000000000000004">
      <c r="A812" t="s">
        <v>3271</v>
      </c>
      <c r="B812">
        <f t="shared" si="12"/>
        <v>5</v>
      </c>
    </row>
    <row r="813" spans="1:2" x14ac:dyDescent="0.55000000000000004">
      <c r="A813" t="s">
        <v>3274</v>
      </c>
      <c r="B813">
        <f t="shared" si="12"/>
        <v>10</v>
      </c>
    </row>
    <row r="814" spans="1:2" x14ac:dyDescent="0.55000000000000004">
      <c r="A814" t="s">
        <v>3277</v>
      </c>
      <c r="B814">
        <f t="shared" si="12"/>
        <v>7</v>
      </c>
    </row>
    <row r="815" spans="1:2" x14ac:dyDescent="0.55000000000000004">
      <c r="A815" t="s">
        <v>3280</v>
      </c>
      <c r="B815">
        <f t="shared" si="12"/>
        <v>7</v>
      </c>
    </row>
    <row r="816" spans="1:2" x14ac:dyDescent="0.55000000000000004">
      <c r="A816" t="s">
        <v>3286</v>
      </c>
      <c r="B816">
        <f t="shared" si="12"/>
        <v>6</v>
      </c>
    </row>
    <row r="817" spans="1:2" x14ac:dyDescent="0.55000000000000004">
      <c r="A817" t="s">
        <v>3289</v>
      </c>
      <c r="B817">
        <f t="shared" si="12"/>
        <v>14</v>
      </c>
    </row>
    <row r="818" spans="1:2" x14ac:dyDescent="0.55000000000000004">
      <c r="A818" t="s">
        <v>3292</v>
      </c>
      <c r="B818">
        <f t="shared" si="12"/>
        <v>4</v>
      </c>
    </row>
    <row r="819" spans="1:2" x14ac:dyDescent="0.55000000000000004">
      <c r="A819" t="s">
        <v>3295</v>
      </c>
      <c r="B819">
        <f t="shared" si="12"/>
        <v>7</v>
      </c>
    </row>
    <row r="820" spans="1:2" x14ac:dyDescent="0.55000000000000004">
      <c r="A820" t="s">
        <v>3298</v>
      </c>
      <c r="B820">
        <f t="shared" si="12"/>
        <v>3</v>
      </c>
    </row>
    <row r="821" spans="1:2" x14ac:dyDescent="0.55000000000000004">
      <c r="A821" t="s">
        <v>3304</v>
      </c>
      <c r="B821">
        <f t="shared" si="12"/>
        <v>8</v>
      </c>
    </row>
    <row r="822" spans="1:2" x14ac:dyDescent="0.55000000000000004">
      <c r="A822" t="s">
        <v>3307</v>
      </c>
      <c r="B822">
        <f t="shared" si="12"/>
        <v>21</v>
      </c>
    </row>
    <row r="823" spans="1:2" x14ac:dyDescent="0.55000000000000004">
      <c r="A823" t="s">
        <v>3310</v>
      </c>
      <c r="B823">
        <f t="shared" si="12"/>
        <v>5</v>
      </c>
    </row>
    <row r="824" spans="1:2" x14ac:dyDescent="0.55000000000000004">
      <c r="A824" t="s">
        <v>3316</v>
      </c>
      <c r="B824">
        <f t="shared" si="12"/>
        <v>5</v>
      </c>
    </row>
    <row r="825" spans="1:2" x14ac:dyDescent="0.55000000000000004">
      <c r="A825" t="s">
        <v>3319</v>
      </c>
      <c r="B825">
        <f t="shared" si="12"/>
        <v>10</v>
      </c>
    </row>
    <row r="826" spans="1:2" x14ac:dyDescent="0.55000000000000004">
      <c r="A826" t="s">
        <v>3322</v>
      </c>
      <c r="B826">
        <f t="shared" si="12"/>
        <v>16</v>
      </c>
    </row>
    <row r="827" spans="1:2" x14ac:dyDescent="0.55000000000000004">
      <c r="A827" t="s">
        <v>3325</v>
      </c>
      <c r="B827">
        <f t="shared" si="12"/>
        <v>3</v>
      </c>
    </row>
    <row r="828" spans="1:2" x14ac:dyDescent="0.55000000000000004">
      <c r="A828" t="s">
        <v>3328</v>
      </c>
      <c r="B828">
        <f t="shared" si="12"/>
        <v>5</v>
      </c>
    </row>
    <row r="829" spans="1:2" x14ac:dyDescent="0.55000000000000004">
      <c r="A829" t="s">
        <v>3330</v>
      </c>
      <c r="B829">
        <f t="shared" si="12"/>
        <v>15</v>
      </c>
    </row>
    <row r="830" spans="1:2" x14ac:dyDescent="0.55000000000000004">
      <c r="A830" t="s">
        <v>3333</v>
      </c>
      <c r="B830">
        <f t="shared" si="12"/>
        <v>3</v>
      </c>
    </row>
    <row r="831" spans="1:2" x14ac:dyDescent="0.55000000000000004">
      <c r="A831" t="s">
        <v>3336</v>
      </c>
      <c r="B831">
        <f t="shared" si="12"/>
        <v>7</v>
      </c>
    </row>
    <row r="832" spans="1:2" x14ac:dyDescent="0.55000000000000004">
      <c r="A832" t="s">
        <v>3339</v>
      </c>
      <c r="B832">
        <f t="shared" si="12"/>
        <v>8</v>
      </c>
    </row>
    <row r="833" spans="1:2" x14ac:dyDescent="0.55000000000000004">
      <c r="A833" t="s">
        <v>3342</v>
      </c>
      <c r="B833">
        <f t="shared" si="12"/>
        <v>17</v>
      </c>
    </row>
    <row r="834" spans="1:2" x14ac:dyDescent="0.55000000000000004">
      <c r="A834" t="s">
        <v>3345</v>
      </c>
      <c r="B834">
        <f t="shared" si="12"/>
        <v>8</v>
      </c>
    </row>
    <row r="835" spans="1:2" x14ac:dyDescent="0.55000000000000004">
      <c r="A835" t="s">
        <v>3348</v>
      </c>
      <c r="B835">
        <f t="shared" ref="B835:B898" si="13">LEN(A835)-LEN(SUBSTITUTE(A835," ",""))+1</f>
        <v>10</v>
      </c>
    </row>
    <row r="836" spans="1:2" x14ac:dyDescent="0.55000000000000004">
      <c r="A836" t="s">
        <v>3351</v>
      </c>
      <c r="B836">
        <f t="shared" si="13"/>
        <v>8</v>
      </c>
    </row>
    <row r="837" spans="1:2" x14ac:dyDescent="0.55000000000000004">
      <c r="A837" t="s">
        <v>3354</v>
      </c>
      <c r="B837">
        <f t="shared" si="13"/>
        <v>4</v>
      </c>
    </row>
    <row r="838" spans="1:2" x14ac:dyDescent="0.55000000000000004">
      <c r="A838" t="s">
        <v>3357</v>
      </c>
      <c r="B838">
        <f t="shared" si="13"/>
        <v>23</v>
      </c>
    </row>
    <row r="839" spans="1:2" x14ac:dyDescent="0.55000000000000004">
      <c r="A839" t="s">
        <v>3360</v>
      </c>
      <c r="B839">
        <f t="shared" si="13"/>
        <v>5</v>
      </c>
    </row>
    <row r="840" spans="1:2" x14ac:dyDescent="0.55000000000000004">
      <c r="A840" t="s">
        <v>3363</v>
      </c>
      <c r="B840">
        <f t="shared" si="13"/>
        <v>4</v>
      </c>
    </row>
    <row r="841" spans="1:2" x14ac:dyDescent="0.55000000000000004">
      <c r="A841" t="s">
        <v>3366</v>
      </c>
      <c r="B841">
        <f t="shared" si="13"/>
        <v>15</v>
      </c>
    </row>
    <row r="842" spans="1:2" x14ac:dyDescent="0.55000000000000004">
      <c r="A842" t="s">
        <v>3369</v>
      </c>
      <c r="B842">
        <f t="shared" si="13"/>
        <v>7</v>
      </c>
    </row>
    <row r="843" spans="1:2" x14ac:dyDescent="0.55000000000000004">
      <c r="A843" t="s">
        <v>3372</v>
      </c>
      <c r="B843">
        <f t="shared" si="13"/>
        <v>5</v>
      </c>
    </row>
    <row r="844" spans="1:2" x14ac:dyDescent="0.55000000000000004">
      <c r="A844" t="s">
        <v>3375</v>
      </c>
      <c r="B844">
        <f t="shared" si="13"/>
        <v>16</v>
      </c>
    </row>
    <row r="845" spans="1:2" x14ac:dyDescent="0.55000000000000004">
      <c r="A845" t="s">
        <v>3378</v>
      </c>
      <c r="B845">
        <f t="shared" si="13"/>
        <v>9</v>
      </c>
    </row>
    <row r="846" spans="1:2" x14ac:dyDescent="0.55000000000000004">
      <c r="A846" t="s">
        <v>3381</v>
      </c>
      <c r="B846">
        <f t="shared" si="13"/>
        <v>10</v>
      </c>
    </row>
    <row r="847" spans="1:2" x14ac:dyDescent="0.55000000000000004">
      <c r="A847" t="s">
        <v>3383</v>
      </c>
      <c r="B847">
        <f t="shared" si="13"/>
        <v>11</v>
      </c>
    </row>
    <row r="848" spans="1:2" x14ac:dyDescent="0.55000000000000004">
      <c r="A848" t="s">
        <v>3386</v>
      </c>
      <c r="B848">
        <f t="shared" si="13"/>
        <v>10</v>
      </c>
    </row>
    <row r="849" spans="1:2" x14ac:dyDescent="0.55000000000000004">
      <c r="A849" t="s">
        <v>3388</v>
      </c>
      <c r="B849">
        <f t="shared" si="13"/>
        <v>3</v>
      </c>
    </row>
    <row r="850" spans="1:2" x14ac:dyDescent="0.55000000000000004">
      <c r="A850" t="s">
        <v>3394</v>
      </c>
      <c r="B850">
        <f t="shared" si="13"/>
        <v>13</v>
      </c>
    </row>
    <row r="851" spans="1:2" x14ac:dyDescent="0.55000000000000004">
      <c r="A851" t="s">
        <v>3397</v>
      </c>
      <c r="B851">
        <f t="shared" si="13"/>
        <v>2</v>
      </c>
    </row>
    <row r="852" spans="1:2" x14ac:dyDescent="0.55000000000000004">
      <c r="A852" t="s">
        <v>3400</v>
      </c>
      <c r="B852">
        <f t="shared" si="13"/>
        <v>7</v>
      </c>
    </row>
    <row r="853" spans="1:2" x14ac:dyDescent="0.55000000000000004">
      <c r="A853" t="s">
        <v>3403</v>
      </c>
      <c r="B853">
        <f t="shared" si="13"/>
        <v>9</v>
      </c>
    </row>
    <row r="854" spans="1:2" x14ac:dyDescent="0.55000000000000004">
      <c r="A854" t="s">
        <v>3406</v>
      </c>
      <c r="B854">
        <f t="shared" si="13"/>
        <v>10</v>
      </c>
    </row>
    <row r="855" spans="1:2" x14ac:dyDescent="0.55000000000000004">
      <c r="A855" t="s">
        <v>3409</v>
      </c>
      <c r="B855">
        <f t="shared" si="13"/>
        <v>15</v>
      </c>
    </row>
    <row r="856" spans="1:2" x14ac:dyDescent="0.55000000000000004">
      <c r="A856" t="s">
        <v>3412</v>
      </c>
      <c r="B856">
        <f t="shared" si="13"/>
        <v>21</v>
      </c>
    </row>
    <row r="857" spans="1:2" x14ac:dyDescent="0.55000000000000004">
      <c r="A857" t="s">
        <v>3415</v>
      </c>
      <c r="B857">
        <f t="shared" si="13"/>
        <v>9</v>
      </c>
    </row>
    <row r="858" spans="1:2" x14ac:dyDescent="0.55000000000000004">
      <c r="A858" t="s">
        <v>3418</v>
      </c>
      <c r="B858">
        <f t="shared" si="13"/>
        <v>4</v>
      </c>
    </row>
    <row r="859" spans="1:2" x14ac:dyDescent="0.55000000000000004">
      <c r="A859" s="13" t="s">
        <v>3421</v>
      </c>
      <c r="B859">
        <f t="shared" si="13"/>
        <v>1</v>
      </c>
    </row>
    <row r="860" spans="1:2" x14ac:dyDescent="0.55000000000000004">
      <c r="A860" t="s">
        <v>3424</v>
      </c>
      <c r="B860">
        <f t="shared" si="13"/>
        <v>5</v>
      </c>
    </row>
    <row r="861" spans="1:2" x14ac:dyDescent="0.55000000000000004">
      <c r="A861" t="s">
        <v>3430</v>
      </c>
      <c r="B861">
        <f t="shared" si="13"/>
        <v>13</v>
      </c>
    </row>
    <row r="862" spans="1:2" x14ac:dyDescent="0.55000000000000004">
      <c r="A862" t="s">
        <v>3433</v>
      </c>
      <c r="B862">
        <f t="shared" si="13"/>
        <v>10</v>
      </c>
    </row>
    <row r="863" spans="1:2" x14ac:dyDescent="0.55000000000000004">
      <c r="A863" t="s">
        <v>3436</v>
      </c>
      <c r="B863">
        <f t="shared" si="13"/>
        <v>4</v>
      </c>
    </row>
    <row r="864" spans="1:2" x14ac:dyDescent="0.55000000000000004">
      <c r="A864" t="s">
        <v>3439</v>
      </c>
      <c r="B864">
        <f t="shared" si="13"/>
        <v>6</v>
      </c>
    </row>
    <row r="865" spans="1:2" x14ac:dyDescent="0.55000000000000004">
      <c r="A865" t="s">
        <v>3442</v>
      </c>
      <c r="B865">
        <f t="shared" si="13"/>
        <v>4</v>
      </c>
    </row>
    <row r="866" spans="1:2" x14ac:dyDescent="0.55000000000000004">
      <c r="A866" t="s">
        <v>3448</v>
      </c>
      <c r="B866">
        <f t="shared" si="13"/>
        <v>11</v>
      </c>
    </row>
    <row r="867" spans="1:2" x14ac:dyDescent="0.55000000000000004">
      <c r="A867" t="s">
        <v>3451</v>
      </c>
      <c r="B867">
        <f t="shared" si="13"/>
        <v>14</v>
      </c>
    </row>
    <row r="868" spans="1:2" x14ac:dyDescent="0.55000000000000004">
      <c r="A868" t="s">
        <v>3454</v>
      </c>
      <c r="B868">
        <f t="shared" si="13"/>
        <v>20</v>
      </c>
    </row>
    <row r="869" spans="1:2" x14ac:dyDescent="0.55000000000000004">
      <c r="A869" t="s">
        <v>3463</v>
      </c>
      <c r="B869">
        <f t="shared" si="13"/>
        <v>3</v>
      </c>
    </row>
    <row r="870" spans="1:2" x14ac:dyDescent="0.55000000000000004">
      <c r="A870" t="s">
        <v>3466</v>
      </c>
      <c r="B870">
        <f t="shared" si="13"/>
        <v>14</v>
      </c>
    </row>
    <row r="871" spans="1:2" x14ac:dyDescent="0.55000000000000004">
      <c r="A871" t="s">
        <v>3475</v>
      </c>
      <c r="B871">
        <f t="shared" si="13"/>
        <v>15</v>
      </c>
    </row>
    <row r="872" spans="1:2" x14ac:dyDescent="0.55000000000000004">
      <c r="A872" t="s">
        <v>3478</v>
      </c>
      <c r="B872">
        <f t="shared" si="13"/>
        <v>14</v>
      </c>
    </row>
    <row r="873" spans="1:2" x14ac:dyDescent="0.55000000000000004">
      <c r="A873" t="s">
        <v>3481</v>
      </c>
      <c r="B873">
        <f t="shared" si="13"/>
        <v>5</v>
      </c>
    </row>
    <row r="874" spans="1:2" x14ac:dyDescent="0.55000000000000004">
      <c r="A874" t="s">
        <v>3484</v>
      </c>
      <c r="B874">
        <f t="shared" si="13"/>
        <v>17</v>
      </c>
    </row>
    <row r="875" spans="1:2" x14ac:dyDescent="0.55000000000000004">
      <c r="A875" t="s">
        <v>3487</v>
      </c>
      <c r="B875">
        <f t="shared" si="13"/>
        <v>8</v>
      </c>
    </row>
    <row r="876" spans="1:2" x14ac:dyDescent="0.55000000000000004">
      <c r="A876" t="s">
        <v>3490</v>
      </c>
      <c r="B876">
        <f t="shared" si="13"/>
        <v>26</v>
      </c>
    </row>
    <row r="877" spans="1:2" x14ac:dyDescent="0.55000000000000004">
      <c r="A877" t="s">
        <v>3493</v>
      </c>
      <c r="B877">
        <f t="shared" si="13"/>
        <v>20</v>
      </c>
    </row>
    <row r="878" spans="1:2" x14ac:dyDescent="0.55000000000000004">
      <c r="A878" t="s">
        <v>3499</v>
      </c>
      <c r="B878">
        <f t="shared" si="13"/>
        <v>14</v>
      </c>
    </row>
    <row r="879" spans="1:2" x14ac:dyDescent="0.55000000000000004">
      <c r="A879" t="s">
        <v>3502</v>
      </c>
      <c r="B879">
        <f t="shared" si="13"/>
        <v>12</v>
      </c>
    </row>
    <row r="880" spans="1:2" x14ac:dyDescent="0.55000000000000004">
      <c r="A880" t="s">
        <v>3505</v>
      </c>
      <c r="B880">
        <f t="shared" si="13"/>
        <v>8</v>
      </c>
    </row>
    <row r="881" spans="1:2" x14ac:dyDescent="0.55000000000000004">
      <c r="A881" t="s">
        <v>3508</v>
      </c>
      <c r="B881">
        <f t="shared" si="13"/>
        <v>18</v>
      </c>
    </row>
    <row r="882" spans="1:2" x14ac:dyDescent="0.55000000000000004">
      <c r="A882" t="s">
        <v>3511</v>
      </c>
      <c r="B882">
        <f t="shared" si="13"/>
        <v>6</v>
      </c>
    </row>
    <row r="883" spans="1:2" x14ac:dyDescent="0.55000000000000004">
      <c r="A883" t="s">
        <v>3514</v>
      </c>
      <c r="B883">
        <f t="shared" si="13"/>
        <v>18</v>
      </c>
    </row>
    <row r="884" spans="1:2" x14ac:dyDescent="0.55000000000000004">
      <c r="A884" t="s">
        <v>3517</v>
      </c>
      <c r="B884">
        <f t="shared" si="13"/>
        <v>8</v>
      </c>
    </row>
    <row r="885" spans="1:2" x14ac:dyDescent="0.55000000000000004">
      <c r="A885" t="s">
        <v>3520</v>
      </c>
      <c r="B885">
        <f t="shared" si="13"/>
        <v>5</v>
      </c>
    </row>
    <row r="886" spans="1:2" x14ac:dyDescent="0.55000000000000004">
      <c r="A886" t="s">
        <v>3526</v>
      </c>
      <c r="B886">
        <f t="shared" si="13"/>
        <v>13</v>
      </c>
    </row>
    <row r="887" spans="1:2" x14ac:dyDescent="0.55000000000000004">
      <c r="A887" t="s">
        <v>3529</v>
      </c>
      <c r="B887">
        <f t="shared" si="13"/>
        <v>5</v>
      </c>
    </row>
    <row r="888" spans="1:2" x14ac:dyDescent="0.55000000000000004">
      <c r="A888" t="s">
        <v>3532</v>
      </c>
      <c r="B888">
        <f t="shared" si="13"/>
        <v>4</v>
      </c>
    </row>
    <row r="889" spans="1:2" x14ac:dyDescent="0.55000000000000004">
      <c r="A889" t="s">
        <v>3535</v>
      </c>
      <c r="B889">
        <f t="shared" si="13"/>
        <v>4</v>
      </c>
    </row>
    <row r="890" spans="1:2" x14ac:dyDescent="0.55000000000000004">
      <c r="A890" t="s">
        <v>3538</v>
      </c>
      <c r="B890">
        <f t="shared" si="13"/>
        <v>1</v>
      </c>
    </row>
    <row r="891" spans="1:2" x14ac:dyDescent="0.55000000000000004">
      <c r="A891" t="s">
        <v>3541</v>
      </c>
      <c r="B891">
        <f t="shared" si="13"/>
        <v>25</v>
      </c>
    </row>
    <row r="892" spans="1:2" x14ac:dyDescent="0.55000000000000004">
      <c r="A892" t="s">
        <v>3547</v>
      </c>
      <c r="B892">
        <f t="shared" si="13"/>
        <v>22</v>
      </c>
    </row>
    <row r="893" spans="1:2" x14ac:dyDescent="0.55000000000000004">
      <c r="A893" t="s">
        <v>3550</v>
      </c>
      <c r="B893">
        <f t="shared" si="13"/>
        <v>8</v>
      </c>
    </row>
    <row r="894" spans="1:2" x14ac:dyDescent="0.55000000000000004">
      <c r="A894" t="s">
        <v>3553</v>
      </c>
      <c r="B894">
        <f t="shared" si="13"/>
        <v>17</v>
      </c>
    </row>
    <row r="895" spans="1:2" x14ac:dyDescent="0.55000000000000004">
      <c r="A895" t="s">
        <v>3565</v>
      </c>
      <c r="B895">
        <f t="shared" si="13"/>
        <v>17</v>
      </c>
    </row>
    <row r="896" spans="1:2" x14ac:dyDescent="0.55000000000000004">
      <c r="A896" t="s">
        <v>3568</v>
      </c>
      <c r="B896">
        <f t="shared" si="13"/>
        <v>7</v>
      </c>
    </row>
    <row r="897" spans="1:2" x14ac:dyDescent="0.55000000000000004">
      <c r="A897" t="s">
        <v>3571</v>
      </c>
      <c r="B897">
        <f t="shared" si="13"/>
        <v>6</v>
      </c>
    </row>
    <row r="898" spans="1:2" x14ac:dyDescent="0.55000000000000004">
      <c r="A898" t="s">
        <v>3574</v>
      </c>
      <c r="B898">
        <f t="shared" si="13"/>
        <v>1</v>
      </c>
    </row>
    <row r="899" spans="1:2" x14ac:dyDescent="0.55000000000000004">
      <c r="A899" t="s">
        <v>3580</v>
      </c>
      <c r="B899">
        <f t="shared" ref="B899:B962" si="14">LEN(A899)-LEN(SUBSTITUTE(A899," ",""))+1</f>
        <v>16</v>
      </c>
    </row>
    <row r="900" spans="1:2" x14ac:dyDescent="0.55000000000000004">
      <c r="A900" t="s">
        <v>3586</v>
      </c>
      <c r="B900">
        <f t="shared" si="14"/>
        <v>21</v>
      </c>
    </row>
    <row r="901" spans="1:2" x14ac:dyDescent="0.55000000000000004">
      <c r="A901" t="s">
        <v>3589</v>
      </c>
      <c r="B901">
        <f t="shared" si="14"/>
        <v>3</v>
      </c>
    </row>
    <row r="902" spans="1:2" x14ac:dyDescent="0.55000000000000004">
      <c r="A902" t="s">
        <v>3595</v>
      </c>
      <c r="B902">
        <f t="shared" si="14"/>
        <v>19</v>
      </c>
    </row>
    <row r="903" spans="1:2" x14ac:dyDescent="0.55000000000000004">
      <c r="A903" t="s">
        <v>3598</v>
      </c>
      <c r="B903">
        <f t="shared" si="14"/>
        <v>4</v>
      </c>
    </row>
    <row r="904" spans="1:2" x14ac:dyDescent="0.55000000000000004">
      <c r="A904" t="s">
        <v>3601</v>
      </c>
      <c r="B904">
        <f t="shared" si="14"/>
        <v>13</v>
      </c>
    </row>
    <row r="905" spans="1:2" x14ac:dyDescent="0.55000000000000004">
      <c r="A905" t="s">
        <v>3604</v>
      </c>
      <c r="B905">
        <f t="shared" si="14"/>
        <v>14</v>
      </c>
    </row>
    <row r="906" spans="1:2" x14ac:dyDescent="0.55000000000000004">
      <c r="A906" t="s">
        <v>3607</v>
      </c>
      <c r="B906">
        <f t="shared" si="14"/>
        <v>8</v>
      </c>
    </row>
    <row r="907" spans="1:2" x14ac:dyDescent="0.55000000000000004">
      <c r="A907" t="s">
        <v>3610</v>
      </c>
      <c r="B907">
        <f t="shared" si="14"/>
        <v>14</v>
      </c>
    </row>
    <row r="908" spans="1:2" x14ac:dyDescent="0.55000000000000004">
      <c r="A908" t="s">
        <v>3613</v>
      </c>
      <c r="B908">
        <f t="shared" si="14"/>
        <v>5</v>
      </c>
    </row>
    <row r="909" spans="1:2" x14ac:dyDescent="0.55000000000000004">
      <c r="A909" t="s">
        <v>3616</v>
      </c>
      <c r="B909">
        <f t="shared" si="14"/>
        <v>5</v>
      </c>
    </row>
    <row r="910" spans="1:2" x14ac:dyDescent="0.55000000000000004">
      <c r="A910" t="s">
        <v>3619</v>
      </c>
      <c r="B910">
        <f t="shared" si="14"/>
        <v>23</v>
      </c>
    </row>
    <row r="911" spans="1:2" x14ac:dyDescent="0.55000000000000004">
      <c r="A911" t="s">
        <v>2206</v>
      </c>
      <c r="B911">
        <f t="shared" si="14"/>
        <v>3</v>
      </c>
    </row>
    <row r="912" spans="1:2" x14ac:dyDescent="0.55000000000000004">
      <c r="A912" t="s">
        <v>3624</v>
      </c>
      <c r="B912">
        <f t="shared" si="14"/>
        <v>13</v>
      </c>
    </row>
    <row r="913" spans="1:2" x14ac:dyDescent="0.55000000000000004">
      <c r="A913" t="s">
        <v>3627</v>
      </c>
      <c r="B913">
        <f t="shared" si="14"/>
        <v>4</v>
      </c>
    </row>
    <row r="914" spans="1:2" x14ac:dyDescent="0.55000000000000004">
      <c r="A914" t="s">
        <v>3630</v>
      </c>
      <c r="B914">
        <f t="shared" si="14"/>
        <v>10</v>
      </c>
    </row>
    <row r="915" spans="1:2" x14ac:dyDescent="0.55000000000000004">
      <c r="A915" t="s">
        <v>3633</v>
      </c>
      <c r="B915">
        <f t="shared" si="14"/>
        <v>5</v>
      </c>
    </row>
    <row r="916" spans="1:2" x14ac:dyDescent="0.55000000000000004">
      <c r="A916" t="s">
        <v>3636</v>
      </c>
      <c r="B916">
        <f t="shared" si="14"/>
        <v>13</v>
      </c>
    </row>
    <row r="917" spans="1:2" x14ac:dyDescent="0.55000000000000004">
      <c r="A917" t="s">
        <v>3651</v>
      </c>
      <c r="B917">
        <f t="shared" si="14"/>
        <v>21</v>
      </c>
    </row>
    <row r="918" spans="1:2" x14ac:dyDescent="0.55000000000000004">
      <c r="A918" t="s">
        <v>3654</v>
      </c>
      <c r="B918">
        <f t="shared" si="14"/>
        <v>12</v>
      </c>
    </row>
    <row r="919" spans="1:2" x14ac:dyDescent="0.55000000000000004">
      <c r="A919" t="s">
        <v>3660</v>
      </c>
      <c r="B919">
        <f t="shared" si="14"/>
        <v>7</v>
      </c>
    </row>
    <row r="920" spans="1:2" x14ac:dyDescent="0.55000000000000004">
      <c r="A920" t="s">
        <v>3663</v>
      </c>
      <c r="B920">
        <f t="shared" si="14"/>
        <v>7</v>
      </c>
    </row>
    <row r="921" spans="1:2" x14ac:dyDescent="0.55000000000000004">
      <c r="A921" t="s">
        <v>3669</v>
      </c>
      <c r="B921">
        <f t="shared" si="14"/>
        <v>2</v>
      </c>
    </row>
    <row r="922" spans="1:2" x14ac:dyDescent="0.55000000000000004">
      <c r="A922" t="s">
        <v>3672</v>
      </c>
      <c r="B922">
        <f t="shared" si="14"/>
        <v>1</v>
      </c>
    </row>
    <row r="923" spans="1:2" x14ac:dyDescent="0.55000000000000004">
      <c r="A923" t="s">
        <v>3675</v>
      </c>
      <c r="B923">
        <f t="shared" si="14"/>
        <v>20</v>
      </c>
    </row>
    <row r="924" spans="1:2" x14ac:dyDescent="0.55000000000000004">
      <c r="A924" t="s">
        <v>3678</v>
      </c>
      <c r="B924">
        <f t="shared" si="14"/>
        <v>9</v>
      </c>
    </row>
    <row r="925" spans="1:2" x14ac:dyDescent="0.55000000000000004">
      <c r="A925" t="s">
        <v>3681</v>
      </c>
      <c r="B925">
        <f t="shared" si="14"/>
        <v>7</v>
      </c>
    </row>
    <row r="926" spans="1:2" x14ac:dyDescent="0.55000000000000004">
      <c r="A926" t="s">
        <v>3687</v>
      </c>
      <c r="B926">
        <f t="shared" si="14"/>
        <v>4</v>
      </c>
    </row>
    <row r="927" spans="1:2" x14ac:dyDescent="0.55000000000000004">
      <c r="A927" t="s">
        <v>3690</v>
      </c>
      <c r="B927">
        <f t="shared" si="14"/>
        <v>10</v>
      </c>
    </row>
    <row r="928" spans="1:2" x14ac:dyDescent="0.55000000000000004">
      <c r="A928" t="s">
        <v>3693</v>
      </c>
      <c r="B928">
        <f t="shared" si="14"/>
        <v>12</v>
      </c>
    </row>
    <row r="929" spans="1:2" x14ac:dyDescent="0.55000000000000004">
      <c r="A929" t="s">
        <v>3696</v>
      </c>
      <c r="B929">
        <f t="shared" si="14"/>
        <v>8</v>
      </c>
    </row>
    <row r="930" spans="1:2" x14ac:dyDescent="0.55000000000000004">
      <c r="A930" t="s">
        <v>3699</v>
      </c>
      <c r="B930">
        <f t="shared" si="14"/>
        <v>5</v>
      </c>
    </row>
    <row r="931" spans="1:2" x14ac:dyDescent="0.55000000000000004">
      <c r="A931" t="s">
        <v>3705</v>
      </c>
      <c r="B931">
        <f t="shared" si="14"/>
        <v>34</v>
      </c>
    </row>
    <row r="932" spans="1:2" x14ac:dyDescent="0.55000000000000004">
      <c r="A932" t="s">
        <v>3708</v>
      </c>
      <c r="B932">
        <f t="shared" si="14"/>
        <v>3</v>
      </c>
    </row>
    <row r="933" spans="1:2" x14ac:dyDescent="0.55000000000000004">
      <c r="A933" t="s">
        <v>3711</v>
      </c>
      <c r="B933">
        <f t="shared" si="14"/>
        <v>5</v>
      </c>
    </row>
    <row r="934" spans="1:2" x14ac:dyDescent="0.55000000000000004">
      <c r="A934" t="s">
        <v>3714</v>
      </c>
      <c r="B934">
        <f t="shared" si="14"/>
        <v>3</v>
      </c>
    </row>
    <row r="935" spans="1:2" x14ac:dyDescent="0.55000000000000004">
      <c r="A935" t="s">
        <v>3717</v>
      </c>
      <c r="B935">
        <f t="shared" si="14"/>
        <v>7</v>
      </c>
    </row>
    <row r="936" spans="1:2" x14ac:dyDescent="0.55000000000000004">
      <c r="A936" t="s">
        <v>3720</v>
      </c>
      <c r="B936">
        <f t="shared" si="14"/>
        <v>9</v>
      </c>
    </row>
    <row r="937" spans="1:2" x14ac:dyDescent="0.55000000000000004">
      <c r="A937" t="s">
        <v>3723</v>
      </c>
      <c r="B937">
        <f t="shared" si="14"/>
        <v>1</v>
      </c>
    </row>
    <row r="938" spans="1:2" x14ac:dyDescent="0.55000000000000004">
      <c r="A938" t="s">
        <v>3729</v>
      </c>
      <c r="B938">
        <f t="shared" si="14"/>
        <v>11</v>
      </c>
    </row>
    <row r="939" spans="1:2" x14ac:dyDescent="0.55000000000000004">
      <c r="A939" t="s">
        <v>3732</v>
      </c>
      <c r="B939">
        <f t="shared" si="14"/>
        <v>7</v>
      </c>
    </row>
    <row r="940" spans="1:2" x14ac:dyDescent="0.55000000000000004">
      <c r="A940" t="s">
        <v>3735</v>
      </c>
      <c r="B940">
        <f t="shared" si="14"/>
        <v>12</v>
      </c>
    </row>
    <row r="941" spans="1:2" x14ac:dyDescent="0.55000000000000004">
      <c r="A941" t="s">
        <v>3738</v>
      </c>
      <c r="B941">
        <f t="shared" si="14"/>
        <v>16</v>
      </c>
    </row>
    <row r="942" spans="1:2" x14ac:dyDescent="0.55000000000000004">
      <c r="A942" t="s">
        <v>3741</v>
      </c>
      <c r="B942">
        <f t="shared" si="14"/>
        <v>10</v>
      </c>
    </row>
    <row r="943" spans="1:2" x14ac:dyDescent="0.55000000000000004">
      <c r="A943" t="s">
        <v>3744</v>
      </c>
      <c r="B943">
        <f t="shared" si="14"/>
        <v>10</v>
      </c>
    </row>
    <row r="944" spans="1:2" x14ac:dyDescent="0.55000000000000004">
      <c r="A944" t="s">
        <v>3747</v>
      </c>
      <c r="B944">
        <f t="shared" si="14"/>
        <v>7</v>
      </c>
    </row>
    <row r="945" spans="1:2" x14ac:dyDescent="0.55000000000000004">
      <c r="A945" t="s">
        <v>3750</v>
      </c>
      <c r="B945">
        <f t="shared" si="14"/>
        <v>9</v>
      </c>
    </row>
    <row r="946" spans="1:2" x14ac:dyDescent="0.55000000000000004">
      <c r="A946" t="s">
        <v>3752</v>
      </c>
      <c r="B946">
        <f t="shared" si="14"/>
        <v>12</v>
      </c>
    </row>
    <row r="947" spans="1:2" x14ac:dyDescent="0.55000000000000004">
      <c r="A947" t="s">
        <v>3755</v>
      </c>
      <c r="B947">
        <f t="shared" si="14"/>
        <v>15</v>
      </c>
    </row>
    <row r="948" spans="1:2" x14ac:dyDescent="0.55000000000000004">
      <c r="A948" t="s">
        <v>3758</v>
      </c>
      <c r="B948">
        <f t="shared" si="14"/>
        <v>9</v>
      </c>
    </row>
    <row r="949" spans="1:2" x14ac:dyDescent="0.55000000000000004">
      <c r="A949" t="s">
        <v>3761</v>
      </c>
      <c r="B949">
        <f t="shared" si="14"/>
        <v>16</v>
      </c>
    </row>
    <row r="950" spans="1:2" x14ac:dyDescent="0.55000000000000004">
      <c r="A950" t="s">
        <v>3764</v>
      </c>
      <c r="B950">
        <f t="shared" si="14"/>
        <v>6</v>
      </c>
    </row>
    <row r="951" spans="1:2" x14ac:dyDescent="0.55000000000000004">
      <c r="A951" t="s">
        <v>3767</v>
      </c>
      <c r="B951">
        <f t="shared" si="14"/>
        <v>5</v>
      </c>
    </row>
    <row r="952" spans="1:2" x14ac:dyDescent="0.55000000000000004">
      <c r="A952" t="s">
        <v>3770</v>
      </c>
      <c r="B952">
        <f t="shared" si="14"/>
        <v>14</v>
      </c>
    </row>
    <row r="953" spans="1:2" x14ac:dyDescent="0.55000000000000004">
      <c r="A953" t="s">
        <v>3773</v>
      </c>
      <c r="B953">
        <f t="shared" si="14"/>
        <v>11</v>
      </c>
    </row>
    <row r="954" spans="1:2" x14ac:dyDescent="0.55000000000000004">
      <c r="A954" t="s">
        <v>3785</v>
      </c>
      <c r="B954">
        <f t="shared" si="14"/>
        <v>6</v>
      </c>
    </row>
    <row r="955" spans="1:2" x14ac:dyDescent="0.55000000000000004">
      <c r="A955" t="s">
        <v>3788</v>
      </c>
      <c r="B955">
        <f t="shared" si="14"/>
        <v>6</v>
      </c>
    </row>
    <row r="956" spans="1:2" x14ac:dyDescent="0.55000000000000004">
      <c r="A956" t="s">
        <v>3791</v>
      </c>
      <c r="B956">
        <f t="shared" si="14"/>
        <v>23</v>
      </c>
    </row>
    <row r="957" spans="1:2" x14ac:dyDescent="0.55000000000000004">
      <c r="A957" t="s">
        <v>3797</v>
      </c>
      <c r="B957">
        <f t="shared" si="14"/>
        <v>2</v>
      </c>
    </row>
    <row r="958" spans="1:2" x14ac:dyDescent="0.55000000000000004">
      <c r="A958" t="s">
        <v>3800</v>
      </c>
      <c r="B958">
        <f t="shared" si="14"/>
        <v>14</v>
      </c>
    </row>
    <row r="959" spans="1:2" x14ac:dyDescent="0.55000000000000004">
      <c r="A959" t="s">
        <v>3803</v>
      </c>
      <c r="B959">
        <f t="shared" si="14"/>
        <v>14</v>
      </c>
    </row>
    <row r="960" spans="1:2" x14ac:dyDescent="0.55000000000000004">
      <c r="A960" t="s">
        <v>3806</v>
      </c>
      <c r="B960">
        <f t="shared" si="14"/>
        <v>21</v>
      </c>
    </row>
    <row r="961" spans="1:2" x14ac:dyDescent="0.55000000000000004">
      <c r="A961" t="s">
        <v>3809</v>
      </c>
      <c r="B961">
        <f t="shared" si="14"/>
        <v>9</v>
      </c>
    </row>
    <row r="962" spans="1:2" x14ac:dyDescent="0.55000000000000004">
      <c r="A962" t="s">
        <v>3812</v>
      </c>
      <c r="B962">
        <f t="shared" si="14"/>
        <v>10</v>
      </c>
    </row>
    <row r="963" spans="1:2" x14ac:dyDescent="0.55000000000000004">
      <c r="A963" t="s">
        <v>3815</v>
      </c>
      <c r="B963">
        <f t="shared" ref="B963:B1026" si="15">LEN(A963)-LEN(SUBSTITUTE(A963," ",""))+1</f>
        <v>7</v>
      </c>
    </row>
    <row r="964" spans="1:2" x14ac:dyDescent="0.55000000000000004">
      <c r="A964" t="s">
        <v>3818</v>
      </c>
      <c r="B964">
        <f t="shared" si="15"/>
        <v>7</v>
      </c>
    </row>
    <row r="965" spans="1:2" x14ac:dyDescent="0.55000000000000004">
      <c r="A965" t="s">
        <v>3821</v>
      </c>
      <c r="B965">
        <f t="shared" si="15"/>
        <v>6</v>
      </c>
    </row>
    <row r="966" spans="1:2" x14ac:dyDescent="0.55000000000000004">
      <c r="A966" t="s">
        <v>3833</v>
      </c>
      <c r="B966">
        <f t="shared" si="15"/>
        <v>20</v>
      </c>
    </row>
    <row r="967" spans="1:2" x14ac:dyDescent="0.55000000000000004">
      <c r="A967" t="s">
        <v>3836</v>
      </c>
      <c r="B967">
        <f t="shared" si="15"/>
        <v>21</v>
      </c>
    </row>
    <row r="968" spans="1:2" x14ac:dyDescent="0.55000000000000004">
      <c r="A968" t="s">
        <v>3839</v>
      </c>
      <c r="B968">
        <f t="shared" si="15"/>
        <v>27</v>
      </c>
    </row>
    <row r="969" spans="1:2" x14ac:dyDescent="0.55000000000000004">
      <c r="A969" t="s">
        <v>3842</v>
      </c>
      <c r="B969">
        <f t="shared" si="15"/>
        <v>10</v>
      </c>
    </row>
    <row r="970" spans="1:2" x14ac:dyDescent="0.55000000000000004">
      <c r="A970" t="s">
        <v>3845</v>
      </c>
      <c r="B970">
        <f t="shared" si="15"/>
        <v>5</v>
      </c>
    </row>
    <row r="971" spans="1:2" x14ac:dyDescent="0.55000000000000004">
      <c r="A971" t="s">
        <v>3848</v>
      </c>
      <c r="B971">
        <f t="shared" si="15"/>
        <v>13</v>
      </c>
    </row>
    <row r="972" spans="1:2" x14ac:dyDescent="0.55000000000000004">
      <c r="A972" t="s">
        <v>3851</v>
      </c>
      <c r="B972">
        <f t="shared" si="15"/>
        <v>11</v>
      </c>
    </row>
    <row r="973" spans="1:2" x14ac:dyDescent="0.55000000000000004">
      <c r="A973" t="s">
        <v>3857</v>
      </c>
      <c r="B973">
        <f t="shared" si="15"/>
        <v>17</v>
      </c>
    </row>
    <row r="974" spans="1:2" x14ac:dyDescent="0.55000000000000004">
      <c r="A974" t="s">
        <v>3860</v>
      </c>
      <c r="B974">
        <f t="shared" si="15"/>
        <v>13</v>
      </c>
    </row>
    <row r="975" spans="1:2" x14ac:dyDescent="0.55000000000000004">
      <c r="A975" t="s">
        <v>3866</v>
      </c>
      <c r="B975">
        <f t="shared" si="15"/>
        <v>10</v>
      </c>
    </row>
    <row r="976" spans="1:2" x14ac:dyDescent="0.55000000000000004">
      <c r="A976" t="s">
        <v>3869</v>
      </c>
      <c r="B976">
        <f t="shared" si="15"/>
        <v>20</v>
      </c>
    </row>
    <row r="977" spans="1:2" x14ac:dyDescent="0.55000000000000004">
      <c r="A977" t="s">
        <v>3872</v>
      </c>
      <c r="B977">
        <f t="shared" si="15"/>
        <v>9</v>
      </c>
    </row>
    <row r="978" spans="1:2" x14ac:dyDescent="0.55000000000000004">
      <c r="A978" t="s">
        <v>3875</v>
      </c>
      <c r="B978">
        <f t="shared" si="15"/>
        <v>6</v>
      </c>
    </row>
    <row r="979" spans="1:2" x14ac:dyDescent="0.55000000000000004">
      <c r="A979" t="s">
        <v>3878</v>
      </c>
      <c r="B979">
        <f t="shared" si="15"/>
        <v>18</v>
      </c>
    </row>
    <row r="980" spans="1:2" x14ac:dyDescent="0.55000000000000004">
      <c r="A980" t="s">
        <v>3881</v>
      </c>
      <c r="B980">
        <f t="shared" si="15"/>
        <v>4</v>
      </c>
    </row>
    <row r="981" spans="1:2" x14ac:dyDescent="0.55000000000000004">
      <c r="A981" t="s">
        <v>3884</v>
      </c>
      <c r="B981">
        <f t="shared" si="15"/>
        <v>21</v>
      </c>
    </row>
    <row r="982" spans="1:2" x14ac:dyDescent="0.55000000000000004">
      <c r="A982" t="s">
        <v>3893</v>
      </c>
      <c r="B982">
        <f t="shared" si="15"/>
        <v>3</v>
      </c>
    </row>
    <row r="983" spans="1:2" x14ac:dyDescent="0.55000000000000004">
      <c r="A983" t="s">
        <v>3439</v>
      </c>
      <c r="B983">
        <f t="shared" si="15"/>
        <v>6</v>
      </c>
    </row>
    <row r="984" spans="1:2" x14ac:dyDescent="0.55000000000000004">
      <c r="A984" t="s">
        <v>3898</v>
      </c>
      <c r="B984">
        <f t="shared" si="15"/>
        <v>12</v>
      </c>
    </row>
    <row r="985" spans="1:2" x14ac:dyDescent="0.55000000000000004">
      <c r="A985" t="s">
        <v>3901</v>
      </c>
      <c r="B985">
        <f t="shared" si="15"/>
        <v>13</v>
      </c>
    </row>
    <row r="986" spans="1:2" x14ac:dyDescent="0.55000000000000004">
      <c r="A986" t="s">
        <v>3904</v>
      </c>
      <c r="B986">
        <f t="shared" si="15"/>
        <v>18</v>
      </c>
    </row>
    <row r="987" spans="1:2" x14ac:dyDescent="0.55000000000000004">
      <c r="A987" t="s">
        <v>3907</v>
      </c>
      <c r="B987">
        <f t="shared" si="15"/>
        <v>16</v>
      </c>
    </row>
    <row r="988" spans="1:2" x14ac:dyDescent="0.55000000000000004">
      <c r="A988" t="s">
        <v>3910</v>
      </c>
      <c r="B988">
        <f t="shared" si="15"/>
        <v>24</v>
      </c>
    </row>
    <row r="989" spans="1:2" x14ac:dyDescent="0.55000000000000004">
      <c r="A989" t="s">
        <v>3913</v>
      </c>
      <c r="B989">
        <f t="shared" si="15"/>
        <v>15</v>
      </c>
    </row>
    <row r="990" spans="1:2" x14ac:dyDescent="0.55000000000000004">
      <c r="A990" t="s">
        <v>3919</v>
      </c>
      <c r="B990">
        <f t="shared" si="15"/>
        <v>8</v>
      </c>
    </row>
    <row r="991" spans="1:2" x14ac:dyDescent="0.55000000000000004">
      <c r="A991" t="s">
        <v>3925</v>
      </c>
      <c r="B991">
        <f t="shared" si="15"/>
        <v>14</v>
      </c>
    </row>
    <row r="992" spans="1:2" x14ac:dyDescent="0.55000000000000004">
      <c r="A992" t="s">
        <v>3934</v>
      </c>
      <c r="B992">
        <f t="shared" si="15"/>
        <v>3</v>
      </c>
    </row>
    <row r="993" spans="1:2" x14ac:dyDescent="0.55000000000000004">
      <c r="A993" t="s">
        <v>3937</v>
      </c>
      <c r="B993">
        <f t="shared" si="15"/>
        <v>24</v>
      </c>
    </row>
    <row r="994" spans="1:2" x14ac:dyDescent="0.55000000000000004">
      <c r="A994" t="s">
        <v>3946</v>
      </c>
      <c r="B994">
        <f t="shared" si="15"/>
        <v>9</v>
      </c>
    </row>
    <row r="995" spans="1:2" x14ac:dyDescent="0.55000000000000004">
      <c r="A995" t="s">
        <v>3952</v>
      </c>
      <c r="B995">
        <f t="shared" si="15"/>
        <v>16</v>
      </c>
    </row>
    <row r="996" spans="1:2" x14ac:dyDescent="0.55000000000000004">
      <c r="A996" t="s">
        <v>3958</v>
      </c>
      <c r="B996">
        <f t="shared" si="15"/>
        <v>22</v>
      </c>
    </row>
    <row r="997" spans="1:2" x14ac:dyDescent="0.55000000000000004">
      <c r="A997" t="s">
        <v>3961</v>
      </c>
      <c r="B997">
        <f t="shared" si="15"/>
        <v>14</v>
      </c>
    </row>
    <row r="998" spans="1:2" x14ac:dyDescent="0.55000000000000004">
      <c r="A998" t="s">
        <v>3964</v>
      </c>
      <c r="B998">
        <f t="shared" si="15"/>
        <v>7</v>
      </c>
    </row>
    <row r="999" spans="1:2" x14ac:dyDescent="0.55000000000000004">
      <c r="A999" t="s">
        <v>3967</v>
      </c>
      <c r="B999">
        <f t="shared" si="15"/>
        <v>4</v>
      </c>
    </row>
    <row r="1000" spans="1:2" x14ac:dyDescent="0.55000000000000004">
      <c r="A1000" t="s">
        <v>3970</v>
      </c>
      <c r="B1000">
        <f t="shared" si="15"/>
        <v>7</v>
      </c>
    </row>
    <row r="1001" spans="1:2" x14ac:dyDescent="0.55000000000000004">
      <c r="A1001" t="s">
        <v>3973</v>
      </c>
      <c r="B1001">
        <f t="shared" si="15"/>
        <v>15</v>
      </c>
    </row>
    <row r="1002" spans="1:2" x14ac:dyDescent="0.55000000000000004">
      <c r="A1002" t="s">
        <v>3976</v>
      </c>
      <c r="B1002">
        <f t="shared" si="15"/>
        <v>4</v>
      </c>
    </row>
    <row r="1003" spans="1:2" x14ac:dyDescent="0.55000000000000004">
      <c r="A1003" t="s">
        <v>3979</v>
      </c>
      <c r="B1003">
        <f t="shared" si="15"/>
        <v>13</v>
      </c>
    </row>
    <row r="1004" spans="1:2" x14ac:dyDescent="0.55000000000000004">
      <c r="A1004" t="s">
        <v>3982</v>
      </c>
      <c r="B1004">
        <f t="shared" si="15"/>
        <v>9</v>
      </c>
    </row>
    <row r="1005" spans="1:2" x14ac:dyDescent="0.55000000000000004">
      <c r="A1005" t="s">
        <v>3988</v>
      </c>
      <c r="B1005">
        <f t="shared" si="15"/>
        <v>6</v>
      </c>
    </row>
    <row r="1006" spans="1:2" x14ac:dyDescent="0.55000000000000004">
      <c r="A1006" t="s">
        <v>3991</v>
      </c>
      <c r="B1006">
        <f t="shared" si="15"/>
        <v>16</v>
      </c>
    </row>
    <row r="1007" spans="1:2" x14ac:dyDescent="0.55000000000000004">
      <c r="A1007" t="s">
        <v>3994</v>
      </c>
      <c r="B1007">
        <f t="shared" si="15"/>
        <v>25</v>
      </c>
    </row>
    <row r="1008" spans="1:2" x14ac:dyDescent="0.55000000000000004">
      <c r="A1008" t="s">
        <v>3997</v>
      </c>
      <c r="B1008">
        <f t="shared" si="15"/>
        <v>1</v>
      </c>
    </row>
    <row r="1009" spans="1:2" x14ac:dyDescent="0.55000000000000004">
      <c r="A1009" t="s">
        <v>4000</v>
      </c>
      <c r="B1009">
        <f t="shared" si="15"/>
        <v>13</v>
      </c>
    </row>
    <row r="1010" spans="1:2" x14ac:dyDescent="0.55000000000000004">
      <c r="A1010" t="s">
        <v>4003</v>
      </c>
      <c r="B1010">
        <f t="shared" si="15"/>
        <v>13</v>
      </c>
    </row>
    <row r="1011" spans="1:2" x14ac:dyDescent="0.55000000000000004">
      <c r="A1011" t="s">
        <v>4009</v>
      </c>
      <c r="B1011">
        <f t="shared" si="15"/>
        <v>10</v>
      </c>
    </row>
    <row r="1012" spans="1:2" x14ac:dyDescent="0.55000000000000004">
      <c r="A1012" t="s">
        <v>4012</v>
      </c>
      <c r="B1012">
        <f t="shared" si="15"/>
        <v>10</v>
      </c>
    </row>
    <row r="1013" spans="1:2" x14ac:dyDescent="0.55000000000000004">
      <c r="A1013" t="s">
        <v>4015</v>
      </c>
      <c r="B1013">
        <f t="shared" si="15"/>
        <v>7</v>
      </c>
    </row>
    <row r="1014" spans="1:2" x14ac:dyDescent="0.55000000000000004">
      <c r="A1014" t="s">
        <v>4018</v>
      </c>
      <c r="B1014">
        <f t="shared" si="15"/>
        <v>7</v>
      </c>
    </row>
    <row r="1015" spans="1:2" x14ac:dyDescent="0.55000000000000004">
      <c r="A1015" t="s">
        <v>4024</v>
      </c>
      <c r="B1015">
        <f t="shared" si="15"/>
        <v>12</v>
      </c>
    </row>
    <row r="1016" spans="1:2" x14ac:dyDescent="0.55000000000000004">
      <c r="A1016" t="s">
        <v>4027</v>
      </c>
      <c r="B1016">
        <f t="shared" si="15"/>
        <v>33</v>
      </c>
    </row>
    <row r="1017" spans="1:2" x14ac:dyDescent="0.55000000000000004">
      <c r="A1017" t="s">
        <v>4029</v>
      </c>
      <c r="B1017">
        <f t="shared" si="15"/>
        <v>9</v>
      </c>
    </row>
    <row r="1018" spans="1:2" x14ac:dyDescent="0.55000000000000004">
      <c r="A1018" t="s">
        <v>4031</v>
      </c>
      <c r="B1018">
        <f t="shared" si="15"/>
        <v>9</v>
      </c>
    </row>
    <row r="1019" spans="1:2" x14ac:dyDescent="0.55000000000000004">
      <c r="A1019" t="s">
        <v>4033</v>
      </c>
      <c r="B1019">
        <f t="shared" si="15"/>
        <v>2</v>
      </c>
    </row>
    <row r="1020" spans="1:2" x14ac:dyDescent="0.55000000000000004">
      <c r="A1020" t="s">
        <v>4036</v>
      </c>
      <c r="B1020">
        <f t="shared" si="15"/>
        <v>5</v>
      </c>
    </row>
    <row r="1021" spans="1:2" x14ac:dyDescent="0.55000000000000004">
      <c r="A1021" t="s">
        <v>4039</v>
      </c>
      <c r="B1021">
        <f t="shared" si="15"/>
        <v>9</v>
      </c>
    </row>
    <row r="1022" spans="1:2" x14ac:dyDescent="0.55000000000000004">
      <c r="A1022" t="s">
        <v>4042</v>
      </c>
      <c r="B1022">
        <f t="shared" si="15"/>
        <v>5</v>
      </c>
    </row>
    <row r="1023" spans="1:2" x14ac:dyDescent="0.55000000000000004">
      <c r="A1023" t="s">
        <v>4045</v>
      </c>
      <c r="B1023">
        <f t="shared" si="15"/>
        <v>3</v>
      </c>
    </row>
    <row r="1024" spans="1:2" x14ac:dyDescent="0.55000000000000004">
      <c r="A1024" t="s">
        <v>4048</v>
      </c>
      <c r="B1024">
        <f t="shared" si="15"/>
        <v>4</v>
      </c>
    </row>
    <row r="1025" spans="1:2" x14ac:dyDescent="0.55000000000000004">
      <c r="A1025" t="s">
        <v>4051</v>
      </c>
      <c r="B1025">
        <f t="shared" si="15"/>
        <v>34</v>
      </c>
    </row>
    <row r="1026" spans="1:2" x14ac:dyDescent="0.55000000000000004">
      <c r="A1026" t="s">
        <v>4054</v>
      </c>
      <c r="B1026">
        <f t="shared" si="15"/>
        <v>7</v>
      </c>
    </row>
    <row r="1027" spans="1:2" x14ac:dyDescent="0.55000000000000004">
      <c r="A1027" t="s">
        <v>4057</v>
      </c>
      <c r="B1027">
        <f t="shared" ref="B1027:B1090" si="16">LEN(A1027)-LEN(SUBSTITUTE(A1027," ",""))+1</f>
        <v>11</v>
      </c>
    </row>
    <row r="1028" spans="1:2" x14ac:dyDescent="0.55000000000000004">
      <c r="A1028" t="s">
        <v>4060</v>
      </c>
      <c r="B1028">
        <f t="shared" si="16"/>
        <v>13</v>
      </c>
    </row>
    <row r="1029" spans="1:2" x14ac:dyDescent="0.55000000000000004">
      <c r="A1029" t="s">
        <v>4063</v>
      </c>
      <c r="B1029">
        <f t="shared" si="16"/>
        <v>17</v>
      </c>
    </row>
    <row r="1030" spans="1:2" x14ac:dyDescent="0.55000000000000004">
      <c r="A1030" t="s">
        <v>4066</v>
      </c>
      <c r="B1030">
        <f t="shared" si="16"/>
        <v>10</v>
      </c>
    </row>
    <row r="1031" spans="1:2" x14ac:dyDescent="0.55000000000000004">
      <c r="A1031" t="s">
        <v>4075</v>
      </c>
      <c r="B1031">
        <f t="shared" si="16"/>
        <v>5</v>
      </c>
    </row>
    <row r="1032" spans="1:2" x14ac:dyDescent="0.55000000000000004">
      <c r="A1032" t="s">
        <v>4078</v>
      </c>
      <c r="B1032">
        <f t="shared" si="16"/>
        <v>11</v>
      </c>
    </row>
    <row r="1033" spans="1:2" x14ac:dyDescent="0.55000000000000004">
      <c r="A1033" t="s">
        <v>4081</v>
      </c>
      <c r="B1033">
        <f t="shared" si="16"/>
        <v>6</v>
      </c>
    </row>
    <row r="1034" spans="1:2" x14ac:dyDescent="0.55000000000000004">
      <c r="A1034" t="s">
        <v>4084</v>
      </c>
      <c r="B1034">
        <f t="shared" si="16"/>
        <v>9</v>
      </c>
    </row>
    <row r="1035" spans="1:2" x14ac:dyDescent="0.55000000000000004">
      <c r="A1035" t="s">
        <v>4087</v>
      </c>
      <c r="B1035">
        <f t="shared" si="16"/>
        <v>27</v>
      </c>
    </row>
    <row r="1036" spans="1:2" x14ac:dyDescent="0.55000000000000004">
      <c r="A1036" t="s">
        <v>4102</v>
      </c>
      <c r="B1036">
        <f t="shared" si="16"/>
        <v>19</v>
      </c>
    </row>
    <row r="1037" spans="1:2" x14ac:dyDescent="0.55000000000000004">
      <c r="A1037" t="s">
        <v>4105</v>
      </c>
      <c r="B1037">
        <f t="shared" si="16"/>
        <v>30</v>
      </c>
    </row>
    <row r="1038" spans="1:2" x14ac:dyDescent="0.55000000000000004">
      <c r="A1038" t="s">
        <v>4113</v>
      </c>
      <c r="B1038">
        <f t="shared" si="16"/>
        <v>7</v>
      </c>
    </row>
    <row r="1039" spans="1:2" x14ac:dyDescent="0.55000000000000004">
      <c r="A1039" t="s">
        <v>4116</v>
      </c>
      <c r="B1039">
        <f t="shared" si="16"/>
        <v>2</v>
      </c>
    </row>
    <row r="1040" spans="1:2" x14ac:dyDescent="0.55000000000000004">
      <c r="A1040" t="s">
        <v>4125</v>
      </c>
      <c r="B1040">
        <f t="shared" si="16"/>
        <v>9</v>
      </c>
    </row>
    <row r="1041" spans="1:2" x14ac:dyDescent="0.55000000000000004">
      <c r="A1041" t="s">
        <v>4128</v>
      </c>
      <c r="B1041">
        <f t="shared" si="16"/>
        <v>23</v>
      </c>
    </row>
    <row r="1042" spans="1:2" x14ac:dyDescent="0.55000000000000004">
      <c r="A1042" t="s">
        <v>4131</v>
      </c>
      <c r="B1042">
        <f t="shared" si="16"/>
        <v>2</v>
      </c>
    </row>
    <row r="1043" spans="1:2" x14ac:dyDescent="0.55000000000000004">
      <c r="A1043" t="s">
        <v>4134</v>
      </c>
      <c r="B1043">
        <f t="shared" si="16"/>
        <v>5</v>
      </c>
    </row>
    <row r="1044" spans="1:2" x14ac:dyDescent="0.55000000000000004">
      <c r="A1044" t="s">
        <v>4140</v>
      </c>
      <c r="B1044">
        <f t="shared" si="16"/>
        <v>12</v>
      </c>
    </row>
    <row r="1045" spans="1:2" x14ac:dyDescent="0.55000000000000004">
      <c r="A1045" t="s">
        <v>4143</v>
      </c>
      <c r="B1045">
        <f t="shared" si="16"/>
        <v>32</v>
      </c>
    </row>
    <row r="1046" spans="1:2" x14ac:dyDescent="0.55000000000000004">
      <c r="A1046" t="s">
        <v>3439</v>
      </c>
      <c r="B1046">
        <f t="shared" si="16"/>
        <v>6</v>
      </c>
    </row>
    <row r="1047" spans="1:2" x14ac:dyDescent="0.55000000000000004">
      <c r="A1047" t="s">
        <v>4148</v>
      </c>
      <c r="B1047">
        <f t="shared" si="16"/>
        <v>5</v>
      </c>
    </row>
    <row r="1048" spans="1:2" x14ac:dyDescent="0.55000000000000004">
      <c r="A1048" t="s">
        <v>4151</v>
      </c>
      <c r="B1048">
        <f t="shared" si="16"/>
        <v>1</v>
      </c>
    </row>
    <row r="1049" spans="1:2" x14ac:dyDescent="0.55000000000000004">
      <c r="A1049" t="s">
        <v>4157</v>
      </c>
      <c r="B1049">
        <f t="shared" si="16"/>
        <v>13</v>
      </c>
    </row>
    <row r="1050" spans="1:2" x14ac:dyDescent="0.55000000000000004">
      <c r="A1050" t="s">
        <v>4160</v>
      </c>
      <c r="B1050">
        <f t="shared" si="16"/>
        <v>3</v>
      </c>
    </row>
    <row r="1051" spans="1:2" x14ac:dyDescent="0.55000000000000004">
      <c r="A1051" t="s">
        <v>4163</v>
      </c>
      <c r="B1051">
        <f t="shared" si="16"/>
        <v>2</v>
      </c>
    </row>
    <row r="1052" spans="1:2" x14ac:dyDescent="0.55000000000000004">
      <c r="A1052" t="s">
        <v>4166</v>
      </c>
      <c r="B1052">
        <f t="shared" si="16"/>
        <v>10</v>
      </c>
    </row>
    <row r="1053" spans="1:2" x14ac:dyDescent="0.55000000000000004">
      <c r="A1053" t="s">
        <v>4169</v>
      </c>
      <c r="B1053">
        <f t="shared" si="16"/>
        <v>26</v>
      </c>
    </row>
    <row r="1054" spans="1:2" x14ac:dyDescent="0.55000000000000004">
      <c r="A1054" t="s">
        <v>4175</v>
      </c>
      <c r="B1054">
        <f t="shared" si="16"/>
        <v>4</v>
      </c>
    </row>
    <row r="1055" spans="1:2" x14ac:dyDescent="0.55000000000000004">
      <c r="A1055" t="s">
        <v>4184</v>
      </c>
      <c r="B1055">
        <f t="shared" si="16"/>
        <v>20</v>
      </c>
    </row>
    <row r="1056" spans="1:2" x14ac:dyDescent="0.55000000000000004">
      <c r="A1056" t="s">
        <v>4187</v>
      </c>
      <c r="B1056">
        <f t="shared" si="16"/>
        <v>2</v>
      </c>
    </row>
    <row r="1057" spans="1:2" x14ac:dyDescent="0.55000000000000004">
      <c r="A1057" t="s">
        <v>4190</v>
      </c>
      <c r="B1057">
        <f t="shared" si="16"/>
        <v>15</v>
      </c>
    </row>
    <row r="1058" spans="1:2" x14ac:dyDescent="0.55000000000000004">
      <c r="A1058" t="s">
        <v>4196</v>
      </c>
      <c r="B1058">
        <f t="shared" si="16"/>
        <v>11</v>
      </c>
    </row>
    <row r="1059" spans="1:2" x14ac:dyDescent="0.55000000000000004">
      <c r="A1059" t="s">
        <v>4199</v>
      </c>
      <c r="B1059">
        <f t="shared" si="16"/>
        <v>6</v>
      </c>
    </row>
    <row r="1060" spans="1:2" x14ac:dyDescent="0.55000000000000004">
      <c r="A1060" t="s">
        <v>4202</v>
      </c>
      <c r="B1060">
        <f t="shared" si="16"/>
        <v>6</v>
      </c>
    </row>
    <row r="1061" spans="1:2" x14ac:dyDescent="0.55000000000000004">
      <c r="A1061" t="s">
        <v>4205</v>
      </c>
      <c r="B1061">
        <f t="shared" si="16"/>
        <v>8</v>
      </c>
    </row>
    <row r="1062" spans="1:2" x14ac:dyDescent="0.55000000000000004">
      <c r="A1062" t="s">
        <v>4208</v>
      </c>
      <c r="B1062">
        <f t="shared" si="16"/>
        <v>13</v>
      </c>
    </row>
    <row r="1063" spans="1:2" x14ac:dyDescent="0.55000000000000004">
      <c r="A1063" t="s">
        <v>4211</v>
      </c>
      <c r="B1063">
        <f t="shared" si="16"/>
        <v>13</v>
      </c>
    </row>
    <row r="1064" spans="1:2" x14ac:dyDescent="0.55000000000000004">
      <c r="A1064" t="s">
        <v>4214</v>
      </c>
      <c r="B1064">
        <f t="shared" si="16"/>
        <v>6</v>
      </c>
    </row>
    <row r="1065" spans="1:2" x14ac:dyDescent="0.55000000000000004">
      <c r="A1065" t="s">
        <v>4220</v>
      </c>
      <c r="B1065">
        <f t="shared" si="16"/>
        <v>11</v>
      </c>
    </row>
    <row r="1066" spans="1:2" x14ac:dyDescent="0.55000000000000004">
      <c r="A1066" t="s">
        <v>4226</v>
      </c>
      <c r="B1066">
        <f t="shared" si="16"/>
        <v>12</v>
      </c>
    </row>
    <row r="1067" spans="1:2" x14ac:dyDescent="0.55000000000000004">
      <c r="A1067" t="s">
        <v>4229</v>
      </c>
      <c r="B1067">
        <f t="shared" si="16"/>
        <v>16</v>
      </c>
    </row>
    <row r="1068" spans="1:2" x14ac:dyDescent="0.55000000000000004">
      <c r="A1068" t="s">
        <v>4232</v>
      </c>
      <c r="B1068">
        <f t="shared" si="16"/>
        <v>23</v>
      </c>
    </row>
    <row r="1069" spans="1:2" x14ac:dyDescent="0.55000000000000004">
      <c r="A1069" t="s">
        <v>4235</v>
      </c>
      <c r="B1069">
        <f t="shared" si="16"/>
        <v>5</v>
      </c>
    </row>
    <row r="1070" spans="1:2" x14ac:dyDescent="0.55000000000000004">
      <c r="A1070" t="s">
        <v>4238</v>
      </c>
      <c r="B1070">
        <f t="shared" si="16"/>
        <v>6</v>
      </c>
    </row>
    <row r="1071" spans="1:2" x14ac:dyDescent="0.55000000000000004">
      <c r="A1071" t="s">
        <v>4241</v>
      </c>
      <c r="B1071">
        <f t="shared" si="16"/>
        <v>18</v>
      </c>
    </row>
    <row r="1072" spans="1:2" x14ac:dyDescent="0.55000000000000004">
      <c r="A1072" t="s">
        <v>4244</v>
      </c>
      <c r="B1072">
        <f t="shared" si="16"/>
        <v>17</v>
      </c>
    </row>
    <row r="1073" spans="1:2" x14ac:dyDescent="0.55000000000000004">
      <c r="A1073" t="s">
        <v>4250</v>
      </c>
      <c r="B1073">
        <f t="shared" si="16"/>
        <v>15</v>
      </c>
    </row>
    <row r="1074" spans="1:2" x14ac:dyDescent="0.55000000000000004">
      <c r="A1074" t="s">
        <v>4253</v>
      </c>
      <c r="B1074">
        <f t="shared" si="16"/>
        <v>4</v>
      </c>
    </row>
    <row r="1075" spans="1:2" x14ac:dyDescent="0.55000000000000004">
      <c r="A1075" t="s">
        <v>4256</v>
      </c>
      <c r="B1075">
        <f t="shared" si="16"/>
        <v>13</v>
      </c>
    </row>
    <row r="1076" spans="1:2" x14ac:dyDescent="0.55000000000000004">
      <c r="A1076" t="s">
        <v>4259</v>
      </c>
      <c r="B1076">
        <f t="shared" si="16"/>
        <v>10</v>
      </c>
    </row>
    <row r="1077" spans="1:2" x14ac:dyDescent="0.55000000000000004">
      <c r="A1077" t="s">
        <v>4262</v>
      </c>
      <c r="B1077">
        <f t="shared" si="16"/>
        <v>6</v>
      </c>
    </row>
    <row r="1078" spans="1:2" x14ac:dyDescent="0.55000000000000004">
      <c r="A1078" t="s">
        <v>4265</v>
      </c>
      <c r="B1078">
        <f t="shared" si="16"/>
        <v>4</v>
      </c>
    </row>
    <row r="1079" spans="1:2" x14ac:dyDescent="0.55000000000000004">
      <c r="A1079" t="s">
        <v>4268</v>
      </c>
      <c r="B1079">
        <f t="shared" si="16"/>
        <v>14</v>
      </c>
    </row>
    <row r="1080" spans="1:2" x14ac:dyDescent="0.55000000000000004">
      <c r="A1080" t="s">
        <v>4271</v>
      </c>
      <c r="B1080">
        <f t="shared" si="16"/>
        <v>7</v>
      </c>
    </row>
    <row r="1081" spans="1:2" x14ac:dyDescent="0.55000000000000004">
      <c r="A1081" t="s">
        <v>4274</v>
      </c>
      <c r="B1081">
        <f t="shared" si="16"/>
        <v>4</v>
      </c>
    </row>
    <row r="1082" spans="1:2" x14ac:dyDescent="0.55000000000000004">
      <c r="A1082" t="s">
        <v>4277</v>
      </c>
      <c r="B1082">
        <f t="shared" si="16"/>
        <v>6</v>
      </c>
    </row>
    <row r="1083" spans="1:2" x14ac:dyDescent="0.55000000000000004">
      <c r="A1083" t="s">
        <v>4280</v>
      </c>
      <c r="B1083">
        <f t="shared" si="16"/>
        <v>16</v>
      </c>
    </row>
    <row r="1084" spans="1:2" x14ac:dyDescent="0.55000000000000004">
      <c r="A1084" t="s">
        <v>4283</v>
      </c>
      <c r="B1084">
        <f t="shared" si="16"/>
        <v>15</v>
      </c>
    </row>
    <row r="1085" spans="1:2" x14ac:dyDescent="0.55000000000000004">
      <c r="A1085" t="s">
        <v>4286</v>
      </c>
      <c r="B1085">
        <f t="shared" si="16"/>
        <v>5</v>
      </c>
    </row>
    <row r="1086" spans="1:2" x14ac:dyDescent="0.55000000000000004">
      <c r="A1086" t="s">
        <v>4289</v>
      </c>
      <c r="B1086">
        <f t="shared" si="16"/>
        <v>14</v>
      </c>
    </row>
    <row r="1087" spans="1:2" x14ac:dyDescent="0.55000000000000004">
      <c r="A1087" s="13" t="s">
        <v>4292</v>
      </c>
      <c r="B1087">
        <f t="shared" si="16"/>
        <v>5</v>
      </c>
    </row>
    <row r="1088" spans="1:2" x14ac:dyDescent="0.55000000000000004">
      <c r="A1088" t="s">
        <v>4298</v>
      </c>
      <c r="B1088">
        <f t="shared" si="16"/>
        <v>7</v>
      </c>
    </row>
    <row r="1089" spans="1:2" x14ac:dyDescent="0.55000000000000004">
      <c r="A1089" t="s">
        <v>4301</v>
      </c>
      <c r="B1089">
        <f t="shared" si="16"/>
        <v>19</v>
      </c>
    </row>
    <row r="1090" spans="1:2" x14ac:dyDescent="0.55000000000000004">
      <c r="A1090" t="s">
        <v>4307</v>
      </c>
      <c r="B1090">
        <f t="shared" si="16"/>
        <v>22</v>
      </c>
    </row>
    <row r="1091" spans="1:2" x14ac:dyDescent="0.55000000000000004">
      <c r="A1091" t="s">
        <v>4310</v>
      </c>
      <c r="B1091">
        <f t="shared" ref="B1091:B1154" si="17">LEN(A1091)-LEN(SUBSTITUTE(A1091," ",""))+1</f>
        <v>7</v>
      </c>
    </row>
    <row r="1092" spans="1:2" x14ac:dyDescent="0.55000000000000004">
      <c r="A1092" t="s">
        <v>4313</v>
      </c>
      <c r="B1092">
        <f t="shared" si="17"/>
        <v>9</v>
      </c>
    </row>
    <row r="1093" spans="1:2" x14ac:dyDescent="0.55000000000000004">
      <c r="A1093" t="s">
        <v>4316</v>
      </c>
      <c r="B1093">
        <f t="shared" si="17"/>
        <v>6</v>
      </c>
    </row>
    <row r="1094" spans="1:2" x14ac:dyDescent="0.55000000000000004">
      <c r="A1094" t="s">
        <v>4319</v>
      </c>
      <c r="B1094">
        <f t="shared" si="17"/>
        <v>4</v>
      </c>
    </row>
    <row r="1095" spans="1:2" x14ac:dyDescent="0.55000000000000004">
      <c r="A1095" t="s">
        <v>4328</v>
      </c>
      <c r="B1095">
        <f t="shared" si="17"/>
        <v>11</v>
      </c>
    </row>
    <row r="1096" spans="1:2" x14ac:dyDescent="0.55000000000000004">
      <c r="A1096" t="s">
        <v>4331</v>
      </c>
      <c r="B1096">
        <f t="shared" si="17"/>
        <v>15</v>
      </c>
    </row>
    <row r="1097" spans="1:2" x14ac:dyDescent="0.55000000000000004">
      <c r="A1097" t="s">
        <v>4334</v>
      </c>
      <c r="B1097">
        <f t="shared" si="17"/>
        <v>14</v>
      </c>
    </row>
    <row r="1098" spans="1:2" x14ac:dyDescent="0.55000000000000004">
      <c r="A1098" t="s">
        <v>4337</v>
      </c>
      <c r="B1098">
        <f t="shared" si="17"/>
        <v>20</v>
      </c>
    </row>
    <row r="1099" spans="1:2" x14ac:dyDescent="0.55000000000000004">
      <c r="A1099" t="s">
        <v>4340</v>
      </c>
      <c r="B1099">
        <f t="shared" si="17"/>
        <v>3</v>
      </c>
    </row>
    <row r="1100" spans="1:2" x14ac:dyDescent="0.55000000000000004">
      <c r="A1100" t="s">
        <v>4343</v>
      </c>
      <c r="B1100">
        <f t="shared" si="17"/>
        <v>4</v>
      </c>
    </row>
    <row r="1101" spans="1:2" x14ac:dyDescent="0.55000000000000004">
      <c r="A1101" t="s">
        <v>4346</v>
      </c>
      <c r="B1101">
        <f t="shared" si="17"/>
        <v>6</v>
      </c>
    </row>
    <row r="1102" spans="1:2" x14ac:dyDescent="0.55000000000000004">
      <c r="A1102" t="s">
        <v>4349</v>
      </c>
      <c r="B1102">
        <f t="shared" si="17"/>
        <v>21</v>
      </c>
    </row>
    <row r="1103" spans="1:2" x14ac:dyDescent="0.55000000000000004">
      <c r="A1103" t="s">
        <v>4352</v>
      </c>
      <c r="B1103">
        <f t="shared" si="17"/>
        <v>8</v>
      </c>
    </row>
    <row r="1104" spans="1:2" x14ac:dyDescent="0.55000000000000004">
      <c r="A1104" t="s">
        <v>4355</v>
      </c>
      <c r="B1104">
        <f t="shared" si="17"/>
        <v>8</v>
      </c>
    </row>
    <row r="1105" spans="1:2" x14ac:dyDescent="0.55000000000000004">
      <c r="A1105" t="s">
        <v>4358</v>
      </c>
      <c r="B1105">
        <f t="shared" si="17"/>
        <v>7</v>
      </c>
    </row>
    <row r="1106" spans="1:2" x14ac:dyDescent="0.55000000000000004">
      <c r="A1106" t="s">
        <v>4364</v>
      </c>
      <c r="B1106">
        <f t="shared" si="17"/>
        <v>10</v>
      </c>
    </row>
    <row r="1107" spans="1:2" x14ac:dyDescent="0.55000000000000004">
      <c r="A1107" t="s">
        <v>4367</v>
      </c>
      <c r="B1107">
        <f t="shared" si="17"/>
        <v>21</v>
      </c>
    </row>
    <row r="1108" spans="1:2" x14ac:dyDescent="0.55000000000000004">
      <c r="A1108" t="s">
        <v>4379</v>
      </c>
      <c r="B1108">
        <f t="shared" si="17"/>
        <v>5</v>
      </c>
    </row>
    <row r="1109" spans="1:2" x14ac:dyDescent="0.55000000000000004">
      <c r="A1109" t="s">
        <v>4382</v>
      </c>
      <c r="B1109">
        <f t="shared" si="17"/>
        <v>19</v>
      </c>
    </row>
    <row r="1110" spans="1:2" x14ac:dyDescent="0.55000000000000004">
      <c r="A1110" t="s">
        <v>4385</v>
      </c>
      <c r="B1110">
        <f t="shared" si="17"/>
        <v>9</v>
      </c>
    </row>
    <row r="1111" spans="1:2" x14ac:dyDescent="0.55000000000000004">
      <c r="A1111" t="s">
        <v>4394</v>
      </c>
      <c r="B1111">
        <f t="shared" si="17"/>
        <v>14</v>
      </c>
    </row>
    <row r="1112" spans="1:2" x14ac:dyDescent="0.55000000000000004">
      <c r="A1112" t="s">
        <v>4402</v>
      </c>
      <c r="B1112">
        <f t="shared" si="17"/>
        <v>26</v>
      </c>
    </row>
    <row r="1113" spans="1:2" x14ac:dyDescent="0.55000000000000004">
      <c r="A1113" t="s">
        <v>4408</v>
      </c>
      <c r="B1113">
        <f t="shared" si="17"/>
        <v>17</v>
      </c>
    </row>
    <row r="1114" spans="1:2" x14ac:dyDescent="0.55000000000000004">
      <c r="A1114" t="s">
        <v>4411</v>
      </c>
      <c r="B1114">
        <f t="shared" si="17"/>
        <v>6</v>
      </c>
    </row>
    <row r="1115" spans="1:2" x14ac:dyDescent="0.55000000000000004">
      <c r="A1115" t="s">
        <v>4414</v>
      </c>
      <c r="B1115">
        <f t="shared" si="17"/>
        <v>5</v>
      </c>
    </row>
    <row r="1116" spans="1:2" x14ac:dyDescent="0.55000000000000004">
      <c r="A1116" t="s">
        <v>4417</v>
      </c>
      <c r="B1116">
        <f t="shared" si="17"/>
        <v>7</v>
      </c>
    </row>
    <row r="1117" spans="1:2" x14ac:dyDescent="0.55000000000000004">
      <c r="A1117" t="s">
        <v>4420</v>
      </c>
      <c r="B1117">
        <f t="shared" si="17"/>
        <v>5</v>
      </c>
    </row>
    <row r="1118" spans="1:2" x14ac:dyDescent="0.55000000000000004">
      <c r="A1118" t="s">
        <v>4422</v>
      </c>
      <c r="B1118">
        <f t="shared" si="17"/>
        <v>10</v>
      </c>
    </row>
    <row r="1119" spans="1:2" x14ac:dyDescent="0.55000000000000004">
      <c r="A1119" t="s">
        <v>4425</v>
      </c>
      <c r="B1119">
        <f t="shared" si="17"/>
        <v>15</v>
      </c>
    </row>
    <row r="1120" spans="1:2" x14ac:dyDescent="0.55000000000000004">
      <c r="A1120" t="s">
        <v>4431</v>
      </c>
      <c r="B1120">
        <f t="shared" si="17"/>
        <v>34</v>
      </c>
    </row>
    <row r="1121" spans="1:2" x14ac:dyDescent="0.55000000000000004">
      <c r="A1121" t="s">
        <v>4434</v>
      </c>
      <c r="B1121">
        <f t="shared" si="17"/>
        <v>8</v>
      </c>
    </row>
    <row r="1122" spans="1:2" x14ac:dyDescent="0.55000000000000004">
      <c r="A1122" t="s">
        <v>4437</v>
      </c>
      <c r="B1122">
        <f t="shared" si="17"/>
        <v>18</v>
      </c>
    </row>
    <row r="1123" spans="1:2" x14ac:dyDescent="0.55000000000000004">
      <c r="A1123" t="s">
        <v>4440</v>
      </c>
      <c r="B1123">
        <f t="shared" si="17"/>
        <v>10</v>
      </c>
    </row>
    <row r="1124" spans="1:2" x14ac:dyDescent="0.55000000000000004">
      <c r="A1124" t="s">
        <v>4449</v>
      </c>
      <c r="B1124">
        <f t="shared" si="17"/>
        <v>12</v>
      </c>
    </row>
    <row r="1125" spans="1:2" x14ac:dyDescent="0.55000000000000004">
      <c r="A1125" t="s">
        <v>4455</v>
      </c>
      <c r="B1125">
        <f t="shared" si="17"/>
        <v>6</v>
      </c>
    </row>
    <row r="1126" spans="1:2" x14ac:dyDescent="0.55000000000000004">
      <c r="A1126" t="s">
        <v>4461</v>
      </c>
      <c r="B1126">
        <f t="shared" si="17"/>
        <v>4</v>
      </c>
    </row>
    <row r="1127" spans="1:2" x14ac:dyDescent="0.55000000000000004">
      <c r="A1127" t="s">
        <v>4464</v>
      </c>
      <c r="B1127">
        <f t="shared" si="17"/>
        <v>6</v>
      </c>
    </row>
    <row r="1128" spans="1:2" x14ac:dyDescent="0.55000000000000004">
      <c r="A1128" t="s">
        <v>4467</v>
      </c>
      <c r="B1128">
        <f t="shared" si="17"/>
        <v>7</v>
      </c>
    </row>
    <row r="1129" spans="1:2" x14ac:dyDescent="0.55000000000000004">
      <c r="A1129" t="s">
        <v>4476</v>
      </c>
      <c r="B1129">
        <f t="shared" si="17"/>
        <v>9</v>
      </c>
    </row>
    <row r="1130" spans="1:2" x14ac:dyDescent="0.55000000000000004">
      <c r="A1130" t="s">
        <v>4479</v>
      </c>
      <c r="B1130">
        <f t="shared" si="17"/>
        <v>2</v>
      </c>
    </row>
    <row r="1131" spans="1:2" x14ac:dyDescent="0.55000000000000004">
      <c r="A1131" t="s">
        <v>4482</v>
      </c>
      <c r="B1131">
        <f t="shared" si="17"/>
        <v>12</v>
      </c>
    </row>
    <row r="1132" spans="1:2" x14ac:dyDescent="0.55000000000000004">
      <c r="A1132" t="s">
        <v>4485</v>
      </c>
      <c r="B1132">
        <f t="shared" si="17"/>
        <v>14</v>
      </c>
    </row>
    <row r="1133" spans="1:2" x14ac:dyDescent="0.55000000000000004">
      <c r="A1133" t="s">
        <v>4488</v>
      </c>
      <c r="B1133">
        <f t="shared" si="17"/>
        <v>2</v>
      </c>
    </row>
    <row r="1134" spans="1:2" x14ac:dyDescent="0.55000000000000004">
      <c r="A1134" t="s">
        <v>4491</v>
      </c>
      <c r="B1134">
        <f t="shared" si="17"/>
        <v>15</v>
      </c>
    </row>
    <row r="1135" spans="1:2" x14ac:dyDescent="0.55000000000000004">
      <c r="A1135" t="s">
        <v>4497</v>
      </c>
      <c r="B1135">
        <f t="shared" si="17"/>
        <v>31</v>
      </c>
    </row>
    <row r="1136" spans="1:2" x14ac:dyDescent="0.55000000000000004">
      <c r="A1136" t="s">
        <v>4500</v>
      </c>
      <c r="B1136">
        <f t="shared" si="17"/>
        <v>16</v>
      </c>
    </row>
    <row r="1137" spans="1:2" x14ac:dyDescent="0.55000000000000004">
      <c r="A1137" t="s">
        <v>4503</v>
      </c>
      <c r="B1137">
        <f t="shared" si="17"/>
        <v>10</v>
      </c>
    </row>
    <row r="1138" spans="1:2" x14ac:dyDescent="0.55000000000000004">
      <c r="A1138" t="s">
        <v>4506</v>
      </c>
      <c r="B1138">
        <f t="shared" si="17"/>
        <v>16</v>
      </c>
    </row>
    <row r="1139" spans="1:2" x14ac:dyDescent="0.55000000000000004">
      <c r="A1139" t="s">
        <v>4508</v>
      </c>
      <c r="B1139">
        <f t="shared" si="17"/>
        <v>11</v>
      </c>
    </row>
    <row r="1140" spans="1:2" x14ac:dyDescent="0.55000000000000004">
      <c r="A1140" t="s">
        <v>4511</v>
      </c>
      <c r="B1140">
        <f t="shared" si="17"/>
        <v>24</v>
      </c>
    </row>
    <row r="1141" spans="1:2" x14ac:dyDescent="0.55000000000000004">
      <c r="A1141" t="s">
        <v>4514</v>
      </c>
      <c r="B1141">
        <f t="shared" si="17"/>
        <v>24</v>
      </c>
    </row>
    <row r="1142" spans="1:2" x14ac:dyDescent="0.55000000000000004">
      <c r="A1142" t="s">
        <v>4523</v>
      </c>
      <c r="B1142">
        <f t="shared" si="17"/>
        <v>20</v>
      </c>
    </row>
    <row r="1143" spans="1:2" x14ac:dyDescent="0.55000000000000004">
      <c r="A1143" t="s">
        <v>4526</v>
      </c>
      <c r="B1143">
        <f t="shared" si="17"/>
        <v>6</v>
      </c>
    </row>
    <row r="1144" spans="1:2" x14ac:dyDescent="0.55000000000000004">
      <c r="A1144" t="s">
        <v>4529</v>
      </c>
      <c r="B1144">
        <f t="shared" si="17"/>
        <v>15</v>
      </c>
    </row>
    <row r="1145" spans="1:2" x14ac:dyDescent="0.55000000000000004">
      <c r="A1145" t="s">
        <v>4532</v>
      </c>
      <c r="B1145">
        <f t="shared" si="17"/>
        <v>15</v>
      </c>
    </row>
    <row r="1146" spans="1:2" x14ac:dyDescent="0.55000000000000004">
      <c r="A1146" t="s">
        <v>4535</v>
      </c>
      <c r="B1146">
        <f t="shared" si="17"/>
        <v>10</v>
      </c>
    </row>
    <row r="1147" spans="1:2" x14ac:dyDescent="0.55000000000000004">
      <c r="A1147" t="s">
        <v>4538</v>
      </c>
      <c r="B1147">
        <f t="shared" si="17"/>
        <v>5</v>
      </c>
    </row>
    <row r="1148" spans="1:2" x14ac:dyDescent="0.55000000000000004">
      <c r="A1148" t="s">
        <v>4541</v>
      </c>
      <c r="B1148">
        <f t="shared" si="17"/>
        <v>15</v>
      </c>
    </row>
    <row r="1149" spans="1:2" x14ac:dyDescent="0.55000000000000004">
      <c r="A1149" t="s">
        <v>4544</v>
      </c>
      <c r="B1149">
        <f t="shared" si="17"/>
        <v>17</v>
      </c>
    </row>
    <row r="1150" spans="1:2" x14ac:dyDescent="0.55000000000000004">
      <c r="A1150" t="s">
        <v>4550</v>
      </c>
      <c r="B1150">
        <f t="shared" si="17"/>
        <v>13</v>
      </c>
    </row>
    <row r="1151" spans="1:2" x14ac:dyDescent="0.55000000000000004">
      <c r="A1151" t="s">
        <v>4553</v>
      </c>
      <c r="B1151">
        <f t="shared" si="17"/>
        <v>27</v>
      </c>
    </row>
    <row r="1152" spans="1:2" x14ac:dyDescent="0.55000000000000004">
      <c r="A1152" t="s">
        <v>4556</v>
      </c>
      <c r="B1152">
        <f t="shared" si="17"/>
        <v>7</v>
      </c>
    </row>
    <row r="1153" spans="1:2" x14ac:dyDescent="0.55000000000000004">
      <c r="A1153" t="s">
        <v>4559</v>
      </c>
      <c r="B1153">
        <f t="shared" si="17"/>
        <v>4</v>
      </c>
    </row>
    <row r="1154" spans="1:2" x14ac:dyDescent="0.55000000000000004">
      <c r="A1154" t="s">
        <v>4562</v>
      </c>
      <c r="B1154">
        <f t="shared" si="17"/>
        <v>6</v>
      </c>
    </row>
    <row r="1155" spans="1:2" x14ac:dyDescent="0.55000000000000004">
      <c r="A1155" t="s">
        <v>4565</v>
      </c>
      <c r="B1155">
        <f t="shared" ref="B1155:B1218" si="18">LEN(A1155)-LEN(SUBSTITUTE(A1155," ",""))+1</f>
        <v>35</v>
      </c>
    </row>
    <row r="1156" spans="1:2" x14ac:dyDescent="0.55000000000000004">
      <c r="A1156" t="s">
        <v>4571</v>
      </c>
      <c r="B1156">
        <f t="shared" si="18"/>
        <v>3</v>
      </c>
    </row>
    <row r="1157" spans="1:2" x14ac:dyDescent="0.55000000000000004">
      <c r="A1157" t="s">
        <v>4574</v>
      </c>
      <c r="B1157">
        <f t="shared" si="18"/>
        <v>11</v>
      </c>
    </row>
    <row r="1158" spans="1:2" x14ac:dyDescent="0.55000000000000004">
      <c r="A1158" t="s">
        <v>4577</v>
      </c>
      <c r="B1158">
        <f t="shared" si="18"/>
        <v>4</v>
      </c>
    </row>
    <row r="1159" spans="1:2" x14ac:dyDescent="0.55000000000000004">
      <c r="A1159" t="s">
        <v>4583</v>
      </c>
      <c r="B1159">
        <f t="shared" si="18"/>
        <v>28</v>
      </c>
    </row>
    <row r="1160" spans="1:2" x14ac:dyDescent="0.55000000000000004">
      <c r="A1160" t="s">
        <v>4586</v>
      </c>
      <c r="B1160">
        <f t="shared" si="18"/>
        <v>23</v>
      </c>
    </row>
    <row r="1161" spans="1:2" x14ac:dyDescent="0.55000000000000004">
      <c r="A1161" t="s">
        <v>4589</v>
      </c>
      <c r="B1161">
        <f t="shared" si="18"/>
        <v>15</v>
      </c>
    </row>
    <row r="1162" spans="1:2" x14ac:dyDescent="0.55000000000000004">
      <c r="A1162" t="s">
        <v>9098</v>
      </c>
      <c r="B1162">
        <f t="shared" si="18"/>
        <v>12</v>
      </c>
    </row>
    <row r="1163" spans="1:2" x14ac:dyDescent="0.55000000000000004">
      <c r="A1163" t="s">
        <v>4595</v>
      </c>
      <c r="B1163">
        <f t="shared" si="18"/>
        <v>12</v>
      </c>
    </row>
    <row r="1164" spans="1:2" x14ac:dyDescent="0.55000000000000004">
      <c r="A1164" t="s">
        <v>4604</v>
      </c>
      <c r="B1164">
        <f t="shared" si="18"/>
        <v>11</v>
      </c>
    </row>
    <row r="1165" spans="1:2" x14ac:dyDescent="0.55000000000000004">
      <c r="A1165" t="s">
        <v>4607</v>
      </c>
      <c r="B1165">
        <f t="shared" si="18"/>
        <v>15</v>
      </c>
    </row>
    <row r="1166" spans="1:2" x14ac:dyDescent="0.55000000000000004">
      <c r="A1166" t="s">
        <v>4610</v>
      </c>
      <c r="B1166">
        <f t="shared" si="18"/>
        <v>9</v>
      </c>
    </row>
    <row r="1167" spans="1:2" x14ac:dyDescent="0.55000000000000004">
      <c r="A1167" t="s">
        <v>4613</v>
      </c>
      <c r="B1167">
        <f t="shared" si="18"/>
        <v>27</v>
      </c>
    </row>
    <row r="1168" spans="1:2" x14ac:dyDescent="0.55000000000000004">
      <c r="A1168" t="s">
        <v>4619</v>
      </c>
      <c r="B1168">
        <f t="shared" si="18"/>
        <v>7</v>
      </c>
    </row>
    <row r="1169" spans="1:2" x14ac:dyDescent="0.55000000000000004">
      <c r="A1169" t="s">
        <v>4622</v>
      </c>
      <c r="B1169">
        <f t="shared" si="18"/>
        <v>3</v>
      </c>
    </row>
    <row r="1170" spans="1:2" x14ac:dyDescent="0.55000000000000004">
      <c r="A1170" t="s">
        <v>4625</v>
      </c>
      <c r="B1170">
        <f t="shared" si="18"/>
        <v>7</v>
      </c>
    </row>
    <row r="1171" spans="1:2" x14ac:dyDescent="0.55000000000000004">
      <c r="A1171" t="s">
        <v>4628</v>
      </c>
      <c r="B1171">
        <f t="shared" si="18"/>
        <v>6</v>
      </c>
    </row>
    <row r="1172" spans="1:2" x14ac:dyDescent="0.55000000000000004">
      <c r="A1172" t="s">
        <v>4631</v>
      </c>
      <c r="B1172">
        <f t="shared" si="18"/>
        <v>15</v>
      </c>
    </row>
    <row r="1173" spans="1:2" x14ac:dyDescent="0.55000000000000004">
      <c r="A1173" t="s">
        <v>4634</v>
      </c>
      <c r="B1173">
        <f t="shared" si="18"/>
        <v>3</v>
      </c>
    </row>
    <row r="1174" spans="1:2" x14ac:dyDescent="0.55000000000000004">
      <c r="A1174" t="s">
        <v>4637</v>
      </c>
      <c r="B1174">
        <f t="shared" si="18"/>
        <v>9</v>
      </c>
    </row>
    <row r="1175" spans="1:2" x14ac:dyDescent="0.55000000000000004">
      <c r="A1175" t="s">
        <v>9111</v>
      </c>
      <c r="B1175">
        <f t="shared" si="18"/>
        <v>12</v>
      </c>
    </row>
    <row r="1176" spans="1:2" x14ac:dyDescent="0.55000000000000004">
      <c r="A1176" t="s">
        <v>4643</v>
      </c>
      <c r="B1176">
        <f t="shared" si="18"/>
        <v>12</v>
      </c>
    </row>
    <row r="1177" spans="1:2" x14ac:dyDescent="0.55000000000000004">
      <c r="A1177" t="s">
        <v>4649</v>
      </c>
      <c r="B1177">
        <f t="shared" si="18"/>
        <v>4</v>
      </c>
    </row>
    <row r="1178" spans="1:2" x14ac:dyDescent="0.55000000000000004">
      <c r="A1178" t="s">
        <v>4652</v>
      </c>
      <c r="B1178">
        <f t="shared" si="18"/>
        <v>14</v>
      </c>
    </row>
    <row r="1179" spans="1:2" x14ac:dyDescent="0.55000000000000004">
      <c r="A1179" t="s">
        <v>4655</v>
      </c>
      <c r="B1179">
        <f t="shared" si="18"/>
        <v>7</v>
      </c>
    </row>
    <row r="1180" spans="1:2" x14ac:dyDescent="0.55000000000000004">
      <c r="A1180" t="s">
        <v>4661</v>
      </c>
      <c r="B1180">
        <f t="shared" si="18"/>
        <v>19</v>
      </c>
    </row>
    <row r="1181" spans="1:2" x14ac:dyDescent="0.55000000000000004">
      <c r="A1181" t="s">
        <v>4664</v>
      </c>
      <c r="B1181">
        <f t="shared" si="18"/>
        <v>15</v>
      </c>
    </row>
    <row r="1182" spans="1:2" x14ac:dyDescent="0.55000000000000004">
      <c r="A1182" t="s">
        <v>4670</v>
      </c>
      <c r="B1182">
        <f t="shared" si="18"/>
        <v>5</v>
      </c>
    </row>
    <row r="1183" spans="1:2" x14ac:dyDescent="0.55000000000000004">
      <c r="A1183" t="s">
        <v>4673</v>
      </c>
      <c r="B1183">
        <f t="shared" si="18"/>
        <v>18</v>
      </c>
    </row>
    <row r="1184" spans="1:2" x14ac:dyDescent="0.55000000000000004">
      <c r="A1184" t="s">
        <v>4676</v>
      </c>
      <c r="B1184">
        <f t="shared" si="18"/>
        <v>10</v>
      </c>
    </row>
    <row r="1185" spans="1:2" x14ac:dyDescent="0.55000000000000004">
      <c r="A1185" t="s">
        <v>4685</v>
      </c>
      <c r="B1185">
        <f t="shared" si="18"/>
        <v>25</v>
      </c>
    </row>
    <row r="1186" spans="1:2" x14ac:dyDescent="0.55000000000000004">
      <c r="A1186" t="s">
        <v>4691</v>
      </c>
      <c r="B1186">
        <f t="shared" si="18"/>
        <v>21</v>
      </c>
    </row>
    <row r="1187" spans="1:2" x14ac:dyDescent="0.55000000000000004">
      <c r="A1187" t="s">
        <v>4700</v>
      </c>
      <c r="B1187">
        <f t="shared" si="18"/>
        <v>2</v>
      </c>
    </row>
    <row r="1188" spans="1:2" x14ac:dyDescent="0.55000000000000004">
      <c r="A1188" t="s">
        <v>4703</v>
      </c>
      <c r="B1188">
        <f t="shared" si="18"/>
        <v>9</v>
      </c>
    </row>
    <row r="1189" spans="1:2" x14ac:dyDescent="0.55000000000000004">
      <c r="A1189" t="s">
        <v>4706</v>
      </c>
      <c r="B1189">
        <f t="shared" si="18"/>
        <v>10</v>
      </c>
    </row>
    <row r="1190" spans="1:2" x14ac:dyDescent="0.55000000000000004">
      <c r="A1190" t="s">
        <v>4709</v>
      </c>
      <c r="B1190">
        <f t="shared" si="18"/>
        <v>6</v>
      </c>
    </row>
    <row r="1191" spans="1:2" x14ac:dyDescent="0.55000000000000004">
      <c r="A1191" t="s">
        <v>4711</v>
      </c>
      <c r="B1191">
        <f t="shared" si="18"/>
        <v>15</v>
      </c>
    </row>
    <row r="1192" spans="1:2" x14ac:dyDescent="0.55000000000000004">
      <c r="A1192" t="s">
        <v>4717</v>
      </c>
      <c r="B1192">
        <f t="shared" si="18"/>
        <v>21</v>
      </c>
    </row>
    <row r="1193" spans="1:2" x14ac:dyDescent="0.55000000000000004">
      <c r="A1193" t="s">
        <v>4720</v>
      </c>
      <c r="B1193">
        <f t="shared" si="18"/>
        <v>14</v>
      </c>
    </row>
    <row r="1194" spans="1:2" x14ac:dyDescent="0.55000000000000004">
      <c r="A1194" t="s">
        <v>4732</v>
      </c>
      <c r="B1194">
        <f t="shared" si="18"/>
        <v>5</v>
      </c>
    </row>
    <row r="1195" spans="1:2" x14ac:dyDescent="0.55000000000000004">
      <c r="A1195" t="s">
        <v>4735</v>
      </c>
      <c r="B1195">
        <f t="shared" si="18"/>
        <v>8</v>
      </c>
    </row>
    <row r="1196" spans="1:2" x14ac:dyDescent="0.55000000000000004">
      <c r="A1196" t="s">
        <v>4738</v>
      </c>
      <c r="B1196">
        <f t="shared" si="18"/>
        <v>29</v>
      </c>
    </row>
    <row r="1197" spans="1:2" x14ac:dyDescent="0.55000000000000004">
      <c r="A1197" t="s">
        <v>4741</v>
      </c>
      <c r="B1197">
        <f t="shared" si="18"/>
        <v>2</v>
      </c>
    </row>
    <row r="1198" spans="1:2" x14ac:dyDescent="0.55000000000000004">
      <c r="A1198" t="s">
        <v>4744</v>
      </c>
      <c r="B1198">
        <f t="shared" si="18"/>
        <v>11</v>
      </c>
    </row>
    <row r="1199" spans="1:2" x14ac:dyDescent="0.55000000000000004">
      <c r="A1199" t="s">
        <v>4750</v>
      </c>
      <c r="B1199">
        <f t="shared" si="18"/>
        <v>30</v>
      </c>
    </row>
    <row r="1200" spans="1:2" x14ac:dyDescent="0.55000000000000004">
      <c r="A1200" t="s">
        <v>4753</v>
      </c>
      <c r="B1200">
        <f t="shared" si="18"/>
        <v>4</v>
      </c>
    </row>
    <row r="1201" spans="1:2" x14ac:dyDescent="0.55000000000000004">
      <c r="A1201" t="s">
        <v>4756</v>
      </c>
      <c r="B1201">
        <f t="shared" si="18"/>
        <v>25</v>
      </c>
    </row>
    <row r="1202" spans="1:2" x14ac:dyDescent="0.55000000000000004">
      <c r="A1202" t="s">
        <v>4759</v>
      </c>
      <c r="B1202">
        <f t="shared" si="18"/>
        <v>6</v>
      </c>
    </row>
    <row r="1203" spans="1:2" x14ac:dyDescent="0.55000000000000004">
      <c r="A1203" t="s">
        <v>4765</v>
      </c>
      <c r="B1203">
        <f t="shared" si="18"/>
        <v>3</v>
      </c>
    </row>
    <row r="1204" spans="1:2" x14ac:dyDescent="0.55000000000000004">
      <c r="A1204" t="s">
        <v>4768</v>
      </c>
      <c r="B1204">
        <f t="shared" si="18"/>
        <v>8</v>
      </c>
    </row>
    <row r="1205" spans="1:2" x14ac:dyDescent="0.55000000000000004">
      <c r="A1205" t="s">
        <v>4770</v>
      </c>
      <c r="B1205">
        <f t="shared" si="18"/>
        <v>9</v>
      </c>
    </row>
    <row r="1206" spans="1:2" x14ac:dyDescent="0.55000000000000004">
      <c r="A1206" t="s">
        <v>4773</v>
      </c>
      <c r="B1206">
        <f t="shared" si="18"/>
        <v>19</v>
      </c>
    </row>
    <row r="1207" spans="1:2" x14ac:dyDescent="0.55000000000000004">
      <c r="A1207" t="s">
        <v>4425</v>
      </c>
      <c r="B1207">
        <f t="shared" si="18"/>
        <v>15</v>
      </c>
    </row>
    <row r="1208" spans="1:2" x14ac:dyDescent="0.55000000000000004">
      <c r="A1208" t="s">
        <v>4778</v>
      </c>
      <c r="B1208">
        <f t="shared" si="18"/>
        <v>11</v>
      </c>
    </row>
    <row r="1209" spans="1:2" x14ac:dyDescent="0.55000000000000004">
      <c r="A1209" t="s">
        <v>4781</v>
      </c>
      <c r="B1209">
        <f t="shared" si="18"/>
        <v>9</v>
      </c>
    </row>
    <row r="1210" spans="1:2" x14ac:dyDescent="0.55000000000000004">
      <c r="A1210" t="s">
        <v>4784</v>
      </c>
      <c r="B1210">
        <f t="shared" si="18"/>
        <v>17</v>
      </c>
    </row>
    <row r="1211" spans="1:2" x14ac:dyDescent="0.55000000000000004">
      <c r="A1211" t="s">
        <v>4787</v>
      </c>
      <c r="B1211">
        <f t="shared" si="18"/>
        <v>15</v>
      </c>
    </row>
    <row r="1212" spans="1:2" x14ac:dyDescent="0.55000000000000004">
      <c r="A1212" t="s">
        <v>4790</v>
      </c>
      <c r="B1212">
        <f t="shared" si="18"/>
        <v>9</v>
      </c>
    </row>
    <row r="1213" spans="1:2" x14ac:dyDescent="0.55000000000000004">
      <c r="A1213" t="s">
        <v>4796</v>
      </c>
      <c r="B1213">
        <f t="shared" si="18"/>
        <v>9</v>
      </c>
    </row>
    <row r="1214" spans="1:2" x14ac:dyDescent="0.55000000000000004">
      <c r="A1214" t="s">
        <v>4799</v>
      </c>
      <c r="B1214">
        <f t="shared" si="18"/>
        <v>7</v>
      </c>
    </row>
    <row r="1215" spans="1:2" x14ac:dyDescent="0.55000000000000004">
      <c r="A1215" t="s">
        <v>4805</v>
      </c>
      <c r="B1215">
        <f t="shared" si="18"/>
        <v>17</v>
      </c>
    </row>
    <row r="1216" spans="1:2" x14ac:dyDescent="0.55000000000000004">
      <c r="A1216" t="s">
        <v>4808</v>
      </c>
      <c r="B1216">
        <f t="shared" si="18"/>
        <v>12</v>
      </c>
    </row>
    <row r="1217" spans="1:2" x14ac:dyDescent="0.55000000000000004">
      <c r="A1217" t="s">
        <v>4811</v>
      </c>
      <c r="B1217">
        <f t="shared" si="18"/>
        <v>9</v>
      </c>
    </row>
    <row r="1218" spans="1:2" x14ac:dyDescent="0.55000000000000004">
      <c r="A1218" t="s">
        <v>4814</v>
      </c>
      <c r="B1218">
        <f t="shared" si="18"/>
        <v>6</v>
      </c>
    </row>
    <row r="1219" spans="1:2" x14ac:dyDescent="0.55000000000000004">
      <c r="A1219" t="s">
        <v>4817</v>
      </c>
      <c r="B1219">
        <f t="shared" ref="B1219:B1282" si="19">LEN(A1219)-LEN(SUBSTITUTE(A1219," ",""))+1</f>
        <v>14</v>
      </c>
    </row>
    <row r="1220" spans="1:2" x14ac:dyDescent="0.55000000000000004">
      <c r="A1220" t="s">
        <v>4820</v>
      </c>
      <c r="B1220">
        <f t="shared" si="19"/>
        <v>22</v>
      </c>
    </row>
    <row r="1221" spans="1:2" x14ac:dyDescent="0.55000000000000004">
      <c r="A1221" t="s">
        <v>4823</v>
      </c>
      <c r="B1221">
        <f t="shared" si="19"/>
        <v>25</v>
      </c>
    </row>
    <row r="1222" spans="1:2" x14ac:dyDescent="0.55000000000000004">
      <c r="A1222" t="s">
        <v>4826</v>
      </c>
      <c r="B1222">
        <f t="shared" si="19"/>
        <v>6</v>
      </c>
    </row>
    <row r="1223" spans="1:2" x14ac:dyDescent="0.55000000000000004">
      <c r="A1223" t="s">
        <v>4829</v>
      </c>
      <c r="B1223">
        <f t="shared" si="19"/>
        <v>27</v>
      </c>
    </row>
    <row r="1224" spans="1:2" x14ac:dyDescent="0.55000000000000004">
      <c r="A1224" t="s">
        <v>4832</v>
      </c>
      <c r="B1224">
        <f t="shared" si="19"/>
        <v>1</v>
      </c>
    </row>
    <row r="1225" spans="1:2" x14ac:dyDescent="0.55000000000000004">
      <c r="A1225" t="s">
        <v>4835</v>
      </c>
      <c r="B1225">
        <f t="shared" si="19"/>
        <v>2</v>
      </c>
    </row>
    <row r="1226" spans="1:2" x14ac:dyDescent="0.55000000000000004">
      <c r="A1226" t="s">
        <v>4838</v>
      </c>
      <c r="B1226">
        <f t="shared" si="19"/>
        <v>2</v>
      </c>
    </row>
    <row r="1227" spans="1:2" x14ac:dyDescent="0.55000000000000004">
      <c r="A1227" t="s">
        <v>4841</v>
      </c>
      <c r="B1227">
        <f t="shared" si="19"/>
        <v>10</v>
      </c>
    </row>
    <row r="1228" spans="1:2" x14ac:dyDescent="0.55000000000000004">
      <c r="A1228" t="s">
        <v>4844</v>
      </c>
      <c r="B1228">
        <f t="shared" si="19"/>
        <v>6</v>
      </c>
    </row>
    <row r="1229" spans="1:2" x14ac:dyDescent="0.55000000000000004">
      <c r="A1229" t="s">
        <v>4847</v>
      </c>
      <c r="B1229">
        <f t="shared" si="19"/>
        <v>2</v>
      </c>
    </row>
    <row r="1230" spans="1:2" x14ac:dyDescent="0.55000000000000004">
      <c r="A1230" t="s">
        <v>4850</v>
      </c>
      <c r="B1230">
        <f t="shared" si="19"/>
        <v>3</v>
      </c>
    </row>
    <row r="1231" spans="1:2" x14ac:dyDescent="0.55000000000000004">
      <c r="A1231" t="s">
        <v>4853</v>
      </c>
      <c r="B1231">
        <f t="shared" si="19"/>
        <v>5</v>
      </c>
    </row>
    <row r="1232" spans="1:2" x14ac:dyDescent="0.55000000000000004">
      <c r="A1232" t="s">
        <v>4856</v>
      </c>
      <c r="B1232">
        <f t="shared" si="19"/>
        <v>3</v>
      </c>
    </row>
    <row r="1233" spans="1:2" x14ac:dyDescent="0.55000000000000004">
      <c r="A1233" t="s">
        <v>4862</v>
      </c>
      <c r="B1233">
        <f t="shared" si="19"/>
        <v>29</v>
      </c>
    </row>
    <row r="1234" spans="1:2" x14ac:dyDescent="0.55000000000000004">
      <c r="A1234" t="s">
        <v>4865</v>
      </c>
      <c r="B1234">
        <f t="shared" si="19"/>
        <v>1</v>
      </c>
    </row>
    <row r="1235" spans="1:2" x14ac:dyDescent="0.55000000000000004">
      <c r="A1235" t="s">
        <v>4868</v>
      </c>
      <c r="B1235">
        <f t="shared" si="19"/>
        <v>4</v>
      </c>
    </row>
    <row r="1236" spans="1:2" x14ac:dyDescent="0.55000000000000004">
      <c r="A1236" t="s">
        <v>4871</v>
      </c>
      <c r="B1236">
        <f t="shared" si="19"/>
        <v>1</v>
      </c>
    </row>
    <row r="1237" spans="1:2" x14ac:dyDescent="0.55000000000000004">
      <c r="A1237" t="s">
        <v>4873</v>
      </c>
      <c r="B1237">
        <f t="shared" si="19"/>
        <v>1</v>
      </c>
    </row>
    <row r="1238" spans="1:2" x14ac:dyDescent="0.55000000000000004">
      <c r="A1238" t="s">
        <v>4875</v>
      </c>
      <c r="B1238">
        <f t="shared" si="19"/>
        <v>21</v>
      </c>
    </row>
    <row r="1239" spans="1:2" x14ac:dyDescent="0.55000000000000004">
      <c r="A1239" t="s">
        <v>9099</v>
      </c>
      <c r="B1239">
        <f t="shared" si="19"/>
        <v>22</v>
      </c>
    </row>
    <row r="1240" spans="1:2" x14ac:dyDescent="0.55000000000000004">
      <c r="A1240" t="s">
        <v>4881</v>
      </c>
      <c r="B1240">
        <f t="shared" si="19"/>
        <v>7</v>
      </c>
    </row>
    <row r="1241" spans="1:2" x14ac:dyDescent="0.55000000000000004">
      <c r="A1241" t="s">
        <v>4887</v>
      </c>
      <c r="B1241">
        <f t="shared" si="19"/>
        <v>16</v>
      </c>
    </row>
    <row r="1242" spans="1:2" x14ac:dyDescent="0.55000000000000004">
      <c r="A1242" t="s">
        <v>4893</v>
      </c>
      <c r="B1242">
        <f t="shared" si="19"/>
        <v>5</v>
      </c>
    </row>
    <row r="1243" spans="1:2" x14ac:dyDescent="0.55000000000000004">
      <c r="A1243" t="s">
        <v>4899</v>
      </c>
      <c r="B1243">
        <f t="shared" si="19"/>
        <v>3</v>
      </c>
    </row>
    <row r="1244" spans="1:2" x14ac:dyDescent="0.55000000000000004">
      <c r="A1244" t="s">
        <v>4905</v>
      </c>
      <c r="B1244">
        <f t="shared" si="19"/>
        <v>12</v>
      </c>
    </row>
    <row r="1245" spans="1:2" x14ac:dyDescent="0.55000000000000004">
      <c r="A1245" t="s">
        <v>4908</v>
      </c>
      <c r="B1245">
        <f t="shared" si="19"/>
        <v>6</v>
      </c>
    </row>
    <row r="1246" spans="1:2" x14ac:dyDescent="0.55000000000000004">
      <c r="A1246" t="s">
        <v>4911</v>
      </c>
      <c r="B1246">
        <f t="shared" si="19"/>
        <v>21</v>
      </c>
    </row>
    <row r="1247" spans="1:2" x14ac:dyDescent="0.55000000000000004">
      <c r="A1247" t="s">
        <v>4914</v>
      </c>
      <c r="B1247">
        <f t="shared" si="19"/>
        <v>7</v>
      </c>
    </row>
    <row r="1248" spans="1:2" x14ac:dyDescent="0.55000000000000004">
      <c r="A1248" t="s">
        <v>4917</v>
      </c>
      <c r="B1248">
        <f t="shared" si="19"/>
        <v>8</v>
      </c>
    </row>
    <row r="1249" spans="1:2" x14ac:dyDescent="0.55000000000000004">
      <c r="A1249" t="s">
        <v>4926</v>
      </c>
      <c r="B1249">
        <f t="shared" si="19"/>
        <v>1</v>
      </c>
    </row>
    <row r="1250" spans="1:2" x14ac:dyDescent="0.55000000000000004">
      <c r="A1250" t="s">
        <v>4929</v>
      </c>
      <c r="B1250">
        <f t="shared" si="19"/>
        <v>6</v>
      </c>
    </row>
    <row r="1251" spans="1:2" x14ac:dyDescent="0.55000000000000004">
      <c r="A1251" t="s">
        <v>4934</v>
      </c>
      <c r="B1251">
        <f t="shared" si="19"/>
        <v>3</v>
      </c>
    </row>
    <row r="1252" spans="1:2" x14ac:dyDescent="0.55000000000000004">
      <c r="A1252" t="s">
        <v>4940</v>
      </c>
      <c r="B1252">
        <f t="shared" si="19"/>
        <v>8</v>
      </c>
    </row>
    <row r="1253" spans="1:2" x14ac:dyDescent="0.55000000000000004">
      <c r="A1253" t="s">
        <v>4952</v>
      </c>
      <c r="B1253">
        <f t="shared" si="19"/>
        <v>17</v>
      </c>
    </row>
    <row r="1254" spans="1:2" x14ac:dyDescent="0.55000000000000004">
      <c r="A1254" t="s">
        <v>4955</v>
      </c>
      <c r="B1254">
        <f t="shared" si="19"/>
        <v>9</v>
      </c>
    </row>
    <row r="1255" spans="1:2" x14ac:dyDescent="0.55000000000000004">
      <c r="A1255" t="s">
        <v>4958</v>
      </c>
      <c r="B1255">
        <f t="shared" si="19"/>
        <v>7</v>
      </c>
    </row>
    <row r="1256" spans="1:2" x14ac:dyDescent="0.55000000000000004">
      <c r="A1256" t="s">
        <v>4961</v>
      </c>
      <c r="B1256">
        <f t="shared" si="19"/>
        <v>26</v>
      </c>
    </row>
    <row r="1257" spans="1:2" x14ac:dyDescent="0.55000000000000004">
      <c r="A1257" t="s">
        <v>4964</v>
      </c>
      <c r="B1257">
        <f t="shared" si="19"/>
        <v>17</v>
      </c>
    </row>
    <row r="1258" spans="1:2" x14ac:dyDescent="0.55000000000000004">
      <c r="A1258" t="s">
        <v>4967</v>
      </c>
      <c r="B1258">
        <f t="shared" si="19"/>
        <v>15</v>
      </c>
    </row>
    <row r="1259" spans="1:2" x14ac:dyDescent="0.55000000000000004">
      <c r="A1259" t="s">
        <v>4970</v>
      </c>
      <c r="B1259">
        <f t="shared" si="19"/>
        <v>10</v>
      </c>
    </row>
    <row r="1260" spans="1:2" x14ac:dyDescent="0.55000000000000004">
      <c r="A1260" t="s">
        <v>4973</v>
      </c>
      <c r="B1260">
        <f t="shared" si="19"/>
        <v>19</v>
      </c>
    </row>
    <row r="1261" spans="1:2" x14ac:dyDescent="0.55000000000000004">
      <c r="A1261" t="s">
        <v>4976</v>
      </c>
      <c r="B1261">
        <f t="shared" si="19"/>
        <v>8</v>
      </c>
    </row>
    <row r="1262" spans="1:2" x14ac:dyDescent="0.55000000000000004">
      <c r="A1262" t="s">
        <v>4979</v>
      </c>
      <c r="B1262">
        <f t="shared" si="19"/>
        <v>9</v>
      </c>
    </row>
    <row r="1263" spans="1:2" x14ac:dyDescent="0.55000000000000004">
      <c r="A1263" t="s">
        <v>4982</v>
      </c>
      <c r="B1263">
        <f t="shared" si="19"/>
        <v>18</v>
      </c>
    </row>
    <row r="1264" spans="1:2" x14ac:dyDescent="0.55000000000000004">
      <c r="A1264" t="s">
        <v>4985</v>
      </c>
      <c r="B1264">
        <f t="shared" si="19"/>
        <v>18</v>
      </c>
    </row>
    <row r="1265" spans="1:2" x14ac:dyDescent="0.55000000000000004">
      <c r="A1265" t="s">
        <v>4988</v>
      </c>
      <c r="B1265">
        <f t="shared" si="19"/>
        <v>7</v>
      </c>
    </row>
    <row r="1266" spans="1:2" x14ac:dyDescent="0.55000000000000004">
      <c r="A1266" t="s">
        <v>4991</v>
      </c>
      <c r="B1266">
        <f t="shared" si="19"/>
        <v>11</v>
      </c>
    </row>
    <row r="1267" spans="1:2" x14ac:dyDescent="0.55000000000000004">
      <c r="A1267" t="s">
        <v>4994</v>
      </c>
      <c r="B1267">
        <f t="shared" si="19"/>
        <v>19</v>
      </c>
    </row>
    <row r="1268" spans="1:2" x14ac:dyDescent="0.55000000000000004">
      <c r="A1268" t="s">
        <v>4997</v>
      </c>
      <c r="B1268">
        <f t="shared" si="19"/>
        <v>11</v>
      </c>
    </row>
    <row r="1269" spans="1:2" x14ac:dyDescent="0.55000000000000004">
      <c r="A1269" t="s">
        <v>5006</v>
      </c>
      <c r="B1269">
        <f t="shared" si="19"/>
        <v>7</v>
      </c>
    </row>
    <row r="1270" spans="1:2" x14ac:dyDescent="0.55000000000000004">
      <c r="A1270" t="s">
        <v>5009</v>
      </c>
      <c r="B1270">
        <f t="shared" si="19"/>
        <v>19</v>
      </c>
    </row>
    <row r="1271" spans="1:2" x14ac:dyDescent="0.55000000000000004">
      <c r="A1271" t="s">
        <v>5015</v>
      </c>
      <c r="B1271">
        <f t="shared" si="19"/>
        <v>19</v>
      </c>
    </row>
    <row r="1272" spans="1:2" x14ac:dyDescent="0.55000000000000004">
      <c r="A1272" t="s">
        <v>5018</v>
      </c>
      <c r="B1272">
        <f t="shared" si="19"/>
        <v>14</v>
      </c>
    </row>
    <row r="1273" spans="1:2" x14ac:dyDescent="0.55000000000000004">
      <c r="A1273" t="s">
        <v>5021</v>
      </c>
      <c r="B1273">
        <f t="shared" si="19"/>
        <v>6</v>
      </c>
    </row>
    <row r="1274" spans="1:2" x14ac:dyDescent="0.55000000000000004">
      <c r="A1274" t="s">
        <v>5024</v>
      </c>
      <c r="B1274">
        <f t="shared" si="19"/>
        <v>14</v>
      </c>
    </row>
    <row r="1275" spans="1:2" x14ac:dyDescent="0.55000000000000004">
      <c r="A1275" t="s">
        <v>5030</v>
      </c>
      <c r="B1275">
        <f t="shared" si="19"/>
        <v>15</v>
      </c>
    </row>
    <row r="1276" spans="1:2" x14ac:dyDescent="0.55000000000000004">
      <c r="A1276" t="s">
        <v>5033</v>
      </c>
      <c r="B1276">
        <f t="shared" si="19"/>
        <v>9</v>
      </c>
    </row>
    <row r="1277" spans="1:2" x14ac:dyDescent="0.55000000000000004">
      <c r="A1277" t="s">
        <v>5039</v>
      </c>
      <c r="B1277">
        <f t="shared" si="19"/>
        <v>16</v>
      </c>
    </row>
    <row r="1278" spans="1:2" x14ac:dyDescent="0.55000000000000004">
      <c r="A1278" t="s">
        <v>5042</v>
      </c>
      <c r="B1278">
        <f t="shared" si="19"/>
        <v>7</v>
      </c>
    </row>
    <row r="1279" spans="1:2" x14ac:dyDescent="0.55000000000000004">
      <c r="A1279" t="s">
        <v>5045</v>
      </c>
      <c r="B1279">
        <f t="shared" si="19"/>
        <v>15</v>
      </c>
    </row>
    <row r="1280" spans="1:2" x14ac:dyDescent="0.55000000000000004">
      <c r="A1280" t="s">
        <v>5048</v>
      </c>
      <c r="B1280">
        <f t="shared" si="19"/>
        <v>7</v>
      </c>
    </row>
    <row r="1281" spans="1:2" x14ac:dyDescent="0.55000000000000004">
      <c r="A1281" t="s">
        <v>5051</v>
      </c>
      <c r="B1281">
        <f t="shared" si="19"/>
        <v>10</v>
      </c>
    </row>
    <row r="1282" spans="1:2" x14ac:dyDescent="0.55000000000000004">
      <c r="A1282" t="s">
        <v>5054</v>
      </c>
      <c r="B1282">
        <f t="shared" si="19"/>
        <v>12</v>
      </c>
    </row>
    <row r="1283" spans="1:2" x14ac:dyDescent="0.55000000000000004">
      <c r="A1283" t="s">
        <v>5060</v>
      </c>
      <c r="B1283">
        <f t="shared" ref="B1283:B1346" si="20">LEN(A1283)-LEN(SUBSTITUTE(A1283," ",""))+1</f>
        <v>6</v>
      </c>
    </row>
    <row r="1284" spans="1:2" x14ac:dyDescent="0.55000000000000004">
      <c r="A1284" t="s">
        <v>5063</v>
      </c>
      <c r="B1284">
        <f t="shared" si="20"/>
        <v>15</v>
      </c>
    </row>
    <row r="1285" spans="1:2" x14ac:dyDescent="0.55000000000000004">
      <c r="A1285" t="s">
        <v>5066</v>
      </c>
      <c r="B1285">
        <f t="shared" si="20"/>
        <v>7</v>
      </c>
    </row>
    <row r="1286" spans="1:2" x14ac:dyDescent="0.55000000000000004">
      <c r="A1286" t="s">
        <v>5069</v>
      </c>
      <c r="B1286">
        <f t="shared" si="20"/>
        <v>3</v>
      </c>
    </row>
    <row r="1287" spans="1:2" x14ac:dyDescent="0.55000000000000004">
      <c r="A1287" t="s">
        <v>5071</v>
      </c>
      <c r="B1287">
        <f t="shared" si="20"/>
        <v>6</v>
      </c>
    </row>
    <row r="1288" spans="1:2" x14ac:dyDescent="0.55000000000000004">
      <c r="A1288" t="s">
        <v>5077</v>
      </c>
      <c r="B1288">
        <f t="shared" si="20"/>
        <v>8</v>
      </c>
    </row>
    <row r="1289" spans="1:2" x14ac:dyDescent="0.55000000000000004">
      <c r="A1289" t="s">
        <v>5080</v>
      </c>
      <c r="B1289">
        <f t="shared" si="20"/>
        <v>7</v>
      </c>
    </row>
    <row r="1290" spans="1:2" x14ac:dyDescent="0.55000000000000004">
      <c r="A1290" t="s">
        <v>5086</v>
      </c>
      <c r="B1290">
        <f t="shared" si="20"/>
        <v>10</v>
      </c>
    </row>
    <row r="1291" spans="1:2" x14ac:dyDescent="0.55000000000000004">
      <c r="A1291" t="s">
        <v>5089</v>
      </c>
      <c r="B1291">
        <f t="shared" si="20"/>
        <v>32</v>
      </c>
    </row>
    <row r="1292" spans="1:2" x14ac:dyDescent="0.55000000000000004">
      <c r="A1292" t="s">
        <v>5098</v>
      </c>
      <c r="B1292">
        <f t="shared" si="20"/>
        <v>7</v>
      </c>
    </row>
    <row r="1293" spans="1:2" x14ac:dyDescent="0.55000000000000004">
      <c r="A1293" t="s">
        <v>5101</v>
      </c>
      <c r="B1293">
        <f t="shared" si="20"/>
        <v>4</v>
      </c>
    </row>
    <row r="1294" spans="1:2" x14ac:dyDescent="0.55000000000000004">
      <c r="A1294" t="s">
        <v>5104</v>
      </c>
      <c r="B1294">
        <f t="shared" si="20"/>
        <v>7</v>
      </c>
    </row>
    <row r="1295" spans="1:2" x14ac:dyDescent="0.55000000000000004">
      <c r="A1295" t="s">
        <v>5110</v>
      </c>
      <c r="B1295">
        <f t="shared" si="20"/>
        <v>26</v>
      </c>
    </row>
    <row r="1296" spans="1:2" x14ac:dyDescent="0.55000000000000004">
      <c r="A1296" t="s">
        <v>5113</v>
      </c>
      <c r="B1296">
        <f t="shared" si="20"/>
        <v>16</v>
      </c>
    </row>
    <row r="1297" spans="1:2" x14ac:dyDescent="0.55000000000000004">
      <c r="A1297" t="s">
        <v>5116</v>
      </c>
      <c r="B1297">
        <f t="shared" si="20"/>
        <v>10</v>
      </c>
    </row>
    <row r="1298" spans="1:2" x14ac:dyDescent="0.55000000000000004">
      <c r="A1298" t="s">
        <v>5119</v>
      </c>
      <c r="B1298">
        <f t="shared" si="20"/>
        <v>7</v>
      </c>
    </row>
    <row r="1299" spans="1:2" x14ac:dyDescent="0.55000000000000004">
      <c r="A1299" t="s">
        <v>5122</v>
      </c>
      <c r="B1299">
        <f t="shared" si="20"/>
        <v>9</v>
      </c>
    </row>
    <row r="1300" spans="1:2" x14ac:dyDescent="0.55000000000000004">
      <c r="A1300" t="s">
        <v>5125</v>
      </c>
      <c r="B1300">
        <f t="shared" si="20"/>
        <v>8</v>
      </c>
    </row>
    <row r="1301" spans="1:2" x14ac:dyDescent="0.55000000000000004">
      <c r="A1301" t="s">
        <v>5128</v>
      </c>
      <c r="B1301">
        <f t="shared" si="20"/>
        <v>14</v>
      </c>
    </row>
    <row r="1302" spans="1:2" x14ac:dyDescent="0.55000000000000004">
      <c r="A1302" t="s">
        <v>5131</v>
      </c>
      <c r="B1302">
        <f t="shared" si="20"/>
        <v>22</v>
      </c>
    </row>
    <row r="1303" spans="1:2" x14ac:dyDescent="0.55000000000000004">
      <c r="A1303" t="s">
        <v>5143</v>
      </c>
      <c r="B1303">
        <f t="shared" si="20"/>
        <v>3</v>
      </c>
    </row>
    <row r="1304" spans="1:2" x14ac:dyDescent="0.55000000000000004">
      <c r="A1304" t="s">
        <v>5149</v>
      </c>
      <c r="B1304">
        <f t="shared" si="20"/>
        <v>21</v>
      </c>
    </row>
    <row r="1305" spans="1:2" x14ac:dyDescent="0.55000000000000004">
      <c r="A1305" t="s">
        <v>5152</v>
      </c>
      <c r="B1305">
        <f t="shared" si="20"/>
        <v>17</v>
      </c>
    </row>
    <row r="1306" spans="1:2" x14ac:dyDescent="0.55000000000000004">
      <c r="A1306" t="s">
        <v>5155</v>
      </c>
      <c r="B1306">
        <f t="shared" si="20"/>
        <v>11</v>
      </c>
    </row>
    <row r="1307" spans="1:2" x14ac:dyDescent="0.55000000000000004">
      <c r="A1307" t="s">
        <v>5158</v>
      </c>
      <c r="B1307">
        <f t="shared" si="20"/>
        <v>24</v>
      </c>
    </row>
    <row r="1308" spans="1:2" x14ac:dyDescent="0.55000000000000004">
      <c r="A1308" t="s">
        <v>5164</v>
      </c>
      <c r="B1308">
        <f t="shared" si="20"/>
        <v>10</v>
      </c>
    </row>
    <row r="1309" spans="1:2" x14ac:dyDescent="0.55000000000000004">
      <c r="A1309" t="s">
        <v>5166</v>
      </c>
      <c r="B1309">
        <f t="shared" si="20"/>
        <v>8</v>
      </c>
    </row>
    <row r="1310" spans="1:2" x14ac:dyDescent="0.55000000000000004">
      <c r="A1310" t="s">
        <v>5169</v>
      </c>
      <c r="B1310">
        <f t="shared" si="20"/>
        <v>10</v>
      </c>
    </row>
    <row r="1311" spans="1:2" x14ac:dyDescent="0.55000000000000004">
      <c r="A1311" t="s">
        <v>5172</v>
      </c>
      <c r="B1311">
        <f t="shared" si="20"/>
        <v>1</v>
      </c>
    </row>
    <row r="1312" spans="1:2" x14ac:dyDescent="0.55000000000000004">
      <c r="A1312" t="s">
        <v>5175</v>
      </c>
      <c r="B1312">
        <f t="shared" si="20"/>
        <v>1</v>
      </c>
    </row>
    <row r="1313" spans="1:2" x14ac:dyDescent="0.55000000000000004">
      <c r="A1313" t="s">
        <v>5178</v>
      </c>
      <c r="B1313">
        <f t="shared" si="20"/>
        <v>12</v>
      </c>
    </row>
    <row r="1314" spans="1:2" x14ac:dyDescent="0.55000000000000004">
      <c r="A1314" t="s">
        <v>5181</v>
      </c>
      <c r="B1314">
        <f t="shared" si="20"/>
        <v>6</v>
      </c>
    </row>
    <row r="1315" spans="1:2" x14ac:dyDescent="0.55000000000000004">
      <c r="A1315" t="s">
        <v>5184</v>
      </c>
      <c r="B1315">
        <f t="shared" si="20"/>
        <v>10</v>
      </c>
    </row>
    <row r="1316" spans="1:2" x14ac:dyDescent="0.55000000000000004">
      <c r="A1316" t="s">
        <v>5190</v>
      </c>
      <c r="B1316">
        <f t="shared" si="20"/>
        <v>17</v>
      </c>
    </row>
    <row r="1317" spans="1:2" x14ac:dyDescent="0.55000000000000004">
      <c r="A1317" t="s">
        <v>5193</v>
      </c>
      <c r="B1317">
        <f t="shared" si="20"/>
        <v>13</v>
      </c>
    </row>
    <row r="1318" spans="1:2" x14ac:dyDescent="0.55000000000000004">
      <c r="A1318" t="s">
        <v>5196</v>
      </c>
      <c r="B1318">
        <f t="shared" si="20"/>
        <v>11</v>
      </c>
    </row>
    <row r="1319" spans="1:2" x14ac:dyDescent="0.55000000000000004">
      <c r="A1319" t="s">
        <v>5199</v>
      </c>
      <c r="B1319">
        <f t="shared" si="20"/>
        <v>2</v>
      </c>
    </row>
    <row r="1320" spans="1:2" x14ac:dyDescent="0.55000000000000004">
      <c r="A1320" t="s">
        <v>5202</v>
      </c>
      <c r="B1320">
        <f t="shared" si="20"/>
        <v>15</v>
      </c>
    </row>
    <row r="1321" spans="1:2" x14ac:dyDescent="0.55000000000000004">
      <c r="A1321" t="s">
        <v>5205</v>
      </c>
      <c r="B1321">
        <f t="shared" si="20"/>
        <v>26</v>
      </c>
    </row>
    <row r="1322" spans="1:2" x14ac:dyDescent="0.55000000000000004">
      <c r="A1322" t="s">
        <v>5211</v>
      </c>
      <c r="B1322">
        <f t="shared" si="20"/>
        <v>25</v>
      </c>
    </row>
    <row r="1323" spans="1:2" x14ac:dyDescent="0.55000000000000004">
      <c r="A1323" t="s">
        <v>5217</v>
      </c>
      <c r="B1323">
        <f t="shared" si="20"/>
        <v>10</v>
      </c>
    </row>
    <row r="1324" spans="1:2" x14ac:dyDescent="0.55000000000000004">
      <c r="A1324" t="s">
        <v>5220</v>
      </c>
      <c r="B1324">
        <f t="shared" si="20"/>
        <v>2</v>
      </c>
    </row>
    <row r="1325" spans="1:2" x14ac:dyDescent="0.55000000000000004">
      <c r="A1325" t="s">
        <v>5223</v>
      </c>
      <c r="B1325">
        <f t="shared" si="20"/>
        <v>2</v>
      </c>
    </row>
    <row r="1326" spans="1:2" x14ac:dyDescent="0.55000000000000004">
      <c r="A1326" t="s">
        <v>5226</v>
      </c>
      <c r="B1326">
        <f t="shared" si="20"/>
        <v>20</v>
      </c>
    </row>
    <row r="1327" spans="1:2" x14ac:dyDescent="0.55000000000000004">
      <c r="A1327" t="s">
        <v>5231</v>
      </c>
      <c r="B1327">
        <f t="shared" si="20"/>
        <v>3</v>
      </c>
    </row>
    <row r="1328" spans="1:2" x14ac:dyDescent="0.55000000000000004">
      <c r="A1328" t="s">
        <v>5237</v>
      </c>
      <c r="B1328">
        <f t="shared" si="20"/>
        <v>24</v>
      </c>
    </row>
    <row r="1329" spans="1:2" x14ac:dyDescent="0.55000000000000004">
      <c r="A1329" t="s">
        <v>5251</v>
      </c>
      <c r="B1329">
        <f t="shared" si="20"/>
        <v>4</v>
      </c>
    </row>
    <row r="1330" spans="1:2" x14ac:dyDescent="0.55000000000000004">
      <c r="A1330" t="s">
        <v>5254</v>
      </c>
      <c r="B1330">
        <f t="shared" si="20"/>
        <v>2</v>
      </c>
    </row>
    <row r="1331" spans="1:2" x14ac:dyDescent="0.55000000000000004">
      <c r="A1331" t="s">
        <v>5257</v>
      </c>
      <c r="B1331">
        <f t="shared" si="20"/>
        <v>11</v>
      </c>
    </row>
    <row r="1332" spans="1:2" x14ac:dyDescent="0.55000000000000004">
      <c r="A1332" t="s">
        <v>5260</v>
      </c>
      <c r="B1332">
        <f t="shared" si="20"/>
        <v>27</v>
      </c>
    </row>
    <row r="1333" spans="1:2" x14ac:dyDescent="0.55000000000000004">
      <c r="A1333" t="s">
        <v>5263</v>
      </c>
      <c r="B1333">
        <f t="shared" si="20"/>
        <v>16</v>
      </c>
    </row>
    <row r="1334" spans="1:2" x14ac:dyDescent="0.55000000000000004">
      <c r="A1334" t="s">
        <v>5266</v>
      </c>
      <c r="B1334">
        <f t="shared" si="20"/>
        <v>8</v>
      </c>
    </row>
    <row r="1335" spans="1:2" x14ac:dyDescent="0.55000000000000004">
      <c r="A1335" t="s">
        <v>5273</v>
      </c>
      <c r="B1335">
        <f t="shared" si="20"/>
        <v>6</v>
      </c>
    </row>
    <row r="1336" spans="1:2" x14ac:dyDescent="0.55000000000000004">
      <c r="A1336" t="s">
        <v>5282</v>
      </c>
      <c r="B1336">
        <f t="shared" si="20"/>
        <v>14</v>
      </c>
    </row>
    <row r="1337" spans="1:2" x14ac:dyDescent="0.55000000000000004">
      <c r="A1337" t="s">
        <v>5287</v>
      </c>
      <c r="B1337">
        <f t="shared" si="20"/>
        <v>20</v>
      </c>
    </row>
    <row r="1338" spans="1:2" x14ac:dyDescent="0.55000000000000004">
      <c r="A1338" t="s">
        <v>5290</v>
      </c>
      <c r="B1338">
        <f t="shared" si="20"/>
        <v>2</v>
      </c>
    </row>
    <row r="1339" spans="1:2" x14ac:dyDescent="0.55000000000000004">
      <c r="A1339" t="s">
        <v>5299</v>
      </c>
      <c r="B1339">
        <f t="shared" si="20"/>
        <v>11</v>
      </c>
    </row>
    <row r="1340" spans="1:2" x14ac:dyDescent="0.55000000000000004">
      <c r="A1340" t="s">
        <v>5302</v>
      </c>
      <c r="B1340">
        <f t="shared" si="20"/>
        <v>7</v>
      </c>
    </row>
    <row r="1341" spans="1:2" x14ac:dyDescent="0.55000000000000004">
      <c r="A1341" t="s">
        <v>5308</v>
      </c>
      <c r="B1341">
        <f t="shared" si="20"/>
        <v>23</v>
      </c>
    </row>
    <row r="1342" spans="1:2" x14ac:dyDescent="0.55000000000000004">
      <c r="A1342" t="s">
        <v>5310</v>
      </c>
      <c r="B1342">
        <f t="shared" si="20"/>
        <v>5</v>
      </c>
    </row>
    <row r="1343" spans="1:2" x14ac:dyDescent="0.55000000000000004">
      <c r="A1343" t="s">
        <v>5313</v>
      </c>
      <c r="B1343">
        <f t="shared" si="20"/>
        <v>2</v>
      </c>
    </row>
    <row r="1344" spans="1:2" x14ac:dyDescent="0.55000000000000004">
      <c r="A1344" t="s">
        <v>5322</v>
      </c>
      <c r="B1344">
        <f t="shared" si="20"/>
        <v>21</v>
      </c>
    </row>
    <row r="1345" spans="1:2" x14ac:dyDescent="0.55000000000000004">
      <c r="A1345" t="s">
        <v>5325</v>
      </c>
      <c r="B1345">
        <f t="shared" si="20"/>
        <v>11</v>
      </c>
    </row>
    <row r="1346" spans="1:2" x14ac:dyDescent="0.55000000000000004">
      <c r="A1346" t="s">
        <v>5328</v>
      </c>
      <c r="B1346">
        <f t="shared" si="20"/>
        <v>2</v>
      </c>
    </row>
    <row r="1347" spans="1:2" x14ac:dyDescent="0.55000000000000004">
      <c r="A1347" t="s">
        <v>5334</v>
      </c>
      <c r="B1347">
        <f t="shared" ref="B1347:B1410" si="21">LEN(A1347)-LEN(SUBSTITUTE(A1347," ",""))+1</f>
        <v>8</v>
      </c>
    </row>
    <row r="1348" spans="1:2" x14ac:dyDescent="0.55000000000000004">
      <c r="A1348" t="s">
        <v>5340</v>
      </c>
      <c r="B1348">
        <f t="shared" si="21"/>
        <v>3</v>
      </c>
    </row>
    <row r="1349" spans="1:2" x14ac:dyDescent="0.55000000000000004">
      <c r="A1349" t="s">
        <v>5343</v>
      </c>
      <c r="B1349">
        <f t="shared" si="21"/>
        <v>3</v>
      </c>
    </row>
    <row r="1350" spans="1:2" x14ac:dyDescent="0.55000000000000004">
      <c r="A1350" t="s">
        <v>5349</v>
      </c>
      <c r="B1350">
        <f t="shared" si="21"/>
        <v>28</v>
      </c>
    </row>
    <row r="1351" spans="1:2" x14ac:dyDescent="0.55000000000000004">
      <c r="A1351" t="s">
        <v>5352</v>
      </c>
      <c r="B1351">
        <f t="shared" si="21"/>
        <v>6</v>
      </c>
    </row>
    <row r="1352" spans="1:2" x14ac:dyDescent="0.55000000000000004">
      <c r="A1352" t="s">
        <v>5355</v>
      </c>
      <c r="B1352">
        <f t="shared" si="21"/>
        <v>21</v>
      </c>
    </row>
    <row r="1353" spans="1:2" x14ac:dyDescent="0.55000000000000004">
      <c r="A1353" t="s">
        <v>5358</v>
      </c>
      <c r="B1353">
        <f t="shared" si="21"/>
        <v>6</v>
      </c>
    </row>
    <row r="1354" spans="1:2" x14ac:dyDescent="0.55000000000000004">
      <c r="A1354" t="s">
        <v>5364</v>
      </c>
      <c r="B1354">
        <f t="shared" si="21"/>
        <v>12</v>
      </c>
    </row>
    <row r="1355" spans="1:2" x14ac:dyDescent="0.55000000000000004">
      <c r="A1355" t="s">
        <v>5367</v>
      </c>
      <c r="B1355">
        <f t="shared" si="21"/>
        <v>12</v>
      </c>
    </row>
    <row r="1356" spans="1:2" x14ac:dyDescent="0.55000000000000004">
      <c r="A1356" t="s">
        <v>5373</v>
      </c>
      <c r="B1356">
        <f t="shared" si="21"/>
        <v>10</v>
      </c>
    </row>
    <row r="1357" spans="1:2" x14ac:dyDescent="0.55000000000000004">
      <c r="A1357" t="s">
        <v>5376</v>
      </c>
      <c r="B1357">
        <f t="shared" si="21"/>
        <v>6</v>
      </c>
    </row>
    <row r="1358" spans="1:2" x14ac:dyDescent="0.55000000000000004">
      <c r="A1358" t="s">
        <v>5379</v>
      </c>
      <c r="B1358">
        <f t="shared" si="21"/>
        <v>4</v>
      </c>
    </row>
    <row r="1359" spans="1:2" x14ac:dyDescent="0.55000000000000004">
      <c r="A1359" t="s">
        <v>5382</v>
      </c>
      <c r="B1359">
        <f t="shared" si="21"/>
        <v>33</v>
      </c>
    </row>
    <row r="1360" spans="1:2" x14ac:dyDescent="0.55000000000000004">
      <c r="A1360" t="s">
        <v>5385</v>
      </c>
      <c r="B1360">
        <f t="shared" si="21"/>
        <v>34</v>
      </c>
    </row>
    <row r="1361" spans="1:2" x14ac:dyDescent="0.55000000000000004">
      <c r="A1361" t="s">
        <v>5388</v>
      </c>
      <c r="B1361">
        <f t="shared" si="21"/>
        <v>6</v>
      </c>
    </row>
    <row r="1362" spans="1:2" x14ac:dyDescent="0.55000000000000004">
      <c r="A1362" t="s">
        <v>5391</v>
      </c>
      <c r="B1362">
        <f t="shared" si="21"/>
        <v>12</v>
      </c>
    </row>
    <row r="1363" spans="1:2" x14ac:dyDescent="0.55000000000000004">
      <c r="A1363" t="s">
        <v>5394</v>
      </c>
      <c r="B1363">
        <f t="shared" si="21"/>
        <v>8</v>
      </c>
    </row>
    <row r="1364" spans="1:2" x14ac:dyDescent="0.55000000000000004">
      <c r="A1364" t="s">
        <v>5397</v>
      </c>
      <c r="B1364">
        <f t="shared" si="21"/>
        <v>7</v>
      </c>
    </row>
    <row r="1365" spans="1:2" x14ac:dyDescent="0.55000000000000004">
      <c r="A1365" t="s">
        <v>5400</v>
      </c>
      <c r="B1365">
        <f t="shared" si="21"/>
        <v>9</v>
      </c>
    </row>
    <row r="1366" spans="1:2" x14ac:dyDescent="0.55000000000000004">
      <c r="A1366" t="s">
        <v>5409</v>
      </c>
      <c r="B1366">
        <f t="shared" si="21"/>
        <v>8</v>
      </c>
    </row>
    <row r="1367" spans="1:2" x14ac:dyDescent="0.55000000000000004">
      <c r="A1367" t="s">
        <v>5412</v>
      </c>
      <c r="B1367">
        <f t="shared" si="21"/>
        <v>8</v>
      </c>
    </row>
    <row r="1368" spans="1:2" x14ac:dyDescent="0.55000000000000004">
      <c r="A1368" t="s">
        <v>5418</v>
      </c>
      <c r="B1368">
        <f t="shared" si="21"/>
        <v>6</v>
      </c>
    </row>
    <row r="1369" spans="1:2" x14ac:dyDescent="0.55000000000000004">
      <c r="A1369" t="s">
        <v>5421</v>
      </c>
      <c r="B1369">
        <f t="shared" si="21"/>
        <v>5</v>
      </c>
    </row>
    <row r="1370" spans="1:2" x14ac:dyDescent="0.55000000000000004">
      <c r="A1370" t="s">
        <v>5424</v>
      </c>
      <c r="B1370">
        <f t="shared" si="21"/>
        <v>10</v>
      </c>
    </row>
    <row r="1371" spans="1:2" x14ac:dyDescent="0.55000000000000004">
      <c r="A1371" t="s">
        <v>5427</v>
      </c>
      <c r="B1371">
        <f t="shared" si="21"/>
        <v>2</v>
      </c>
    </row>
    <row r="1372" spans="1:2" x14ac:dyDescent="0.55000000000000004">
      <c r="A1372" t="s">
        <v>5430</v>
      </c>
      <c r="B1372">
        <f t="shared" si="21"/>
        <v>16</v>
      </c>
    </row>
    <row r="1373" spans="1:2" x14ac:dyDescent="0.55000000000000004">
      <c r="A1373" t="s">
        <v>5433</v>
      </c>
      <c r="B1373">
        <f t="shared" si="21"/>
        <v>16</v>
      </c>
    </row>
    <row r="1374" spans="1:2" x14ac:dyDescent="0.55000000000000004">
      <c r="A1374" t="s">
        <v>5436</v>
      </c>
      <c r="B1374">
        <f t="shared" si="21"/>
        <v>15</v>
      </c>
    </row>
    <row r="1375" spans="1:2" x14ac:dyDescent="0.55000000000000004">
      <c r="A1375" t="s">
        <v>5439</v>
      </c>
      <c r="B1375">
        <f t="shared" si="21"/>
        <v>10</v>
      </c>
    </row>
    <row r="1376" spans="1:2" x14ac:dyDescent="0.55000000000000004">
      <c r="A1376" t="s">
        <v>5442</v>
      </c>
      <c r="B1376">
        <f t="shared" si="21"/>
        <v>10</v>
      </c>
    </row>
    <row r="1377" spans="1:2" x14ac:dyDescent="0.55000000000000004">
      <c r="A1377" t="s">
        <v>5448</v>
      </c>
      <c r="B1377">
        <f t="shared" si="21"/>
        <v>8</v>
      </c>
    </row>
    <row r="1378" spans="1:2" x14ac:dyDescent="0.55000000000000004">
      <c r="A1378" t="s">
        <v>5451</v>
      </c>
      <c r="B1378">
        <f t="shared" si="21"/>
        <v>10</v>
      </c>
    </row>
    <row r="1379" spans="1:2" x14ac:dyDescent="0.55000000000000004">
      <c r="A1379" t="s">
        <v>5454</v>
      </c>
      <c r="B1379">
        <f t="shared" si="21"/>
        <v>13</v>
      </c>
    </row>
    <row r="1380" spans="1:2" x14ac:dyDescent="0.55000000000000004">
      <c r="A1380" t="s">
        <v>5457</v>
      </c>
      <c r="B1380">
        <f t="shared" si="21"/>
        <v>16</v>
      </c>
    </row>
    <row r="1381" spans="1:2" x14ac:dyDescent="0.55000000000000004">
      <c r="A1381" t="s">
        <v>5460</v>
      </c>
      <c r="B1381">
        <f t="shared" si="21"/>
        <v>12</v>
      </c>
    </row>
    <row r="1382" spans="1:2" x14ac:dyDescent="0.55000000000000004">
      <c r="A1382" t="s">
        <v>5463</v>
      </c>
      <c r="B1382">
        <f t="shared" si="21"/>
        <v>13</v>
      </c>
    </row>
    <row r="1383" spans="1:2" x14ac:dyDescent="0.55000000000000004">
      <c r="A1383" t="s">
        <v>5466</v>
      </c>
      <c r="B1383">
        <f t="shared" si="21"/>
        <v>4</v>
      </c>
    </row>
    <row r="1384" spans="1:2" x14ac:dyDescent="0.55000000000000004">
      <c r="A1384" t="s">
        <v>5469</v>
      </c>
      <c r="B1384">
        <f t="shared" si="21"/>
        <v>16</v>
      </c>
    </row>
    <row r="1385" spans="1:2" x14ac:dyDescent="0.55000000000000004">
      <c r="A1385" s="13" t="s">
        <v>5478</v>
      </c>
      <c r="B1385">
        <f t="shared" si="21"/>
        <v>30</v>
      </c>
    </row>
    <row r="1386" spans="1:2" x14ac:dyDescent="0.55000000000000004">
      <c r="A1386" t="s">
        <v>5481</v>
      </c>
      <c r="B1386">
        <f t="shared" si="21"/>
        <v>11</v>
      </c>
    </row>
    <row r="1387" spans="1:2" x14ac:dyDescent="0.55000000000000004">
      <c r="A1387" t="s">
        <v>5484</v>
      </c>
      <c r="B1387">
        <f t="shared" si="21"/>
        <v>13</v>
      </c>
    </row>
    <row r="1388" spans="1:2" x14ac:dyDescent="0.55000000000000004">
      <c r="A1388" t="s">
        <v>5487</v>
      </c>
      <c r="B1388">
        <f t="shared" si="21"/>
        <v>8</v>
      </c>
    </row>
    <row r="1389" spans="1:2" x14ac:dyDescent="0.55000000000000004">
      <c r="A1389" t="s">
        <v>5496</v>
      </c>
      <c r="B1389">
        <f t="shared" si="21"/>
        <v>10</v>
      </c>
    </row>
    <row r="1390" spans="1:2" x14ac:dyDescent="0.55000000000000004">
      <c r="A1390" t="s">
        <v>5499</v>
      </c>
      <c r="B1390">
        <f t="shared" si="21"/>
        <v>25</v>
      </c>
    </row>
    <row r="1391" spans="1:2" x14ac:dyDescent="0.55000000000000004">
      <c r="A1391" t="s">
        <v>5502</v>
      </c>
      <c r="B1391">
        <f t="shared" si="21"/>
        <v>15</v>
      </c>
    </row>
    <row r="1392" spans="1:2" x14ac:dyDescent="0.55000000000000004">
      <c r="A1392" t="s">
        <v>5505</v>
      </c>
      <c r="B1392">
        <f t="shared" si="21"/>
        <v>3</v>
      </c>
    </row>
    <row r="1393" spans="1:2" x14ac:dyDescent="0.55000000000000004">
      <c r="A1393" t="s">
        <v>5508</v>
      </c>
      <c r="B1393">
        <f t="shared" si="21"/>
        <v>7</v>
      </c>
    </row>
    <row r="1394" spans="1:2" x14ac:dyDescent="0.55000000000000004">
      <c r="A1394" t="s">
        <v>5514</v>
      </c>
      <c r="B1394">
        <f t="shared" si="21"/>
        <v>18</v>
      </c>
    </row>
    <row r="1395" spans="1:2" x14ac:dyDescent="0.55000000000000004">
      <c r="A1395" t="s">
        <v>5520</v>
      </c>
      <c r="B1395">
        <f t="shared" si="21"/>
        <v>9</v>
      </c>
    </row>
    <row r="1396" spans="1:2" x14ac:dyDescent="0.55000000000000004">
      <c r="A1396" t="s">
        <v>5523</v>
      </c>
      <c r="B1396">
        <f t="shared" si="21"/>
        <v>15</v>
      </c>
    </row>
    <row r="1397" spans="1:2" x14ac:dyDescent="0.55000000000000004">
      <c r="A1397" t="s">
        <v>5526</v>
      </c>
      <c r="B1397">
        <f t="shared" si="21"/>
        <v>11</v>
      </c>
    </row>
    <row r="1398" spans="1:2" x14ac:dyDescent="0.55000000000000004">
      <c r="A1398" t="s">
        <v>5529</v>
      </c>
      <c r="B1398">
        <f t="shared" si="21"/>
        <v>6</v>
      </c>
    </row>
    <row r="1399" spans="1:2" x14ac:dyDescent="0.55000000000000004">
      <c r="A1399" t="s">
        <v>5531</v>
      </c>
      <c r="B1399">
        <f t="shared" si="21"/>
        <v>13</v>
      </c>
    </row>
    <row r="1400" spans="1:2" x14ac:dyDescent="0.55000000000000004">
      <c r="A1400" t="s">
        <v>5534</v>
      </c>
      <c r="B1400">
        <f t="shared" si="21"/>
        <v>5</v>
      </c>
    </row>
    <row r="1401" spans="1:2" x14ac:dyDescent="0.55000000000000004">
      <c r="A1401" t="s">
        <v>5543</v>
      </c>
      <c r="B1401">
        <f t="shared" si="21"/>
        <v>18</v>
      </c>
    </row>
    <row r="1402" spans="1:2" x14ac:dyDescent="0.55000000000000004">
      <c r="A1402" s="3" t="s">
        <v>5546</v>
      </c>
      <c r="B1402">
        <f t="shared" si="21"/>
        <v>14</v>
      </c>
    </row>
    <row r="1403" spans="1:2" x14ac:dyDescent="0.55000000000000004">
      <c r="A1403" t="s">
        <v>5549</v>
      </c>
      <c r="B1403">
        <f t="shared" si="21"/>
        <v>11</v>
      </c>
    </row>
    <row r="1404" spans="1:2" x14ac:dyDescent="0.55000000000000004">
      <c r="A1404" t="s">
        <v>5552</v>
      </c>
      <c r="B1404">
        <f t="shared" si="21"/>
        <v>11</v>
      </c>
    </row>
    <row r="1405" spans="1:2" x14ac:dyDescent="0.55000000000000004">
      <c r="A1405" t="s">
        <v>5555</v>
      </c>
      <c r="B1405">
        <f t="shared" si="21"/>
        <v>6</v>
      </c>
    </row>
    <row r="1406" spans="1:2" x14ac:dyDescent="0.55000000000000004">
      <c r="A1406" t="s">
        <v>5558</v>
      </c>
      <c r="B1406">
        <f t="shared" si="21"/>
        <v>14</v>
      </c>
    </row>
    <row r="1407" spans="1:2" x14ac:dyDescent="0.55000000000000004">
      <c r="A1407" t="s">
        <v>5561</v>
      </c>
      <c r="B1407">
        <f t="shared" si="21"/>
        <v>5</v>
      </c>
    </row>
    <row r="1408" spans="1:2" x14ac:dyDescent="0.55000000000000004">
      <c r="A1408" t="s">
        <v>5564</v>
      </c>
      <c r="B1408">
        <f t="shared" si="21"/>
        <v>9</v>
      </c>
    </row>
    <row r="1409" spans="1:2" x14ac:dyDescent="0.55000000000000004">
      <c r="A1409" t="s">
        <v>5567</v>
      </c>
      <c r="B1409">
        <f t="shared" si="21"/>
        <v>10</v>
      </c>
    </row>
    <row r="1410" spans="1:2" x14ac:dyDescent="0.55000000000000004">
      <c r="A1410" t="s">
        <v>5573</v>
      </c>
      <c r="B1410">
        <f t="shared" si="21"/>
        <v>29</v>
      </c>
    </row>
    <row r="1411" spans="1:2" x14ac:dyDescent="0.55000000000000004">
      <c r="A1411" t="s">
        <v>5576</v>
      </c>
      <c r="B1411">
        <f t="shared" ref="B1411:B1474" si="22">LEN(A1411)-LEN(SUBSTITUTE(A1411," ",""))+1</f>
        <v>20</v>
      </c>
    </row>
    <row r="1412" spans="1:2" x14ac:dyDescent="0.55000000000000004">
      <c r="A1412" t="s">
        <v>5579</v>
      </c>
      <c r="B1412">
        <f t="shared" si="22"/>
        <v>12</v>
      </c>
    </row>
    <row r="1413" spans="1:2" x14ac:dyDescent="0.55000000000000004">
      <c r="A1413" t="s">
        <v>5582</v>
      </c>
      <c r="B1413">
        <f t="shared" si="22"/>
        <v>20</v>
      </c>
    </row>
    <row r="1414" spans="1:2" x14ac:dyDescent="0.55000000000000004">
      <c r="A1414" t="s">
        <v>5585</v>
      </c>
      <c r="B1414">
        <f t="shared" si="22"/>
        <v>1</v>
      </c>
    </row>
    <row r="1415" spans="1:2" x14ac:dyDescent="0.55000000000000004">
      <c r="A1415" t="s">
        <v>5588</v>
      </c>
      <c r="B1415">
        <f t="shared" si="22"/>
        <v>9</v>
      </c>
    </row>
    <row r="1416" spans="1:2" x14ac:dyDescent="0.55000000000000004">
      <c r="A1416" t="s">
        <v>5591</v>
      </c>
      <c r="B1416">
        <f t="shared" si="22"/>
        <v>5</v>
      </c>
    </row>
    <row r="1417" spans="1:2" x14ac:dyDescent="0.55000000000000004">
      <c r="A1417" t="s">
        <v>5597</v>
      </c>
      <c r="B1417">
        <f t="shared" si="22"/>
        <v>4</v>
      </c>
    </row>
    <row r="1418" spans="1:2" x14ac:dyDescent="0.55000000000000004">
      <c r="A1418" t="s">
        <v>5600</v>
      </c>
      <c r="B1418">
        <f t="shared" si="22"/>
        <v>19</v>
      </c>
    </row>
    <row r="1419" spans="1:2" x14ac:dyDescent="0.55000000000000004">
      <c r="A1419" t="s">
        <v>5603</v>
      </c>
      <c r="B1419">
        <f t="shared" si="22"/>
        <v>16</v>
      </c>
    </row>
    <row r="1420" spans="1:2" x14ac:dyDescent="0.55000000000000004">
      <c r="A1420" t="s">
        <v>5609</v>
      </c>
      <c r="B1420">
        <f t="shared" si="22"/>
        <v>15</v>
      </c>
    </row>
    <row r="1421" spans="1:2" x14ac:dyDescent="0.55000000000000004">
      <c r="A1421" t="s">
        <v>5612</v>
      </c>
      <c r="B1421">
        <f t="shared" si="22"/>
        <v>33</v>
      </c>
    </row>
    <row r="1422" spans="1:2" x14ac:dyDescent="0.55000000000000004">
      <c r="A1422" t="s">
        <v>5615</v>
      </c>
      <c r="B1422">
        <f t="shared" si="22"/>
        <v>4</v>
      </c>
    </row>
    <row r="1423" spans="1:2" x14ac:dyDescent="0.55000000000000004">
      <c r="A1423" t="s">
        <v>5618</v>
      </c>
      <c r="B1423">
        <f t="shared" si="22"/>
        <v>12</v>
      </c>
    </row>
    <row r="1424" spans="1:2" x14ac:dyDescent="0.55000000000000004">
      <c r="A1424" t="s">
        <v>5621</v>
      </c>
      <c r="B1424">
        <f t="shared" si="22"/>
        <v>11</v>
      </c>
    </row>
    <row r="1425" spans="1:2" x14ac:dyDescent="0.55000000000000004">
      <c r="A1425" t="s">
        <v>5624</v>
      </c>
      <c r="B1425">
        <f t="shared" si="22"/>
        <v>21</v>
      </c>
    </row>
    <row r="1426" spans="1:2" x14ac:dyDescent="0.55000000000000004">
      <c r="A1426" t="s">
        <v>5627</v>
      </c>
      <c r="B1426">
        <f t="shared" si="22"/>
        <v>12</v>
      </c>
    </row>
    <row r="1427" spans="1:2" x14ac:dyDescent="0.55000000000000004">
      <c r="A1427" t="s">
        <v>5630</v>
      </c>
      <c r="B1427">
        <f t="shared" si="22"/>
        <v>26</v>
      </c>
    </row>
    <row r="1428" spans="1:2" x14ac:dyDescent="0.55000000000000004">
      <c r="A1428" t="s">
        <v>5636</v>
      </c>
      <c r="B1428">
        <f t="shared" si="22"/>
        <v>8</v>
      </c>
    </row>
    <row r="1429" spans="1:2" ht="28.8" x14ac:dyDescent="0.55000000000000004">
      <c r="A1429" s="14" t="s">
        <v>5639</v>
      </c>
      <c r="B1429">
        <f t="shared" si="22"/>
        <v>23</v>
      </c>
    </row>
    <row r="1430" spans="1:2" x14ac:dyDescent="0.55000000000000004">
      <c r="A1430" t="s">
        <v>5642</v>
      </c>
      <c r="B1430">
        <f t="shared" si="22"/>
        <v>9</v>
      </c>
    </row>
    <row r="1431" spans="1:2" x14ac:dyDescent="0.55000000000000004">
      <c r="A1431" t="s">
        <v>5645</v>
      </c>
      <c r="B1431">
        <f t="shared" si="22"/>
        <v>5</v>
      </c>
    </row>
    <row r="1432" spans="1:2" x14ac:dyDescent="0.55000000000000004">
      <c r="A1432" t="s">
        <v>5651</v>
      </c>
      <c r="B1432">
        <f t="shared" si="22"/>
        <v>8</v>
      </c>
    </row>
    <row r="1433" spans="1:2" x14ac:dyDescent="0.55000000000000004">
      <c r="A1433" t="s">
        <v>5654</v>
      </c>
      <c r="B1433">
        <f t="shared" si="22"/>
        <v>11</v>
      </c>
    </row>
    <row r="1434" spans="1:2" x14ac:dyDescent="0.55000000000000004">
      <c r="A1434" t="s">
        <v>5660</v>
      </c>
      <c r="B1434">
        <f t="shared" si="22"/>
        <v>28</v>
      </c>
    </row>
    <row r="1435" spans="1:2" x14ac:dyDescent="0.55000000000000004">
      <c r="A1435" t="s">
        <v>5663</v>
      </c>
      <c r="B1435">
        <f t="shared" si="22"/>
        <v>19</v>
      </c>
    </row>
    <row r="1436" spans="1:2" x14ac:dyDescent="0.55000000000000004">
      <c r="A1436" t="s">
        <v>5666</v>
      </c>
      <c r="B1436">
        <f t="shared" si="22"/>
        <v>6</v>
      </c>
    </row>
    <row r="1437" spans="1:2" x14ac:dyDescent="0.55000000000000004">
      <c r="A1437" t="s">
        <v>5669</v>
      </c>
      <c r="B1437">
        <f t="shared" si="22"/>
        <v>16</v>
      </c>
    </row>
    <row r="1438" spans="1:2" x14ac:dyDescent="0.55000000000000004">
      <c r="A1438" s="13" t="s">
        <v>5672</v>
      </c>
      <c r="B1438">
        <f t="shared" si="22"/>
        <v>8</v>
      </c>
    </row>
    <row r="1439" spans="1:2" x14ac:dyDescent="0.55000000000000004">
      <c r="A1439" t="s">
        <v>5675</v>
      </c>
      <c r="B1439">
        <f t="shared" si="22"/>
        <v>26</v>
      </c>
    </row>
    <row r="1440" spans="1:2" x14ac:dyDescent="0.55000000000000004">
      <c r="A1440" t="s">
        <v>5678</v>
      </c>
      <c r="B1440">
        <f t="shared" si="22"/>
        <v>3</v>
      </c>
    </row>
    <row r="1441" spans="1:2" x14ac:dyDescent="0.55000000000000004">
      <c r="A1441" t="s">
        <v>5681</v>
      </c>
      <c r="B1441">
        <f t="shared" si="22"/>
        <v>6</v>
      </c>
    </row>
    <row r="1442" spans="1:2" x14ac:dyDescent="0.55000000000000004">
      <c r="A1442" t="s">
        <v>5683</v>
      </c>
      <c r="B1442">
        <f t="shared" si="22"/>
        <v>13</v>
      </c>
    </row>
    <row r="1443" spans="1:2" x14ac:dyDescent="0.55000000000000004">
      <c r="A1443" t="s">
        <v>5686</v>
      </c>
      <c r="B1443">
        <f t="shared" si="22"/>
        <v>31</v>
      </c>
    </row>
    <row r="1444" spans="1:2" x14ac:dyDescent="0.55000000000000004">
      <c r="A1444" t="s">
        <v>5689</v>
      </c>
      <c r="B1444">
        <f t="shared" si="22"/>
        <v>20</v>
      </c>
    </row>
    <row r="1445" spans="1:2" x14ac:dyDescent="0.55000000000000004">
      <c r="A1445" t="s">
        <v>5692</v>
      </c>
      <c r="B1445">
        <f t="shared" si="22"/>
        <v>30</v>
      </c>
    </row>
    <row r="1446" spans="1:2" x14ac:dyDescent="0.55000000000000004">
      <c r="A1446" t="s">
        <v>5695</v>
      </c>
      <c r="B1446">
        <f t="shared" si="22"/>
        <v>10</v>
      </c>
    </row>
    <row r="1447" spans="1:2" x14ac:dyDescent="0.55000000000000004">
      <c r="A1447" t="s">
        <v>5701</v>
      </c>
      <c r="B1447">
        <f t="shared" si="22"/>
        <v>9</v>
      </c>
    </row>
    <row r="1448" spans="1:2" x14ac:dyDescent="0.55000000000000004">
      <c r="A1448" t="s">
        <v>5704</v>
      </c>
      <c r="B1448">
        <f t="shared" si="22"/>
        <v>9</v>
      </c>
    </row>
    <row r="1449" spans="1:2" x14ac:dyDescent="0.55000000000000004">
      <c r="A1449" t="s">
        <v>5710</v>
      </c>
      <c r="B1449">
        <f t="shared" si="22"/>
        <v>39</v>
      </c>
    </row>
    <row r="1450" spans="1:2" x14ac:dyDescent="0.55000000000000004">
      <c r="A1450" t="s">
        <v>5713</v>
      </c>
      <c r="B1450">
        <f t="shared" si="22"/>
        <v>13</v>
      </c>
    </row>
    <row r="1451" spans="1:2" x14ac:dyDescent="0.55000000000000004">
      <c r="A1451" t="s">
        <v>5716</v>
      </c>
      <c r="B1451">
        <f t="shared" si="22"/>
        <v>12</v>
      </c>
    </row>
    <row r="1452" spans="1:2" x14ac:dyDescent="0.55000000000000004">
      <c r="A1452" t="s">
        <v>5719</v>
      </c>
      <c r="B1452">
        <f t="shared" si="22"/>
        <v>3</v>
      </c>
    </row>
    <row r="1453" spans="1:2" x14ac:dyDescent="0.55000000000000004">
      <c r="A1453" t="s">
        <v>5722</v>
      </c>
      <c r="B1453">
        <f t="shared" si="22"/>
        <v>19</v>
      </c>
    </row>
    <row r="1454" spans="1:2" x14ac:dyDescent="0.55000000000000004">
      <c r="A1454" t="s">
        <v>5725</v>
      </c>
      <c r="B1454">
        <f t="shared" si="22"/>
        <v>23</v>
      </c>
    </row>
    <row r="1455" spans="1:2" x14ac:dyDescent="0.55000000000000004">
      <c r="A1455" t="s">
        <v>5728</v>
      </c>
      <c r="B1455">
        <f t="shared" si="22"/>
        <v>7</v>
      </c>
    </row>
    <row r="1456" spans="1:2" x14ac:dyDescent="0.55000000000000004">
      <c r="A1456" t="s">
        <v>5731</v>
      </c>
      <c r="B1456">
        <f t="shared" si="22"/>
        <v>7</v>
      </c>
    </row>
    <row r="1457" spans="1:2" x14ac:dyDescent="0.55000000000000004">
      <c r="A1457" t="s">
        <v>5734</v>
      </c>
      <c r="B1457">
        <f t="shared" si="22"/>
        <v>17</v>
      </c>
    </row>
    <row r="1458" spans="1:2" x14ac:dyDescent="0.55000000000000004">
      <c r="A1458" t="s">
        <v>5737</v>
      </c>
      <c r="B1458">
        <f t="shared" si="22"/>
        <v>37</v>
      </c>
    </row>
    <row r="1459" spans="1:2" x14ac:dyDescent="0.55000000000000004">
      <c r="A1459" t="s">
        <v>5740</v>
      </c>
      <c r="B1459">
        <f t="shared" si="22"/>
        <v>8</v>
      </c>
    </row>
    <row r="1460" spans="1:2" x14ac:dyDescent="0.55000000000000004">
      <c r="A1460" t="s">
        <v>5743</v>
      </c>
      <c r="B1460">
        <f t="shared" si="22"/>
        <v>13</v>
      </c>
    </row>
    <row r="1461" spans="1:2" x14ac:dyDescent="0.55000000000000004">
      <c r="A1461" t="s">
        <v>5746</v>
      </c>
      <c r="B1461">
        <f t="shared" si="22"/>
        <v>8</v>
      </c>
    </row>
    <row r="1462" spans="1:2" x14ac:dyDescent="0.55000000000000004">
      <c r="A1462" t="s">
        <v>5749</v>
      </c>
      <c r="B1462">
        <f t="shared" si="22"/>
        <v>5</v>
      </c>
    </row>
    <row r="1463" spans="1:2" x14ac:dyDescent="0.55000000000000004">
      <c r="A1463" t="s">
        <v>5752</v>
      </c>
      <c r="B1463">
        <f t="shared" si="22"/>
        <v>9</v>
      </c>
    </row>
    <row r="1464" spans="1:2" x14ac:dyDescent="0.55000000000000004">
      <c r="A1464" t="s">
        <v>5755</v>
      </c>
      <c r="B1464">
        <f t="shared" si="22"/>
        <v>10</v>
      </c>
    </row>
    <row r="1465" spans="1:2" x14ac:dyDescent="0.55000000000000004">
      <c r="A1465" t="s">
        <v>5761</v>
      </c>
      <c r="B1465">
        <f t="shared" si="22"/>
        <v>30</v>
      </c>
    </row>
    <row r="1466" spans="1:2" x14ac:dyDescent="0.55000000000000004">
      <c r="A1466" t="s">
        <v>5770</v>
      </c>
      <c r="B1466">
        <f t="shared" si="22"/>
        <v>19</v>
      </c>
    </row>
    <row r="1467" spans="1:2" x14ac:dyDescent="0.55000000000000004">
      <c r="A1467" t="s">
        <v>5773</v>
      </c>
      <c r="B1467">
        <f t="shared" si="22"/>
        <v>20</v>
      </c>
    </row>
    <row r="1468" spans="1:2" x14ac:dyDescent="0.55000000000000004">
      <c r="A1468" t="s">
        <v>5776</v>
      </c>
      <c r="B1468">
        <f t="shared" si="22"/>
        <v>19</v>
      </c>
    </row>
    <row r="1469" spans="1:2" x14ac:dyDescent="0.55000000000000004">
      <c r="A1469" t="s">
        <v>5779</v>
      </c>
      <c r="B1469">
        <f t="shared" si="22"/>
        <v>21</v>
      </c>
    </row>
    <row r="1470" spans="1:2" x14ac:dyDescent="0.55000000000000004">
      <c r="A1470" t="s">
        <v>5782</v>
      </c>
      <c r="B1470">
        <f t="shared" si="22"/>
        <v>8</v>
      </c>
    </row>
    <row r="1471" spans="1:2" x14ac:dyDescent="0.55000000000000004">
      <c r="A1471" t="s">
        <v>5785</v>
      </c>
      <c r="B1471">
        <f t="shared" si="22"/>
        <v>3</v>
      </c>
    </row>
    <row r="1472" spans="1:2" x14ac:dyDescent="0.55000000000000004">
      <c r="A1472" s="13" t="s">
        <v>5791</v>
      </c>
      <c r="B1472">
        <f t="shared" si="22"/>
        <v>2</v>
      </c>
    </row>
    <row r="1473" spans="1:2" x14ac:dyDescent="0.55000000000000004">
      <c r="A1473" t="s">
        <v>5794</v>
      </c>
      <c r="B1473">
        <f t="shared" si="22"/>
        <v>14</v>
      </c>
    </row>
    <row r="1474" spans="1:2" x14ac:dyDescent="0.55000000000000004">
      <c r="A1474" t="s">
        <v>5797</v>
      </c>
      <c r="B1474">
        <f t="shared" si="22"/>
        <v>6</v>
      </c>
    </row>
    <row r="1475" spans="1:2" x14ac:dyDescent="0.55000000000000004">
      <c r="A1475" t="s">
        <v>5800</v>
      </c>
      <c r="B1475">
        <f t="shared" ref="B1475:B1538" si="23">LEN(A1475)-LEN(SUBSTITUTE(A1475," ",""))+1</f>
        <v>12</v>
      </c>
    </row>
    <row r="1476" spans="1:2" x14ac:dyDescent="0.55000000000000004">
      <c r="A1476" t="s">
        <v>5803</v>
      </c>
      <c r="B1476">
        <f t="shared" si="23"/>
        <v>9</v>
      </c>
    </row>
    <row r="1477" spans="1:2" x14ac:dyDescent="0.55000000000000004">
      <c r="A1477" t="s">
        <v>5809</v>
      </c>
      <c r="B1477">
        <f t="shared" si="23"/>
        <v>12</v>
      </c>
    </row>
    <row r="1478" spans="1:2" x14ac:dyDescent="0.55000000000000004">
      <c r="A1478" t="s">
        <v>5815</v>
      </c>
      <c r="B1478">
        <f t="shared" si="23"/>
        <v>16</v>
      </c>
    </row>
    <row r="1479" spans="1:2" x14ac:dyDescent="0.55000000000000004">
      <c r="A1479" t="s">
        <v>5821</v>
      </c>
      <c r="B1479">
        <f t="shared" si="23"/>
        <v>5</v>
      </c>
    </row>
    <row r="1480" spans="1:2" x14ac:dyDescent="0.55000000000000004">
      <c r="A1480" t="s">
        <v>5824</v>
      </c>
      <c r="B1480">
        <f t="shared" si="23"/>
        <v>8</v>
      </c>
    </row>
    <row r="1481" spans="1:2" x14ac:dyDescent="0.55000000000000004">
      <c r="A1481" t="s">
        <v>5827</v>
      </c>
      <c r="B1481">
        <f t="shared" si="23"/>
        <v>8</v>
      </c>
    </row>
    <row r="1482" spans="1:2" x14ac:dyDescent="0.55000000000000004">
      <c r="A1482" t="s">
        <v>5833</v>
      </c>
      <c r="B1482">
        <f t="shared" si="23"/>
        <v>6</v>
      </c>
    </row>
    <row r="1483" spans="1:2" x14ac:dyDescent="0.55000000000000004">
      <c r="A1483" t="s">
        <v>5839</v>
      </c>
      <c r="B1483">
        <f t="shared" si="23"/>
        <v>12</v>
      </c>
    </row>
    <row r="1484" spans="1:2" x14ac:dyDescent="0.55000000000000004">
      <c r="A1484" t="s">
        <v>5845</v>
      </c>
      <c r="B1484">
        <f t="shared" si="23"/>
        <v>2</v>
      </c>
    </row>
    <row r="1485" spans="1:2" x14ac:dyDescent="0.55000000000000004">
      <c r="A1485" t="s">
        <v>5848</v>
      </c>
      <c r="B1485">
        <f t="shared" si="23"/>
        <v>7</v>
      </c>
    </row>
    <row r="1486" spans="1:2" x14ac:dyDescent="0.55000000000000004">
      <c r="A1486" t="s">
        <v>5851</v>
      </c>
      <c r="B1486">
        <f t="shared" si="23"/>
        <v>7</v>
      </c>
    </row>
    <row r="1487" spans="1:2" x14ac:dyDescent="0.55000000000000004">
      <c r="A1487" t="s">
        <v>5854</v>
      </c>
      <c r="B1487">
        <f t="shared" si="23"/>
        <v>4</v>
      </c>
    </row>
    <row r="1488" spans="1:2" x14ac:dyDescent="0.55000000000000004">
      <c r="A1488" t="s">
        <v>5857</v>
      </c>
      <c r="B1488">
        <f t="shared" si="23"/>
        <v>24</v>
      </c>
    </row>
    <row r="1489" spans="1:2" x14ac:dyDescent="0.55000000000000004">
      <c r="A1489" t="s">
        <v>5860</v>
      </c>
      <c r="B1489">
        <f t="shared" si="23"/>
        <v>10</v>
      </c>
    </row>
    <row r="1490" spans="1:2" x14ac:dyDescent="0.55000000000000004">
      <c r="A1490" t="s">
        <v>5866</v>
      </c>
      <c r="B1490">
        <f t="shared" si="23"/>
        <v>7</v>
      </c>
    </row>
    <row r="1491" spans="1:2" x14ac:dyDescent="0.55000000000000004">
      <c r="A1491" t="s">
        <v>5872</v>
      </c>
      <c r="B1491">
        <f t="shared" si="23"/>
        <v>2</v>
      </c>
    </row>
    <row r="1492" spans="1:2" x14ac:dyDescent="0.55000000000000004">
      <c r="A1492" t="s">
        <v>5878</v>
      </c>
      <c r="B1492">
        <f t="shared" si="23"/>
        <v>18</v>
      </c>
    </row>
    <row r="1493" spans="1:2" x14ac:dyDescent="0.55000000000000004">
      <c r="A1493" t="s">
        <v>5881</v>
      </c>
      <c r="B1493">
        <f t="shared" si="23"/>
        <v>15</v>
      </c>
    </row>
    <row r="1494" spans="1:2" x14ac:dyDescent="0.55000000000000004">
      <c r="A1494" t="s">
        <v>5884</v>
      </c>
      <c r="B1494">
        <f t="shared" si="23"/>
        <v>11</v>
      </c>
    </row>
    <row r="1495" spans="1:2" x14ac:dyDescent="0.55000000000000004">
      <c r="A1495" t="s">
        <v>5887</v>
      </c>
      <c r="B1495">
        <f t="shared" si="23"/>
        <v>10</v>
      </c>
    </row>
    <row r="1496" spans="1:2" x14ac:dyDescent="0.55000000000000004">
      <c r="A1496" t="s">
        <v>5890</v>
      </c>
      <c r="B1496">
        <f t="shared" si="23"/>
        <v>10</v>
      </c>
    </row>
    <row r="1497" spans="1:2" x14ac:dyDescent="0.55000000000000004">
      <c r="A1497" t="s">
        <v>5893</v>
      </c>
      <c r="B1497">
        <f t="shared" si="23"/>
        <v>30</v>
      </c>
    </row>
    <row r="1498" spans="1:2" x14ac:dyDescent="0.55000000000000004">
      <c r="A1498" t="s">
        <v>5896</v>
      </c>
      <c r="B1498">
        <f t="shared" si="23"/>
        <v>15</v>
      </c>
    </row>
    <row r="1499" spans="1:2" x14ac:dyDescent="0.55000000000000004">
      <c r="A1499" t="s">
        <v>5899</v>
      </c>
      <c r="B1499">
        <f t="shared" si="23"/>
        <v>13</v>
      </c>
    </row>
    <row r="1500" spans="1:2" x14ac:dyDescent="0.55000000000000004">
      <c r="A1500" t="s">
        <v>5902</v>
      </c>
      <c r="B1500">
        <f t="shared" si="23"/>
        <v>19</v>
      </c>
    </row>
    <row r="1501" spans="1:2" x14ac:dyDescent="0.55000000000000004">
      <c r="A1501" t="s">
        <v>5905</v>
      </c>
      <c r="B1501">
        <f t="shared" si="23"/>
        <v>11</v>
      </c>
    </row>
    <row r="1502" spans="1:2" x14ac:dyDescent="0.55000000000000004">
      <c r="A1502" t="s">
        <v>5908</v>
      </c>
      <c r="B1502">
        <f t="shared" si="23"/>
        <v>6</v>
      </c>
    </row>
    <row r="1503" spans="1:2" x14ac:dyDescent="0.55000000000000004">
      <c r="A1503" t="s">
        <v>5911</v>
      </c>
      <c r="B1503">
        <f t="shared" si="23"/>
        <v>18</v>
      </c>
    </row>
    <row r="1504" spans="1:2" x14ac:dyDescent="0.55000000000000004">
      <c r="A1504" t="s">
        <v>5917</v>
      </c>
      <c r="B1504">
        <f t="shared" si="23"/>
        <v>15</v>
      </c>
    </row>
    <row r="1505" spans="1:2" x14ac:dyDescent="0.55000000000000004">
      <c r="A1505" t="s">
        <v>5920</v>
      </c>
      <c r="B1505">
        <f t="shared" si="23"/>
        <v>23</v>
      </c>
    </row>
    <row r="1506" spans="1:2" x14ac:dyDescent="0.55000000000000004">
      <c r="A1506" t="s">
        <v>5926</v>
      </c>
      <c r="B1506">
        <f t="shared" si="23"/>
        <v>13</v>
      </c>
    </row>
    <row r="1507" spans="1:2" x14ac:dyDescent="0.55000000000000004">
      <c r="A1507" t="s">
        <v>5929</v>
      </c>
      <c r="B1507">
        <f t="shared" si="23"/>
        <v>3</v>
      </c>
    </row>
    <row r="1508" spans="1:2" x14ac:dyDescent="0.55000000000000004">
      <c r="A1508" t="s">
        <v>5932</v>
      </c>
      <c r="B1508">
        <f t="shared" si="23"/>
        <v>11</v>
      </c>
    </row>
    <row r="1509" spans="1:2" x14ac:dyDescent="0.55000000000000004">
      <c r="A1509" t="s">
        <v>5935</v>
      </c>
      <c r="B1509">
        <f t="shared" si="23"/>
        <v>11</v>
      </c>
    </row>
    <row r="1510" spans="1:2" x14ac:dyDescent="0.55000000000000004">
      <c r="A1510" t="s">
        <v>5938</v>
      </c>
      <c r="B1510">
        <f t="shared" si="23"/>
        <v>12</v>
      </c>
    </row>
    <row r="1511" spans="1:2" x14ac:dyDescent="0.55000000000000004">
      <c r="A1511" t="s">
        <v>5941</v>
      </c>
      <c r="B1511">
        <f t="shared" si="23"/>
        <v>12</v>
      </c>
    </row>
    <row r="1512" spans="1:2" x14ac:dyDescent="0.55000000000000004">
      <c r="A1512" t="s">
        <v>5950</v>
      </c>
      <c r="B1512">
        <f t="shared" si="23"/>
        <v>13</v>
      </c>
    </row>
    <row r="1513" spans="1:2" x14ac:dyDescent="0.55000000000000004">
      <c r="A1513" t="s">
        <v>5953</v>
      </c>
      <c r="B1513">
        <f t="shared" si="23"/>
        <v>14</v>
      </c>
    </row>
    <row r="1514" spans="1:2" x14ac:dyDescent="0.55000000000000004">
      <c r="A1514" t="s">
        <v>5956</v>
      </c>
      <c r="B1514">
        <f t="shared" si="23"/>
        <v>10</v>
      </c>
    </row>
    <row r="1515" spans="1:2" x14ac:dyDescent="0.55000000000000004">
      <c r="A1515" t="s">
        <v>5959</v>
      </c>
      <c r="B1515">
        <f t="shared" si="23"/>
        <v>6</v>
      </c>
    </row>
    <row r="1516" spans="1:2" x14ac:dyDescent="0.55000000000000004">
      <c r="A1516" t="s">
        <v>5962</v>
      </c>
      <c r="B1516">
        <f t="shared" si="23"/>
        <v>26</v>
      </c>
    </row>
    <row r="1517" spans="1:2" x14ac:dyDescent="0.55000000000000004">
      <c r="A1517" t="s">
        <v>5965</v>
      </c>
      <c r="B1517">
        <f t="shared" si="23"/>
        <v>22</v>
      </c>
    </row>
    <row r="1518" spans="1:2" x14ac:dyDescent="0.55000000000000004">
      <c r="A1518" t="s">
        <v>5968</v>
      </c>
      <c r="B1518">
        <f t="shared" si="23"/>
        <v>4</v>
      </c>
    </row>
    <row r="1519" spans="1:2" x14ac:dyDescent="0.55000000000000004">
      <c r="A1519" t="s">
        <v>5971</v>
      </c>
      <c r="B1519">
        <f t="shared" si="23"/>
        <v>5</v>
      </c>
    </row>
    <row r="1520" spans="1:2" x14ac:dyDescent="0.55000000000000004">
      <c r="A1520" t="s">
        <v>5974</v>
      </c>
      <c r="B1520">
        <f t="shared" si="23"/>
        <v>3</v>
      </c>
    </row>
    <row r="1521" spans="1:2" x14ac:dyDescent="0.55000000000000004">
      <c r="A1521" t="s">
        <v>5977</v>
      </c>
      <c r="B1521">
        <f t="shared" si="23"/>
        <v>4</v>
      </c>
    </row>
    <row r="1522" spans="1:2" x14ac:dyDescent="0.55000000000000004">
      <c r="A1522" t="s">
        <v>5980</v>
      </c>
      <c r="B1522">
        <f t="shared" si="23"/>
        <v>6</v>
      </c>
    </row>
    <row r="1523" spans="1:2" x14ac:dyDescent="0.55000000000000004">
      <c r="A1523" t="s">
        <v>5983</v>
      </c>
      <c r="B1523">
        <f t="shared" si="23"/>
        <v>15</v>
      </c>
    </row>
    <row r="1524" spans="1:2" x14ac:dyDescent="0.55000000000000004">
      <c r="A1524" t="s">
        <v>5986</v>
      </c>
      <c r="B1524">
        <f t="shared" si="23"/>
        <v>9</v>
      </c>
    </row>
    <row r="1525" spans="1:2" x14ac:dyDescent="0.55000000000000004">
      <c r="A1525" t="s">
        <v>5989</v>
      </c>
      <c r="B1525">
        <f t="shared" si="23"/>
        <v>9</v>
      </c>
    </row>
    <row r="1526" spans="1:2" x14ac:dyDescent="0.55000000000000004">
      <c r="A1526" t="s">
        <v>5992</v>
      </c>
      <c r="B1526">
        <f t="shared" si="23"/>
        <v>11</v>
      </c>
    </row>
    <row r="1527" spans="1:2" x14ac:dyDescent="0.55000000000000004">
      <c r="A1527" t="s">
        <v>5995</v>
      </c>
      <c r="B1527">
        <f t="shared" si="23"/>
        <v>17</v>
      </c>
    </row>
    <row r="1528" spans="1:2" x14ac:dyDescent="0.55000000000000004">
      <c r="A1528" t="s">
        <v>5998</v>
      </c>
      <c r="B1528">
        <f t="shared" si="23"/>
        <v>16</v>
      </c>
    </row>
    <row r="1529" spans="1:2" x14ac:dyDescent="0.55000000000000004">
      <c r="A1529" t="s">
        <v>6001</v>
      </c>
      <c r="B1529">
        <f t="shared" si="23"/>
        <v>7</v>
      </c>
    </row>
    <row r="1530" spans="1:2" x14ac:dyDescent="0.55000000000000004">
      <c r="A1530" t="s">
        <v>6004</v>
      </c>
      <c r="B1530">
        <f t="shared" si="23"/>
        <v>1</v>
      </c>
    </row>
    <row r="1531" spans="1:2" x14ac:dyDescent="0.55000000000000004">
      <c r="A1531" t="s">
        <v>6010</v>
      </c>
      <c r="B1531">
        <f t="shared" si="23"/>
        <v>15</v>
      </c>
    </row>
    <row r="1532" spans="1:2" x14ac:dyDescent="0.55000000000000004">
      <c r="A1532" t="s">
        <v>6016</v>
      </c>
      <c r="B1532">
        <f t="shared" si="23"/>
        <v>31</v>
      </c>
    </row>
    <row r="1533" spans="1:2" x14ac:dyDescent="0.55000000000000004">
      <c r="A1533" t="s">
        <v>6019</v>
      </c>
      <c r="B1533">
        <f t="shared" si="23"/>
        <v>7</v>
      </c>
    </row>
    <row r="1534" spans="1:2" x14ac:dyDescent="0.55000000000000004">
      <c r="A1534" t="s">
        <v>6022</v>
      </c>
      <c r="B1534">
        <f t="shared" si="23"/>
        <v>16</v>
      </c>
    </row>
    <row r="1535" spans="1:2" x14ac:dyDescent="0.55000000000000004">
      <c r="A1535" t="s">
        <v>6025</v>
      </c>
      <c r="B1535">
        <f t="shared" si="23"/>
        <v>6</v>
      </c>
    </row>
    <row r="1536" spans="1:2" x14ac:dyDescent="0.55000000000000004">
      <c r="A1536" t="s">
        <v>6028</v>
      </c>
      <c r="B1536">
        <f t="shared" si="23"/>
        <v>1</v>
      </c>
    </row>
    <row r="1537" spans="1:2" x14ac:dyDescent="0.55000000000000004">
      <c r="A1537" t="s">
        <v>6034</v>
      </c>
      <c r="B1537">
        <f t="shared" si="23"/>
        <v>17</v>
      </c>
    </row>
    <row r="1538" spans="1:2" x14ac:dyDescent="0.55000000000000004">
      <c r="A1538" t="s">
        <v>6040</v>
      </c>
      <c r="B1538">
        <f t="shared" si="23"/>
        <v>18</v>
      </c>
    </row>
    <row r="1539" spans="1:2" x14ac:dyDescent="0.55000000000000004">
      <c r="A1539" t="s">
        <v>6043</v>
      </c>
      <c r="B1539">
        <f t="shared" ref="B1539:B1602" si="24">LEN(A1539)-LEN(SUBSTITUTE(A1539," ",""))+1</f>
        <v>35</v>
      </c>
    </row>
    <row r="1540" spans="1:2" x14ac:dyDescent="0.55000000000000004">
      <c r="A1540" t="s">
        <v>1267</v>
      </c>
      <c r="B1540">
        <f t="shared" si="24"/>
        <v>4</v>
      </c>
    </row>
    <row r="1541" spans="1:2" x14ac:dyDescent="0.55000000000000004">
      <c r="A1541" t="s">
        <v>6048</v>
      </c>
      <c r="B1541">
        <f t="shared" si="24"/>
        <v>8</v>
      </c>
    </row>
    <row r="1542" spans="1:2" x14ac:dyDescent="0.55000000000000004">
      <c r="A1542" t="s">
        <v>6051</v>
      </c>
      <c r="B1542">
        <f t="shared" si="24"/>
        <v>8</v>
      </c>
    </row>
    <row r="1543" spans="1:2" x14ac:dyDescent="0.55000000000000004">
      <c r="A1543" t="s">
        <v>6054</v>
      </c>
      <c r="B1543">
        <f t="shared" si="24"/>
        <v>8</v>
      </c>
    </row>
    <row r="1544" spans="1:2" x14ac:dyDescent="0.55000000000000004">
      <c r="A1544" t="s">
        <v>6057</v>
      </c>
      <c r="B1544">
        <f t="shared" si="24"/>
        <v>9</v>
      </c>
    </row>
    <row r="1545" spans="1:2" x14ac:dyDescent="0.55000000000000004">
      <c r="A1545" t="s">
        <v>6060</v>
      </c>
      <c r="B1545">
        <f t="shared" si="24"/>
        <v>25</v>
      </c>
    </row>
    <row r="1546" spans="1:2" x14ac:dyDescent="0.55000000000000004">
      <c r="A1546" t="s">
        <v>6063</v>
      </c>
      <c r="B1546">
        <f t="shared" si="24"/>
        <v>10</v>
      </c>
    </row>
    <row r="1547" spans="1:2" x14ac:dyDescent="0.55000000000000004">
      <c r="A1547" t="s">
        <v>6066</v>
      </c>
      <c r="B1547">
        <f t="shared" si="24"/>
        <v>14</v>
      </c>
    </row>
    <row r="1548" spans="1:2" x14ac:dyDescent="0.55000000000000004">
      <c r="A1548" t="s">
        <v>6069</v>
      </c>
      <c r="B1548">
        <f t="shared" si="24"/>
        <v>8</v>
      </c>
    </row>
    <row r="1549" spans="1:2" x14ac:dyDescent="0.55000000000000004">
      <c r="A1549" t="s">
        <v>6072</v>
      </c>
      <c r="B1549">
        <f t="shared" si="24"/>
        <v>5</v>
      </c>
    </row>
    <row r="1550" spans="1:2" x14ac:dyDescent="0.55000000000000004">
      <c r="A1550" t="s">
        <v>6081</v>
      </c>
      <c r="B1550">
        <f t="shared" si="24"/>
        <v>9</v>
      </c>
    </row>
    <row r="1551" spans="1:2" x14ac:dyDescent="0.55000000000000004">
      <c r="A1551" t="s">
        <v>6084</v>
      </c>
      <c r="B1551">
        <f t="shared" si="24"/>
        <v>19</v>
      </c>
    </row>
    <row r="1552" spans="1:2" x14ac:dyDescent="0.55000000000000004">
      <c r="A1552" t="s">
        <v>6087</v>
      </c>
      <c r="B1552">
        <f t="shared" si="24"/>
        <v>17</v>
      </c>
    </row>
    <row r="1553" spans="1:2" x14ac:dyDescent="0.55000000000000004">
      <c r="A1553" t="s">
        <v>6093</v>
      </c>
      <c r="B1553">
        <f t="shared" si="24"/>
        <v>15</v>
      </c>
    </row>
    <row r="1554" spans="1:2" x14ac:dyDescent="0.55000000000000004">
      <c r="A1554" t="s">
        <v>6096</v>
      </c>
      <c r="B1554">
        <f t="shared" si="24"/>
        <v>4</v>
      </c>
    </row>
    <row r="1555" spans="1:2" x14ac:dyDescent="0.55000000000000004">
      <c r="A1555" t="s">
        <v>6099</v>
      </c>
      <c r="B1555">
        <f t="shared" si="24"/>
        <v>3</v>
      </c>
    </row>
    <row r="1556" spans="1:2" x14ac:dyDescent="0.55000000000000004">
      <c r="A1556" t="s">
        <v>6105</v>
      </c>
      <c r="B1556">
        <f t="shared" si="24"/>
        <v>11</v>
      </c>
    </row>
    <row r="1557" spans="1:2" x14ac:dyDescent="0.55000000000000004">
      <c r="A1557" t="s">
        <v>6111</v>
      </c>
      <c r="B1557">
        <f t="shared" si="24"/>
        <v>3</v>
      </c>
    </row>
    <row r="1558" spans="1:2" x14ac:dyDescent="0.55000000000000004">
      <c r="A1558" t="s">
        <v>6117</v>
      </c>
      <c r="B1558">
        <f t="shared" si="24"/>
        <v>4</v>
      </c>
    </row>
    <row r="1559" spans="1:2" x14ac:dyDescent="0.55000000000000004">
      <c r="A1559" t="s">
        <v>6120</v>
      </c>
      <c r="B1559">
        <f t="shared" si="24"/>
        <v>16</v>
      </c>
    </row>
    <row r="1560" spans="1:2" x14ac:dyDescent="0.55000000000000004">
      <c r="A1560" t="s">
        <v>6129</v>
      </c>
      <c r="B1560">
        <f t="shared" si="24"/>
        <v>14</v>
      </c>
    </row>
    <row r="1561" spans="1:2" x14ac:dyDescent="0.55000000000000004">
      <c r="A1561" s="13" t="s">
        <v>6132</v>
      </c>
      <c r="B1561">
        <f t="shared" si="24"/>
        <v>11</v>
      </c>
    </row>
    <row r="1562" spans="1:2" x14ac:dyDescent="0.55000000000000004">
      <c r="A1562" t="s">
        <v>6135</v>
      </c>
      <c r="B1562">
        <f t="shared" si="24"/>
        <v>32</v>
      </c>
    </row>
    <row r="1563" spans="1:2" x14ac:dyDescent="0.55000000000000004">
      <c r="A1563" t="s">
        <v>6138</v>
      </c>
      <c r="B1563">
        <f t="shared" si="24"/>
        <v>14</v>
      </c>
    </row>
    <row r="1564" spans="1:2" x14ac:dyDescent="0.55000000000000004">
      <c r="A1564" t="s">
        <v>6141</v>
      </c>
      <c r="B1564">
        <f t="shared" si="24"/>
        <v>5</v>
      </c>
    </row>
    <row r="1565" spans="1:2" x14ac:dyDescent="0.55000000000000004">
      <c r="A1565" t="s">
        <v>6144</v>
      </c>
      <c r="B1565">
        <f t="shared" si="24"/>
        <v>7</v>
      </c>
    </row>
    <row r="1566" spans="1:2" x14ac:dyDescent="0.55000000000000004">
      <c r="A1566" t="s">
        <v>6147</v>
      </c>
      <c r="B1566">
        <f t="shared" si="24"/>
        <v>9</v>
      </c>
    </row>
    <row r="1567" spans="1:2" x14ac:dyDescent="0.55000000000000004">
      <c r="A1567" t="s">
        <v>6150</v>
      </c>
      <c r="B1567">
        <f t="shared" si="24"/>
        <v>6</v>
      </c>
    </row>
    <row r="1568" spans="1:2" x14ac:dyDescent="0.55000000000000004">
      <c r="A1568" t="s">
        <v>6153</v>
      </c>
      <c r="B1568">
        <f t="shared" si="24"/>
        <v>7</v>
      </c>
    </row>
    <row r="1569" spans="1:2" x14ac:dyDescent="0.55000000000000004">
      <c r="A1569" t="s">
        <v>6159</v>
      </c>
      <c r="B1569">
        <f t="shared" si="24"/>
        <v>10</v>
      </c>
    </row>
    <row r="1570" spans="1:2" x14ac:dyDescent="0.55000000000000004">
      <c r="A1570" t="s">
        <v>6162</v>
      </c>
      <c r="B1570">
        <f t="shared" si="24"/>
        <v>9</v>
      </c>
    </row>
    <row r="1571" spans="1:2" x14ac:dyDescent="0.55000000000000004">
      <c r="A1571" t="s">
        <v>6165</v>
      </c>
      <c r="B1571">
        <f t="shared" si="24"/>
        <v>17</v>
      </c>
    </row>
    <row r="1572" spans="1:2" x14ac:dyDescent="0.55000000000000004">
      <c r="A1572" t="s">
        <v>6171</v>
      </c>
      <c r="B1572">
        <f t="shared" si="24"/>
        <v>15</v>
      </c>
    </row>
    <row r="1573" spans="1:2" x14ac:dyDescent="0.55000000000000004">
      <c r="A1573" t="s">
        <v>6174</v>
      </c>
      <c r="B1573">
        <f t="shared" si="24"/>
        <v>6</v>
      </c>
    </row>
    <row r="1574" spans="1:2" x14ac:dyDescent="0.55000000000000004">
      <c r="A1574" t="s">
        <v>6180</v>
      </c>
      <c r="B1574">
        <f t="shared" si="24"/>
        <v>29</v>
      </c>
    </row>
    <row r="1575" spans="1:2" x14ac:dyDescent="0.55000000000000004">
      <c r="A1575" t="s">
        <v>6183</v>
      </c>
      <c r="B1575">
        <f t="shared" si="24"/>
        <v>9</v>
      </c>
    </row>
    <row r="1576" spans="1:2" x14ac:dyDescent="0.55000000000000004">
      <c r="A1576" t="s">
        <v>6189</v>
      </c>
      <c r="B1576">
        <f t="shared" si="24"/>
        <v>13</v>
      </c>
    </row>
    <row r="1577" spans="1:2" x14ac:dyDescent="0.55000000000000004">
      <c r="A1577" t="s">
        <v>6192</v>
      </c>
      <c r="B1577">
        <f t="shared" si="24"/>
        <v>21</v>
      </c>
    </row>
    <row r="1578" spans="1:2" x14ac:dyDescent="0.55000000000000004">
      <c r="A1578" t="s">
        <v>6195</v>
      </c>
      <c r="B1578">
        <f t="shared" si="24"/>
        <v>5</v>
      </c>
    </row>
    <row r="1579" spans="1:2" x14ac:dyDescent="0.55000000000000004">
      <c r="A1579" t="s">
        <v>6201</v>
      </c>
      <c r="B1579">
        <f t="shared" si="24"/>
        <v>12</v>
      </c>
    </row>
    <row r="1580" spans="1:2" x14ac:dyDescent="0.55000000000000004">
      <c r="A1580" t="s">
        <v>6204</v>
      </c>
      <c r="B1580">
        <f t="shared" si="24"/>
        <v>5</v>
      </c>
    </row>
    <row r="1581" spans="1:2" x14ac:dyDescent="0.55000000000000004">
      <c r="A1581" t="s">
        <v>6207</v>
      </c>
      <c r="B1581">
        <f t="shared" si="24"/>
        <v>7</v>
      </c>
    </row>
    <row r="1582" spans="1:2" x14ac:dyDescent="0.55000000000000004">
      <c r="A1582" t="s">
        <v>6213</v>
      </c>
      <c r="B1582">
        <f t="shared" si="24"/>
        <v>10</v>
      </c>
    </row>
    <row r="1583" spans="1:2" x14ac:dyDescent="0.55000000000000004">
      <c r="A1583" t="s">
        <v>6216</v>
      </c>
      <c r="B1583">
        <f t="shared" si="24"/>
        <v>3</v>
      </c>
    </row>
    <row r="1584" spans="1:2" x14ac:dyDescent="0.55000000000000004">
      <c r="A1584" t="s">
        <v>6219</v>
      </c>
      <c r="B1584">
        <f t="shared" si="24"/>
        <v>8</v>
      </c>
    </row>
    <row r="1585" spans="1:2" x14ac:dyDescent="0.55000000000000004">
      <c r="A1585" t="s">
        <v>6225</v>
      </c>
      <c r="B1585">
        <f t="shared" si="24"/>
        <v>16</v>
      </c>
    </row>
    <row r="1586" spans="1:2" x14ac:dyDescent="0.55000000000000004">
      <c r="A1586" t="s">
        <v>6228</v>
      </c>
      <c r="B1586">
        <f t="shared" si="24"/>
        <v>4</v>
      </c>
    </row>
    <row r="1587" spans="1:2" x14ac:dyDescent="0.55000000000000004">
      <c r="A1587" t="s">
        <v>6231</v>
      </c>
      <c r="B1587">
        <f t="shared" si="24"/>
        <v>9</v>
      </c>
    </row>
    <row r="1588" spans="1:2" x14ac:dyDescent="0.55000000000000004">
      <c r="A1588" t="s">
        <v>6233</v>
      </c>
      <c r="B1588">
        <f t="shared" si="24"/>
        <v>19</v>
      </c>
    </row>
    <row r="1589" spans="1:2" x14ac:dyDescent="0.55000000000000004">
      <c r="A1589" t="s">
        <v>6236</v>
      </c>
      <c r="B1589">
        <f t="shared" si="24"/>
        <v>6</v>
      </c>
    </row>
    <row r="1590" spans="1:2" x14ac:dyDescent="0.55000000000000004">
      <c r="A1590" t="s">
        <v>6242</v>
      </c>
      <c r="B1590">
        <f t="shared" si="24"/>
        <v>28</v>
      </c>
    </row>
    <row r="1591" spans="1:2" x14ac:dyDescent="0.55000000000000004">
      <c r="A1591" t="s">
        <v>6245</v>
      </c>
      <c r="B1591">
        <f t="shared" si="24"/>
        <v>4</v>
      </c>
    </row>
    <row r="1592" spans="1:2" x14ac:dyDescent="0.55000000000000004">
      <c r="A1592" t="s">
        <v>6248</v>
      </c>
      <c r="B1592">
        <f t="shared" si="24"/>
        <v>5</v>
      </c>
    </row>
    <row r="1593" spans="1:2" x14ac:dyDescent="0.55000000000000004">
      <c r="A1593" t="s">
        <v>6257</v>
      </c>
      <c r="B1593">
        <f t="shared" si="24"/>
        <v>5</v>
      </c>
    </row>
    <row r="1594" spans="1:2" x14ac:dyDescent="0.55000000000000004">
      <c r="A1594" t="s">
        <v>6260</v>
      </c>
      <c r="B1594">
        <f t="shared" si="24"/>
        <v>6</v>
      </c>
    </row>
    <row r="1595" spans="1:2" x14ac:dyDescent="0.55000000000000004">
      <c r="A1595" t="s">
        <v>6263</v>
      </c>
      <c r="B1595">
        <f t="shared" si="24"/>
        <v>2</v>
      </c>
    </row>
    <row r="1596" spans="1:2" x14ac:dyDescent="0.55000000000000004">
      <c r="A1596" t="s">
        <v>6266</v>
      </c>
      <c r="B1596">
        <f t="shared" si="24"/>
        <v>4</v>
      </c>
    </row>
    <row r="1597" spans="1:2" x14ac:dyDescent="0.55000000000000004">
      <c r="A1597" t="s">
        <v>6269</v>
      </c>
      <c r="B1597">
        <f t="shared" si="24"/>
        <v>11</v>
      </c>
    </row>
    <row r="1598" spans="1:2" x14ac:dyDescent="0.55000000000000004">
      <c r="A1598" t="s">
        <v>6272</v>
      </c>
      <c r="B1598">
        <f t="shared" si="24"/>
        <v>19</v>
      </c>
    </row>
    <row r="1599" spans="1:2" x14ac:dyDescent="0.55000000000000004">
      <c r="A1599" t="s">
        <v>6275</v>
      </c>
      <c r="B1599">
        <f t="shared" si="24"/>
        <v>35</v>
      </c>
    </row>
    <row r="1600" spans="1:2" x14ac:dyDescent="0.55000000000000004">
      <c r="A1600" t="s">
        <v>6278</v>
      </c>
      <c r="B1600">
        <f t="shared" si="24"/>
        <v>12</v>
      </c>
    </row>
    <row r="1601" spans="1:2" x14ac:dyDescent="0.55000000000000004">
      <c r="A1601" t="s">
        <v>6281</v>
      </c>
      <c r="B1601">
        <f t="shared" si="24"/>
        <v>3</v>
      </c>
    </row>
    <row r="1602" spans="1:2" x14ac:dyDescent="0.55000000000000004">
      <c r="A1602" t="s">
        <v>6284</v>
      </c>
      <c r="B1602">
        <f t="shared" si="24"/>
        <v>6</v>
      </c>
    </row>
    <row r="1603" spans="1:2" x14ac:dyDescent="0.55000000000000004">
      <c r="A1603" t="s">
        <v>118</v>
      </c>
      <c r="B1603">
        <f t="shared" ref="B1603:B1666" si="25">LEN(A1603)-LEN(SUBSTITUTE(A1603," ",""))+1</f>
        <v>1</v>
      </c>
    </row>
    <row r="1604" spans="1:2" x14ac:dyDescent="0.55000000000000004">
      <c r="A1604" t="s">
        <v>6294</v>
      </c>
      <c r="B1604">
        <f t="shared" si="25"/>
        <v>9</v>
      </c>
    </row>
    <row r="1605" spans="1:2" x14ac:dyDescent="0.55000000000000004">
      <c r="A1605" t="s">
        <v>6297</v>
      </c>
      <c r="B1605">
        <f t="shared" si="25"/>
        <v>31</v>
      </c>
    </row>
    <row r="1606" spans="1:2" x14ac:dyDescent="0.55000000000000004">
      <c r="A1606" t="s">
        <v>6300</v>
      </c>
      <c r="B1606">
        <f t="shared" si="25"/>
        <v>8</v>
      </c>
    </row>
    <row r="1607" spans="1:2" x14ac:dyDescent="0.55000000000000004">
      <c r="A1607" t="s">
        <v>6302</v>
      </c>
      <c r="B1607">
        <f t="shared" si="25"/>
        <v>6</v>
      </c>
    </row>
    <row r="1608" spans="1:2" x14ac:dyDescent="0.55000000000000004">
      <c r="A1608" t="s">
        <v>6305</v>
      </c>
      <c r="B1608">
        <f t="shared" si="25"/>
        <v>16</v>
      </c>
    </row>
    <row r="1609" spans="1:2" x14ac:dyDescent="0.55000000000000004">
      <c r="A1609" t="s">
        <v>6308</v>
      </c>
      <c r="B1609">
        <f t="shared" si="25"/>
        <v>9</v>
      </c>
    </row>
    <row r="1610" spans="1:2" x14ac:dyDescent="0.55000000000000004">
      <c r="A1610" t="s">
        <v>6311</v>
      </c>
      <c r="B1610">
        <f t="shared" si="25"/>
        <v>6</v>
      </c>
    </row>
    <row r="1611" spans="1:2" x14ac:dyDescent="0.55000000000000004">
      <c r="A1611" t="s">
        <v>6313</v>
      </c>
      <c r="B1611">
        <f t="shared" si="25"/>
        <v>5</v>
      </c>
    </row>
    <row r="1612" spans="1:2" x14ac:dyDescent="0.55000000000000004">
      <c r="A1612" t="s">
        <v>6316</v>
      </c>
      <c r="B1612">
        <f t="shared" si="25"/>
        <v>4</v>
      </c>
    </row>
    <row r="1613" spans="1:2" x14ac:dyDescent="0.55000000000000004">
      <c r="A1613" t="s">
        <v>6319</v>
      </c>
      <c r="B1613">
        <f t="shared" si="25"/>
        <v>13</v>
      </c>
    </row>
    <row r="1614" spans="1:2" x14ac:dyDescent="0.55000000000000004">
      <c r="A1614" t="s">
        <v>6324</v>
      </c>
      <c r="B1614">
        <f t="shared" si="25"/>
        <v>13</v>
      </c>
    </row>
    <row r="1615" spans="1:2" x14ac:dyDescent="0.55000000000000004">
      <c r="A1615" t="s">
        <v>6327</v>
      </c>
      <c r="B1615">
        <f t="shared" si="25"/>
        <v>9</v>
      </c>
    </row>
    <row r="1616" spans="1:2" x14ac:dyDescent="0.55000000000000004">
      <c r="A1616" t="s">
        <v>6330</v>
      </c>
      <c r="B1616">
        <f t="shared" si="25"/>
        <v>22</v>
      </c>
    </row>
    <row r="1617" spans="1:2" x14ac:dyDescent="0.55000000000000004">
      <c r="A1617" t="s">
        <v>6333</v>
      </c>
      <c r="B1617">
        <f t="shared" si="25"/>
        <v>14</v>
      </c>
    </row>
    <row r="1618" spans="1:2" x14ac:dyDescent="0.55000000000000004">
      <c r="A1618" t="s">
        <v>6336</v>
      </c>
      <c r="B1618">
        <f t="shared" si="25"/>
        <v>4</v>
      </c>
    </row>
    <row r="1619" spans="1:2" x14ac:dyDescent="0.55000000000000004">
      <c r="A1619" t="s">
        <v>6339</v>
      </c>
      <c r="B1619">
        <f t="shared" si="25"/>
        <v>6</v>
      </c>
    </row>
    <row r="1620" spans="1:2" x14ac:dyDescent="0.55000000000000004">
      <c r="A1620" t="s">
        <v>6342</v>
      </c>
      <c r="B1620">
        <f t="shared" si="25"/>
        <v>8</v>
      </c>
    </row>
    <row r="1621" spans="1:2" x14ac:dyDescent="0.55000000000000004">
      <c r="A1621" t="s">
        <v>6345</v>
      </c>
      <c r="B1621">
        <f t="shared" si="25"/>
        <v>8</v>
      </c>
    </row>
    <row r="1622" spans="1:2" x14ac:dyDescent="0.55000000000000004">
      <c r="A1622" t="s">
        <v>6348</v>
      </c>
      <c r="B1622">
        <f t="shared" si="25"/>
        <v>7</v>
      </c>
    </row>
    <row r="1623" spans="1:2" x14ac:dyDescent="0.55000000000000004">
      <c r="A1623" t="s">
        <v>6363</v>
      </c>
      <c r="B1623">
        <f t="shared" si="25"/>
        <v>4</v>
      </c>
    </row>
    <row r="1624" spans="1:2" x14ac:dyDescent="0.55000000000000004">
      <c r="A1624" t="s">
        <v>6366</v>
      </c>
      <c r="B1624">
        <f t="shared" si="25"/>
        <v>3</v>
      </c>
    </row>
    <row r="1625" spans="1:2" x14ac:dyDescent="0.55000000000000004">
      <c r="A1625" t="s">
        <v>6372</v>
      </c>
      <c r="B1625">
        <f t="shared" si="25"/>
        <v>5</v>
      </c>
    </row>
    <row r="1626" spans="1:2" x14ac:dyDescent="0.55000000000000004">
      <c r="A1626" t="s">
        <v>6378</v>
      </c>
      <c r="B1626">
        <f t="shared" si="25"/>
        <v>4</v>
      </c>
    </row>
    <row r="1627" spans="1:2" x14ac:dyDescent="0.55000000000000004">
      <c r="A1627" t="s">
        <v>6381</v>
      </c>
      <c r="B1627">
        <f t="shared" si="25"/>
        <v>7</v>
      </c>
    </row>
    <row r="1628" spans="1:2" x14ac:dyDescent="0.55000000000000004">
      <c r="A1628" t="s">
        <v>6384</v>
      </c>
      <c r="B1628">
        <f t="shared" si="25"/>
        <v>18</v>
      </c>
    </row>
    <row r="1629" spans="1:2" x14ac:dyDescent="0.55000000000000004">
      <c r="A1629" t="s">
        <v>6387</v>
      </c>
      <c r="B1629">
        <f t="shared" si="25"/>
        <v>1</v>
      </c>
    </row>
    <row r="1630" spans="1:2" x14ac:dyDescent="0.55000000000000004">
      <c r="A1630" t="s">
        <v>6392</v>
      </c>
      <c r="B1630">
        <f t="shared" si="25"/>
        <v>10</v>
      </c>
    </row>
    <row r="1631" spans="1:2" x14ac:dyDescent="0.55000000000000004">
      <c r="A1631" t="s">
        <v>6395</v>
      </c>
      <c r="B1631">
        <f t="shared" si="25"/>
        <v>12</v>
      </c>
    </row>
    <row r="1632" spans="1:2" x14ac:dyDescent="0.55000000000000004">
      <c r="A1632" t="s">
        <v>6398</v>
      </c>
      <c r="B1632">
        <f t="shared" si="25"/>
        <v>4</v>
      </c>
    </row>
    <row r="1633" spans="1:2" x14ac:dyDescent="0.55000000000000004">
      <c r="A1633" t="s">
        <v>6401</v>
      </c>
      <c r="B1633">
        <f t="shared" si="25"/>
        <v>9</v>
      </c>
    </row>
    <row r="1634" spans="1:2" x14ac:dyDescent="0.55000000000000004">
      <c r="A1634" t="s">
        <v>6404</v>
      </c>
      <c r="B1634">
        <f t="shared" si="25"/>
        <v>19</v>
      </c>
    </row>
    <row r="1635" spans="1:2" x14ac:dyDescent="0.55000000000000004">
      <c r="A1635" t="s">
        <v>6407</v>
      </c>
      <c r="B1635">
        <f t="shared" si="25"/>
        <v>3</v>
      </c>
    </row>
    <row r="1636" spans="1:2" x14ac:dyDescent="0.55000000000000004">
      <c r="A1636" t="s">
        <v>6410</v>
      </c>
      <c r="B1636">
        <f t="shared" si="25"/>
        <v>16</v>
      </c>
    </row>
    <row r="1637" spans="1:2" x14ac:dyDescent="0.55000000000000004">
      <c r="A1637" t="s">
        <v>6413</v>
      </c>
      <c r="B1637">
        <f t="shared" si="25"/>
        <v>4</v>
      </c>
    </row>
    <row r="1638" spans="1:2" x14ac:dyDescent="0.55000000000000004">
      <c r="A1638" t="s">
        <v>6419</v>
      </c>
      <c r="B1638">
        <f t="shared" si="25"/>
        <v>9</v>
      </c>
    </row>
    <row r="1639" spans="1:2" x14ac:dyDescent="0.55000000000000004">
      <c r="A1639" t="s">
        <v>6422</v>
      </c>
      <c r="B1639">
        <f t="shared" si="25"/>
        <v>8</v>
      </c>
    </row>
    <row r="1640" spans="1:2" x14ac:dyDescent="0.55000000000000004">
      <c r="A1640" t="s">
        <v>6431</v>
      </c>
      <c r="B1640">
        <f t="shared" si="25"/>
        <v>4</v>
      </c>
    </row>
    <row r="1641" spans="1:2" x14ac:dyDescent="0.55000000000000004">
      <c r="A1641" t="s">
        <v>6433</v>
      </c>
      <c r="B1641">
        <f t="shared" si="25"/>
        <v>31</v>
      </c>
    </row>
    <row r="1642" spans="1:2" x14ac:dyDescent="0.55000000000000004">
      <c r="A1642" t="s">
        <v>6439</v>
      </c>
      <c r="B1642">
        <f t="shared" si="25"/>
        <v>12</v>
      </c>
    </row>
    <row r="1643" spans="1:2" x14ac:dyDescent="0.55000000000000004">
      <c r="A1643" t="s">
        <v>6442</v>
      </c>
      <c r="B1643">
        <f t="shared" si="25"/>
        <v>8</v>
      </c>
    </row>
    <row r="1644" spans="1:2" x14ac:dyDescent="0.55000000000000004">
      <c r="A1644" s="13" t="s">
        <v>6445</v>
      </c>
      <c r="B1644">
        <f t="shared" si="25"/>
        <v>9</v>
      </c>
    </row>
    <row r="1645" spans="1:2" x14ac:dyDescent="0.55000000000000004">
      <c r="A1645" t="s">
        <v>6448</v>
      </c>
      <c r="B1645">
        <f t="shared" si="25"/>
        <v>30</v>
      </c>
    </row>
    <row r="1646" spans="1:2" x14ac:dyDescent="0.55000000000000004">
      <c r="A1646" t="s">
        <v>6451</v>
      </c>
      <c r="B1646">
        <f t="shared" si="25"/>
        <v>30</v>
      </c>
    </row>
    <row r="1647" spans="1:2" x14ac:dyDescent="0.55000000000000004">
      <c r="A1647" t="s">
        <v>6454</v>
      </c>
      <c r="B1647">
        <f t="shared" si="25"/>
        <v>9</v>
      </c>
    </row>
    <row r="1648" spans="1:2" x14ac:dyDescent="0.55000000000000004">
      <c r="A1648" t="s">
        <v>6457</v>
      </c>
      <c r="B1648">
        <f t="shared" si="25"/>
        <v>4</v>
      </c>
    </row>
    <row r="1649" spans="1:2" x14ac:dyDescent="0.55000000000000004">
      <c r="A1649" t="s">
        <v>6460</v>
      </c>
      <c r="B1649">
        <f t="shared" si="25"/>
        <v>3</v>
      </c>
    </row>
    <row r="1650" spans="1:2" x14ac:dyDescent="0.55000000000000004">
      <c r="A1650" t="s">
        <v>6463</v>
      </c>
      <c r="B1650">
        <f t="shared" si="25"/>
        <v>15</v>
      </c>
    </row>
    <row r="1651" spans="1:2" x14ac:dyDescent="0.55000000000000004">
      <c r="A1651" t="s">
        <v>6469</v>
      </c>
      <c r="B1651">
        <f t="shared" si="25"/>
        <v>10</v>
      </c>
    </row>
    <row r="1652" spans="1:2" x14ac:dyDescent="0.55000000000000004">
      <c r="A1652" t="s">
        <v>6477</v>
      </c>
      <c r="B1652">
        <f t="shared" si="25"/>
        <v>16</v>
      </c>
    </row>
    <row r="1653" spans="1:2" x14ac:dyDescent="0.55000000000000004">
      <c r="A1653" t="s">
        <v>6480</v>
      </c>
      <c r="B1653">
        <f t="shared" si="25"/>
        <v>12</v>
      </c>
    </row>
    <row r="1654" spans="1:2" x14ac:dyDescent="0.55000000000000004">
      <c r="A1654" t="s">
        <v>6489</v>
      </c>
      <c r="B1654">
        <f t="shared" si="25"/>
        <v>7</v>
      </c>
    </row>
    <row r="1655" spans="1:2" x14ac:dyDescent="0.55000000000000004">
      <c r="A1655" t="s">
        <v>6492</v>
      </c>
      <c r="B1655">
        <f t="shared" si="25"/>
        <v>8</v>
      </c>
    </row>
    <row r="1656" spans="1:2" x14ac:dyDescent="0.55000000000000004">
      <c r="A1656" t="s">
        <v>6495</v>
      </c>
      <c r="B1656">
        <f t="shared" si="25"/>
        <v>16</v>
      </c>
    </row>
    <row r="1657" spans="1:2" x14ac:dyDescent="0.55000000000000004">
      <c r="A1657" t="s">
        <v>6498</v>
      </c>
      <c r="B1657">
        <f t="shared" si="25"/>
        <v>11</v>
      </c>
    </row>
    <row r="1658" spans="1:2" x14ac:dyDescent="0.55000000000000004">
      <c r="A1658" t="s">
        <v>6501</v>
      </c>
      <c r="B1658">
        <f t="shared" si="25"/>
        <v>6</v>
      </c>
    </row>
    <row r="1659" spans="1:2" x14ac:dyDescent="0.55000000000000004">
      <c r="A1659" t="s">
        <v>6504</v>
      </c>
      <c r="B1659">
        <f t="shared" si="25"/>
        <v>4</v>
      </c>
    </row>
    <row r="1660" spans="1:2" x14ac:dyDescent="0.55000000000000004">
      <c r="A1660" t="s">
        <v>6507</v>
      </c>
      <c r="B1660">
        <f t="shared" si="25"/>
        <v>1</v>
      </c>
    </row>
    <row r="1661" spans="1:2" x14ac:dyDescent="0.55000000000000004">
      <c r="A1661" t="s">
        <v>6510</v>
      </c>
      <c r="B1661">
        <f t="shared" si="25"/>
        <v>10</v>
      </c>
    </row>
    <row r="1662" spans="1:2" x14ac:dyDescent="0.55000000000000004">
      <c r="A1662" t="s">
        <v>6513</v>
      </c>
      <c r="B1662">
        <f t="shared" si="25"/>
        <v>11</v>
      </c>
    </row>
    <row r="1663" spans="1:2" x14ac:dyDescent="0.55000000000000004">
      <c r="A1663" t="s">
        <v>6516</v>
      </c>
      <c r="B1663">
        <f t="shared" si="25"/>
        <v>4</v>
      </c>
    </row>
    <row r="1664" spans="1:2" x14ac:dyDescent="0.55000000000000004">
      <c r="A1664" t="s">
        <v>6528</v>
      </c>
      <c r="B1664">
        <f t="shared" si="25"/>
        <v>22</v>
      </c>
    </row>
    <row r="1665" spans="1:2" x14ac:dyDescent="0.55000000000000004">
      <c r="A1665" t="s">
        <v>6531</v>
      </c>
      <c r="B1665">
        <f t="shared" si="25"/>
        <v>18</v>
      </c>
    </row>
    <row r="1666" spans="1:2" x14ac:dyDescent="0.55000000000000004">
      <c r="A1666" t="s">
        <v>6534</v>
      </c>
      <c r="B1666">
        <f t="shared" si="25"/>
        <v>8</v>
      </c>
    </row>
    <row r="1667" spans="1:2" x14ac:dyDescent="0.55000000000000004">
      <c r="A1667" t="s">
        <v>6540</v>
      </c>
      <c r="B1667">
        <f t="shared" ref="B1667:B1730" si="26">LEN(A1667)-LEN(SUBSTITUTE(A1667," ",""))+1</f>
        <v>13</v>
      </c>
    </row>
    <row r="1668" spans="1:2" x14ac:dyDescent="0.55000000000000004">
      <c r="A1668" t="s">
        <v>6543</v>
      </c>
      <c r="B1668">
        <f t="shared" si="26"/>
        <v>4</v>
      </c>
    </row>
    <row r="1669" spans="1:2" x14ac:dyDescent="0.55000000000000004">
      <c r="A1669" t="s">
        <v>6546</v>
      </c>
      <c r="B1669">
        <f t="shared" si="26"/>
        <v>7</v>
      </c>
    </row>
    <row r="1670" spans="1:2" x14ac:dyDescent="0.55000000000000004">
      <c r="A1670" t="s">
        <v>6549</v>
      </c>
      <c r="B1670">
        <f t="shared" si="26"/>
        <v>9</v>
      </c>
    </row>
    <row r="1671" spans="1:2" x14ac:dyDescent="0.55000000000000004">
      <c r="A1671" t="s">
        <v>6552</v>
      </c>
      <c r="B1671">
        <f t="shared" si="26"/>
        <v>9</v>
      </c>
    </row>
    <row r="1672" spans="1:2" x14ac:dyDescent="0.55000000000000004">
      <c r="A1672" t="s">
        <v>6558</v>
      </c>
      <c r="B1672">
        <f t="shared" si="26"/>
        <v>5</v>
      </c>
    </row>
    <row r="1673" spans="1:2" x14ac:dyDescent="0.55000000000000004">
      <c r="A1673" t="s">
        <v>6561</v>
      </c>
      <c r="B1673">
        <f t="shared" si="26"/>
        <v>38</v>
      </c>
    </row>
    <row r="1674" spans="1:2" x14ac:dyDescent="0.55000000000000004">
      <c r="A1674" t="s">
        <v>6575</v>
      </c>
      <c r="B1674">
        <f t="shared" si="26"/>
        <v>21</v>
      </c>
    </row>
    <row r="1675" spans="1:2" x14ac:dyDescent="0.55000000000000004">
      <c r="A1675" t="s">
        <v>6581</v>
      </c>
      <c r="B1675">
        <f t="shared" si="26"/>
        <v>11</v>
      </c>
    </row>
    <row r="1676" spans="1:2" x14ac:dyDescent="0.55000000000000004">
      <c r="A1676" t="s">
        <v>6584</v>
      </c>
      <c r="B1676">
        <f t="shared" si="26"/>
        <v>19</v>
      </c>
    </row>
    <row r="1677" spans="1:2" x14ac:dyDescent="0.55000000000000004">
      <c r="A1677" t="s">
        <v>6587</v>
      </c>
      <c r="B1677">
        <f t="shared" si="26"/>
        <v>8</v>
      </c>
    </row>
    <row r="1678" spans="1:2" x14ac:dyDescent="0.55000000000000004">
      <c r="A1678" t="s">
        <v>6590</v>
      </c>
      <c r="B1678">
        <f t="shared" si="26"/>
        <v>21</v>
      </c>
    </row>
    <row r="1679" spans="1:2" x14ac:dyDescent="0.55000000000000004">
      <c r="A1679" t="s">
        <v>6593</v>
      </c>
      <c r="B1679">
        <f t="shared" si="26"/>
        <v>4</v>
      </c>
    </row>
    <row r="1680" spans="1:2" x14ac:dyDescent="0.55000000000000004">
      <c r="A1680" t="s">
        <v>6595</v>
      </c>
      <c r="B1680">
        <f t="shared" si="26"/>
        <v>7</v>
      </c>
    </row>
    <row r="1681" spans="1:2" x14ac:dyDescent="0.55000000000000004">
      <c r="A1681" t="s">
        <v>6597</v>
      </c>
      <c r="B1681">
        <f t="shared" si="26"/>
        <v>11</v>
      </c>
    </row>
    <row r="1682" spans="1:2" x14ac:dyDescent="0.55000000000000004">
      <c r="A1682" t="s">
        <v>6600</v>
      </c>
      <c r="B1682">
        <f t="shared" si="26"/>
        <v>3</v>
      </c>
    </row>
    <row r="1683" spans="1:2" x14ac:dyDescent="0.55000000000000004">
      <c r="A1683" t="s">
        <v>6602</v>
      </c>
      <c r="B1683">
        <f t="shared" si="26"/>
        <v>3</v>
      </c>
    </row>
    <row r="1684" spans="1:2" x14ac:dyDescent="0.55000000000000004">
      <c r="A1684" t="s">
        <v>6608</v>
      </c>
      <c r="B1684">
        <f t="shared" si="26"/>
        <v>25</v>
      </c>
    </row>
    <row r="1685" spans="1:2" x14ac:dyDescent="0.55000000000000004">
      <c r="A1685" t="s">
        <v>6610</v>
      </c>
      <c r="B1685">
        <f t="shared" si="26"/>
        <v>25</v>
      </c>
    </row>
    <row r="1686" spans="1:2" x14ac:dyDescent="0.55000000000000004">
      <c r="A1686" t="s">
        <v>6613</v>
      </c>
      <c r="B1686">
        <f t="shared" si="26"/>
        <v>4</v>
      </c>
    </row>
    <row r="1687" spans="1:2" x14ac:dyDescent="0.55000000000000004">
      <c r="A1687" t="s">
        <v>6616</v>
      </c>
      <c r="B1687">
        <f t="shared" si="26"/>
        <v>30</v>
      </c>
    </row>
    <row r="1688" spans="1:2" x14ac:dyDescent="0.55000000000000004">
      <c r="A1688" t="s">
        <v>6622</v>
      </c>
      <c r="B1688">
        <f t="shared" si="26"/>
        <v>14</v>
      </c>
    </row>
    <row r="1689" spans="1:2" x14ac:dyDescent="0.55000000000000004">
      <c r="A1689" t="s">
        <v>6628</v>
      </c>
      <c r="B1689">
        <f t="shared" si="26"/>
        <v>3</v>
      </c>
    </row>
    <row r="1690" spans="1:2" x14ac:dyDescent="0.55000000000000004">
      <c r="A1690" t="s">
        <v>6631</v>
      </c>
      <c r="B1690">
        <f t="shared" si="26"/>
        <v>18</v>
      </c>
    </row>
    <row r="1691" spans="1:2" x14ac:dyDescent="0.55000000000000004">
      <c r="A1691" t="s">
        <v>6634</v>
      </c>
      <c r="B1691">
        <f t="shared" si="26"/>
        <v>19</v>
      </c>
    </row>
    <row r="1692" spans="1:2" x14ac:dyDescent="0.55000000000000004">
      <c r="A1692" t="s">
        <v>6637</v>
      </c>
      <c r="B1692">
        <f t="shared" si="26"/>
        <v>8</v>
      </c>
    </row>
    <row r="1693" spans="1:2" x14ac:dyDescent="0.55000000000000004">
      <c r="A1693" t="s">
        <v>6640</v>
      </c>
      <c r="B1693">
        <f t="shared" si="26"/>
        <v>9</v>
      </c>
    </row>
    <row r="1694" spans="1:2" x14ac:dyDescent="0.55000000000000004">
      <c r="A1694" t="s">
        <v>6643</v>
      </c>
      <c r="B1694">
        <f t="shared" si="26"/>
        <v>14</v>
      </c>
    </row>
    <row r="1695" spans="1:2" x14ac:dyDescent="0.55000000000000004">
      <c r="A1695" t="s">
        <v>6646</v>
      </c>
      <c r="B1695">
        <f t="shared" si="26"/>
        <v>12</v>
      </c>
    </row>
    <row r="1696" spans="1:2" x14ac:dyDescent="0.55000000000000004">
      <c r="A1696" t="s">
        <v>6649</v>
      </c>
      <c r="B1696">
        <f t="shared" si="26"/>
        <v>10</v>
      </c>
    </row>
    <row r="1697" spans="1:2" x14ac:dyDescent="0.55000000000000004">
      <c r="A1697" t="s">
        <v>6652</v>
      </c>
      <c r="B1697">
        <f t="shared" si="26"/>
        <v>21</v>
      </c>
    </row>
    <row r="1698" spans="1:2" x14ac:dyDescent="0.55000000000000004">
      <c r="A1698" t="s">
        <v>6661</v>
      </c>
      <c r="B1698">
        <f t="shared" si="26"/>
        <v>5</v>
      </c>
    </row>
    <row r="1699" spans="1:2" x14ac:dyDescent="0.55000000000000004">
      <c r="A1699" t="s">
        <v>6664</v>
      </c>
      <c r="B1699">
        <f t="shared" si="26"/>
        <v>3</v>
      </c>
    </row>
    <row r="1700" spans="1:2" x14ac:dyDescent="0.55000000000000004">
      <c r="A1700" t="s">
        <v>6667</v>
      </c>
      <c r="B1700">
        <f t="shared" si="26"/>
        <v>37</v>
      </c>
    </row>
    <row r="1701" spans="1:2" x14ac:dyDescent="0.55000000000000004">
      <c r="A1701" t="s">
        <v>6670</v>
      </c>
      <c r="B1701">
        <f t="shared" si="26"/>
        <v>11</v>
      </c>
    </row>
    <row r="1702" spans="1:2" x14ac:dyDescent="0.55000000000000004">
      <c r="A1702" t="s">
        <v>6673</v>
      </c>
      <c r="B1702">
        <f t="shared" si="26"/>
        <v>21</v>
      </c>
    </row>
    <row r="1703" spans="1:2" x14ac:dyDescent="0.55000000000000004">
      <c r="A1703" t="s">
        <v>6676</v>
      </c>
      <c r="B1703">
        <f t="shared" si="26"/>
        <v>10</v>
      </c>
    </row>
    <row r="1704" spans="1:2" x14ac:dyDescent="0.55000000000000004">
      <c r="A1704" t="s">
        <v>6679</v>
      </c>
      <c r="B1704">
        <f t="shared" si="26"/>
        <v>4</v>
      </c>
    </row>
    <row r="1705" spans="1:2" x14ac:dyDescent="0.55000000000000004">
      <c r="A1705" t="s">
        <v>6682</v>
      </c>
      <c r="B1705">
        <f t="shared" si="26"/>
        <v>12</v>
      </c>
    </row>
    <row r="1706" spans="1:2" x14ac:dyDescent="0.55000000000000004">
      <c r="A1706" t="s">
        <v>6685</v>
      </c>
      <c r="B1706">
        <f t="shared" si="26"/>
        <v>5</v>
      </c>
    </row>
    <row r="1707" spans="1:2" x14ac:dyDescent="0.55000000000000004">
      <c r="A1707" t="s">
        <v>6688</v>
      </c>
      <c r="B1707">
        <f t="shared" si="26"/>
        <v>15</v>
      </c>
    </row>
    <row r="1708" spans="1:2" x14ac:dyDescent="0.55000000000000004">
      <c r="A1708" t="s">
        <v>6691</v>
      </c>
      <c r="B1708">
        <f t="shared" si="26"/>
        <v>25</v>
      </c>
    </row>
    <row r="1709" spans="1:2" x14ac:dyDescent="0.55000000000000004">
      <c r="A1709" t="s">
        <v>6696</v>
      </c>
      <c r="B1709">
        <f t="shared" si="26"/>
        <v>13</v>
      </c>
    </row>
    <row r="1710" spans="1:2" x14ac:dyDescent="0.55000000000000004">
      <c r="A1710" t="s">
        <v>6699</v>
      </c>
      <c r="B1710">
        <f t="shared" si="26"/>
        <v>14</v>
      </c>
    </row>
    <row r="1711" spans="1:2" x14ac:dyDescent="0.55000000000000004">
      <c r="A1711" t="s">
        <v>6702</v>
      </c>
      <c r="B1711">
        <f t="shared" si="26"/>
        <v>7</v>
      </c>
    </row>
    <row r="1712" spans="1:2" x14ac:dyDescent="0.55000000000000004">
      <c r="A1712" t="s">
        <v>6705</v>
      </c>
      <c r="B1712">
        <f t="shared" si="26"/>
        <v>13</v>
      </c>
    </row>
    <row r="1713" spans="1:2" x14ac:dyDescent="0.55000000000000004">
      <c r="A1713" t="s">
        <v>6707</v>
      </c>
      <c r="B1713">
        <f t="shared" si="26"/>
        <v>13</v>
      </c>
    </row>
    <row r="1714" spans="1:2" x14ac:dyDescent="0.55000000000000004">
      <c r="A1714" t="s">
        <v>6710</v>
      </c>
      <c r="B1714">
        <f t="shared" si="26"/>
        <v>16</v>
      </c>
    </row>
    <row r="1715" spans="1:2" x14ac:dyDescent="0.55000000000000004">
      <c r="A1715" t="s">
        <v>6713</v>
      </c>
      <c r="B1715">
        <f t="shared" si="26"/>
        <v>19</v>
      </c>
    </row>
    <row r="1716" spans="1:2" x14ac:dyDescent="0.55000000000000004">
      <c r="A1716" t="s">
        <v>6716</v>
      </c>
      <c r="B1716">
        <f t="shared" si="26"/>
        <v>6</v>
      </c>
    </row>
    <row r="1717" spans="1:2" x14ac:dyDescent="0.55000000000000004">
      <c r="A1717" t="s">
        <v>6719</v>
      </c>
      <c r="B1717">
        <f t="shared" si="26"/>
        <v>7</v>
      </c>
    </row>
    <row r="1718" spans="1:2" x14ac:dyDescent="0.55000000000000004">
      <c r="A1718" t="s">
        <v>6722</v>
      </c>
      <c r="B1718">
        <f t="shared" si="26"/>
        <v>25</v>
      </c>
    </row>
    <row r="1719" spans="1:2" x14ac:dyDescent="0.55000000000000004">
      <c r="A1719" t="s">
        <v>6725</v>
      </c>
      <c r="B1719">
        <f t="shared" si="26"/>
        <v>16</v>
      </c>
    </row>
    <row r="1720" spans="1:2" x14ac:dyDescent="0.55000000000000004">
      <c r="A1720" t="s">
        <v>6728</v>
      </c>
      <c r="B1720">
        <f t="shared" si="26"/>
        <v>7</v>
      </c>
    </row>
    <row r="1721" spans="1:2" x14ac:dyDescent="0.55000000000000004">
      <c r="A1721" t="s">
        <v>6734</v>
      </c>
      <c r="B1721">
        <f t="shared" si="26"/>
        <v>5</v>
      </c>
    </row>
    <row r="1722" spans="1:2" x14ac:dyDescent="0.55000000000000004">
      <c r="A1722" t="s">
        <v>6736</v>
      </c>
      <c r="B1722">
        <f t="shared" si="26"/>
        <v>2</v>
      </c>
    </row>
    <row r="1723" spans="1:2" x14ac:dyDescent="0.55000000000000004">
      <c r="A1723" t="s">
        <v>6742</v>
      </c>
      <c r="B1723">
        <f t="shared" si="26"/>
        <v>6</v>
      </c>
    </row>
    <row r="1724" spans="1:2" x14ac:dyDescent="0.55000000000000004">
      <c r="A1724" t="s">
        <v>6745</v>
      </c>
      <c r="B1724">
        <f t="shared" si="26"/>
        <v>21</v>
      </c>
    </row>
    <row r="1725" spans="1:2" x14ac:dyDescent="0.55000000000000004">
      <c r="A1725" t="s">
        <v>6748</v>
      </c>
      <c r="B1725">
        <f t="shared" si="26"/>
        <v>19</v>
      </c>
    </row>
    <row r="1726" spans="1:2" x14ac:dyDescent="0.55000000000000004">
      <c r="A1726" t="s">
        <v>6751</v>
      </c>
      <c r="B1726">
        <f t="shared" si="26"/>
        <v>4</v>
      </c>
    </row>
    <row r="1727" spans="1:2" x14ac:dyDescent="0.55000000000000004">
      <c r="A1727" t="s">
        <v>6754</v>
      </c>
      <c r="B1727">
        <f t="shared" si="26"/>
        <v>19</v>
      </c>
    </row>
    <row r="1728" spans="1:2" x14ac:dyDescent="0.55000000000000004">
      <c r="A1728" t="s">
        <v>6760</v>
      </c>
      <c r="B1728">
        <f t="shared" si="26"/>
        <v>6</v>
      </c>
    </row>
    <row r="1729" spans="1:2" x14ac:dyDescent="0.55000000000000004">
      <c r="A1729" t="s">
        <v>6763</v>
      </c>
      <c r="B1729">
        <f t="shared" si="26"/>
        <v>12</v>
      </c>
    </row>
    <row r="1730" spans="1:2" x14ac:dyDescent="0.55000000000000004">
      <c r="A1730" t="s">
        <v>6766</v>
      </c>
      <c r="B1730">
        <f t="shared" si="26"/>
        <v>7</v>
      </c>
    </row>
    <row r="1731" spans="1:2" x14ac:dyDescent="0.55000000000000004">
      <c r="A1731" t="s">
        <v>6769</v>
      </c>
      <c r="B1731">
        <f t="shared" ref="B1731:B1794" si="27">LEN(A1731)-LEN(SUBSTITUTE(A1731," ",""))+1</f>
        <v>12</v>
      </c>
    </row>
    <row r="1732" spans="1:2" x14ac:dyDescent="0.55000000000000004">
      <c r="A1732" t="s">
        <v>6772</v>
      </c>
      <c r="B1732">
        <f t="shared" si="27"/>
        <v>5</v>
      </c>
    </row>
    <row r="1733" spans="1:2" x14ac:dyDescent="0.55000000000000004">
      <c r="A1733" t="s">
        <v>6775</v>
      </c>
      <c r="B1733">
        <f t="shared" si="27"/>
        <v>10</v>
      </c>
    </row>
    <row r="1734" spans="1:2" x14ac:dyDescent="0.55000000000000004">
      <c r="A1734" t="s">
        <v>6781</v>
      </c>
      <c r="B1734">
        <f t="shared" si="27"/>
        <v>30</v>
      </c>
    </row>
    <row r="1735" spans="1:2" x14ac:dyDescent="0.55000000000000004">
      <c r="A1735" t="s">
        <v>6784</v>
      </c>
      <c r="B1735">
        <f t="shared" si="27"/>
        <v>4</v>
      </c>
    </row>
    <row r="1736" spans="1:2" x14ac:dyDescent="0.55000000000000004">
      <c r="A1736" t="s">
        <v>6787</v>
      </c>
      <c r="B1736">
        <f t="shared" si="27"/>
        <v>13</v>
      </c>
    </row>
    <row r="1737" spans="1:2" x14ac:dyDescent="0.55000000000000004">
      <c r="A1737" t="s">
        <v>6790</v>
      </c>
      <c r="B1737">
        <f t="shared" si="27"/>
        <v>3</v>
      </c>
    </row>
    <row r="1738" spans="1:2" x14ac:dyDescent="0.55000000000000004">
      <c r="A1738" t="s">
        <v>6799</v>
      </c>
      <c r="B1738">
        <f t="shared" si="27"/>
        <v>24</v>
      </c>
    </row>
    <row r="1739" spans="1:2" x14ac:dyDescent="0.55000000000000004">
      <c r="A1739" t="s">
        <v>6805</v>
      </c>
      <c r="B1739">
        <f t="shared" si="27"/>
        <v>17</v>
      </c>
    </row>
    <row r="1740" spans="1:2" x14ac:dyDescent="0.55000000000000004">
      <c r="A1740" t="s">
        <v>6808</v>
      </c>
      <c r="B1740">
        <f t="shared" si="27"/>
        <v>10</v>
      </c>
    </row>
    <row r="1741" spans="1:2" x14ac:dyDescent="0.55000000000000004">
      <c r="A1741" s="3" t="s">
        <v>6814</v>
      </c>
      <c r="B1741">
        <f t="shared" si="27"/>
        <v>1</v>
      </c>
    </row>
    <row r="1742" spans="1:2" x14ac:dyDescent="0.55000000000000004">
      <c r="A1742" t="s">
        <v>6817</v>
      </c>
      <c r="B1742">
        <f t="shared" si="27"/>
        <v>6</v>
      </c>
    </row>
    <row r="1743" spans="1:2" x14ac:dyDescent="0.55000000000000004">
      <c r="A1743" t="s">
        <v>6820</v>
      </c>
      <c r="B1743">
        <f t="shared" si="27"/>
        <v>4</v>
      </c>
    </row>
    <row r="1744" spans="1:2" x14ac:dyDescent="0.55000000000000004">
      <c r="A1744" t="s">
        <v>6823</v>
      </c>
      <c r="B1744">
        <f t="shared" si="27"/>
        <v>7</v>
      </c>
    </row>
    <row r="1745" spans="1:2" x14ac:dyDescent="0.55000000000000004">
      <c r="A1745" t="s">
        <v>6826</v>
      </c>
      <c r="B1745">
        <f t="shared" si="27"/>
        <v>21</v>
      </c>
    </row>
    <row r="1746" spans="1:2" x14ac:dyDescent="0.55000000000000004">
      <c r="A1746" t="s">
        <v>6832</v>
      </c>
      <c r="B1746">
        <f t="shared" si="27"/>
        <v>10</v>
      </c>
    </row>
    <row r="1747" spans="1:2" x14ac:dyDescent="0.55000000000000004">
      <c r="A1747" t="s">
        <v>6835</v>
      </c>
      <c r="B1747">
        <f t="shared" si="27"/>
        <v>4</v>
      </c>
    </row>
    <row r="1748" spans="1:2" x14ac:dyDescent="0.55000000000000004">
      <c r="A1748" t="s">
        <v>6838</v>
      </c>
      <c r="B1748">
        <f t="shared" si="27"/>
        <v>15</v>
      </c>
    </row>
    <row r="1749" spans="1:2" x14ac:dyDescent="0.55000000000000004">
      <c r="A1749" t="s">
        <v>6841</v>
      </c>
      <c r="B1749">
        <f t="shared" si="27"/>
        <v>8</v>
      </c>
    </row>
    <row r="1750" spans="1:2" x14ac:dyDescent="0.55000000000000004">
      <c r="A1750" t="s">
        <v>6844</v>
      </c>
      <c r="B1750">
        <f t="shared" si="27"/>
        <v>7</v>
      </c>
    </row>
    <row r="1751" spans="1:2" x14ac:dyDescent="0.55000000000000004">
      <c r="A1751" t="s">
        <v>6847</v>
      </c>
      <c r="B1751">
        <f t="shared" si="27"/>
        <v>10</v>
      </c>
    </row>
    <row r="1752" spans="1:2" x14ac:dyDescent="0.55000000000000004">
      <c r="A1752" t="s">
        <v>6850</v>
      </c>
      <c r="B1752">
        <f t="shared" si="27"/>
        <v>19</v>
      </c>
    </row>
    <row r="1753" spans="1:2" x14ac:dyDescent="0.55000000000000004">
      <c r="A1753" t="s">
        <v>6853</v>
      </c>
      <c r="B1753">
        <f t="shared" si="27"/>
        <v>4</v>
      </c>
    </row>
    <row r="1754" spans="1:2" x14ac:dyDescent="0.55000000000000004">
      <c r="A1754" t="s">
        <v>6856</v>
      </c>
      <c r="B1754">
        <f t="shared" si="27"/>
        <v>10</v>
      </c>
    </row>
    <row r="1755" spans="1:2" x14ac:dyDescent="0.55000000000000004">
      <c r="A1755" t="s">
        <v>6862</v>
      </c>
      <c r="B1755">
        <f t="shared" si="27"/>
        <v>15</v>
      </c>
    </row>
    <row r="1756" spans="1:2" x14ac:dyDescent="0.55000000000000004">
      <c r="A1756" t="s">
        <v>5254</v>
      </c>
      <c r="B1756">
        <f t="shared" si="27"/>
        <v>2</v>
      </c>
    </row>
    <row r="1757" spans="1:2" x14ac:dyDescent="0.55000000000000004">
      <c r="A1757" t="s">
        <v>6870</v>
      </c>
      <c r="B1757">
        <f t="shared" si="27"/>
        <v>13</v>
      </c>
    </row>
    <row r="1758" spans="1:2" x14ac:dyDescent="0.55000000000000004">
      <c r="A1758" t="s">
        <v>6873</v>
      </c>
      <c r="B1758">
        <f t="shared" si="27"/>
        <v>11</v>
      </c>
    </row>
    <row r="1759" spans="1:2" x14ac:dyDescent="0.55000000000000004">
      <c r="A1759" t="s">
        <v>6876</v>
      </c>
      <c r="B1759">
        <f t="shared" si="27"/>
        <v>6</v>
      </c>
    </row>
    <row r="1760" spans="1:2" x14ac:dyDescent="0.55000000000000004">
      <c r="A1760" t="s">
        <v>6879</v>
      </c>
      <c r="B1760">
        <f t="shared" si="27"/>
        <v>5</v>
      </c>
    </row>
    <row r="1761" spans="1:2" x14ac:dyDescent="0.55000000000000004">
      <c r="A1761" t="s">
        <v>6882</v>
      </c>
      <c r="B1761">
        <f t="shared" si="27"/>
        <v>3</v>
      </c>
    </row>
    <row r="1762" spans="1:2" x14ac:dyDescent="0.55000000000000004">
      <c r="A1762" t="s">
        <v>6885</v>
      </c>
      <c r="B1762">
        <f t="shared" si="27"/>
        <v>12</v>
      </c>
    </row>
    <row r="1763" spans="1:2" x14ac:dyDescent="0.55000000000000004">
      <c r="A1763" t="s">
        <v>6888</v>
      </c>
      <c r="B1763">
        <f t="shared" si="27"/>
        <v>27</v>
      </c>
    </row>
    <row r="1764" spans="1:2" x14ac:dyDescent="0.55000000000000004">
      <c r="A1764" t="s">
        <v>6894</v>
      </c>
      <c r="B1764">
        <f t="shared" si="27"/>
        <v>1</v>
      </c>
    </row>
    <row r="1765" spans="1:2" x14ac:dyDescent="0.55000000000000004">
      <c r="A1765" t="s">
        <v>6897</v>
      </c>
      <c r="B1765">
        <f t="shared" si="27"/>
        <v>8</v>
      </c>
    </row>
    <row r="1766" spans="1:2" x14ac:dyDescent="0.55000000000000004">
      <c r="A1766" t="s">
        <v>6900</v>
      </c>
      <c r="B1766">
        <f t="shared" si="27"/>
        <v>21</v>
      </c>
    </row>
    <row r="1767" spans="1:2" x14ac:dyDescent="0.55000000000000004">
      <c r="A1767" s="13" t="s">
        <v>6903</v>
      </c>
      <c r="B1767">
        <f t="shared" si="27"/>
        <v>3</v>
      </c>
    </row>
    <row r="1768" spans="1:2" x14ac:dyDescent="0.55000000000000004">
      <c r="A1768" t="s">
        <v>6905</v>
      </c>
      <c r="B1768">
        <f t="shared" si="27"/>
        <v>8</v>
      </c>
    </row>
    <row r="1769" spans="1:2" x14ac:dyDescent="0.55000000000000004">
      <c r="A1769" t="s">
        <v>6908</v>
      </c>
      <c r="B1769">
        <f t="shared" si="27"/>
        <v>4</v>
      </c>
    </row>
    <row r="1770" spans="1:2" x14ac:dyDescent="0.55000000000000004">
      <c r="A1770" t="s">
        <v>6911</v>
      </c>
      <c r="B1770">
        <f t="shared" si="27"/>
        <v>15</v>
      </c>
    </row>
    <row r="1771" spans="1:2" x14ac:dyDescent="0.55000000000000004">
      <c r="A1771" t="s">
        <v>6914</v>
      </c>
      <c r="B1771">
        <f t="shared" si="27"/>
        <v>21</v>
      </c>
    </row>
    <row r="1772" spans="1:2" x14ac:dyDescent="0.55000000000000004">
      <c r="A1772" t="s">
        <v>6917</v>
      </c>
      <c r="B1772">
        <f t="shared" si="27"/>
        <v>14</v>
      </c>
    </row>
    <row r="1773" spans="1:2" x14ac:dyDescent="0.55000000000000004">
      <c r="A1773" t="s">
        <v>6920</v>
      </c>
      <c r="B1773">
        <f t="shared" si="27"/>
        <v>11</v>
      </c>
    </row>
    <row r="1774" spans="1:2" x14ac:dyDescent="0.55000000000000004">
      <c r="A1774" t="s">
        <v>6923</v>
      </c>
      <c r="B1774">
        <f t="shared" si="27"/>
        <v>4</v>
      </c>
    </row>
    <row r="1775" spans="1:2" x14ac:dyDescent="0.55000000000000004">
      <c r="A1775" t="s">
        <v>9113</v>
      </c>
      <c r="B1775">
        <f t="shared" si="27"/>
        <v>18</v>
      </c>
    </row>
    <row r="1776" spans="1:2" x14ac:dyDescent="0.55000000000000004">
      <c r="A1776" t="s">
        <v>6929</v>
      </c>
      <c r="B1776">
        <f t="shared" si="27"/>
        <v>6</v>
      </c>
    </row>
    <row r="1777" spans="1:2" x14ac:dyDescent="0.55000000000000004">
      <c r="A1777" t="s">
        <v>6935</v>
      </c>
      <c r="B1777">
        <f t="shared" si="27"/>
        <v>21</v>
      </c>
    </row>
    <row r="1778" spans="1:2" x14ac:dyDescent="0.55000000000000004">
      <c r="A1778" t="s">
        <v>6944</v>
      </c>
      <c r="B1778">
        <f t="shared" si="27"/>
        <v>5</v>
      </c>
    </row>
    <row r="1779" spans="1:2" x14ac:dyDescent="0.55000000000000004">
      <c r="A1779" t="s">
        <v>6947</v>
      </c>
      <c r="B1779">
        <f t="shared" si="27"/>
        <v>9</v>
      </c>
    </row>
    <row r="1780" spans="1:2" x14ac:dyDescent="0.55000000000000004">
      <c r="A1780" t="s">
        <v>9114</v>
      </c>
      <c r="B1780">
        <f t="shared" si="27"/>
        <v>7</v>
      </c>
    </row>
    <row r="1781" spans="1:2" x14ac:dyDescent="0.55000000000000004">
      <c r="A1781" t="s">
        <v>6962</v>
      </c>
      <c r="B1781">
        <f t="shared" si="27"/>
        <v>10</v>
      </c>
    </row>
    <row r="1782" spans="1:2" x14ac:dyDescent="0.55000000000000004">
      <c r="A1782" t="s">
        <v>6965</v>
      </c>
      <c r="B1782">
        <f t="shared" si="27"/>
        <v>6</v>
      </c>
    </row>
    <row r="1783" spans="1:2" x14ac:dyDescent="0.55000000000000004">
      <c r="A1783" t="s">
        <v>6974</v>
      </c>
      <c r="B1783">
        <f t="shared" si="27"/>
        <v>15</v>
      </c>
    </row>
    <row r="1784" spans="1:2" x14ac:dyDescent="0.55000000000000004">
      <c r="A1784" t="s">
        <v>6977</v>
      </c>
      <c r="B1784">
        <f t="shared" si="27"/>
        <v>11</v>
      </c>
    </row>
    <row r="1785" spans="1:2" x14ac:dyDescent="0.55000000000000004">
      <c r="A1785" t="s">
        <v>6980</v>
      </c>
      <c r="B1785">
        <f t="shared" si="27"/>
        <v>13</v>
      </c>
    </row>
    <row r="1786" spans="1:2" x14ac:dyDescent="0.55000000000000004">
      <c r="A1786" t="s">
        <v>6983</v>
      </c>
      <c r="B1786">
        <f t="shared" si="27"/>
        <v>6</v>
      </c>
    </row>
    <row r="1787" spans="1:2" x14ac:dyDescent="0.55000000000000004">
      <c r="A1787" t="s">
        <v>6989</v>
      </c>
      <c r="B1787">
        <f t="shared" si="27"/>
        <v>7</v>
      </c>
    </row>
    <row r="1788" spans="1:2" x14ac:dyDescent="0.55000000000000004">
      <c r="A1788" t="s">
        <v>6992</v>
      </c>
      <c r="B1788">
        <f t="shared" si="27"/>
        <v>14</v>
      </c>
    </row>
    <row r="1789" spans="1:2" x14ac:dyDescent="0.55000000000000004">
      <c r="A1789" t="s">
        <v>7001</v>
      </c>
      <c r="B1789">
        <f t="shared" si="27"/>
        <v>11</v>
      </c>
    </row>
    <row r="1790" spans="1:2" x14ac:dyDescent="0.55000000000000004">
      <c r="A1790" t="s">
        <v>7007</v>
      </c>
      <c r="B1790">
        <f t="shared" si="27"/>
        <v>7</v>
      </c>
    </row>
    <row r="1791" spans="1:2" x14ac:dyDescent="0.55000000000000004">
      <c r="A1791" t="s">
        <v>7010</v>
      </c>
      <c r="B1791">
        <f t="shared" si="27"/>
        <v>9</v>
      </c>
    </row>
    <row r="1792" spans="1:2" x14ac:dyDescent="0.55000000000000004">
      <c r="A1792" t="s">
        <v>7013</v>
      </c>
      <c r="B1792">
        <f t="shared" si="27"/>
        <v>6</v>
      </c>
    </row>
    <row r="1793" spans="1:2" x14ac:dyDescent="0.55000000000000004">
      <c r="A1793" t="s">
        <v>7016</v>
      </c>
      <c r="B1793">
        <f t="shared" si="27"/>
        <v>19</v>
      </c>
    </row>
    <row r="1794" spans="1:2" x14ac:dyDescent="0.55000000000000004">
      <c r="A1794" t="s">
        <v>7019</v>
      </c>
      <c r="B1794">
        <f t="shared" si="27"/>
        <v>14</v>
      </c>
    </row>
    <row r="1795" spans="1:2" x14ac:dyDescent="0.55000000000000004">
      <c r="A1795" t="s">
        <v>7022</v>
      </c>
      <c r="B1795">
        <f t="shared" ref="B1795:B1858" si="28">LEN(A1795)-LEN(SUBSTITUTE(A1795," ",""))+1</f>
        <v>7</v>
      </c>
    </row>
    <row r="1796" spans="1:2" x14ac:dyDescent="0.55000000000000004">
      <c r="A1796" t="s">
        <v>7024</v>
      </c>
      <c r="B1796">
        <f t="shared" si="28"/>
        <v>12</v>
      </c>
    </row>
    <row r="1797" spans="1:2" x14ac:dyDescent="0.55000000000000004">
      <c r="A1797" t="s">
        <v>7036</v>
      </c>
      <c r="B1797">
        <f t="shared" si="28"/>
        <v>10</v>
      </c>
    </row>
    <row r="1798" spans="1:2" x14ac:dyDescent="0.55000000000000004">
      <c r="A1798" t="s">
        <v>7045</v>
      </c>
      <c r="B1798">
        <f t="shared" si="28"/>
        <v>6</v>
      </c>
    </row>
    <row r="1799" spans="1:2" x14ac:dyDescent="0.55000000000000004">
      <c r="A1799" t="s">
        <v>7048</v>
      </c>
      <c r="B1799">
        <f t="shared" si="28"/>
        <v>25</v>
      </c>
    </row>
    <row r="1800" spans="1:2" x14ac:dyDescent="0.55000000000000004">
      <c r="A1800" t="s">
        <v>7051</v>
      </c>
      <c r="B1800">
        <f t="shared" si="28"/>
        <v>13</v>
      </c>
    </row>
    <row r="1801" spans="1:2" x14ac:dyDescent="0.55000000000000004">
      <c r="A1801" t="s">
        <v>7057</v>
      </c>
      <c r="B1801">
        <f t="shared" si="28"/>
        <v>15</v>
      </c>
    </row>
    <row r="1802" spans="1:2" x14ac:dyDescent="0.55000000000000004">
      <c r="A1802" t="s">
        <v>7063</v>
      </c>
      <c r="B1802">
        <f t="shared" si="28"/>
        <v>15</v>
      </c>
    </row>
    <row r="1803" spans="1:2" x14ac:dyDescent="0.55000000000000004">
      <c r="A1803" t="s">
        <v>7066</v>
      </c>
      <c r="B1803">
        <f t="shared" si="28"/>
        <v>4</v>
      </c>
    </row>
    <row r="1804" spans="1:2" x14ac:dyDescent="0.55000000000000004">
      <c r="A1804" t="s">
        <v>7084</v>
      </c>
      <c r="B1804">
        <f t="shared" si="28"/>
        <v>5</v>
      </c>
    </row>
    <row r="1805" spans="1:2" x14ac:dyDescent="0.55000000000000004">
      <c r="A1805" t="s">
        <v>7087</v>
      </c>
      <c r="B1805">
        <f t="shared" si="28"/>
        <v>5</v>
      </c>
    </row>
    <row r="1806" spans="1:2" x14ac:dyDescent="0.55000000000000004">
      <c r="A1806" t="s">
        <v>7090</v>
      </c>
      <c r="B1806">
        <f t="shared" si="28"/>
        <v>24</v>
      </c>
    </row>
    <row r="1807" spans="1:2" x14ac:dyDescent="0.55000000000000004">
      <c r="A1807" t="s">
        <v>7093</v>
      </c>
      <c r="B1807">
        <f t="shared" si="28"/>
        <v>5</v>
      </c>
    </row>
    <row r="1808" spans="1:2" x14ac:dyDescent="0.55000000000000004">
      <c r="A1808" t="s">
        <v>7096</v>
      </c>
      <c r="B1808">
        <f t="shared" si="28"/>
        <v>11</v>
      </c>
    </row>
    <row r="1809" spans="1:2" x14ac:dyDescent="0.55000000000000004">
      <c r="A1809" t="s">
        <v>7102</v>
      </c>
      <c r="B1809">
        <f t="shared" si="28"/>
        <v>11</v>
      </c>
    </row>
    <row r="1810" spans="1:2" x14ac:dyDescent="0.55000000000000004">
      <c r="A1810" t="s">
        <v>7105</v>
      </c>
      <c r="B1810">
        <f t="shared" si="28"/>
        <v>2</v>
      </c>
    </row>
    <row r="1811" spans="1:2" x14ac:dyDescent="0.55000000000000004">
      <c r="A1811" t="s">
        <v>7108</v>
      </c>
      <c r="B1811">
        <f t="shared" si="28"/>
        <v>10</v>
      </c>
    </row>
    <row r="1812" spans="1:2" x14ac:dyDescent="0.55000000000000004">
      <c r="A1812" t="s">
        <v>7111</v>
      </c>
      <c r="B1812">
        <f t="shared" si="28"/>
        <v>4</v>
      </c>
    </row>
    <row r="1813" spans="1:2" x14ac:dyDescent="0.55000000000000004">
      <c r="A1813" t="s">
        <v>7114</v>
      </c>
      <c r="B1813">
        <f t="shared" si="28"/>
        <v>9</v>
      </c>
    </row>
    <row r="1814" spans="1:2" x14ac:dyDescent="0.55000000000000004">
      <c r="A1814" t="s">
        <v>7117</v>
      </c>
      <c r="B1814">
        <f t="shared" si="28"/>
        <v>6</v>
      </c>
    </row>
    <row r="1815" spans="1:2" x14ac:dyDescent="0.55000000000000004">
      <c r="A1815" t="s">
        <v>7120</v>
      </c>
      <c r="B1815">
        <f t="shared" si="28"/>
        <v>6</v>
      </c>
    </row>
    <row r="1816" spans="1:2" x14ac:dyDescent="0.55000000000000004">
      <c r="A1816" t="s">
        <v>7126</v>
      </c>
      <c r="B1816">
        <f t="shared" si="28"/>
        <v>5</v>
      </c>
    </row>
    <row r="1817" spans="1:2" x14ac:dyDescent="0.55000000000000004">
      <c r="A1817" t="s">
        <v>7132</v>
      </c>
      <c r="B1817">
        <f t="shared" si="28"/>
        <v>9</v>
      </c>
    </row>
    <row r="1818" spans="1:2" x14ac:dyDescent="0.55000000000000004">
      <c r="A1818" t="s">
        <v>7135</v>
      </c>
      <c r="B1818">
        <f t="shared" si="28"/>
        <v>9</v>
      </c>
    </row>
    <row r="1819" spans="1:2" x14ac:dyDescent="0.55000000000000004">
      <c r="A1819" t="s">
        <v>7138</v>
      </c>
      <c r="B1819">
        <f t="shared" si="28"/>
        <v>5</v>
      </c>
    </row>
    <row r="1820" spans="1:2" x14ac:dyDescent="0.55000000000000004">
      <c r="A1820" t="s">
        <v>7141</v>
      </c>
      <c r="B1820">
        <f t="shared" si="28"/>
        <v>4</v>
      </c>
    </row>
    <row r="1821" spans="1:2" x14ac:dyDescent="0.55000000000000004">
      <c r="A1821" t="s">
        <v>7144</v>
      </c>
      <c r="B1821">
        <f t="shared" si="28"/>
        <v>12</v>
      </c>
    </row>
    <row r="1822" spans="1:2" x14ac:dyDescent="0.55000000000000004">
      <c r="A1822" t="s">
        <v>7147</v>
      </c>
      <c r="B1822">
        <f t="shared" si="28"/>
        <v>9</v>
      </c>
    </row>
    <row r="1823" spans="1:2" x14ac:dyDescent="0.55000000000000004">
      <c r="A1823" t="s">
        <v>7150</v>
      </c>
      <c r="B1823">
        <f t="shared" si="28"/>
        <v>7</v>
      </c>
    </row>
    <row r="1824" spans="1:2" x14ac:dyDescent="0.55000000000000004">
      <c r="A1824" t="s">
        <v>7153</v>
      </c>
      <c r="B1824">
        <f t="shared" si="28"/>
        <v>13</v>
      </c>
    </row>
    <row r="1825" spans="1:2" x14ac:dyDescent="0.55000000000000004">
      <c r="A1825" t="s">
        <v>7156</v>
      </c>
      <c r="B1825">
        <f t="shared" si="28"/>
        <v>4</v>
      </c>
    </row>
    <row r="1826" spans="1:2" x14ac:dyDescent="0.55000000000000004">
      <c r="A1826" t="s">
        <v>7159</v>
      </c>
      <c r="B1826">
        <f t="shared" si="28"/>
        <v>20</v>
      </c>
    </row>
    <row r="1827" spans="1:2" x14ac:dyDescent="0.55000000000000004">
      <c r="A1827" t="s">
        <v>7162</v>
      </c>
      <c r="B1827">
        <f t="shared" si="28"/>
        <v>5</v>
      </c>
    </row>
    <row r="1828" spans="1:2" x14ac:dyDescent="0.55000000000000004">
      <c r="A1828" t="s">
        <v>7168</v>
      </c>
      <c r="B1828">
        <f t="shared" si="28"/>
        <v>4</v>
      </c>
    </row>
    <row r="1829" spans="1:2" x14ac:dyDescent="0.55000000000000004">
      <c r="A1829" t="s">
        <v>7174</v>
      </c>
      <c r="B1829">
        <f t="shared" si="28"/>
        <v>7</v>
      </c>
    </row>
    <row r="1830" spans="1:2" x14ac:dyDescent="0.55000000000000004">
      <c r="A1830" t="s">
        <v>7177</v>
      </c>
      <c r="B1830">
        <f t="shared" si="28"/>
        <v>5</v>
      </c>
    </row>
    <row r="1831" spans="1:2" x14ac:dyDescent="0.55000000000000004">
      <c r="A1831" t="s">
        <v>7186</v>
      </c>
      <c r="B1831">
        <f t="shared" si="28"/>
        <v>17</v>
      </c>
    </row>
    <row r="1832" spans="1:2" x14ac:dyDescent="0.55000000000000004">
      <c r="A1832" t="s">
        <v>7189</v>
      </c>
      <c r="B1832">
        <f t="shared" si="28"/>
        <v>3</v>
      </c>
    </row>
    <row r="1833" spans="1:2" x14ac:dyDescent="0.55000000000000004">
      <c r="A1833" t="s">
        <v>7192</v>
      </c>
      <c r="B1833">
        <f t="shared" si="28"/>
        <v>11</v>
      </c>
    </row>
    <row r="1834" spans="1:2" x14ac:dyDescent="0.55000000000000004">
      <c r="A1834" t="s">
        <v>7195</v>
      </c>
      <c r="B1834">
        <f t="shared" si="28"/>
        <v>10</v>
      </c>
    </row>
    <row r="1835" spans="1:2" x14ac:dyDescent="0.55000000000000004">
      <c r="A1835" t="s">
        <v>7198</v>
      </c>
      <c r="B1835">
        <f t="shared" si="28"/>
        <v>31</v>
      </c>
    </row>
    <row r="1836" spans="1:2" x14ac:dyDescent="0.55000000000000004">
      <c r="A1836" t="s">
        <v>7201</v>
      </c>
      <c r="B1836">
        <f t="shared" si="28"/>
        <v>10</v>
      </c>
    </row>
    <row r="1837" spans="1:2" x14ac:dyDescent="0.55000000000000004">
      <c r="A1837" t="s">
        <v>7204</v>
      </c>
      <c r="B1837">
        <f t="shared" si="28"/>
        <v>6</v>
      </c>
    </row>
    <row r="1838" spans="1:2" x14ac:dyDescent="0.55000000000000004">
      <c r="A1838" t="s">
        <v>7210</v>
      </c>
      <c r="B1838">
        <f t="shared" si="28"/>
        <v>3</v>
      </c>
    </row>
    <row r="1839" spans="1:2" x14ac:dyDescent="0.55000000000000004">
      <c r="A1839" t="s">
        <v>7216</v>
      </c>
      <c r="B1839">
        <f t="shared" si="28"/>
        <v>27</v>
      </c>
    </row>
    <row r="1840" spans="1:2" x14ac:dyDescent="0.55000000000000004">
      <c r="A1840" t="s">
        <v>7219</v>
      </c>
      <c r="B1840">
        <f t="shared" si="28"/>
        <v>8</v>
      </c>
    </row>
    <row r="1841" spans="1:2" x14ac:dyDescent="0.55000000000000004">
      <c r="A1841" t="s">
        <v>7222</v>
      </c>
      <c r="B1841">
        <f t="shared" si="28"/>
        <v>28</v>
      </c>
    </row>
    <row r="1842" spans="1:2" x14ac:dyDescent="0.55000000000000004">
      <c r="A1842" t="s">
        <v>7231</v>
      </c>
      <c r="B1842">
        <f t="shared" si="28"/>
        <v>16</v>
      </c>
    </row>
    <row r="1843" spans="1:2" x14ac:dyDescent="0.55000000000000004">
      <c r="A1843" t="s">
        <v>7234</v>
      </c>
      <c r="B1843">
        <f t="shared" si="28"/>
        <v>11</v>
      </c>
    </row>
    <row r="1844" spans="1:2" x14ac:dyDescent="0.55000000000000004">
      <c r="A1844" t="s">
        <v>7237</v>
      </c>
      <c r="B1844">
        <f t="shared" si="28"/>
        <v>30</v>
      </c>
    </row>
    <row r="1845" spans="1:2" x14ac:dyDescent="0.55000000000000004">
      <c r="A1845" t="s">
        <v>7243</v>
      </c>
      <c r="B1845">
        <f t="shared" si="28"/>
        <v>9</v>
      </c>
    </row>
    <row r="1846" spans="1:2" x14ac:dyDescent="0.55000000000000004">
      <c r="A1846" t="s">
        <v>7246</v>
      </c>
      <c r="B1846">
        <f t="shared" si="28"/>
        <v>13</v>
      </c>
    </row>
    <row r="1847" spans="1:2" x14ac:dyDescent="0.55000000000000004">
      <c r="A1847" t="s">
        <v>7249</v>
      </c>
      <c r="B1847">
        <f t="shared" si="28"/>
        <v>4</v>
      </c>
    </row>
    <row r="1848" spans="1:2" x14ac:dyDescent="0.55000000000000004">
      <c r="A1848" t="s">
        <v>7255</v>
      </c>
      <c r="B1848">
        <f t="shared" si="28"/>
        <v>8</v>
      </c>
    </row>
    <row r="1849" spans="1:2" x14ac:dyDescent="0.55000000000000004">
      <c r="A1849" t="s">
        <v>7258</v>
      </c>
      <c r="B1849">
        <f t="shared" si="28"/>
        <v>13</v>
      </c>
    </row>
    <row r="1850" spans="1:2" x14ac:dyDescent="0.55000000000000004">
      <c r="A1850" t="s">
        <v>7261</v>
      </c>
      <c r="B1850">
        <f t="shared" si="28"/>
        <v>16</v>
      </c>
    </row>
    <row r="1851" spans="1:2" x14ac:dyDescent="0.55000000000000004">
      <c r="A1851" t="s">
        <v>7264</v>
      </c>
      <c r="B1851">
        <f t="shared" si="28"/>
        <v>4</v>
      </c>
    </row>
    <row r="1852" spans="1:2" x14ac:dyDescent="0.55000000000000004">
      <c r="A1852" t="s">
        <v>7267</v>
      </c>
      <c r="B1852">
        <f t="shared" si="28"/>
        <v>25</v>
      </c>
    </row>
    <row r="1853" spans="1:2" x14ac:dyDescent="0.55000000000000004">
      <c r="A1853" t="s">
        <v>7273</v>
      </c>
      <c r="B1853">
        <f t="shared" si="28"/>
        <v>9</v>
      </c>
    </row>
    <row r="1854" spans="1:2" x14ac:dyDescent="0.55000000000000004">
      <c r="A1854" t="s">
        <v>7276</v>
      </c>
      <c r="B1854">
        <f t="shared" si="28"/>
        <v>13</v>
      </c>
    </row>
    <row r="1855" spans="1:2" x14ac:dyDescent="0.55000000000000004">
      <c r="A1855" t="s">
        <v>7279</v>
      </c>
      <c r="B1855">
        <f t="shared" si="28"/>
        <v>25</v>
      </c>
    </row>
    <row r="1856" spans="1:2" x14ac:dyDescent="0.55000000000000004">
      <c r="A1856" t="s">
        <v>7288</v>
      </c>
      <c r="B1856">
        <f t="shared" si="28"/>
        <v>5</v>
      </c>
    </row>
    <row r="1857" spans="1:2" x14ac:dyDescent="0.55000000000000004">
      <c r="A1857" t="s">
        <v>7291</v>
      </c>
      <c r="B1857">
        <f t="shared" si="28"/>
        <v>12</v>
      </c>
    </row>
    <row r="1858" spans="1:2" x14ac:dyDescent="0.55000000000000004">
      <c r="A1858" t="s">
        <v>7294</v>
      </c>
      <c r="B1858">
        <f t="shared" si="28"/>
        <v>3</v>
      </c>
    </row>
    <row r="1859" spans="1:2" x14ac:dyDescent="0.55000000000000004">
      <c r="A1859" t="s">
        <v>7297</v>
      </c>
      <c r="B1859">
        <f t="shared" ref="B1859:B1922" si="29">LEN(A1859)-LEN(SUBSTITUTE(A1859," ",""))+1</f>
        <v>13</v>
      </c>
    </row>
    <row r="1860" spans="1:2" x14ac:dyDescent="0.55000000000000004">
      <c r="A1860" t="s">
        <v>7300</v>
      </c>
      <c r="B1860">
        <f t="shared" si="29"/>
        <v>1</v>
      </c>
    </row>
    <row r="1861" spans="1:2" x14ac:dyDescent="0.55000000000000004">
      <c r="A1861" t="s">
        <v>7303</v>
      </c>
      <c r="B1861">
        <f t="shared" si="29"/>
        <v>19</v>
      </c>
    </row>
    <row r="1862" spans="1:2" x14ac:dyDescent="0.55000000000000004">
      <c r="A1862" t="s">
        <v>7306</v>
      </c>
      <c r="B1862">
        <f t="shared" si="29"/>
        <v>12</v>
      </c>
    </row>
    <row r="1863" spans="1:2" x14ac:dyDescent="0.55000000000000004">
      <c r="A1863" t="s">
        <v>7309</v>
      </c>
      <c r="B1863">
        <f t="shared" si="29"/>
        <v>14</v>
      </c>
    </row>
    <row r="1864" spans="1:2" x14ac:dyDescent="0.55000000000000004">
      <c r="A1864" t="s">
        <v>7312</v>
      </c>
      <c r="B1864">
        <f t="shared" si="29"/>
        <v>12</v>
      </c>
    </row>
    <row r="1865" spans="1:2" x14ac:dyDescent="0.55000000000000004">
      <c r="A1865" t="s">
        <v>7315</v>
      </c>
      <c r="B1865">
        <f t="shared" si="29"/>
        <v>4</v>
      </c>
    </row>
    <row r="1866" spans="1:2" x14ac:dyDescent="0.55000000000000004">
      <c r="A1866" t="s">
        <v>7318</v>
      </c>
      <c r="B1866">
        <f t="shared" si="29"/>
        <v>12</v>
      </c>
    </row>
    <row r="1867" spans="1:2" x14ac:dyDescent="0.55000000000000004">
      <c r="A1867" t="s">
        <v>7320</v>
      </c>
      <c r="B1867">
        <f t="shared" si="29"/>
        <v>8</v>
      </c>
    </row>
    <row r="1868" spans="1:2" x14ac:dyDescent="0.55000000000000004">
      <c r="A1868" t="s">
        <v>7329</v>
      </c>
      <c r="B1868">
        <f t="shared" si="29"/>
        <v>27</v>
      </c>
    </row>
    <row r="1869" spans="1:2" x14ac:dyDescent="0.55000000000000004">
      <c r="A1869" t="s">
        <v>7332</v>
      </c>
      <c r="B1869">
        <f t="shared" si="29"/>
        <v>5</v>
      </c>
    </row>
    <row r="1870" spans="1:2" x14ac:dyDescent="0.55000000000000004">
      <c r="A1870" t="s">
        <v>9100</v>
      </c>
      <c r="B1870">
        <f t="shared" si="29"/>
        <v>28</v>
      </c>
    </row>
    <row r="1871" spans="1:2" x14ac:dyDescent="0.55000000000000004">
      <c r="A1871" t="s">
        <v>7338</v>
      </c>
      <c r="B1871">
        <f t="shared" si="29"/>
        <v>16</v>
      </c>
    </row>
    <row r="1872" spans="1:2" x14ac:dyDescent="0.55000000000000004">
      <c r="A1872" t="s">
        <v>7341</v>
      </c>
      <c r="B1872">
        <f t="shared" si="29"/>
        <v>12</v>
      </c>
    </row>
    <row r="1873" spans="1:2" x14ac:dyDescent="0.55000000000000004">
      <c r="A1873" t="s">
        <v>7344</v>
      </c>
      <c r="B1873">
        <f t="shared" si="29"/>
        <v>18</v>
      </c>
    </row>
    <row r="1874" spans="1:2" x14ac:dyDescent="0.55000000000000004">
      <c r="A1874" t="s">
        <v>7347</v>
      </c>
      <c r="B1874">
        <f t="shared" si="29"/>
        <v>8</v>
      </c>
    </row>
    <row r="1875" spans="1:2" x14ac:dyDescent="0.55000000000000004">
      <c r="A1875" t="s">
        <v>7350</v>
      </c>
      <c r="B1875">
        <f t="shared" si="29"/>
        <v>17</v>
      </c>
    </row>
    <row r="1876" spans="1:2" x14ac:dyDescent="0.55000000000000004">
      <c r="A1876" t="s">
        <v>7353</v>
      </c>
      <c r="B1876">
        <f t="shared" si="29"/>
        <v>4</v>
      </c>
    </row>
    <row r="1877" spans="1:2" x14ac:dyDescent="0.55000000000000004">
      <c r="A1877" t="s">
        <v>7356</v>
      </c>
      <c r="B1877">
        <f t="shared" si="29"/>
        <v>8</v>
      </c>
    </row>
    <row r="1878" spans="1:2" x14ac:dyDescent="0.55000000000000004">
      <c r="A1878" t="s">
        <v>7358</v>
      </c>
      <c r="B1878">
        <f t="shared" si="29"/>
        <v>6</v>
      </c>
    </row>
    <row r="1879" spans="1:2" x14ac:dyDescent="0.55000000000000004">
      <c r="A1879" t="s">
        <v>7361</v>
      </c>
      <c r="B1879">
        <f t="shared" si="29"/>
        <v>18</v>
      </c>
    </row>
    <row r="1880" spans="1:2" x14ac:dyDescent="0.55000000000000004">
      <c r="A1880" t="s">
        <v>7364</v>
      </c>
      <c r="B1880">
        <f t="shared" si="29"/>
        <v>9</v>
      </c>
    </row>
    <row r="1881" spans="1:2" x14ac:dyDescent="0.55000000000000004">
      <c r="A1881" t="s">
        <v>7367</v>
      </c>
      <c r="B1881">
        <f t="shared" si="29"/>
        <v>5</v>
      </c>
    </row>
    <row r="1882" spans="1:2" x14ac:dyDescent="0.55000000000000004">
      <c r="A1882" t="s">
        <v>7370</v>
      </c>
      <c r="B1882">
        <f t="shared" si="29"/>
        <v>36</v>
      </c>
    </row>
    <row r="1883" spans="1:2" x14ac:dyDescent="0.55000000000000004">
      <c r="A1883" t="s">
        <v>7373</v>
      </c>
      <c r="B1883">
        <f t="shared" si="29"/>
        <v>4</v>
      </c>
    </row>
    <row r="1884" spans="1:2" x14ac:dyDescent="0.55000000000000004">
      <c r="A1884" t="s">
        <v>7376</v>
      </c>
      <c r="B1884">
        <f t="shared" si="29"/>
        <v>2</v>
      </c>
    </row>
    <row r="1885" spans="1:2" x14ac:dyDescent="0.55000000000000004">
      <c r="A1885" t="s">
        <v>7379</v>
      </c>
      <c r="B1885">
        <f t="shared" si="29"/>
        <v>10</v>
      </c>
    </row>
    <row r="1886" spans="1:2" x14ac:dyDescent="0.55000000000000004">
      <c r="A1886" t="s">
        <v>7382</v>
      </c>
      <c r="B1886">
        <f t="shared" si="29"/>
        <v>11</v>
      </c>
    </row>
    <row r="1887" spans="1:2" x14ac:dyDescent="0.55000000000000004">
      <c r="A1887" t="s">
        <v>7385</v>
      </c>
      <c r="B1887">
        <f t="shared" si="29"/>
        <v>5</v>
      </c>
    </row>
    <row r="1888" spans="1:2" x14ac:dyDescent="0.55000000000000004">
      <c r="A1888" t="s">
        <v>7391</v>
      </c>
      <c r="B1888">
        <f t="shared" si="29"/>
        <v>4</v>
      </c>
    </row>
    <row r="1889" spans="1:2" x14ac:dyDescent="0.55000000000000004">
      <c r="A1889" t="s">
        <v>7394</v>
      </c>
      <c r="B1889">
        <f t="shared" si="29"/>
        <v>27</v>
      </c>
    </row>
    <row r="1890" spans="1:2" x14ac:dyDescent="0.55000000000000004">
      <c r="A1890" t="s">
        <v>7396</v>
      </c>
      <c r="B1890">
        <f t="shared" si="29"/>
        <v>7</v>
      </c>
    </row>
    <row r="1891" spans="1:2" x14ac:dyDescent="0.55000000000000004">
      <c r="A1891" t="s">
        <v>7399</v>
      </c>
      <c r="B1891">
        <f t="shared" si="29"/>
        <v>8</v>
      </c>
    </row>
    <row r="1892" spans="1:2" x14ac:dyDescent="0.55000000000000004">
      <c r="A1892" t="s">
        <v>7405</v>
      </c>
      <c r="B1892">
        <f t="shared" si="29"/>
        <v>34</v>
      </c>
    </row>
    <row r="1893" spans="1:2" x14ac:dyDescent="0.55000000000000004">
      <c r="A1893" t="s">
        <v>7408</v>
      </c>
      <c r="B1893">
        <f t="shared" si="29"/>
        <v>2</v>
      </c>
    </row>
    <row r="1894" spans="1:2" x14ac:dyDescent="0.55000000000000004">
      <c r="A1894" t="s">
        <v>7411</v>
      </c>
      <c r="B1894">
        <f t="shared" si="29"/>
        <v>20</v>
      </c>
    </row>
    <row r="1895" spans="1:2" x14ac:dyDescent="0.55000000000000004">
      <c r="A1895" t="s">
        <v>7414</v>
      </c>
      <c r="B1895">
        <f t="shared" si="29"/>
        <v>6</v>
      </c>
    </row>
    <row r="1896" spans="1:2" x14ac:dyDescent="0.55000000000000004">
      <c r="A1896" t="s">
        <v>7417</v>
      </c>
      <c r="B1896">
        <f t="shared" si="29"/>
        <v>3</v>
      </c>
    </row>
    <row r="1897" spans="1:2" x14ac:dyDescent="0.55000000000000004">
      <c r="A1897" t="s">
        <v>7426</v>
      </c>
      <c r="B1897">
        <f t="shared" si="29"/>
        <v>1</v>
      </c>
    </row>
    <row r="1898" spans="1:2" x14ac:dyDescent="0.55000000000000004">
      <c r="A1898" t="s">
        <v>7429</v>
      </c>
      <c r="B1898">
        <f t="shared" si="29"/>
        <v>4</v>
      </c>
    </row>
    <row r="1899" spans="1:2" x14ac:dyDescent="0.55000000000000004">
      <c r="A1899" t="s">
        <v>7432</v>
      </c>
      <c r="B1899">
        <f t="shared" si="29"/>
        <v>3</v>
      </c>
    </row>
    <row r="1900" spans="1:2" x14ac:dyDescent="0.55000000000000004">
      <c r="A1900" t="s">
        <v>7435</v>
      </c>
      <c r="B1900">
        <f t="shared" si="29"/>
        <v>6</v>
      </c>
    </row>
    <row r="1901" spans="1:2" x14ac:dyDescent="0.55000000000000004">
      <c r="A1901" t="s">
        <v>7438</v>
      </c>
      <c r="B1901">
        <f t="shared" si="29"/>
        <v>27</v>
      </c>
    </row>
    <row r="1902" spans="1:2" x14ac:dyDescent="0.55000000000000004">
      <c r="A1902" t="s">
        <v>7441</v>
      </c>
      <c r="B1902">
        <f t="shared" si="29"/>
        <v>8</v>
      </c>
    </row>
    <row r="1903" spans="1:2" x14ac:dyDescent="0.55000000000000004">
      <c r="A1903" t="s">
        <v>7444</v>
      </c>
      <c r="B1903">
        <f t="shared" si="29"/>
        <v>12</v>
      </c>
    </row>
    <row r="1904" spans="1:2" x14ac:dyDescent="0.55000000000000004">
      <c r="A1904" t="s">
        <v>7447</v>
      </c>
      <c r="B1904">
        <f t="shared" si="29"/>
        <v>15</v>
      </c>
    </row>
    <row r="1905" spans="1:2" x14ac:dyDescent="0.55000000000000004">
      <c r="A1905" t="s">
        <v>7450</v>
      </c>
      <c r="B1905">
        <f t="shared" si="29"/>
        <v>12</v>
      </c>
    </row>
    <row r="1906" spans="1:2" x14ac:dyDescent="0.55000000000000004">
      <c r="A1906" t="s">
        <v>7453</v>
      </c>
      <c r="B1906">
        <f t="shared" si="29"/>
        <v>19</v>
      </c>
    </row>
    <row r="1907" spans="1:2" x14ac:dyDescent="0.55000000000000004">
      <c r="A1907" t="s">
        <v>7456</v>
      </c>
      <c r="B1907">
        <f t="shared" si="29"/>
        <v>10</v>
      </c>
    </row>
    <row r="1908" spans="1:2" x14ac:dyDescent="0.55000000000000004">
      <c r="A1908" t="s">
        <v>7465</v>
      </c>
      <c r="B1908">
        <f t="shared" si="29"/>
        <v>10</v>
      </c>
    </row>
    <row r="1909" spans="1:2" x14ac:dyDescent="0.55000000000000004">
      <c r="A1909" t="s">
        <v>7471</v>
      </c>
      <c r="B1909">
        <f t="shared" si="29"/>
        <v>22</v>
      </c>
    </row>
    <row r="1910" spans="1:2" x14ac:dyDescent="0.55000000000000004">
      <c r="A1910" t="s">
        <v>7477</v>
      </c>
      <c r="B1910">
        <f t="shared" si="29"/>
        <v>5</v>
      </c>
    </row>
    <row r="1911" spans="1:2" x14ac:dyDescent="0.55000000000000004">
      <c r="A1911" t="s">
        <v>7482</v>
      </c>
      <c r="B1911">
        <f t="shared" si="29"/>
        <v>10</v>
      </c>
    </row>
    <row r="1912" spans="1:2" x14ac:dyDescent="0.55000000000000004">
      <c r="A1912" t="s">
        <v>7485</v>
      </c>
      <c r="B1912">
        <f t="shared" si="29"/>
        <v>6</v>
      </c>
    </row>
    <row r="1913" spans="1:2" x14ac:dyDescent="0.55000000000000004">
      <c r="A1913" t="s">
        <v>7488</v>
      </c>
      <c r="B1913">
        <f t="shared" si="29"/>
        <v>5</v>
      </c>
    </row>
    <row r="1914" spans="1:2" x14ac:dyDescent="0.55000000000000004">
      <c r="A1914" t="s">
        <v>7491</v>
      </c>
      <c r="B1914">
        <f t="shared" si="29"/>
        <v>15</v>
      </c>
    </row>
    <row r="1915" spans="1:2" x14ac:dyDescent="0.55000000000000004">
      <c r="A1915" t="s">
        <v>7494</v>
      </c>
      <c r="B1915">
        <f t="shared" si="29"/>
        <v>5</v>
      </c>
    </row>
    <row r="1916" spans="1:2" x14ac:dyDescent="0.55000000000000004">
      <c r="A1916" t="s">
        <v>7497</v>
      </c>
      <c r="B1916">
        <f t="shared" si="29"/>
        <v>7</v>
      </c>
    </row>
    <row r="1917" spans="1:2" x14ac:dyDescent="0.55000000000000004">
      <c r="A1917" t="s">
        <v>7500</v>
      </c>
      <c r="B1917">
        <f t="shared" si="29"/>
        <v>32</v>
      </c>
    </row>
    <row r="1918" spans="1:2" x14ac:dyDescent="0.55000000000000004">
      <c r="A1918" t="s">
        <v>7503</v>
      </c>
      <c r="B1918">
        <f t="shared" si="29"/>
        <v>26</v>
      </c>
    </row>
    <row r="1919" spans="1:2" x14ac:dyDescent="0.55000000000000004">
      <c r="A1919" t="s">
        <v>7506</v>
      </c>
      <c r="B1919">
        <f t="shared" si="29"/>
        <v>13</v>
      </c>
    </row>
    <row r="1920" spans="1:2" x14ac:dyDescent="0.55000000000000004">
      <c r="A1920" t="s">
        <v>7509</v>
      </c>
      <c r="B1920">
        <f t="shared" si="29"/>
        <v>14</v>
      </c>
    </row>
    <row r="1921" spans="1:2" x14ac:dyDescent="0.55000000000000004">
      <c r="A1921" t="s">
        <v>7512</v>
      </c>
      <c r="B1921">
        <f t="shared" si="29"/>
        <v>9</v>
      </c>
    </row>
    <row r="1922" spans="1:2" x14ac:dyDescent="0.55000000000000004">
      <c r="A1922" t="s">
        <v>7515</v>
      </c>
      <c r="B1922">
        <f t="shared" si="29"/>
        <v>5</v>
      </c>
    </row>
    <row r="1923" spans="1:2" x14ac:dyDescent="0.55000000000000004">
      <c r="A1923" t="s">
        <v>7518</v>
      </c>
      <c r="B1923">
        <f t="shared" ref="B1923:B1986" si="30">LEN(A1923)-LEN(SUBSTITUTE(A1923," ",""))+1</f>
        <v>4</v>
      </c>
    </row>
    <row r="1924" spans="1:2" x14ac:dyDescent="0.55000000000000004">
      <c r="A1924" t="s">
        <v>7521</v>
      </c>
      <c r="B1924">
        <f t="shared" si="30"/>
        <v>11</v>
      </c>
    </row>
    <row r="1925" spans="1:2" x14ac:dyDescent="0.55000000000000004">
      <c r="A1925" t="s">
        <v>7524</v>
      </c>
      <c r="B1925">
        <f t="shared" si="30"/>
        <v>7</v>
      </c>
    </row>
    <row r="1926" spans="1:2" x14ac:dyDescent="0.55000000000000004">
      <c r="A1926" t="s">
        <v>7527</v>
      </c>
      <c r="B1926">
        <f t="shared" si="30"/>
        <v>13</v>
      </c>
    </row>
    <row r="1927" spans="1:2" x14ac:dyDescent="0.55000000000000004">
      <c r="A1927" t="s">
        <v>7530</v>
      </c>
      <c r="B1927">
        <f t="shared" si="30"/>
        <v>4</v>
      </c>
    </row>
    <row r="1928" spans="1:2" x14ac:dyDescent="0.55000000000000004">
      <c r="A1928" t="s">
        <v>7533</v>
      </c>
      <c r="B1928">
        <f t="shared" si="30"/>
        <v>8</v>
      </c>
    </row>
    <row r="1929" spans="1:2" x14ac:dyDescent="0.55000000000000004">
      <c r="A1929" t="s">
        <v>7539</v>
      </c>
      <c r="B1929">
        <f t="shared" si="30"/>
        <v>8</v>
      </c>
    </row>
    <row r="1930" spans="1:2" x14ac:dyDescent="0.55000000000000004">
      <c r="A1930" t="s">
        <v>7542</v>
      </c>
      <c r="B1930">
        <f t="shared" si="30"/>
        <v>9</v>
      </c>
    </row>
    <row r="1931" spans="1:2" x14ac:dyDescent="0.55000000000000004">
      <c r="A1931" t="s">
        <v>7545</v>
      </c>
      <c r="B1931">
        <f t="shared" si="30"/>
        <v>6</v>
      </c>
    </row>
    <row r="1932" spans="1:2" x14ac:dyDescent="0.55000000000000004">
      <c r="A1932" t="s">
        <v>7548</v>
      </c>
      <c r="B1932">
        <f t="shared" si="30"/>
        <v>26</v>
      </c>
    </row>
    <row r="1933" spans="1:2" x14ac:dyDescent="0.55000000000000004">
      <c r="A1933" t="s">
        <v>7551</v>
      </c>
      <c r="B1933">
        <f t="shared" si="30"/>
        <v>6</v>
      </c>
    </row>
    <row r="1934" spans="1:2" x14ac:dyDescent="0.55000000000000004">
      <c r="A1934" t="s">
        <v>7554</v>
      </c>
      <c r="B1934">
        <f t="shared" si="30"/>
        <v>15</v>
      </c>
    </row>
    <row r="1935" spans="1:2" x14ac:dyDescent="0.55000000000000004">
      <c r="A1935" t="s">
        <v>7559</v>
      </c>
      <c r="B1935">
        <f t="shared" si="30"/>
        <v>15</v>
      </c>
    </row>
    <row r="1936" spans="1:2" x14ac:dyDescent="0.55000000000000004">
      <c r="A1936" t="s">
        <v>7562</v>
      </c>
      <c r="B1936">
        <f t="shared" si="30"/>
        <v>28</v>
      </c>
    </row>
    <row r="1937" spans="1:2" x14ac:dyDescent="0.55000000000000004">
      <c r="A1937" t="s">
        <v>7565</v>
      </c>
      <c r="B1937">
        <f t="shared" si="30"/>
        <v>5</v>
      </c>
    </row>
    <row r="1938" spans="1:2" x14ac:dyDescent="0.55000000000000004">
      <c r="A1938" t="s">
        <v>7568</v>
      </c>
      <c r="B1938">
        <f t="shared" si="30"/>
        <v>3</v>
      </c>
    </row>
    <row r="1939" spans="1:2" x14ac:dyDescent="0.55000000000000004">
      <c r="A1939" t="s">
        <v>7571</v>
      </c>
      <c r="B1939">
        <f t="shared" si="30"/>
        <v>30</v>
      </c>
    </row>
    <row r="1940" spans="1:2" x14ac:dyDescent="0.55000000000000004">
      <c r="A1940" t="s">
        <v>7574</v>
      </c>
      <c r="B1940">
        <f t="shared" si="30"/>
        <v>8</v>
      </c>
    </row>
    <row r="1941" spans="1:2" x14ac:dyDescent="0.55000000000000004">
      <c r="A1941" t="s">
        <v>7577</v>
      </c>
      <c r="B1941">
        <f t="shared" si="30"/>
        <v>6</v>
      </c>
    </row>
    <row r="1942" spans="1:2" x14ac:dyDescent="0.55000000000000004">
      <c r="A1942" t="s">
        <v>7580</v>
      </c>
      <c r="B1942">
        <f t="shared" si="30"/>
        <v>21</v>
      </c>
    </row>
    <row r="1943" spans="1:2" x14ac:dyDescent="0.55000000000000004">
      <c r="A1943" t="s">
        <v>7583</v>
      </c>
      <c r="B1943">
        <f t="shared" si="30"/>
        <v>4</v>
      </c>
    </row>
    <row r="1944" spans="1:2" x14ac:dyDescent="0.55000000000000004">
      <c r="A1944" t="s">
        <v>7586</v>
      </c>
      <c r="B1944">
        <f t="shared" si="30"/>
        <v>13</v>
      </c>
    </row>
    <row r="1945" spans="1:2" x14ac:dyDescent="0.55000000000000004">
      <c r="A1945" t="s">
        <v>7592</v>
      </c>
      <c r="B1945">
        <f t="shared" si="30"/>
        <v>9</v>
      </c>
    </row>
    <row r="1946" spans="1:2" x14ac:dyDescent="0.55000000000000004">
      <c r="A1946" t="s">
        <v>7601</v>
      </c>
      <c r="B1946">
        <f t="shared" si="30"/>
        <v>5</v>
      </c>
    </row>
    <row r="1947" spans="1:2" x14ac:dyDescent="0.55000000000000004">
      <c r="A1947" s="3" t="s">
        <v>7604</v>
      </c>
      <c r="B1947">
        <f t="shared" si="30"/>
        <v>3</v>
      </c>
    </row>
    <row r="1948" spans="1:2" x14ac:dyDescent="0.55000000000000004">
      <c r="A1948" t="s">
        <v>7610</v>
      </c>
      <c r="B1948">
        <f t="shared" si="30"/>
        <v>20</v>
      </c>
    </row>
    <row r="1949" spans="1:2" x14ac:dyDescent="0.55000000000000004">
      <c r="A1949" t="s">
        <v>7612</v>
      </c>
      <c r="B1949">
        <f t="shared" si="30"/>
        <v>16</v>
      </c>
    </row>
    <row r="1950" spans="1:2" x14ac:dyDescent="0.55000000000000004">
      <c r="A1950" t="s">
        <v>7615</v>
      </c>
      <c r="B1950">
        <f t="shared" si="30"/>
        <v>5</v>
      </c>
    </row>
    <row r="1951" spans="1:2" x14ac:dyDescent="0.55000000000000004">
      <c r="A1951" t="s">
        <v>7618</v>
      </c>
      <c r="B1951">
        <f t="shared" si="30"/>
        <v>24</v>
      </c>
    </row>
    <row r="1952" spans="1:2" x14ac:dyDescent="0.55000000000000004">
      <c r="A1952" t="s">
        <v>7620</v>
      </c>
      <c r="B1952">
        <f t="shared" si="30"/>
        <v>10</v>
      </c>
    </row>
    <row r="1953" spans="1:2" x14ac:dyDescent="0.55000000000000004">
      <c r="A1953" t="s">
        <v>7623</v>
      </c>
      <c r="B1953">
        <f t="shared" si="30"/>
        <v>6</v>
      </c>
    </row>
    <row r="1954" spans="1:2" x14ac:dyDescent="0.55000000000000004">
      <c r="A1954" t="s">
        <v>7626</v>
      </c>
      <c r="B1954">
        <f t="shared" si="30"/>
        <v>14</v>
      </c>
    </row>
    <row r="1955" spans="1:2" x14ac:dyDescent="0.55000000000000004">
      <c r="A1955" t="s">
        <v>7629</v>
      </c>
      <c r="B1955">
        <f t="shared" si="30"/>
        <v>14</v>
      </c>
    </row>
    <row r="1956" spans="1:2" x14ac:dyDescent="0.55000000000000004">
      <c r="A1956" t="s">
        <v>7632</v>
      </c>
      <c r="B1956">
        <f t="shared" si="30"/>
        <v>1</v>
      </c>
    </row>
    <row r="1957" spans="1:2" x14ac:dyDescent="0.55000000000000004">
      <c r="A1957" t="s">
        <v>7635</v>
      </c>
      <c r="B1957">
        <f t="shared" si="30"/>
        <v>20</v>
      </c>
    </row>
    <row r="1958" spans="1:2" x14ac:dyDescent="0.55000000000000004">
      <c r="A1958" t="s">
        <v>7641</v>
      </c>
      <c r="B1958">
        <f t="shared" si="30"/>
        <v>15</v>
      </c>
    </row>
    <row r="1959" spans="1:2" x14ac:dyDescent="0.55000000000000004">
      <c r="A1959" t="s">
        <v>7644</v>
      </c>
      <c r="B1959">
        <f t="shared" si="30"/>
        <v>19</v>
      </c>
    </row>
    <row r="1960" spans="1:2" x14ac:dyDescent="0.55000000000000004">
      <c r="A1960" t="s">
        <v>7650</v>
      </c>
      <c r="B1960">
        <f t="shared" si="30"/>
        <v>9</v>
      </c>
    </row>
    <row r="1961" spans="1:2" x14ac:dyDescent="0.55000000000000004">
      <c r="A1961" t="s">
        <v>7653</v>
      </c>
      <c r="B1961">
        <f t="shared" si="30"/>
        <v>9</v>
      </c>
    </row>
    <row r="1962" spans="1:2" x14ac:dyDescent="0.55000000000000004">
      <c r="A1962" t="s">
        <v>7656</v>
      </c>
      <c r="B1962">
        <f t="shared" si="30"/>
        <v>20</v>
      </c>
    </row>
    <row r="1963" spans="1:2" x14ac:dyDescent="0.55000000000000004">
      <c r="A1963" t="s">
        <v>7659</v>
      </c>
      <c r="B1963">
        <f t="shared" si="30"/>
        <v>10</v>
      </c>
    </row>
    <row r="1964" spans="1:2" x14ac:dyDescent="0.55000000000000004">
      <c r="A1964" t="s">
        <v>7662</v>
      </c>
      <c r="B1964">
        <f t="shared" si="30"/>
        <v>8</v>
      </c>
    </row>
    <row r="1965" spans="1:2" x14ac:dyDescent="0.55000000000000004">
      <c r="A1965" t="s">
        <v>7665</v>
      </c>
      <c r="B1965">
        <f t="shared" si="30"/>
        <v>15</v>
      </c>
    </row>
    <row r="1966" spans="1:2" x14ac:dyDescent="0.55000000000000004">
      <c r="A1966" t="s">
        <v>7668</v>
      </c>
      <c r="B1966">
        <f t="shared" si="30"/>
        <v>7</v>
      </c>
    </row>
    <row r="1967" spans="1:2" x14ac:dyDescent="0.55000000000000004">
      <c r="A1967" t="s">
        <v>7671</v>
      </c>
      <c r="B1967">
        <f t="shared" si="30"/>
        <v>19</v>
      </c>
    </row>
    <row r="1968" spans="1:2" x14ac:dyDescent="0.55000000000000004">
      <c r="A1968" t="s">
        <v>7683</v>
      </c>
      <c r="B1968">
        <f t="shared" si="30"/>
        <v>26</v>
      </c>
    </row>
    <row r="1969" spans="1:2" x14ac:dyDescent="0.55000000000000004">
      <c r="A1969" t="s">
        <v>7686</v>
      </c>
      <c r="B1969">
        <f t="shared" si="30"/>
        <v>12</v>
      </c>
    </row>
    <row r="1970" spans="1:2" x14ac:dyDescent="0.55000000000000004">
      <c r="A1970" t="s">
        <v>7695</v>
      </c>
      <c r="B1970">
        <f t="shared" si="30"/>
        <v>5</v>
      </c>
    </row>
    <row r="1971" spans="1:2" x14ac:dyDescent="0.55000000000000004">
      <c r="A1971" t="s">
        <v>7698</v>
      </c>
      <c r="B1971">
        <f t="shared" si="30"/>
        <v>15</v>
      </c>
    </row>
    <row r="1972" spans="1:2" x14ac:dyDescent="0.55000000000000004">
      <c r="A1972" t="s">
        <v>7701</v>
      </c>
      <c r="B1972">
        <f t="shared" si="30"/>
        <v>22</v>
      </c>
    </row>
    <row r="1973" spans="1:2" x14ac:dyDescent="0.55000000000000004">
      <c r="A1973" t="s">
        <v>7704</v>
      </c>
      <c r="B1973">
        <f t="shared" si="30"/>
        <v>6</v>
      </c>
    </row>
    <row r="1974" spans="1:2" x14ac:dyDescent="0.55000000000000004">
      <c r="A1974" t="s">
        <v>7707</v>
      </c>
      <c r="B1974">
        <f t="shared" si="30"/>
        <v>11</v>
      </c>
    </row>
    <row r="1975" spans="1:2" x14ac:dyDescent="0.55000000000000004">
      <c r="A1975" t="s">
        <v>7713</v>
      </c>
      <c r="B1975">
        <f t="shared" si="30"/>
        <v>18</v>
      </c>
    </row>
    <row r="1976" spans="1:2" x14ac:dyDescent="0.55000000000000004">
      <c r="A1976" t="s">
        <v>7716</v>
      </c>
      <c r="B1976">
        <f t="shared" si="30"/>
        <v>15</v>
      </c>
    </row>
    <row r="1977" spans="1:2" x14ac:dyDescent="0.55000000000000004">
      <c r="A1977" t="s">
        <v>7719</v>
      </c>
      <c r="B1977">
        <f t="shared" si="30"/>
        <v>5</v>
      </c>
    </row>
    <row r="1978" spans="1:2" x14ac:dyDescent="0.55000000000000004">
      <c r="A1978" t="s">
        <v>7722</v>
      </c>
      <c r="B1978">
        <f t="shared" si="30"/>
        <v>20</v>
      </c>
    </row>
    <row r="1979" spans="1:2" x14ac:dyDescent="0.55000000000000004">
      <c r="A1979" t="s">
        <v>7725</v>
      </c>
      <c r="B1979">
        <f t="shared" si="30"/>
        <v>8</v>
      </c>
    </row>
    <row r="1980" spans="1:2" x14ac:dyDescent="0.55000000000000004">
      <c r="A1980" t="s">
        <v>7731</v>
      </c>
      <c r="B1980">
        <f t="shared" si="30"/>
        <v>5</v>
      </c>
    </row>
    <row r="1981" spans="1:2" x14ac:dyDescent="0.55000000000000004">
      <c r="A1981" t="s">
        <v>7734</v>
      </c>
      <c r="B1981">
        <f t="shared" si="30"/>
        <v>18</v>
      </c>
    </row>
    <row r="1982" spans="1:2" x14ac:dyDescent="0.55000000000000004">
      <c r="A1982" t="s">
        <v>7737</v>
      </c>
      <c r="B1982">
        <f t="shared" si="30"/>
        <v>20</v>
      </c>
    </row>
    <row r="1983" spans="1:2" x14ac:dyDescent="0.55000000000000004">
      <c r="A1983" t="s">
        <v>7746</v>
      </c>
      <c r="B1983">
        <f t="shared" si="30"/>
        <v>11</v>
      </c>
    </row>
    <row r="1984" spans="1:2" x14ac:dyDescent="0.55000000000000004">
      <c r="A1984" t="s">
        <v>7748</v>
      </c>
      <c r="B1984">
        <f t="shared" si="30"/>
        <v>17</v>
      </c>
    </row>
    <row r="1985" spans="1:2" x14ac:dyDescent="0.55000000000000004">
      <c r="A1985" t="s">
        <v>7751</v>
      </c>
      <c r="B1985">
        <f t="shared" si="30"/>
        <v>8</v>
      </c>
    </row>
    <row r="1986" spans="1:2" x14ac:dyDescent="0.55000000000000004">
      <c r="A1986" t="s">
        <v>7760</v>
      </c>
      <c r="B1986">
        <f t="shared" si="30"/>
        <v>3</v>
      </c>
    </row>
    <row r="1987" spans="1:2" x14ac:dyDescent="0.55000000000000004">
      <c r="A1987" t="s">
        <v>7763</v>
      </c>
      <c r="B1987">
        <f t="shared" ref="B1987:B2050" si="31">LEN(A1987)-LEN(SUBSTITUTE(A1987," ",""))+1</f>
        <v>3</v>
      </c>
    </row>
    <row r="1988" spans="1:2" x14ac:dyDescent="0.55000000000000004">
      <c r="A1988" t="s">
        <v>7766</v>
      </c>
      <c r="B1988">
        <f t="shared" si="31"/>
        <v>24</v>
      </c>
    </row>
    <row r="1989" spans="1:2" x14ac:dyDescent="0.55000000000000004">
      <c r="A1989" t="s">
        <v>7769</v>
      </c>
      <c r="B1989">
        <f t="shared" si="31"/>
        <v>2</v>
      </c>
    </row>
    <row r="1990" spans="1:2" x14ac:dyDescent="0.55000000000000004">
      <c r="A1990" t="s">
        <v>7772</v>
      </c>
      <c r="B1990">
        <f t="shared" si="31"/>
        <v>6</v>
      </c>
    </row>
    <row r="1991" spans="1:2" x14ac:dyDescent="0.55000000000000004">
      <c r="A1991" t="s">
        <v>7775</v>
      </c>
      <c r="B1991">
        <f t="shared" si="31"/>
        <v>6</v>
      </c>
    </row>
    <row r="1992" spans="1:2" x14ac:dyDescent="0.55000000000000004">
      <c r="A1992" t="s">
        <v>7778</v>
      </c>
      <c r="B1992">
        <f t="shared" si="31"/>
        <v>26</v>
      </c>
    </row>
    <row r="1993" spans="1:2" x14ac:dyDescent="0.55000000000000004">
      <c r="A1993" t="s">
        <v>7781</v>
      </c>
      <c r="B1993">
        <f t="shared" si="31"/>
        <v>14</v>
      </c>
    </row>
    <row r="1994" spans="1:2" x14ac:dyDescent="0.55000000000000004">
      <c r="A1994" t="s">
        <v>7784</v>
      </c>
      <c r="B1994">
        <f t="shared" si="31"/>
        <v>4</v>
      </c>
    </row>
    <row r="1995" spans="1:2" x14ac:dyDescent="0.55000000000000004">
      <c r="A1995" t="s">
        <v>7787</v>
      </c>
      <c r="B1995">
        <f t="shared" si="31"/>
        <v>14</v>
      </c>
    </row>
    <row r="1996" spans="1:2" x14ac:dyDescent="0.55000000000000004">
      <c r="A1996" t="s">
        <v>7790</v>
      </c>
      <c r="B1996">
        <f t="shared" si="31"/>
        <v>11</v>
      </c>
    </row>
    <row r="1997" spans="1:2" x14ac:dyDescent="0.55000000000000004">
      <c r="A1997" s="3" t="s">
        <v>7793</v>
      </c>
      <c r="B1997">
        <f t="shared" si="31"/>
        <v>1</v>
      </c>
    </row>
    <row r="1998" spans="1:2" x14ac:dyDescent="0.55000000000000004">
      <c r="A1998" t="s">
        <v>7796</v>
      </c>
      <c r="B1998">
        <f t="shared" si="31"/>
        <v>9</v>
      </c>
    </row>
    <row r="1999" spans="1:2" x14ac:dyDescent="0.55000000000000004">
      <c r="A1999" t="s">
        <v>7799</v>
      </c>
      <c r="B1999">
        <f t="shared" si="31"/>
        <v>6</v>
      </c>
    </row>
    <row r="2000" spans="1:2" x14ac:dyDescent="0.55000000000000004">
      <c r="A2000" t="s">
        <v>7805</v>
      </c>
      <c r="B2000">
        <f t="shared" si="31"/>
        <v>4</v>
      </c>
    </row>
    <row r="2001" spans="1:2" x14ac:dyDescent="0.55000000000000004">
      <c r="A2001" t="s">
        <v>7808</v>
      </c>
      <c r="B2001">
        <f t="shared" si="31"/>
        <v>6</v>
      </c>
    </row>
    <row r="2002" spans="1:2" x14ac:dyDescent="0.55000000000000004">
      <c r="A2002" t="s">
        <v>7811</v>
      </c>
      <c r="B2002">
        <f t="shared" si="31"/>
        <v>10</v>
      </c>
    </row>
    <row r="2003" spans="1:2" x14ac:dyDescent="0.55000000000000004">
      <c r="A2003" t="s">
        <v>7814</v>
      </c>
      <c r="B2003">
        <f t="shared" si="31"/>
        <v>4</v>
      </c>
    </row>
    <row r="2004" spans="1:2" x14ac:dyDescent="0.55000000000000004">
      <c r="A2004" t="s">
        <v>7817</v>
      </c>
      <c r="B2004">
        <f t="shared" si="31"/>
        <v>5</v>
      </c>
    </row>
    <row r="2005" spans="1:2" x14ac:dyDescent="0.55000000000000004">
      <c r="A2005" t="s">
        <v>7826</v>
      </c>
      <c r="B2005">
        <f t="shared" si="31"/>
        <v>11</v>
      </c>
    </row>
    <row r="2006" spans="1:2" x14ac:dyDescent="0.55000000000000004">
      <c r="A2006" t="s">
        <v>7829</v>
      </c>
      <c r="B2006">
        <f t="shared" si="31"/>
        <v>19</v>
      </c>
    </row>
    <row r="2007" spans="1:2" x14ac:dyDescent="0.55000000000000004">
      <c r="A2007" t="s">
        <v>7832</v>
      </c>
      <c r="B2007">
        <f t="shared" si="31"/>
        <v>5</v>
      </c>
    </row>
    <row r="2008" spans="1:2" x14ac:dyDescent="0.55000000000000004">
      <c r="A2008" t="s">
        <v>7835</v>
      </c>
      <c r="B2008">
        <f t="shared" si="31"/>
        <v>18</v>
      </c>
    </row>
    <row r="2009" spans="1:2" x14ac:dyDescent="0.55000000000000004">
      <c r="A2009" t="s">
        <v>7838</v>
      </c>
      <c r="B2009">
        <f t="shared" si="31"/>
        <v>14</v>
      </c>
    </row>
    <row r="2010" spans="1:2" x14ac:dyDescent="0.55000000000000004">
      <c r="A2010" t="s">
        <v>7841</v>
      </c>
      <c r="B2010">
        <f t="shared" si="31"/>
        <v>12</v>
      </c>
    </row>
    <row r="2011" spans="1:2" x14ac:dyDescent="0.55000000000000004">
      <c r="A2011" t="s">
        <v>7844</v>
      </c>
      <c r="B2011">
        <f t="shared" si="31"/>
        <v>8</v>
      </c>
    </row>
    <row r="2012" spans="1:2" x14ac:dyDescent="0.55000000000000004">
      <c r="A2012" t="s">
        <v>7850</v>
      </c>
      <c r="B2012">
        <f t="shared" si="31"/>
        <v>13</v>
      </c>
    </row>
    <row r="2013" spans="1:2" x14ac:dyDescent="0.55000000000000004">
      <c r="A2013" s="3" t="s">
        <v>7853</v>
      </c>
      <c r="B2013">
        <f t="shared" si="31"/>
        <v>1</v>
      </c>
    </row>
    <row r="2014" spans="1:2" x14ac:dyDescent="0.55000000000000004">
      <c r="A2014" t="s">
        <v>7856</v>
      </c>
      <c r="B2014">
        <f t="shared" si="31"/>
        <v>13</v>
      </c>
    </row>
    <row r="2015" spans="1:2" x14ac:dyDescent="0.55000000000000004">
      <c r="A2015" t="s">
        <v>7859</v>
      </c>
      <c r="B2015">
        <f t="shared" si="31"/>
        <v>8</v>
      </c>
    </row>
    <row r="2016" spans="1:2" x14ac:dyDescent="0.55000000000000004">
      <c r="A2016" t="s">
        <v>7865</v>
      </c>
      <c r="B2016">
        <f t="shared" si="31"/>
        <v>5</v>
      </c>
    </row>
    <row r="2017" spans="1:2" x14ac:dyDescent="0.55000000000000004">
      <c r="A2017" t="s">
        <v>7868</v>
      </c>
      <c r="B2017">
        <f t="shared" si="31"/>
        <v>4</v>
      </c>
    </row>
    <row r="2018" spans="1:2" x14ac:dyDescent="0.55000000000000004">
      <c r="A2018" t="s">
        <v>7871</v>
      </c>
      <c r="B2018">
        <f t="shared" si="31"/>
        <v>5</v>
      </c>
    </row>
    <row r="2019" spans="1:2" x14ac:dyDescent="0.55000000000000004">
      <c r="A2019" t="s">
        <v>7877</v>
      </c>
      <c r="B2019">
        <f t="shared" si="31"/>
        <v>19</v>
      </c>
    </row>
    <row r="2020" spans="1:2" x14ac:dyDescent="0.55000000000000004">
      <c r="A2020" t="s">
        <v>7880</v>
      </c>
      <c r="B2020">
        <f t="shared" si="31"/>
        <v>10</v>
      </c>
    </row>
    <row r="2021" spans="1:2" x14ac:dyDescent="0.55000000000000004">
      <c r="A2021" t="s">
        <v>4425</v>
      </c>
      <c r="B2021">
        <f t="shared" si="31"/>
        <v>15</v>
      </c>
    </row>
    <row r="2022" spans="1:2" x14ac:dyDescent="0.55000000000000004">
      <c r="A2022" t="s">
        <v>7885</v>
      </c>
      <c r="B2022">
        <f t="shared" si="31"/>
        <v>18</v>
      </c>
    </row>
    <row r="2023" spans="1:2" x14ac:dyDescent="0.55000000000000004">
      <c r="A2023" t="s">
        <v>7888</v>
      </c>
      <c r="B2023">
        <f t="shared" si="31"/>
        <v>10</v>
      </c>
    </row>
    <row r="2024" spans="1:2" x14ac:dyDescent="0.55000000000000004">
      <c r="A2024" t="s">
        <v>4571</v>
      </c>
      <c r="B2024">
        <f t="shared" si="31"/>
        <v>3</v>
      </c>
    </row>
    <row r="2025" spans="1:2" x14ac:dyDescent="0.55000000000000004">
      <c r="A2025" t="s">
        <v>7896</v>
      </c>
      <c r="B2025">
        <f t="shared" si="31"/>
        <v>14</v>
      </c>
    </row>
    <row r="2026" spans="1:2" x14ac:dyDescent="0.55000000000000004">
      <c r="A2026" t="s">
        <v>7899</v>
      </c>
      <c r="B2026">
        <f t="shared" si="31"/>
        <v>2</v>
      </c>
    </row>
    <row r="2027" spans="1:2" x14ac:dyDescent="0.55000000000000004">
      <c r="A2027" t="s">
        <v>7902</v>
      </c>
      <c r="B2027">
        <f t="shared" si="31"/>
        <v>31</v>
      </c>
    </row>
    <row r="2028" spans="1:2" x14ac:dyDescent="0.55000000000000004">
      <c r="A2028" t="s">
        <v>7905</v>
      </c>
      <c r="B2028">
        <f t="shared" si="31"/>
        <v>12</v>
      </c>
    </row>
    <row r="2029" spans="1:2" x14ac:dyDescent="0.55000000000000004">
      <c r="A2029" t="s">
        <v>7908</v>
      </c>
      <c r="B2029">
        <f t="shared" si="31"/>
        <v>7</v>
      </c>
    </row>
    <row r="2030" spans="1:2" x14ac:dyDescent="0.55000000000000004">
      <c r="A2030" t="s">
        <v>7911</v>
      </c>
      <c r="B2030">
        <f t="shared" si="31"/>
        <v>14</v>
      </c>
    </row>
    <row r="2031" spans="1:2" x14ac:dyDescent="0.55000000000000004">
      <c r="A2031" t="s">
        <v>7917</v>
      </c>
      <c r="B2031">
        <f t="shared" si="31"/>
        <v>5</v>
      </c>
    </row>
    <row r="2032" spans="1:2" x14ac:dyDescent="0.55000000000000004">
      <c r="A2032" t="s">
        <v>7920</v>
      </c>
      <c r="B2032">
        <f t="shared" si="31"/>
        <v>15</v>
      </c>
    </row>
    <row r="2033" spans="1:2" x14ac:dyDescent="0.55000000000000004">
      <c r="A2033" t="s">
        <v>7923</v>
      </c>
      <c r="B2033">
        <f t="shared" si="31"/>
        <v>2</v>
      </c>
    </row>
    <row r="2034" spans="1:2" x14ac:dyDescent="0.55000000000000004">
      <c r="A2034" t="s">
        <v>7926</v>
      </c>
      <c r="B2034">
        <f t="shared" si="31"/>
        <v>4</v>
      </c>
    </row>
    <row r="2035" spans="1:2" x14ac:dyDescent="0.55000000000000004">
      <c r="A2035" s="3" t="s">
        <v>7929</v>
      </c>
      <c r="B2035">
        <f t="shared" si="31"/>
        <v>1</v>
      </c>
    </row>
    <row r="2036" spans="1:2" x14ac:dyDescent="0.55000000000000004">
      <c r="A2036" t="s">
        <v>7932</v>
      </c>
      <c r="B2036">
        <f t="shared" si="31"/>
        <v>15</v>
      </c>
    </row>
    <row r="2037" spans="1:2" x14ac:dyDescent="0.55000000000000004">
      <c r="A2037" t="s">
        <v>7935</v>
      </c>
      <c r="B2037">
        <f t="shared" si="31"/>
        <v>2</v>
      </c>
    </row>
    <row r="2038" spans="1:2" x14ac:dyDescent="0.55000000000000004">
      <c r="A2038" t="s">
        <v>7938</v>
      </c>
      <c r="B2038">
        <f t="shared" si="31"/>
        <v>6</v>
      </c>
    </row>
    <row r="2039" spans="1:2" x14ac:dyDescent="0.55000000000000004">
      <c r="A2039" t="s">
        <v>7950</v>
      </c>
      <c r="B2039">
        <f t="shared" si="31"/>
        <v>4</v>
      </c>
    </row>
    <row r="2040" spans="1:2" x14ac:dyDescent="0.55000000000000004">
      <c r="A2040" t="s">
        <v>7953</v>
      </c>
      <c r="B2040">
        <f t="shared" si="31"/>
        <v>9</v>
      </c>
    </row>
    <row r="2041" spans="1:2" x14ac:dyDescent="0.55000000000000004">
      <c r="A2041" t="s">
        <v>7962</v>
      </c>
      <c r="B2041">
        <f t="shared" si="31"/>
        <v>34</v>
      </c>
    </row>
    <row r="2042" spans="1:2" x14ac:dyDescent="0.55000000000000004">
      <c r="A2042" t="s">
        <v>7968</v>
      </c>
      <c r="B2042">
        <f t="shared" si="31"/>
        <v>12</v>
      </c>
    </row>
    <row r="2043" spans="1:2" x14ac:dyDescent="0.55000000000000004">
      <c r="A2043" t="s">
        <v>7971</v>
      </c>
      <c r="B2043">
        <f t="shared" si="31"/>
        <v>20</v>
      </c>
    </row>
    <row r="2044" spans="1:2" x14ac:dyDescent="0.55000000000000004">
      <c r="A2044" t="s">
        <v>7974</v>
      </c>
      <c r="B2044">
        <f t="shared" si="31"/>
        <v>4</v>
      </c>
    </row>
    <row r="2045" spans="1:2" x14ac:dyDescent="0.55000000000000004">
      <c r="A2045" t="s">
        <v>7977</v>
      </c>
      <c r="B2045">
        <f t="shared" si="31"/>
        <v>13</v>
      </c>
    </row>
    <row r="2046" spans="1:2" x14ac:dyDescent="0.55000000000000004">
      <c r="A2046" t="s">
        <v>7980</v>
      </c>
      <c r="B2046">
        <f t="shared" si="31"/>
        <v>1</v>
      </c>
    </row>
    <row r="2047" spans="1:2" x14ac:dyDescent="0.55000000000000004">
      <c r="A2047" t="s">
        <v>7983</v>
      </c>
      <c r="B2047">
        <f t="shared" si="31"/>
        <v>15</v>
      </c>
    </row>
    <row r="2048" spans="1:2" x14ac:dyDescent="0.55000000000000004">
      <c r="A2048" t="s">
        <v>7986</v>
      </c>
      <c r="B2048">
        <f t="shared" si="31"/>
        <v>4</v>
      </c>
    </row>
    <row r="2049" spans="1:2" x14ac:dyDescent="0.55000000000000004">
      <c r="A2049" t="s">
        <v>7989</v>
      </c>
      <c r="B2049">
        <f t="shared" si="31"/>
        <v>18</v>
      </c>
    </row>
    <row r="2050" spans="1:2" x14ac:dyDescent="0.55000000000000004">
      <c r="A2050" t="s">
        <v>7992</v>
      </c>
      <c r="B2050">
        <f t="shared" si="31"/>
        <v>4</v>
      </c>
    </row>
    <row r="2051" spans="1:2" x14ac:dyDescent="0.55000000000000004">
      <c r="A2051" t="s">
        <v>8001</v>
      </c>
      <c r="B2051">
        <f t="shared" ref="B2051:B2114" si="32">LEN(A2051)-LEN(SUBSTITUTE(A2051," ",""))+1</f>
        <v>10</v>
      </c>
    </row>
    <row r="2052" spans="1:2" x14ac:dyDescent="0.55000000000000004">
      <c r="A2052" t="s">
        <v>8004</v>
      </c>
      <c r="B2052">
        <f t="shared" si="32"/>
        <v>2</v>
      </c>
    </row>
    <row r="2053" spans="1:2" x14ac:dyDescent="0.55000000000000004">
      <c r="A2053" t="s">
        <v>8007</v>
      </c>
      <c r="B2053">
        <f t="shared" si="32"/>
        <v>9</v>
      </c>
    </row>
    <row r="2054" spans="1:2" x14ac:dyDescent="0.55000000000000004">
      <c r="A2054" t="s">
        <v>9101</v>
      </c>
      <c r="B2054">
        <f t="shared" si="32"/>
        <v>5</v>
      </c>
    </row>
    <row r="2055" spans="1:2" x14ac:dyDescent="0.55000000000000004">
      <c r="A2055" t="s">
        <v>8013</v>
      </c>
      <c r="B2055">
        <f t="shared" si="32"/>
        <v>10</v>
      </c>
    </row>
    <row r="2056" spans="1:2" x14ac:dyDescent="0.55000000000000004">
      <c r="A2056" t="s">
        <v>8016</v>
      </c>
      <c r="B2056">
        <f t="shared" si="32"/>
        <v>4</v>
      </c>
    </row>
    <row r="2057" spans="1:2" x14ac:dyDescent="0.55000000000000004">
      <c r="A2057" t="s">
        <v>8021</v>
      </c>
      <c r="B2057">
        <f t="shared" si="32"/>
        <v>10</v>
      </c>
    </row>
    <row r="2058" spans="1:2" x14ac:dyDescent="0.55000000000000004">
      <c r="A2058" t="s">
        <v>8024</v>
      </c>
      <c r="B2058">
        <f t="shared" si="32"/>
        <v>7</v>
      </c>
    </row>
    <row r="2059" spans="1:2" x14ac:dyDescent="0.55000000000000004">
      <c r="A2059" t="s">
        <v>8027</v>
      </c>
      <c r="B2059">
        <f t="shared" si="32"/>
        <v>9</v>
      </c>
    </row>
    <row r="2060" spans="1:2" x14ac:dyDescent="0.55000000000000004">
      <c r="A2060" t="s">
        <v>8029</v>
      </c>
      <c r="B2060">
        <f t="shared" si="32"/>
        <v>1</v>
      </c>
    </row>
    <row r="2061" spans="1:2" x14ac:dyDescent="0.55000000000000004">
      <c r="A2061" t="s">
        <v>8032</v>
      </c>
      <c r="B2061">
        <f t="shared" si="32"/>
        <v>6</v>
      </c>
    </row>
    <row r="2062" spans="1:2" x14ac:dyDescent="0.55000000000000004">
      <c r="A2062" t="s">
        <v>8035</v>
      </c>
      <c r="B2062">
        <f t="shared" si="32"/>
        <v>29</v>
      </c>
    </row>
    <row r="2063" spans="1:2" x14ac:dyDescent="0.55000000000000004">
      <c r="A2063" t="s">
        <v>8038</v>
      </c>
      <c r="B2063">
        <f t="shared" si="32"/>
        <v>17</v>
      </c>
    </row>
    <row r="2064" spans="1:2" x14ac:dyDescent="0.55000000000000004">
      <c r="A2064" t="s">
        <v>8046</v>
      </c>
      <c r="B2064">
        <f t="shared" si="32"/>
        <v>8</v>
      </c>
    </row>
    <row r="2065" spans="1:2" x14ac:dyDescent="0.55000000000000004">
      <c r="A2065" t="s">
        <v>8049</v>
      </c>
      <c r="B2065">
        <f t="shared" si="32"/>
        <v>11</v>
      </c>
    </row>
    <row r="2066" spans="1:2" x14ac:dyDescent="0.55000000000000004">
      <c r="A2066" t="s">
        <v>8052</v>
      </c>
      <c r="B2066">
        <f t="shared" si="32"/>
        <v>12</v>
      </c>
    </row>
    <row r="2067" spans="1:2" x14ac:dyDescent="0.55000000000000004">
      <c r="A2067" t="s">
        <v>8055</v>
      </c>
      <c r="B2067">
        <f t="shared" si="32"/>
        <v>16</v>
      </c>
    </row>
    <row r="2068" spans="1:2" x14ac:dyDescent="0.55000000000000004">
      <c r="A2068" t="s">
        <v>8058</v>
      </c>
      <c r="B2068">
        <f t="shared" si="32"/>
        <v>5</v>
      </c>
    </row>
    <row r="2069" spans="1:2" x14ac:dyDescent="0.55000000000000004">
      <c r="A2069" t="s">
        <v>8064</v>
      </c>
      <c r="B2069">
        <f t="shared" si="32"/>
        <v>10</v>
      </c>
    </row>
    <row r="2070" spans="1:2" x14ac:dyDescent="0.55000000000000004">
      <c r="A2070" t="s">
        <v>8067</v>
      </c>
      <c r="B2070">
        <f t="shared" si="32"/>
        <v>16</v>
      </c>
    </row>
    <row r="2071" spans="1:2" x14ac:dyDescent="0.55000000000000004">
      <c r="A2071" t="s">
        <v>8070</v>
      </c>
      <c r="B2071">
        <f t="shared" si="32"/>
        <v>14</v>
      </c>
    </row>
    <row r="2072" spans="1:2" x14ac:dyDescent="0.55000000000000004">
      <c r="A2072" t="s">
        <v>8073</v>
      </c>
      <c r="B2072">
        <f t="shared" si="32"/>
        <v>9</v>
      </c>
    </row>
    <row r="2073" spans="1:2" x14ac:dyDescent="0.55000000000000004">
      <c r="A2073" t="s">
        <v>8082</v>
      </c>
      <c r="B2073">
        <f t="shared" si="32"/>
        <v>19</v>
      </c>
    </row>
    <row r="2074" spans="1:2" x14ac:dyDescent="0.55000000000000004">
      <c r="A2074" t="s">
        <v>8085</v>
      </c>
      <c r="B2074">
        <f t="shared" si="32"/>
        <v>6</v>
      </c>
    </row>
    <row r="2075" spans="1:2" x14ac:dyDescent="0.55000000000000004">
      <c r="A2075" t="s">
        <v>8088</v>
      </c>
      <c r="B2075">
        <f t="shared" si="32"/>
        <v>30</v>
      </c>
    </row>
    <row r="2076" spans="1:2" x14ac:dyDescent="0.55000000000000004">
      <c r="A2076" t="s">
        <v>8091</v>
      </c>
      <c r="B2076">
        <f t="shared" si="32"/>
        <v>20</v>
      </c>
    </row>
    <row r="2077" spans="1:2" x14ac:dyDescent="0.55000000000000004">
      <c r="A2077" t="s">
        <v>8094</v>
      </c>
      <c r="B2077">
        <f t="shared" si="32"/>
        <v>13</v>
      </c>
    </row>
    <row r="2078" spans="1:2" x14ac:dyDescent="0.55000000000000004">
      <c r="A2078" t="s">
        <v>8097</v>
      </c>
      <c r="B2078">
        <f t="shared" si="32"/>
        <v>5</v>
      </c>
    </row>
    <row r="2079" spans="1:2" x14ac:dyDescent="0.55000000000000004">
      <c r="A2079" t="s">
        <v>8100</v>
      </c>
      <c r="B2079">
        <f t="shared" si="32"/>
        <v>18</v>
      </c>
    </row>
    <row r="2080" spans="1:2" x14ac:dyDescent="0.55000000000000004">
      <c r="A2080" t="s">
        <v>8106</v>
      </c>
      <c r="B2080">
        <f t="shared" si="32"/>
        <v>7</v>
      </c>
    </row>
    <row r="2081" spans="1:2" x14ac:dyDescent="0.55000000000000004">
      <c r="A2081" t="s">
        <v>8109</v>
      </c>
      <c r="B2081">
        <f t="shared" si="32"/>
        <v>14</v>
      </c>
    </row>
    <row r="2082" spans="1:2" x14ac:dyDescent="0.55000000000000004">
      <c r="A2082" t="s">
        <v>8112</v>
      </c>
      <c r="B2082">
        <f t="shared" si="32"/>
        <v>2</v>
      </c>
    </row>
    <row r="2083" spans="1:2" x14ac:dyDescent="0.55000000000000004">
      <c r="A2083" t="s">
        <v>8118</v>
      </c>
      <c r="B2083">
        <f t="shared" si="32"/>
        <v>3</v>
      </c>
    </row>
    <row r="2084" spans="1:2" x14ac:dyDescent="0.55000000000000004">
      <c r="A2084" t="s">
        <v>8121</v>
      </c>
      <c r="B2084">
        <f t="shared" si="32"/>
        <v>6</v>
      </c>
    </row>
    <row r="2085" spans="1:2" x14ac:dyDescent="0.55000000000000004">
      <c r="A2085" t="s">
        <v>8124</v>
      </c>
      <c r="B2085">
        <f t="shared" si="32"/>
        <v>1</v>
      </c>
    </row>
    <row r="2086" spans="1:2" x14ac:dyDescent="0.55000000000000004">
      <c r="A2086" t="s">
        <v>8127</v>
      </c>
      <c r="B2086">
        <f t="shared" si="32"/>
        <v>19</v>
      </c>
    </row>
    <row r="2087" spans="1:2" x14ac:dyDescent="0.55000000000000004">
      <c r="A2087" t="s">
        <v>8130</v>
      </c>
      <c r="B2087">
        <f t="shared" si="32"/>
        <v>1</v>
      </c>
    </row>
    <row r="2088" spans="1:2" x14ac:dyDescent="0.55000000000000004">
      <c r="A2088" t="s">
        <v>8133</v>
      </c>
      <c r="B2088">
        <f t="shared" si="32"/>
        <v>11</v>
      </c>
    </row>
    <row r="2089" spans="1:2" x14ac:dyDescent="0.55000000000000004">
      <c r="A2089" t="s">
        <v>8139</v>
      </c>
      <c r="B2089">
        <f t="shared" si="32"/>
        <v>7</v>
      </c>
    </row>
    <row r="2090" spans="1:2" x14ac:dyDescent="0.55000000000000004">
      <c r="A2090" t="s">
        <v>8142</v>
      </c>
      <c r="B2090">
        <f t="shared" si="32"/>
        <v>31</v>
      </c>
    </row>
    <row r="2091" spans="1:2" x14ac:dyDescent="0.55000000000000004">
      <c r="A2091" t="s">
        <v>8144</v>
      </c>
      <c r="B2091">
        <f t="shared" si="32"/>
        <v>4</v>
      </c>
    </row>
    <row r="2092" spans="1:2" x14ac:dyDescent="0.55000000000000004">
      <c r="A2092" t="s">
        <v>8147</v>
      </c>
      <c r="B2092">
        <f t="shared" si="32"/>
        <v>25</v>
      </c>
    </row>
    <row r="2093" spans="1:2" x14ac:dyDescent="0.55000000000000004">
      <c r="A2093" t="s">
        <v>8150</v>
      </c>
      <c r="B2093">
        <f t="shared" si="32"/>
        <v>4</v>
      </c>
    </row>
    <row r="2094" spans="1:2" x14ac:dyDescent="0.55000000000000004">
      <c r="A2094" t="s">
        <v>8153</v>
      </c>
      <c r="B2094">
        <f t="shared" si="32"/>
        <v>11</v>
      </c>
    </row>
    <row r="2095" spans="1:2" x14ac:dyDescent="0.55000000000000004">
      <c r="A2095" t="s">
        <v>8156</v>
      </c>
      <c r="B2095">
        <f t="shared" si="32"/>
        <v>15</v>
      </c>
    </row>
    <row r="2096" spans="1:2" x14ac:dyDescent="0.55000000000000004">
      <c r="A2096" t="s">
        <v>8159</v>
      </c>
      <c r="B2096">
        <f t="shared" si="32"/>
        <v>26</v>
      </c>
    </row>
    <row r="2097" spans="1:2" x14ac:dyDescent="0.55000000000000004">
      <c r="A2097" t="s">
        <v>8162</v>
      </c>
      <c r="B2097">
        <f t="shared" si="32"/>
        <v>1</v>
      </c>
    </row>
    <row r="2098" spans="1:2" x14ac:dyDescent="0.55000000000000004">
      <c r="A2098" t="s">
        <v>8165</v>
      </c>
      <c r="B2098">
        <f t="shared" si="32"/>
        <v>7</v>
      </c>
    </row>
    <row r="2099" spans="1:2" x14ac:dyDescent="0.55000000000000004">
      <c r="A2099" t="s">
        <v>8173</v>
      </c>
      <c r="B2099">
        <f t="shared" si="32"/>
        <v>2</v>
      </c>
    </row>
    <row r="2100" spans="1:2" x14ac:dyDescent="0.55000000000000004">
      <c r="A2100" t="s">
        <v>8176</v>
      </c>
      <c r="B2100">
        <f t="shared" si="32"/>
        <v>7</v>
      </c>
    </row>
    <row r="2101" spans="1:2" x14ac:dyDescent="0.55000000000000004">
      <c r="A2101" t="s">
        <v>8178</v>
      </c>
      <c r="B2101">
        <f t="shared" si="32"/>
        <v>7</v>
      </c>
    </row>
    <row r="2102" spans="1:2" x14ac:dyDescent="0.55000000000000004">
      <c r="A2102" t="s">
        <v>8184</v>
      </c>
      <c r="B2102">
        <f t="shared" si="32"/>
        <v>11</v>
      </c>
    </row>
    <row r="2103" spans="1:2" x14ac:dyDescent="0.55000000000000004">
      <c r="A2103" t="s">
        <v>8187</v>
      </c>
      <c r="B2103">
        <f t="shared" si="32"/>
        <v>2</v>
      </c>
    </row>
    <row r="2104" spans="1:2" x14ac:dyDescent="0.55000000000000004">
      <c r="A2104" t="s">
        <v>8190</v>
      </c>
      <c r="B2104">
        <f t="shared" si="32"/>
        <v>1</v>
      </c>
    </row>
    <row r="2105" spans="1:2" x14ac:dyDescent="0.55000000000000004">
      <c r="A2105" t="s">
        <v>8193</v>
      </c>
      <c r="B2105">
        <f t="shared" si="32"/>
        <v>18</v>
      </c>
    </row>
    <row r="2106" spans="1:2" x14ac:dyDescent="0.55000000000000004">
      <c r="A2106" t="s">
        <v>8196</v>
      </c>
      <c r="B2106">
        <f t="shared" si="32"/>
        <v>40</v>
      </c>
    </row>
    <row r="2107" spans="1:2" x14ac:dyDescent="0.55000000000000004">
      <c r="A2107" t="s">
        <v>8199</v>
      </c>
      <c r="B2107">
        <f t="shared" si="32"/>
        <v>7</v>
      </c>
    </row>
    <row r="2108" spans="1:2" x14ac:dyDescent="0.55000000000000004">
      <c r="A2108" t="s">
        <v>8202</v>
      </c>
      <c r="B2108">
        <f t="shared" si="32"/>
        <v>5</v>
      </c>
    </row>
    <row r="2109" spans="1:2" x14ac:dyDescent="0.55000000000000004">
      <c r="A2109" t="s">
        <v>8205</v>
      </c>
      <c r="B2109">
        <f t="shared" si="32"/>
        <v>9</v>
      </c>
    </row>
    <row r="2110" spans="1:2" x14ac:dyDescent="0.55000000000000004">
      <c r="A2110" t="s">
        <v>8208</v>
      </c>
      <c r="B2110">
        <f t="shared" si="32"/>
        <v>10</v>
      </c>
    </row>
    <row r="2111" spans="1:2" x14ac:dyDescent="0.55000000000000004">
      <c r="A2111" t="s">
        <v>8211</v>
      </c>
      <c r="B2111">
        <f t="shared" si="32"/>
        <v>10</v>
      </c>
    </row>
    <row r="2112" spans="1:2" x14ac:dyDescent="0.55000000000000004">
      <c r="A2112" t="s">
        <v>8214</v>
      </c>
      <c r="B2112">
        <f t="shared" si="32"/>
        <v>4</v>
      </c>
    </row>
    <row r="2113" spans="1:2" x14ac:dyDescent="0.55000000000000004">
      <c r="A2113" t="s">
        <v>8217</v>
      </c>
      <c r="B2113">
        <f t="shared" si="32"/>
        <v>21</v>
      </c>
    </row>
    <row r="2114" spans="1:2" x14ac:dyDescent="0.55000000000000004">
      <c r="A2114" t="s">
        <v>8220</v>
      </c>
      <c r="B2114">
        <f t="shared" si="32"/>
        <v>10</v>
      </c>
    </row>
    <row r="2115" spans="1:2" x14ac:dyDescent="0.55000000000000004">
      <c r="A2115" t="s">
        <v>8228</v>
      </c>
      <c r="B2115">
        <f t="shared" ref="B2115:B2178" si="33">LEN(A2115)-LEN(SUBSTITUTE(A2115," ",""))+1</f>
        <v>23</v>
      </c>
    </row>
    <row r="2116" spans="1:2" x14ac:dyDescent="0.55000000000000004">
      <c r="A2116" t="s">
        <v>8231</v>
      </c>
      <c r="B2116">
        <f t="shared" si="33"/>
        <v>10</v>
      </c>
    </row>
    <row r="2117" spans="1:2" x14ac:dyDescent="0.55000000000000004">
      <c r="A2117" t="s">
        <v>8234</v>
      </c>
      <c r="B2117">
        <f t="shared" si="33"/>
        <v>12</v>
      </c>
    </row>
    <row r="2118" spans="1:2" x14ac:dyDescent="0.55000000000000004">
      <c r="A2118" t="s">
        <v>8236</v>
      </c>
      <c r="B2118">
        <f t="shared" si="33"/>
        <v>11</v>
      </c>
    </row>
    <row r="2119" spans="1:2" x14ac:dyDescent="0.55000000000000004">
      <c r="A2119" t="s">
        <v>8239</v>
      </c>
      <c r="B2119">
        <f t="shared" si="33"/>
        <v>7</v>
      </c>
    </row>
    <row r="2120" spans="1:2" x14ac:dyDescent="0.55000000000000004">
      <c r="A2120" t="s">
        <v>8242</v>
      </c>
      <c r="B2120">
        <f t="shared" si="33"/>
        <v>28</v>
      </c>
    </row>
    <row r="2121" spans="1:2" x14ac:dyDescent="0.55000000000000004">
      <c r="A2121" t="s">
        <v>8245</v>
      </c>
      <c r="B2121">
        <f t="shared" si="33"/>
        <v>18</v>
      </c>
    </row>
    <row r="2122" spans="1:2" x14ac:dyDescent="0.55000000000000004">
      <c r="A2122" t="s">
        <v>8250</v>
      </c>
      <c r="B2122">
        <f t="shared" si="33"/>
        <v>20</v>
      </c>
    </row>
    <row r="2123" spans="1:2" x14ac:dyDescent="0.55000000000000004">
      <c r="A2123" t="s">
        <v>8253</v>
      </c>
      <c r="B2123">
        <f t="shared" si="33"/>
        <v>17</v>
      </c>
    </row>
    <row r="2124" spans="1:2" x14ac:dyDescent="0.55000000000000004">
      <c r="A2124" t="s">
        <v>8256</v>
      </c>
      <c r="B2124">
        <f t="shared" si="33"/>
        <v>14</v>
      </c>
    </row>
    <row r="2125" spans="1:2" x14ac:dyDescent="0.55000000000000004">
      <c r="A2125" t="s">
        <v>8259</v>
      </c>
      <c r="B2125">
        <f t="shared" si="33"/>
        <v>19</v>
      </c>
    </row>
    <row r="2126" spans="1:2" x14ac:dyDescent="0.55000000000000004">
      <c r="A2126" t="s">
        <v>8262</v>
      </c>
      <c r="B2126">
        <f t="shared" si="33"/>
        <v>3</v>
      </c>
    </row>
    <row r="2127" spans="1:2" x14ac:dyDescent="0.55000000000000004">
      <c r="A2127" t="s">
        <v>8268</v>
      </c>
      <c r="B2127">
        <f t="shared" si="33"/>
        <v>22</v>
      </c>
    </row>
    <row r="2128" spans="1:2" x14ac:dyDescent="0.55000000000000004">
      <c r="A2128" t="s">
        <v>8271</v>
      </c>
      <c r="B2128">
        <f t="shared" si="33"/>
        <v>5</v>
      </c>
    </row>
    <row r="2129" spans="1:2" x14ac:dyDescent="0.55000000000000004">
      <c r="A2129" t="s">
        <v>8273</v>
      </c>
      <c r="B2129">
        <f t="shared" si="33"/>
        <v>9</v>
      </c>
    </row>
    <row r="2130" spans="1:2" x14ac:dyDescent="0.55000000000000004">
      <c r="A2130" t="s">
        <v>8276</v>
      </c>
      <c r="B2130">
        <f t="shared" si="33"/>
        <v>4</v>
      </c>
    </row>
    <row r="2131" spans="1:2" x14ac:dyDescent="0.55000000000000004">
      <c r="A2131" t="s">
        <v>8279</v>
      </c>
      <c r="B2131">
        <f t="shared" si="33"/>
        <v>14</v>
      </c>
    </row>
    <row r="2132" spans="1:2" x14ac:dyDescent="0.55000000000000004">
      <c r="A2132" t="s">
        <v>8282</v>
      </c>
      <c r="B2132">
        <f t="shared" si="33"/>
        <v>8</v>
      </c>
    </row>
    <row r="2133" spans="1:2" x14ac:dyDescent="0.55000000000000004">
      <c r="A2133" t="s">
        <v>8285</v>
      </c>
      <c r="B2133">
        <f t="shared" si="33"/>
        <v>13</v>
      </c>
    </row>
    <row r="2134" spans="1:2" x14ac:dyDescent="0.55000000000000004">
      <c r="A2134" t="s">
        <v>8288</v>
      </c>
      <c r="B2134">
        <f t="shared" si="33"/>
        <v>6</v>
      </c>
    </row>
    <row r="2135" spans="1:2" x14ac:dyDescent="0.55000000000000004">
      <c r="A2135" t="s">
        <v>8291</v>
      </c>
      <c r="B2135">
        <f t="shared" si="33"/>
        <v>26</v>
      </c>
    </row>
    <row r="2136" spans="1:2" x14ac:dyDescent="0.55000000000000004">
      <c r="A2136" s="13" t="s">
        <v>8300</v>
      </c>
      <c r="B2136">
        <f t="shared" si="33"/>
        <v>2</v>
      </c>
    </row>
    <row r="2137" spans="1:2" x14ac:dyDescent="0.55000000000000004">
      <c r="A2137" t="s">
        <v>8302</v>
      </c>
      <c r="B2137">
        <f t="shared" si="33"/>
        <v>15</v>
      </c>
    </row>
    <row r="2138" spans="1:2" x14ac:dyDescent="0.55000000000000004">
      <c r="A2138" t="s">
        <v>8308</v>
      </c>
      <c r="B2138">
        <f t="shared" si="33"/>
        <v>19</v>
      </c>
    </row>
    <row r="2139" spans="1:2" x14ac:dyDescent="0.55000000000000004">
      <c r="A2139" t="s">
        <v>8311</v>
      </c>
      <c r="B2139">
        <f t="shared" si="33"/>
        <v>11</v>
      </c>
    </row>
    <row r="2140" spans="1:2" x14ac:dyDescent="0.55000000000000004">
      <c r="A2140" t="s">
        <v>8314</v>
      </c>
      <c r="B2140">
        <f t="shared" si="33"/>
        <v>10</v>
      </c>
    </row>
    <row r="2141" spans="1:2" x14ac:dyDescent="0.55000000000000004">
      <c r="A2141" t="s">
        <v>8317</v>
      </c>
      <c r="B2141">
        <f t="shared" si="33"/>
        <v>27</v>
      </c>
    </row>
    <row r="2142" spans="1:2" x14ac:dyDescent="0.55000000000000004">
      <c r="A2142" t="s">
        <v>8326</v>
      </c>
      <c r="B2142">
        <f t="shared" si="33"/>
        <v>8</v>
      </c>
    </row>
    <row r="2143" spans="1:2" x14ac:dyDescent="0.55000000000000004">
      <c r="A2143" t="s">
        <v>8329</v>
      </c>
      <c r="B2143">
        <f t="shared" si="33"/>
        <v>21</v>
      </c>
    </row>
    <row r="2144" spans="1:2" x14ac:dyDescent="0.55000000000000004">
      <c r="A2144" t="s">
        <v>8331</v>
      </c>
      <c r="B2144">
        <f t="shared" si="33"/>
        <v>7</v>
      </c>
    </row>
    <row r="2145" spans="1:2" x14ac:dyDescent="0.55000000000000004">
      <c r="A2145" t="s">
        <v>8333</v>
      </c>
      <c r="B2145">
        <f t="shared" si="33"/>
        <v>6</v>
      </c>
    </row>
    <row r="2146" spans="1:2" x14ac:dyDescent="0.55000000000000004">
      <c r="A2146" s="3" t="s">
        <v>8336</v>
      </c>
      <c r="B2146">
        <f t="shared" si="33"/>
        <v>1</v>
      </c>
    </row>
    <row r="2147" spans="1:2" x14ac:dyDescent="0.55000000000000004">
      <c r="A2147" t="s">
        <v>8339</v>
      </c>
      <c r="B2147">
        <f t="shared" si="33"/>
        <v>7</v>
      </c>
    </row>
    <row r="2148" spans="1:2" x14ac:dyDescent="0.55000000000000004">
      <c r="A2148" t="s">
        <v>8342</v>
      </c>
      <c r="B2148">
        <f t="shared" si="33"/>
        <v>11</v>
      </c>
    </row>
    <row r="2149" spans="1:2" x14ac:dyDescent="0.55000000000000004">
      <c r="A2149" t="s">
        <v>8345</v>
      </c>
      <c r="B2149">
        <f t="shared" si="33"/>
        <v>9</v>
      </c>
    </row>
    <row r="2150" spans="1:2" x14ac:dyDescent="0.55000000000000004">
      <c r="A2150" t="s">
        <v>8348</v>
      </c>
      <c r="B2150">
        <f t="shared" si="33"/>
        <v>17</v>
      </c>
    </row>
    <row r="2151" spans="1:2" x14ac:dyDescent="0.55000000000000004">
      <c r="A2151" t="s">
        <v>8351</v>
      </c>
      <c r="B2151">
        <f t="shared" si="33"/>
        <v>16</v>
      </c>
    </row>
    <row r="2152" spans="1:2" x14ac:dyDescent="0.55000000000000004">
      <c r="A2152" t="s">
        <v>8357</v>
      </c>
      <c r="B2152">
        <f t="shared" si="33"/>
        <v>16</v>
      </c>
    </row>
    <row r="2153" spans="1:2" x14ac:dyDescent="0.55000000000000004">
      <c r="A2153" t="s">
        <v>8360</v>
      </c>
      <c r="B2153">
        <f t="shared" si="33"/>
        <v>6</v>
      </c>
    </row>
    <row r="2154" spans="1:2" x14ac:dyDescent="0.55000000000000004">
      <c r="A2154" s="3" t="s">
        <v>8363</v>
      </c>
      <c r="B2154">
        <f t="shared" si="33"/>
        <v>4</v>
      </c>
    </row>
    <row r="2155" spans="1:2" x14ac:dyDescent="0.55000000000000004">
      <c r="A2155" t="s">
        <v>8366</v>
      </c>
      <c r="B2155">
        <f t="shared" si="33"/>
        <v>6</v>
      </c>
    </row>
    <row r="2156" spans="1:2" x14ac:dyDescent="0.55000000000000004">
      <c r="A2156" t="s">
        <v>8372</v>
      </c>
      <c r="B2156">
        <f t="shared" si="33"/>
        <v>27</v>
      </c>
    </row>
    <row r="2157" spans="1:2" x14ac:dyDescent="0.55000000000000004">
      <c r="A2157" t="s">
        <v>8375</v>
      </c>
      <c r="B2157">
        <f t="shared" si="33"/>
        <v>26</v>
      </c>
    </row>
    <row r="2158" spans="1:2" x14ac:dyDescent="0.55000000000000004">
      <c r="A2158" t="s">
        <v>8378</v>
      </c>
      <c r="B2158">
        <f t="shared" si="33"/>
        <v>5</v>
      </c>
    </row>
    <row r="2159" spans="1:2" x14ac:dyDescent="0.55000000000000004">
      <c r="A2159" t="s">
        <v>8381</v>
      </c>
      <c r="B2159">
        <f t="shared" si="33"/>
        <v>3</v>
      </c>
    </row>
    <row r="2160" spans="1:2" x14ac:dyDescent="0.55000000000000004">
      <c r="A2160" t="s">
        <v>8384</v>
      </c>
      <c r="B2160">
        <f t="shared" si="33"/>
        <v>27</v>
      </c>
    </row>
    <row r="2161" spans="1:2" x14ac:dyDescent="0.55000000000000004">
      <c r="A2161" t="s">
        <v>8387</v>
      </c>
      <c r="B2161">
        <f t="shared" si="33"/>
        <v>2</v>
      </c>
    </row>
    <row r="2162" spans="1:2" x14ac:dyDescent="0.55000000000000004">
      <c r="A2162" t="s">
        <v>8393</v>
      </c>
      <c r="B2162">
        <f t="shared" si="33"/>
        <v>4</v>
      </c>
    </row>
    <row r="2163" spans="1:2" x14ac:dyDescent="0.55000000000000004">
      <c r="A2163" t="s">
        <v>8396</v>
      </c>
      <c r="B2163">
        <f t="shared" si="33"/>
        <v>31</v>
      </c>
    </row>
    <row r="2164" spans="1:2" x14ac:dyDescent="0.55000000000000004">
      <c r="A2164" t="s">
        <v>8398</v>
      </c>
      <c r="B2164">
        <f t="shared" si="33"/>
        <v>7</v>
      </c>
    </row>
    <row r="2165" spans="1:2" x14ac:dyDescent="0.55000000000000004">
      <c r="A2165" t="s">
        <v>8404</v>
      </c>
      <c r="B2165">
        <f t="shared" si="33"/>
        <v>2</v>
      </c>
    </row>
    <row r="2166" spans="1:2" x14ac:dyDescent="0.55000000000000004">
      <c r="A2166" t="s">
        <v>8407</v>
      </c>
      <c r="B2166">
        <f t="shared" si="33"/>
        <v>18</v>
      </c>
    </row>
    <row r="2167" spans="1:2" x14ac:dyDescent="0.55000000000000004">
      <c r="A2167" t="s">
        <v>8413</v>
      </c>
      <c r="B2167">
        <f t="shared" si="33"/>
        <v>29</v>
      </c>
    </row>
    <row r="2168" spans="1:2" x14ac:dyDescent="0.55000000000000004">
      <c r="A2168" t="s">
        <v>8416</v>
      </c>
      <c r="B2168">
        <f t="shared" si="33"/>
        <v>30</v>
      </c>
    </row>
    <row r="2169" spans="1:2" x14ac:dyDescent="0.55000000000000004">
      <c r="A2169" t="s">
        <v>8419</v>
      </c>
      <c r="B2169">
        <f t="shared" si="33"/>
        <v>15</v>
      </c>
    </row>
    <row r="2170" spans="1:2" x14ac:dyDescent="0.55000000000000004">
      <c r="A2170" t="s">
        <v>8422</v>
      </c>
      <c r="B2170">
        <f t="shared" si="33"/>
        <v>12</v>
      </c>
    </row>
    <row r="2171" spans="1:2" x14ac:dyDescent="0.55000000000000004">
      <c r="A2171" t="s">
        <v>8425</v>
      </c>
      <c r="B2171">
        <f t="shared" si="33"/>
        <v>17</v>
      </c>
    </row>
    <row r="2172" spans="1:2" x14ac:dyDescent="0.55000000000000004">
      <c r="A2172" t="s">
        <v>8428</v>
      </c>
      <c r="B2172">
        <f t="shared" si="33"/>
        <v>31</v>
      </c>
    </row>
    <row r="2173" spans="1:2" x14ac:dyDescent="0.55000000000000004">
      <c r="A2173" t="s">
        <v>8431</v>
      </c>
      <c r="B2173">
        <f t="shared" si="33"/>
        <v>13</v>
      </c>
    </row>
    <row r="2174" spans="1:2" x14ac:dyDescent="0.55000000000000004">
      <c r="A2174" t="s">
        <v>8434</v>
      </c>
      <c r="B2174">
        <f t="shared" si="33"/>
        <v>3</v>
      </c>
    </row>
    <row r="2175" spans="1:2" x14ac:dyDescent="0.55000000000000004">
      <c r="A2175" t="s">
        <v>8437</v>
      </c>
      <c r="B2175">
        <f t="shared" si="33"/>
        <v>3</v>
      </c>
    </row>
    <row r="2176" spans="1:2" x14ac:dyDescent="0.55000000000000004">
      <c r="A2176" t="s">
        <v>8440</v>
      </c>
      <c r="B2176">
        <f t="shared" si="33"/>
        <v>8</v>
      </c>
    </row>
    <row r="2177" spans="1:2" x14ac:dyDescent="0.55000000000000004">
      <c r="A2177" t="s">
        <v>8443</v>
      </c>
      <c r="B2177">
        <f t="shared" si="33"/>
        <v>19</v>
      </c>
    </row>
    <row r="2178" spans="1:2" x14ac:dyDescent="0.55000000000000004">
      <c r="A2178" t="s">
        <v>8451</v>
      </c>
      <c r="B2178">
        <f t="shared" si="33"/>
        <v>10</v>
      </c>
    </row>
    <row r="2179" spans="1:2" x14ac:dyDescent="0.55000000000000004">
      <c r="A2179" t="s">
        <v>8454</v>
      </c>
      <c r="B2179">
        <f t="shared" ref="B2179:B2242" si="34">LEN(A2179)-LEN(SUBSTITUTE(A2179," ",""))+1</f>
        <v>3</v>
      </c>
    </row>
    <row r="2180" spans="1:2" x14ac:dyDescent="0.55000000000000004">
      <c r="A2180" t="s">
        <v>8457</v>
      </c>
      <c r="B2180">
        <f t="shared" si="34"/>
        <v>5</v>
      </c>
    </row>
    <row r="2181" spans="1:2" x14ac:dyDescent="0.55000000000000004">
      <c r="A2181" t="s">
        <v>8460</v>
      </c>
      <c r="B2181">
        <f t="shared" si="34"/>
        <v>4</v>
      </c>
    </row>
    <row r="2182" spans="1:2" x14ac:dyDescent="0.55000000000000004">
      <c r="A2182" t="s">
        <v>8463</v>
      </c>
      <c r="B2182">
        <f t="shared" si="34"/>
        <v>5</v>
      </c>
    </row>
    <row r="2183" spans="1:2" x14ac:dyDescent="0.55000000000000004">
      <c r="A2183" t="s">
        <v>8466</v>
      </c>
      <c r="B2183">
        <f t="shared" si="34"/>
        <v>8</v>
      </c>
    </row>
    <row r="2184" spans="1:2" x14ac:dyDescent="0.55000000000000004">
      <c r="A2184" t="s">
        <v>8469</v>
      </c>
      <c r="B2184">
        <f t="shared" si="34"/>
        <v>21</v>
      </c>
    </row>
    <row r="2185" spans="1:2" x14ac:dyDescent="0.55000000000000004">
      <c r="A2185" t="s">
        <v>8473</v>
      </c>
      <c r="B2185">
        <f t="shared" si="34"/>
        <v>17</v>
      </c>
    </row>
    <row r="2186" spans="1:2" x14ac:dyDescent="0.55000000000000004">
      <c r="A2186" t="s">
        <v>8476</v>
      </c>
      <c r="B2186">
        <f t="shared" si="34"/>
        <v>21</v>
      </c>
    </row>
    <row r="2187" spans="1:2" x14ac:dyDescent="0.55000000000000004">
      <c r="A2187" t="s">
        <v>8479</v>
      </c>
      <c r="B2187">
        <f t="shared" si="34"/>
        <v>9</v>
      </c>
    </row>
    <row r="2188" spans="1:2" x14ac:dyDescent="0.55000000000000004">
      <c r="A2188" t="s">
        <v>8482</v>
      </c>
      <c r="B2188">
        <f t="shared" si="34"/>
        <v>12</v>
      </c>
    </row>
    <row r="2189" spans="1:2" x14ac:dyDescent="0.55000000000000004">
      <c r="A2189" t="s">
        <v>8485</v>
      </c>
      <c r="B2189">
        <f t="shared" si="34"/>
        <v>12</v>
      </c>
    </row>
    <row r="2190" spans="1:2" x14ac:dyDescent="0.55000000000000004">
      <c r="A2190" t="s">
        <v>8488</v>
      </c>
      <c r="B2190">
        <f t="shared" si="34"/>
        <v>11</v>
      </c>
    </row>
    <row r="2191" spans="1:2" x14ac:dyDescent="0.55000000000000004">
      <c r="A2191" t="s">
        <v>8491</v>
      </c>
      <c r="B2191">
        <f t="shared" si="34"/>
        <v>5</v>
      </c>
    </row>
    <row r="2192" spans="1:2" x14ac:dyDescent="0.55000000000000004">
      <c r="A2192" t="s">
        <v>8494</v>
      </c>
      <c r="B2192">
        <f t="shared" si="34"/>
        <v>23</v>
      </c>
    </row>
    <row r="2193" spans="1:2" x14ac:dyDescent="0.55000000000000004">
      <c r="A2193" t="s">
        <v>8496</v>
      </c>
      <c r="B2193">
        <f t="shared" si="34"/>
        <v>5</v>
      </c>
    </row>
    <row r="2194" spans="1:2" x14ac:dyDescent="0.55000000000000004">
      <c r="A2194" t="s">
        <v>8499</v>
      </c>
      <c r="B2194">
        <f t="shared" si="34"/>
        <v>14</v>
      </c>
    </row>
    <row r="2195" spans="1:2" x14ac:dyDescent="0.55000000000000004">
      <c r="A2195" t="s">
        <v>8501</v>
      </c>
      <c r="B2195">
        <f t="shared" si="34"/>
        <v>4</v>
      </c>
    </row>
    <row r="2196" spans="1:2" x14ac:dyDescent="0.55000000000000004">
      <c r="A2196" t="s">
        <v>8504</v>
      </c>
      <c r="B2196">
        <f t="shared" si="34"/>
        <v>3</v>
      </c>
    </row>
    <row r="2197" spans="1:2" x14ac:dyDescent="0.55000000000000004">
      <c r="A2197" s="3" t="s">
        <v>7300</v>
      </c>
      <c r="B2197">
        <f t="shared" si="34"/>
        <v>1</v>
      </c>
    </row>
    <row r="2198" spans="1:2" x14ac:dyDescent="0.55000000000000004">
      <c r="A2198" t="s">
        <v>8514</v>
      </c>
      <c r="B2198">
        <f t="shared" si="34"/>
        <v>16</v>
      </c>
    </row>
    <row r="2199" spans="1:2" x14ac:dyDescent="0.55000000000000004">
      <c r="A2199" t="s">
        <v>8517</v>
      </c>
      <c r="B2199">
        <f t="shared" si="34"/>
        <v>27</v>
      </c>
    </row>
    <row r="2200" spans="1:2" x14ac:dyDescent="0.55000000000000004">
      <c r="A2200" t="s">
        <v>8520</v>
      </c>
      <c r="B2200">
        <f t="shared" si="34"/>
        <v>4</v>
      </c>
    </row>
    <row r="2201" spans="1:2" x14ac:dyDescent="0.55000000000000004">
      <c r="A2201" t="s">
        <v>8523</v>
      </c>
      <c r="B2201">
        <f t="shared" si="34"/>
        <v>5</v>
      </c>
    </row>
    <row r="2202" spans="1:2" x14ac:dyDescent="0.55000000000000004">
      <c r="A2202" t="s">
        <v>8526</v>
      </c>
      <c r="B2202">
        <f t="shared" si="34"/>
        <v>9</v>
      </c>
    </row>
    <row r="2203" spans="1:2" x14ac:dyDescent="0.55000000000000004">
      <c r="A2203" t="s">
        <v>8529</v>
      </c>
      <c r="B2203">
        <f t="shared" si="34"/>
        <v>8</v>
      </c>
    </row>
    <row r="2204" spans="1:2" x14ac:dyDescent="0.55000000000000004">
      <c r="A2204" t="s">
        <v>8532</v>
      </c>
      <c r="B2204">
        <f t="shared" si="34"/>
        <v>9</v>
      </c>
    </row>
    <row r="2205" spans="1:2" x14ac:dyDescent="0.55000000000000004">
      <c r="A2205" t="s">
        <v>9103</v>
      </c>
      <c r="B2205">
        <f t="shared" si="34"/>
        <v>12</v>
      </c>
    </row>
    <row r="2206" spans="1:2" x14ac:dyDescent="0.55000000000000004">
      <c r="A2206" t="s">
        <v>9102</v>
      </c>
      <c r="B2206">
        <f t="shared" si="34"/>
        <v>29</v>
      </c>
    </row>
    <row r="2207" spans="1:2" x14ac:dyDescent="0.55000000000000004">
      <c r="A2207" t="s">
        <v>8541</v>
      </c>
      <c r="B2207">
        <f t="shared" si="34"/>
        <v>4</v>
      </c>
    </row>
    <row r="2208" spans="1:2" x14ac:dyDescent="0.55000000000000004">
      <c r="A2208" t="s">
        <v>8544</v>
      </c>
      <c r="B2208">
        <f t="shared" si="34"/>
        <v>7</v>
      </c>
    </row>
    <row r="2209" spans="1:2" x14ac:dyDescent="0.55000000000000004">
      <c r="A2209" t="s">
        <v>8547</v>
      </c>
      <c r="B2209">
        <f t="shared" si="34"/>
        <v>7</v>
      </c>
    </row>
    <row r="2210" spans="1:2" x14ac:dyDescent="0.55000000000000004">
      <c r="A2210" t="s">
        <v>8549</v>
      </c>
      <c r="B2210">
        <f t="shared" si="34"/>
        <v>8</v>
      </c>
    </row>
    <row r="2211" spans="1:2" x14ac:dyDescent="0.55000000000000004">
      <c r="A2211" t="s">
        <v>8552</v>
      </c>
      <c r="B2211">
        <f t="shared" si="34"/>
        <v>4</v>
      </c>
    </row>
    <row r="2212" spans="1:2" x14ac:dyDescent="0.55000000000000004">
      <c r="A2212" t="s">
        <v>8555</v>
      </c>
      <c r="B2212">
        <f t="shared" si="34"/>
        <v>18</v>
      </c>
    </row>
    <row r="2213" spans="1:2" x14ac:dyDescent="0.55000000000000004">
      <c r="A2213" t="s">
        <v>8558</v>
      </c>
      <c r="B2213">
        <f t="shared" si="34"/>
        <v>11</v>
      </c>
    </row>
    <row r="2214" spans="1:2" x14ac:dyDescent="0.55000000000000004">
      <c r="A2214" t="s">
        <v>8561</v>
      </c>
      <c r="B2214">
        <f t="shared" si="34"/>
        <v>24</v>
      </c>
    </row>
    <row r="2215" spans="1:2" x14ac:dyDescent="0.55000000000000004">
      <c r="A2215" t="s">
        <v>8564</v>
      </c>
      <c r="B2215">
        <f t="shared" si="34"/>
        <v>30</v>
      </c>
    </row>
    <row r="2216" spans="1:2" x14ac:dyDescent="0.55000000000000004">
      <c r="A2216" t="s">
        <v>8566</v>
      </c>
      <c r="B2216">
        <f t="shared" si="34"/>
        <v>10</v>
      </c>
    </row>
    <row r="2217" spans="1:2" x14ac:dyDescent="0.55000000000000004">
      <c r="A2217" t="s">
        <v>8569</v>
      </c>
      <c r="B2217">
        <f t="shared" si="34"/>
        <v>7</v>
      </c>
    </row>
    <row r="2218" spans="1:2" x14ac:dyDescent="0.55000000000000004">
      <c r="A2218" t="s">
        <v>9104</v>
      </c>
      <c r="B2218">
        <f t="shared" si="34"/>
        <v>28</v>
      </c>
    </row>
    <row r="2219" spans="1:2" x14ac:dyDescent="0.55000000000000004">
      <c r="A2219" t="s">
        <v>8578</v>
      </c>
      <c r="B2219">
        <f t="shared" si="34"/>
        <v>1</v>
      </c>
    </row>
    <row r="2220" spans="1:2" x14ac:dyDescent="0.55000000000000004">
      <c r="A2220" t="s">
        <v>8581</v>
      </c>
      <c r="B2220">
        <f t="shared" si="34"/>
        <v>2</v>
      </c>
    </row>
    <row r="2221" spans="1:2" x14ac:dyDescent="0.55000000000000004">
      <c r="A2221" t="s">
        <v>8584</v>
      </c>
      <c r="B2221">
        <f t="shared" si="34"/>
        <v>3</v>
      </c>
    </row>
    <row r="2222" spans="1:2" x14ac:dyDescent="0.55000000000000004">
      <c r="A2222" t="s">
        <v>9105</v>
      </c>
      <c r="B2222">
        <f t="shared" si="34"/>
        <v>16</v>
      </c>
    </row>
    <row r="2223" spans="1:2" x14ac:dyDescent="0.55000000000000004">
      <c r="A2223" t="s">
        <v>8589</v>
      </c>
      <c r="B2223">
        <f t="shared" si="34"/>
        <v>7</v>
      </c>
    </row>
    <row r="2224" spans="1:2" x14ac:dyDescent="0.55000000000000004">
      <c r="A2224" t="s">
        <v>8595</v>
      </c>
      <c r="B2224">
        <f t="shared" si="34"/>
        <v>32</v>
      </c>
    </row>
    <row r="2225" spans="1:2" x14ac:dyDescent="0.55000000000000004">
      <c r="A2225" t="s">
        <v>8597</v>
      </c>
      <c r="B2225">
        <f t="shared" si="34"/>
        <v>3</v>
      </c>
    </row>
    <row r="2226" spans="1:2" x14ac:dyDescent="0.55000000000000004">
      <c r="A2226" t="s">
        <v>8600</v>
      </c>
      <c r="B2226">
        <f t="shared" si="34"/>
        <v>10</v>
      </c>
    </row>
    <row r="2227" spans="1:2" x14ac:dyDescent="0.55000000000000004">
      <c r="A2227" t="s">
        <v>8603</v>
      </c>
      <c r="B2227">
        <f t="shared" si="34"/>
        <v>4</v>
      </c>
    </row>
    <row r="2228" spans="1:2" x14ac:dyDescent="0.55000000000000004">
      <c r="A2228" t="s">
        <v>8606</v>
      </c>
      <c r="B2228">
        <f t="shared" si="34"/>
        <v>12</v>
      </c>
    </row>
    <row r="2229" spans="1:2" x14ac:dyDescent="0.55000000000000004">
      <c r="A2229" t="s">
        <v>8609</v>
      </c>
      <c r="B2229">
        <f t="shared" si="34"/>
        <v>12</v>
      </c>
    </row>
    <row r="2230" spans="1:2" x14ac:dyDescent="0.55000000000000004">
      <c r="A2230" t="s">
        <v>8612</v>
      </c>
      <c r="B2230">
        <f t="shared" si="34"/>
        <v>16</v>
      </c>
    </row>
    <row r="2231" spans="1:2" x14ac:dyDescent="0.55000000000000004">
      <c r="A2231" t="s">
        <v>8615</v>
      </c>
      <c r="B2231">
        <f t="shared" si="34"/>
        <v>18</v>
      </c>
    </row>
    <row r="2232" spans="1:2" x14ac:dyDescent="0.55000000000000004">
      <c r="A2232" t="s">
        <v>8618</v>
      </c>
      <c r="B2232">
        <f t="shared" si="34"/>
        <v>14</v>
      </c>
    </row>
    <row r="2233" spans="1:2" x14ac:dyDescent="0.55000000000000004">
      <c r="A2233" t="s">
        <v>8621</v>
      </c>
      <c r="B2233">
        <f t="shared" si="34"/>
        <v>11</v>
      </c>
    </row>
    <row r="2234" spans="1:2" x14ac:dyDescent="0.55000000000000004">
      <c r="A2234" t="s">
        <v>8623</v>
      </c>
      <c r="B2234">
        <f t="shared" si="34"/>
        <v>15</v>
      </c>
    </row>
    <row r="2235" spans="1:2" x14ac:dyDescent="0.55000000000000004">
      <c r="A2235" t="s">
        <v>8626</v>
      </c>
      <c r="B2235">
        <f t="shared" si="34"/>
        <v>6</v>
      </c>
    </row>
    <row r="2236" spans="1:2" x14ac:dyDescent="0.55000000000000004">
      <c r="A2236" t="s">
        <v>8629</v>
      </c>
      <c r="B2236">
        <f t="shared" si="34"/>
        <v>19</v>
      </c>
    </row>
    <row r="2237" spans="1:2" x14ac:dyDescent="0.55000000000000004">
      <c r="A2237" t="s">
        <v>8632</v>
      </c>
      <c r="B2237">
        <f t="shared" si="34"/>
        <v>5</v>
      </c>
    </row>
    <row r="2238" spans="1:2" x14ac:dyDescent="0.55000000000000004">
      <c r="A2238" t="s">
        <v>8635</v>
      </c>
      <c r="B2238">
        <f t="shared" si="34"/>
        <v>9</v>
      </c>
    </row>
    <row r="2239" spans="1:2" x14ac:dyDescent="0.55000000000000004">
      <c r="A2239" t="s">
        <v>8638</v>
      </c>
      <c r="B2239">
        <f t="shared" si="34"/>
        <v>8</v>
      </c>
    </row>
    <row r="2240" spans="1:2" x14ac:dyDescent="0.55000000000000004">
      <c r="A2240" s="3" t="s">
        <v>8641</v>
      </c>
      <c r="B2240">
        <f t="shared" si="34"/>
        <v>3</v>
      </c>
    </row>
    <row r="2241" spans="1:2" x14ac:dyDescent="0.55000000000000004">
      <c r="A2241" t="s">
        <v>8644</v>
      </c>
      <c r="B2241">
        <f t="shared" si="34"/>
        <v>6</v>
      </c>
    </row>
    <row r="2242" spans="1:2" x14ac:dyDescent="0.55000000000000004">
      <c r="A2242" t="s">
        <v>8647</v>
      </c>
      <c r="B2242">
        <f t="shared" si="34"/>
        <v>7</v>
      </c>
    </row>
    <row r="2243" spans="1:2" x14ac:dyDescent="0.55000000000000004">
      <c r="A2243" t="s">
        <v>8650</v>
      </c>
      <c r="B2243">
        <f t="shared" ref="B2243:B2306" si="35">LEN(A2243)-LEN(SUBSTITUTE(A2243," ",""))+1</f>
        <v>7</v>
      </c>
    </row>
    <row r="2244" spans="1:2" x14ac:dyDescent="0.55000000000000004">
      <c r="A2244" s="3" t="s">
        <v>8659</v>
      </c>
      <c r="B2244">
        <f t="shared" si="35"/>
        <v>3</v>
      </c>
    </row>
    <row r="2245" spans="1:2" x14ac:dyDescent="0.55000000000000004">
      <c r="A2245" t="s">
        <v>8662</v>
      </c>
      <c r="B2245">
        <f t="shared" si="35"/>
        <v>13</v>
      </c>
    </row>
    <row r="2246" spans="1:2" x14ac:dyDescent="0.55000000000000004">
      <c r="A2246" t="s">
        <v>8665</v>
      </c>
      <c r="B2246">
        <f t="shared" si="35"/>
        <v>18</v>
      </c>
    </row>
    <row r="2247" spans="1:2" x14ac:dyDescent="0.55000000000000004">
      <c r="A2247" t="s">
        <v>8668</v>
      </c>
      <c r="B2247">
        <f t="shared" si="35"/>
        <v>13</v>
      </c>
    </row>
    <row r="2248" spans="1:2" x14ac:dyDescent="0.55000000000000004">
      <c r="A2248" t="s">
        <v>8674</v>
      </c>
      <c r="B2248">
        <f t="shared" si="35"/>
        <v>11</v>
      </c>
    </row>
    <row r="2249" spans="1:2" x14ac:dyDescent="0.55000000000000004">
      <c r="A2249" t="s">
        <v>8677</v>
      </c>
      <c r="B2249">
        <f t="shared" si="35"/>
        <v>33</v>
      </c>
    </row>
    <row r="2250" spans="1:2" x14ac:dyDescent="0.55000000000000004">
      <c r="A2250" t="s">
        <v>8683</v>
      </c>
      <c r="B2250">
        <f t="shared" si="35"/>
        <v>2</v>
      </c>
    </row>
    <row r="2251" spans="1:2" x14ac:dyDescent="0.55000000000000004">
      <c r="A2251" t="s">
        <v>8686</v>
      </c>
      <c r="B2251">
        <f t="shared" si="35"/>
        <v>8</v>
      </c>
    </row>
    <row r="2252" spans="1:2" x14ac:dyDescent="0.55000000000000004">
      <c r="A2252" t="s">
        <v>8689</v>
      </c>
      <c r="B2252">
        <f t="shared" si="35"/>
        <v>13</v>
      </c>
    </row>
    <row r="2253" spans="1:2" x14ac:dyDescent="0.55000000000000004">
      <c r="A2253" t="s">
        <v>8692</v>
      </c>
      <c r="B2253">
        <f t="shared" si="35"/>
        <v>8</v>
      </c>
    </row>
    <row r="2254" spans="1:2" x14ac:dyDescent="0.55000000000000004">
      <c r="A2254" t="s">
        <v>8695</v>
      </c>
      <c r="B2254">
        <f t="shared" si="35"/>
        <v>11</v>
      </c>
    </row>
    <row r="2255" spans="1:2" x14ac:dyDescent="0.55000000000000004">
      <c r="A2255" t="s">
        <v>8698</v>
      </c>
      <c r="B2255">
        <f t="shared" si="35"/>
        <v>18</v>
      </c>
    </row>
    <row r="2256" spans="1:2" x14ac:dyDescent="0.55000000000000004">
      <c r="A2256" t="s">
        <v>8387</v>
      </c>
      <c r="B2256">
        <f t="shared" si="35"/>
        <v>2</v>
      </c>
    </row>
    <row r="2257" spans="1:2" x14ac:dyDescent="0.55000000000000004">
      <c r="A2257" t="s">
        <v>8706</v>
      </c>
      <c r="B2257">
        <f t="shared" si="35"/>
        <v>10</v>
      </c>
    </row>
    <row r="2258" spans="1:2" x14ac:dyDescent="0.55000000000000004">
      <c r="A2258" t="s">
        <v>8709</v>
      </c>
      <c r="B2258">
        <f t="shared" si="35"/>
        <v>13</v>
      </c>
    </row>
    <row r="2259" spans="1:2" x14ac:dyDescent="0.55000000000000004">
      <c r="A2259" t="s">
        <v>8712</v>
      </c>
      <c r="B2259">
        <f t="shared" si="35"/>
        <v>21</v>
      </c>
    </row>
    <row r="2260" spans="1:2" x14ac:dyDescent="0.55000000000000004">
      <c r="A2260" t="s">
        <v>8715</v>
      </c>
      <c r="B2260">
        <f t="shared" si="35"/>
        <v>8</v>
      </c>
    </row>
    <row r="2261" spans="1:2" x14ac:dyDescent="0.55000000000000004">
      <c r="A2261" t="s">
        <v>8718</v>
      </c>
      <c r="B2261">
        <f t="shared" si="35"/>
        <v>9</v>
      </c>
    </row>
    <row r="2262" spans="1:2" x14ac:dyDescent="0.55000000000000004">
      <c r="A2262" t="s">
        <v>8721</v>
      </c>
      <c r="B2262">
        <f t="shared" si="35"/>
        <v>3</v>
      </c>
    </row>
    <row r="2263" spans="1:2" x14ac:dyDescent="0.55000000000000004">
      <c r="A2263" t="s">
        <v>8723</v>
      </c>
      <c r="B2263">
        <f t="shared" si="35"/>
        <v>8</v>
      </c>
    </row>
    <row r="2264" spans="1:2" x14ac:dyDescent="0.55000000000000004">
      <c r="A2264" t="s">
        <v>8726</v>
      </c>
      <c r="B2264">
        <f t="shared" si="35"/>
        <v>1</v>
      </c>
    </row>
    <row r="2265" spans="1:2" x14ac:dyDescent="0.55000000000000004">
      <c r="A2265" t="s">
        <v>8729</v>
      </c>
      <c r="B2265">
        <f t="shared" si="35"/>
        <v>2</v>
      </c>
    </row>
    <row r="2266" spans="1:2" x14ac:dyDescent="0.55000000000000004">
      <c r="A2266" t="s">
        <v>8732</v>
      </c>
      <c r="B2266">
        <f t="shared" si="35"/>
        <v>3</v>
      </c>
    </row>
    <row r="2267" spans="1:2" x14ac:dyDescent="0.55000000000000004">
      <c r="A2267" t="s">
        <v>8735</v>
      </c>
      <c r="B2267">
        <f t="shared" si="35"/>
        <v>10</v>
      </c>
    </row>
    <row r="2268" spans="1:2" x14ac:dyDescent="0.55000000000000004">
      <c r="A2268" t="s">
        <v>8738</v>
      </c>
      <c r="B2268">
        <f t="shared" si="35"/>
        <v>1</v>
      </c>
    </row>
    <row r="2269" spans="1:2" x14ac:dyDescent="0.55000000000000004">
      <c r="A2269" t="s">
        <v>8741</v>
      </c>
      <c r="B2269">
        <f t="shared" si="35"/>
        <v>7</v>
      </c>
    </row>
    <row r="2270" spans="1:2" x14ac:dyDescent="0.55000000000000004">
      <c r="A2270" t="s">
        <v>8744</v>
      </c>
      <c r="B2270">
        <f t="shared" si="35"/>
        <v>3</v>
      </c>
    </row>
    <row r="2271" spans="1:2" x14ac:dyDescent="0.55000000000000004">
      <c r="A2271" t="s">
        <v>8747</v>
      </c>
      <c r="B2271">
        <f t="shared" si="35"/>
        <v>16</v>
      </c>
    </row>
    <row r="2272" spans="1:2" x14ac:dyDescent="0.55000000000000004">
      <c r="A2272" t="s">
        <v>8750</v>
      </c>
      <c r="B2272">
        <f t="shared" si="35"/>
        <v>3</v>
      </c>
    </row>
    <row r="2273" spans="1:2" x14ac:dyDescent="0.55000000000000004">
      <c r="A2273" t="s">
        <v>8753</v>
      </c>
      <c r="B2273">
        <f t="shared" si="35"/>
        <v>7</v>
      </c>
    </row>
    <row r="2274" spans="1:2" x14ac:dyDescent="0.55000000000000004">
      <c r="A2274" t="s">
        <v>8759</v>
      </c>
      <c r="B2274">
        <f t="shared" si="35"/>
        <v>5</v>
      </c>
    </row>
    <row r="2275" spans="1:2" x14ac:dyDescent="0.55000000000000004">
      <c r="A2275" t="s">
        <v>8765</v>
      </c>
      <c r="B2275">
        <f t="shared" si="35"/>
        <v>12</v>
      </c>
    </row>
    <row r="2276" spans="1:2" x14ac:dyDescent="0.55000000000000004">
      <c r="A2276" t="s">
        <v>8768</v>
      </c>
      <c r="B2276">
        <f t="shared" si="35"/>
        <v>16</v>
      </c>
    </row>
    <row r="2277" spans="1:2" x14ac:dyDescent="0.55000000000000004">
      <c r="A2277" t="s">
        <v>8776</v>
      </c>
      <c r="B2277">
        <f t="shared" si="35"/>
        <v>16</v>
      </c>
    </row>
    <row r="2278" spans="1:2" x14ac:dyDescent="0.55000000000000004">
      <c r="A2278" t="s">
        <v>8782</v>
      </c>
      <c r="B2278">
        <f t="shared" si="35"/>
        <v>4</v>
      </c>
    </row>
    <row r="2279" spans="1:2" x14ac:dyDescent="0.55000000000000004">
      <c r="A2279" t="s">
        <v>8785</v>
      </c>
      <c r="B2279">
        <f t="shared" si="35"/>
        <v>20</v>
      </c>
    </row>
    <row r="2280" spans="1:2" x14ac:dyDescent="0.55000000000000004">
      <c r="A2280" t="s">
        <v>8788</v>
      </c>
      <c r="B2280">
        <f t="shared" si="35"/>
        <v>9</v>
      </c>
    </row>
    <row r="2281" spans="1:2" x14ac:dyDescent="0.55000000000000004">
      <c r="A2281" t="s">
        <v>8791</v>
      </c>
      <c r="B2281">
        <f t="shared" si="35"/>
        <v>4</v>
      </c>
    </row>
    <row r="2282" spans="1:2" x14ac:dyDescent="0.55000000000000004">
      <c r="A2282" t="s">
        <v>8794</v>
      </c>
      <c r="B2282">
        <f t="shared" si="35"/>
        <v>21</v>
      </c>
    </row>
    <row r="2283" spans="1:2" x14ac:dyDescent="0.55000000000000004">
      <c r="A2283" t="s">
        <v>8800</v>
      </c>
      <c r="B2283">
        <f t="shared" si="35"/>
        <v>13</v>
      </c>
    </row>
    <row r="2284" spans="1:2" x14ac:dyDescent="0.55000000000000004">
      <c r="A2284" t="s">
        <v>8803</v>
      </c>
      <c r="B2284">
        <f t="shared" si="35"/>
        <v>11</v>
      </c>
    </row>
    <row r="2285" spans="1:2" x14ac:dyDescent="0.55000000000000004">
      <c r="A2285" s="13" t="s">
        <v>8806</v>
      </c>
      <c r="B2285">
        <f t="shared" si="35"/>
        <v>8</v>
      </c>
    </row>
    <row r="2286" spans="1:2" x14ac:dyDescent="0.55000000000000004">
      <c r="A2286" t="s">
        <v>8812</v>
      </c>
      <c r="B2286">
        <f t="shared" si="35"/>
        <v>14</v>
      </c>
    </row>
    <row r="2287" spans="1:2" x14ac:dyDescent="0.55000000000000004">
      <c r="A2287" t="s">
        <v>8815</v>
      </c>
      <c r="B2287">
        <f t="shared" si="35"/>
        <v>5</v>
      </c>
    </row>
    <row r="2288" spans="1:2" x14ac:dyDescent="0.55000000000000004">
      <c r="A2288" t="s">
        <v>8818</v>
      </c>
      <c r="B2288">
        <f t="shared" si="35"/>
        <v>2</v>
      </c>
    </row>
    <row r="2289" spans="1:2" x14ac:dyDescent="0.55000000000000004">
      <c r="A2289" t="s">
        <v>8821</v>
      </c>
      <c r="B2289">
        <f t="shared" si="35"/>
        <v>5</v>
      </c>
    </row>
    <row r="2290" spans="1:2" x14ac:dyDescent="0.55000000000000004">
      <c r="A2290" t="s">
        <v>8823</v>
      </c>
      <c r="B2290">
        <f t="shared" si="35"/>
        <v>10</v>
      </c>
    </row>
    <row r="2291" spans="1:2" x14ac:dyDescent="0.55000000000000004">
      <c r="A2291" t="s">
        <v>8826</v>
      </c>
      <c r="B2291">
        <f t="shared" si="35"/>
        <v>5</v>
      </c>
    </row>
    <row r="2292" spans="1:2" x14ac:dyDescent="0.55000000000000004">
      <c r="A2292" t="s">
        <v>8829</v>
      </c>
      <c r="B2292">
        <f t="shared" si="35"/>
        <v>7</v>
      </c>
    </row>
    <row r="2293" spans="1:2" x14ac:dyDescent="0.55000000000000004">
      <c r="A2293" t="s">
        <v>8832</v>
      </c>
      <c r="B2293">
        <f t="shared" si="35"/>
        <v>4</v>
      </c>
    </row>
    <row r="2294" spans="1:2" x14ac:dyDescent="0.55000000000000004">
      <c r="A2294" t="s">
        <v>8835</v>
      </c>
      <c r="B2294">
        <f t="shared" si="35"/>
        <v>21</v>
      </c>
    </row>
    <row r="2295" spans="1:2" x14ac:dyDescent="0.55000000000000004">
      <c r="A2295" t="s">
        <v>8838</v>
      </c>
      <c r="B2295">
        <f t="shared" si="35"/>
        <v>22</v>
      </c>
    </row>
    <row r="2296" spans="1:2" x14ac:dyDescent="0.55000000000000004">
      <c r="A2296" t="s">
        <v>8844</v>
      </c>
      <c r="B2296">
        <f t="shared" si="35"/>
        <v>3</v>
      </c>
    </row>
    <row r="2297" spans="1:2" x14ac:dyDescent="0.55000000000000004">
      <c r="A2297" t="s">
        <v>9106</v>
      </c>
      <c r="B2297">
        <f t="shared" si="35"/>
        <v>11</v>
      </c>
    </row>
    <row r="2298" spans="1:2" x14ac:dyDescent="0.55000000000000004">
      <c r="A2298" t="s">
        <v>8852</v>
      </c>
      <c r="B2298">
        <f t="shared" si="35"/>
        <v>13</v>
      </c>
    </row>
    <row r="2299" spans="1:2" x14ac:dyDescent="0.55000000000000004">
      <c r="A2299" t="s">
        <v>8861</v>
      </c>
      <c r="B2299">
        <f t="shared" si="35"/>
        <v>4</v>
      </c>
    </row>
    <row r="2300" spans="1:2" x14ac:dyDescent="0.55000000000000004">
      <c r="A2300" t="s">
        <v>8864</v>
      </c>
      <c r="B2300">
        <f t="shared" si="35"/>
        <v>7</v>
      </c>
    </row>
    <row r="2301" spans="1:2" x14ac:dyDescent="0.55000000000000004">
      <c r="A2301" t="s">
        <v>8867</v>
      </c>
      <c r="B2301">
        <f t="shared" si="35"/>
        <v>7</v>
      </c>
    </row>
    <row r="2302" spans="1:2" x14ac:dyDescent="0.55000000000000004">
      <c r="A2302" t="s">
        <v>8873</v>
      </c>
      <c r="B2302">
        <f t="shared" si="35"/>
        <v>4</v>
      </c>
    </row>
    <row r="2303" spans="1:2" x14ac:dyDescent="0.55000000000000004">
      <c r="A2303" t="s">
        <v>8876</v>
      </c>
      <c r="B2303">
        <f t="shared" si="35"/>
        <v>11</v>
      </c>
    </row>
    <row r="2304" spans="1:2" x14ac:dyDescent="0.55000000000000004">
      <c r="A2304" t="s">
        <v>8879</v>
      </c>
      <c r="B2304">
        <f t="shared" si="35"/>
        <v>2</v>
      </c>
    </row>
    <row r="2305" spans="1:2" x14ac:dyDescent="0.55000000000000004">
      <c r="A2305" t="s">
        <v>8882</v>
      </c>
      <c r="B2305">
        <f t="shared" si="35"/>
        <v>3</v>
      </c>
    </row>
    <row r="2306" spans="1:2" x14ac:dyDescent="0.55000000000000004">
      <c r="A2306" t="s">
        <v>8888</v>
      </c>
      <c r="B2306">
        <f t="shared" si="35"/>
        <v>4</v>
      </c>
    </row>
    <row r="2307" spans="1:2" x14ac:dyDescent="0.55000000000000004">
      <c r="A2307" s="3" t="s">
        <v>8891</v>
      </c>
      <c r="B2307">
        <f t="shared" ref="B2307:B2357" si="36">LEN(A2307)-LEN(SUBSTITUTE(A2307," ",""))+1</f>
        <v>2</v>
      </c>
    </row>
    <row r="2308" spans="1:2" x14ac:dyDescent="0.55000000000000004">
      <c r="A2308" t="s">
        <v>8897</v>
      </c>
      <c r="B2308">
        <f t="shared" si="36"/>
        <v>6</v>
      </c>
    </row>
    <row r="2309" spans="1:2" x14ac:dyDescent="0.55000000000000004">
      <c r="A2309" t="s">
        <v>8900</v>
      </c>
      <c r="B2309">
        <f t="shared" si="36"/>
        <v>6</v>
      </c>
    </row>
    <row r="2310" spans="1:2" x14ac:dyDescent="0.55000000000000004">
      <c r="A2310" t="s">
        <v>8903</v>
      </c>
      <c r="B2310">
        <f t="shared" si="36"/>
        <v>11</v>
      </c>
    </row>
    <row r="2311" spans="1:2" x14ac:dyDescent="0.55000000000000004">
      <c r="A2311" t="s">
        <v>8906</v>
      </c>
      <c r="B2311">
        <f t="shared" si="36"/>
        <v>13</v>
      </c>
    </row>
    <row r="2312" spans="1:2" x14ac:dyDescent="0.55000000000000004">
      <c r="A2312" t="s">
        <v>8912</v>
      </c>
      <c r="B2312">
        <f t="shared" si="36"/>
        <v>24</v>
      </c>
    </row>
    <row r="2313" spans="1:2" x14ac:dyDescent="0.55000000000000004">
      <c r="A2313" t="s">
        <v>8915</v>
      </c>
      <c r="B2313">
        <f t="shared" si="36"/>
        <v>7</v>
      </c>
    </row>
    <row r="2314" spans="1:2" x14ac:dyDescent="0.55000000000000004">
      <c r="A2314" t="s">
        <v>8918</v>
      </c>
      <c r="B2314">
        <f t="shared" si="36"/>
        <v>12</v>
      </c>
    </row>
    <row r="2315" spans="1:2" x14ac:dyDescent="0.55000000000000004">
      <c r="A2315" t="s">
        <v>8921</v>
      </c>
      <c r="B2315">
        <f t="shared" si="36"/>
        <v>7</v>
      </c>
    </row>
    <row r="2316" spans="1:2" x14ac:dyDescent="0.55000000000000004">
      <c r="A2316" t="s">
        <v>8923</v>
      </c>
      <c r="B2316">
        <f t="shared" si="36"/>
        <v>4</v>
      </c>
    </row>
    <row r="2317" spans="1:2" x14ac:dyDescent="0.55000000000000004">
      <c r="A2317" t="s">
        <v>8926</v>
      </c>
      <c r="B2317">
        <f t="shared" si="36"/>
        <v>1</v>
      </c>
    </row>
    <row r="2318" spans="1:2" x14ac:dyDescent="0.55000000000000004">
      <c r="A2318" t="s">
        <v>8929</v>
      </c>
      <c r="B2318">
        <f t="shared" si="36"/>
        <v>33</v>
      </c>
    </row>
    <row r="2319" spans="1:2" x14ac:dyDescent="0.55000000000000004">
      <c r="A2319" t="s">
        <v>8935</v>
      </c>
      <c r="B2319">
        <f t="shared" si="36"/>
        <v>10</v>
      </c>
    </row>
    <row r="2320" spans="1:2" x14ac:dyDescent="0.55000000000000004">
      <c r="A2320" t="s">
        <v>8938</v>
      </c>
      <c r="B2320">
        <f t="shared" si="36"/>
        <v>2</v>
      </c>
    </row>
    <row r="2321" spans="1:2" x14ac:dyDescent="0.55000000000000004">
      <c r="A2321" t="s">
        <v>8941</v>
      </c>
      <c r="B2321">
        <f t="shared" si="36"/>
        <v>22</v>
      </c>
    </row>
    <row r="2322" spans="1:2" x14ac:dyDescent="0.55000000000000004">
      <c r="A2322" t="s">
        <v>8950</v>
      </c>
      <c r="B2322">
        <f t="shared" si="36"/>
        <v>9</v>
      </c>
    </row>
    <row r="2323" spans="1:2" x14ac:dyDescent="0.55000000000000004">
      <c r="A2323" t="s">
        <v>8953</v>
      </c>
      <c r="B2323">
        <f t="shared" si="36"/>
        <v>26</v>
      </c>
    </row>
    <row r="2324" spans="1:2" x14ac:dyDescent="0.55000000000000004">
      <c r="A2324" t="s">
        <v>8956</v>
      </c>
      <c r="B2324">
        <f t="shared" si="36"/>
        <v>8</v>
      </c>
    </row>
    <row r="2325" spans="1:2" x14ac:dyDescent="0.55000000000000004">
      <c r="A2325" t="s">
        <v>8959</v>
      </c>
      <c r="B2325">
        <f t="shared" si="36"/>
        <v>22</v>
      </c>
    </row>
    <row r="2326" spans="1:2" x14ac:dyDescent="0.55000000000000004">
      <c r="A2326" t="s">
        <v>8962</v>
      </c>
      <c r="B2326">
        <f t="shared" si="36"/>
        <v>4</v>
      </c>
    </row>
    <row r="2327" spans="1:2" x14ac:dyDescent="0.55000000000000004">
      <c r="A2327" t="s">
        <v>8965</v>
      </c>
      <c r="B2327">
        <f t="shared" si="36"/>
        <v>8</v>
      </c>
    </row>
    <row r="2328" spans="1:2" x14ac:dyDescent="0.55000000000000004">
      <c r="A2328" t="s">
        <v>8970</v>
      </c>
      <c r="B2328">
        <f t="shared" si="36"/>
        <v>6</v>
      </c>
    </row>
    <row r="2329" spans="1:2" x14ac:dyDescent="0.55000000000000004">
      <c r="A2329" t="s">
        <v>8973</v>
      </c>
      <c r="B2329">
        <f t="shared" si="36"/>
        <v>29</v>
      </c>
    </row>
    <row r="2330" spans="1:2" x14ac:dyDescent="0.55000000000000004">
      <c r="A2330" t="s">
        <v>8975</v>
      </c>
      <c r="B2330">
        <f t="shared" si="36"/>
        <v>17</v>
      </c>
    </row>
    <row r="2331" spans="1:2" x14ac:dyDescent="0.55000000000000004">
      <c r="A2331" t="s">
        <v>8978</v>
      </c>
      <c r="B2331">
        <f t="shared" si="36"/>
        <v>30</v>
      </c>
    </row>
    <row r="2332" spans="1:2" x14ac:dyDescent="0.55000000000000004">
      <c r="A2332" t="s">
        <v>8980</v>
      </c>
      <c r="B2332">
        <f t="shared" si="36"/>
        <v>19</v>
      </c>
    </row>
    <row r="2333" spans="1:2" x14ac:dyDescent="0.55000000000000004">
      <c r="A2333" s="13" t="s">
        <v>8986</v>
      </c>
      <c r="B2333">
        <f t="shared" si="36"/>
        <v>1</v>
      </c>
    </row>
    <row r="2334" spans="1:2" x14ac:dyDescent="0.55000000000000004">
      <c r="A2334" t="s">
        <v>8989</v>
      </c>
      <c r="B2334">
        <f t="shared" si="36"/>
        <v>2</v>
      </c>
    </row>
    <row r="2335" spans="1:2" x14ac:dyDescent="0.55000000000000004">
      <c r="A2335" t="s">
        <v>8992</v>
      </c>
      <c r="B2335">
        <f t="shared" si="36"/>
        <v>14</v>
      </c>
    </row>
    <row r="2336" spans="1:2" x14ac:dyDescent="0.55000000000000004">
      <c r="A2336" t="s">
        <v>8995</v>
      </c>
      <c r="B2336">
        <f t="shared" si="36"/>
        <v>2</v>
      </c>
    </row>
    <row r="2337" spans="1:2" x14ac:dyDescent="0.55000000000000004">
      <c r="A2337" t="s">
        <v>8998</v>
      </c>
      <c r="B2337">
        <f t="shared" si="36"/>
        <v>11</v>
      </c>
    </row>
    <row r="2338" spans="1:2" x14ac:dyDescent="0.55000000000000004">
      <c r="A2338" t="s">
        <v>9001</v>
      </c>
      <c r="B2338">
        <f t="shared" si="36"/>
        <v>6</v>
      </c>
    </row>
    <row r="2339" spans="1:2" x14ac:dyDescent="0.55000000000000004">
      <c r="A2339" t="s">
        <v>9004</v>
      </c>
      <c r="B2339">
        <f t="shared" si="36"/>
        <v>1</v>
      </c>
    </row>
    <row r="2340" spans="1:2" x14ac:dyDescent="0.55000000000000004">
      <c r="A2340" t="s">
        <v>9007</v>
      </c>
      <c r="B2340">
        <f t="shared" si="36"/>
        <v>4</v>
      </c>
    </row>
    <row r="2341" spans="1:2" x14ac:dyDescent="0.55000000000000004">
      <c r="A2341" t="s">
        <v>9010</v>
      </c>
      <c r="B2341">
        <f t="shared" si="36"/>
        <v>6</v>
      </c>
    </row>
    <row r="2342" spans="1:2" x14ac:dyDescent="0.55000000000000004">
      <c r="A2342" t="s">
        <v>9013</v>
      </c>
      <c r="B2342">
        <f t="shared" si="36"/>
        <v>3</v>
      </c>
    </row>
    <row r="2343" spans="1:2" x14ac:dyDescent="0.55000000000000004">
      <c r="A2343" t="s">
        <v>9016</v>
      </c>
      <c r="B2343">
        <f t="shared" si="36"/>
        <v>10</v>
      </c>
    </row>
    <row r="2344" spans="1:2" x14ac:dyDescent="0.55000000000000004">
      <c r="A2344" t="s">
        <v>9019</v>
      </c>
      <c r="B2344">
        <f t="shared" si="36"/>
        <v>7</v>
      </c>
    </row>
    <row r="2345" spans="1:2" x14ac:dyDescent="0.55000000000000004">
      <c r="A2345" t="s">
        <v>9022</v>
      </c>
      <c r="B2345">
        <f t="shared" si="36"/>
        <v>10</v>
      </c>
    </row>
    <row r="2346" spans="1:2" x14ac:dyDescent="0.55000000000000004">
      <c r="A2346" t="s">
        <v>9025</v>
      </c>
      <c r="B2346">
        <f t="shared" si="36"/>
        <v>1</v>
      </c>
    </row>
    <row r="2347" spans="1:2" x14ac:dyDescent="0.55000000000000004">
      <c r="A2347" t="s">
        <v>9028</v>
      </c>
      <c r="B2347">
        <f t="shared" si="36"/>
        <v>11</v>
      </c>
    </row>
    <row r="2348" spans="1:2" x14ac:dyDescent="0.55000000000000004">
      <c r="A2348" t="s">
        <v>9031</v>
      </c>
      <c r="B2348">
        <f t="shared" si="36"/>
        <v>1</v>
      </c>
    </row>
    <row r="2349" spans="1:2" x14ac:dyDescent="0.55000000000000004">
      <c r="A2349" t="s">
        <v>9034</v>
      </c>
      <c r="B2349">
        <f t="shared" si="36"/>
        <v>1</v>
      </c>
    </row>
    <row r="2350" spans="1:2" x14ac:dyDescent="0.55000000000000004">
      <c r="A2350" t="s">
        <v>9036</v>
      </c>
      <c r="B2350">
        <f t="shared" si="36"/>
        <v>4</v>
      </c>
    </row>
    <row r="2351" spans="1:2" x14ac:dyDescent="0.55000000000000004">
      <c r="A2351" t="s">
        <v>9039</v>
      </c>
      <c r="B2351">
        <f t="shared" si="36"/>
        <v>11</v>
      </c>
    </row>
    <row r="2352" spans="1:2" x14ac:dyDescent="0.55000000000000004">
      <c r="A2352" t="s">
        <v>9042</v>
      </c>
      <c r="B2352">
        <f t="shared" si="36"/>
        <v>4</v>
      </c>
    </row>
    <row r="2353" spans="1:2" x14ac:dyDescent="0.55000000000000004">
      <c r="A2353" t="s">
        <v>9045</v>
      </c>
      <c r="B2353">
        <f t="shared" si="36"/>
        <v>4</v>
      </c>
    </row>
    <row r="2354" spans="1:2" x14ac:dyDescent="0.55000000000000004">
      <c r="A2354" t="s">
        <v>9048</v>
      </c>
      <c r="B2354">
        <f t="shared" si="36"/>
        <v>1</v>
      </c>
    </row>
    <row r="2355" spans="1:2" x14ac:dyDescent="0.55000000000000004">
      <c r="A2355" t="s">
        <v>9051</v>
      </c>
      <c r="B2355">
        <f t="shared" si="36"/>
        <v>7</v>
      </c>
    </row>
    <row r="2356" spans="1:2" x14ac:dyDescent="0.55000000000000004">
      <c r="A2356" t="s">
        <v>9053</v>
      </c>
      <c r="B2356">
        <f t="shared" si="36"/>
        <v>2</v>
      </c>
    </row>
    <row r="2357" spans="1:2" x14ac:dyDescent="0.55000000000000004">
      <c r="A2357" t="s">
        <v>9056</v>
      </c>
      <c r="B2357">
        <f t="shared" si="36"/>
        <v>1</v>
      </c>
    </row>
    <row r="2358" spans="1:2" x14ac:dyDescent="0.55000000000000004">
      <c r="A2358" t="s">
        <v>9059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37F3-AAEA-4B06-AC6C-14A482F80DE0}">
  <dimension ref="A1:E119"/>
  <sheetViews>
    <sheetView zoomScale="85" zoomScaleNormal="85" workbookViewId="0">
      <selection activeCell="E3" sqref="E3"/>
    </sheetView>
  </sheetViews>
  <sheetFormatPr defaultRowHeight="14.4" x14ac:dyDescent="0.55000000000000004"/>
  <cols>
    <col min="1" max="1" width="132.41796875" customWidth="1"/>
    <col min="3" max="3" width="21.3671875" customWidth="1"/>
  </cols>
  <sheetData>
    <row r="1" spans="1:5" x14ac:dyDescent="0.55000000000000004">
      <c r="A1" s="3" t="s">
        <v>11</v>
      </c>
      <c r="B1" s="15" t="s">
        <v>9140</v>
      </c>
      <c r="C1" s="15" t="s">
        <v>9141</v>
      </c>
      <c r="D1">
        <f>COUNTIF(C1:C119, "desire")</f>
        <v>57</v>
      </c>
      <c r="E1" t="s">
        <v>9161</v>
      </c>
    </row>
    <row r="2" spans="1:5" ht="28.8" x14ac:dyDescent="0.55000000000000004">
      <c r="A2" s="11" t="s">
        <v>35</v>
      </c>
      <c r="B2" s="15" t="s">
        <v>9140</v>
      </c>
      <c r="C2" s="15" t="s">
        <v>9142</v>
      </c>
      <c r="D2">
        <v>56</v>
      </c>
      <c r="E2" t="s">
        <v>9162</v>
      </c>
    </row>
    <row r="3" spans="1:5" x14ac:dyDescent="0.55000000000000004">
      <c r="A3" s="11" t="s">
        <v>52</v>
      </c>
      <c r="B3" s="15" t="s">
        <v>9140</v>
      </c>
      <c r="C3" s="15" t="s">
        <v>9143</v>
      </c>
      <c r="D3">
        <v>8</v>
      </c>
      <c r="E3" t="s">
        <v>9163</v>
      </c>
    </row>
    <row r="4" spans="1:5" x14ac:dyDescent="0.55000000000000004">
      <c r="A4" t="s">
        <v>9078</v>
      </c>
      <c r="B4" s="15" t="s">
        <v>9140</v>
      </c>
      <c r="C4" s="15" t="s">
        <v>9143</v>
      </c>
      <c r="D4">
        <v>19</v>
      </c>
      <c r="E4" t="s">
        <v>9160</v>
      </c>
    </row>
    <row r="5" spans="1:5" x14ac:dyDescent="0.55000000000000004">
      <c r="A5" t="s">
        <v>212</v>
      </c>
      <c r="B5" s="15" t="s">
        <v>9140</v>
      </c>
      <c r="C5" s="15" t="s">
        <v>9144</v>
      </c>
    </row>
    <row r="6" spans="1:5" x14ac:dyDescent="0.55000000000000004">
      <c r="A6" t="s">
        <v>258</v>
      </c>
      <c r="B6" s="15" t="s">
        <v>9140</v>
      </c>
      <c r="C6" s="15" t="s">
        <v>9143</v>
      </c>
    </row>
    <row r="7" spans="1:5" x14ac:dyDescent="0.55000000000000004">
      <c r="A7" t="s">
        <v>9091</v>
      </c>
      <c r="B7" s="15" t="s">
        <v>9140</v>
      </c>
      <c r="C7" s="15" t="s">
        <v>9143</v>
      </c>
    </row>
    <row r="8" spans="1:5" x14ac:dyDescent="0.55000000000000004">
      <c r="A8" t="s">
        <v>297</v>
      </c>
      <c r="B8" s="15" t="s">
        <v>9140</v>
      </c>
      <c r="C8" s="15" t="s">
        <v>9143</v>
      </c>
    </row>
    <row r="9" spans="1:5" ht="28.8" x14ac:dyDescent="0.55000000000000004">
      <c r="A9" t="s">
        <v>350</v>
      </c>
      <c r="B9" s="15" t="s">
        <v>9140</v>
      </c>
      <c r="C9" s="15" t="s">
        <v>9145</v>
      </c>
    </row>
    <row r="10" spans="1:5" ht="28.8" x14ac:dyDescent="0.55000000000000004">
      <c r="A10" t="s">
        <v>456</v>
      </c>
      <c r="B10" s="15" t="s">
        <v>9140</v>
      </c>
      <c r="C10" s="15" t="s">
        <v>9146</v>
      </c>
    </row>
    <row r="11" spans="1:5" x14ac:dyDescent="0.55000000000000004">
      <c r="A11" t="s">
        <v>532</v>
      </c>
      <c r="B11" s="15" t="s">
        <v>9140</v>
      </c>
      <c r="C11" s="15" t="s">
        <v>9143</v>
      </c>
    </row>
    <row r="12" spans="1:5" ht="28.8" x14ac:dyDescent="0.55000000000000004">
      <c r="A12" t="s">
        <v>589</v>
      </c>
      <c r="B12" s="15" t="s">
        <v>9140</v>
      </c>
      <c r="C12" s="15" t="s">
        <v>9146</v>
      </c>
    </row>
    <row r="13" spans="1:5" x14ac:dyDescent="0.55000000000000004">
      <c r="A13" t="s">
        <v>711</v>
      </c>
      <c r="B13" s="15" t="s">
        <v>9140</v>
      </c>
      <c r="C13" s="15" t="s">
        <v>9143</v>
      </c>
    </row>
    <row r="14" spans="1:5" x14ac:dyDescent="0.55000000000000004">
      <c r="A14" t="s">
        <v>723</v>
      </c>
      <c r="B14" s="15" t="s">
        <v>9140</v>
      </c>
      <c r="C14" s="15" t="s">
        <v>9143</v>
      </c>
    </row>
    <row r="15" spans="1:5" x14ac:dyDescent="0.55000000000000004">
      <c r="A15" t="s">
        <v>732</v>
      </c>
      <c r="B15" s="15" t="s">
        <v>9140</v>
      </c>
      <c r="C15" s="15" t="s">
        <v>9143</v>
      </c>
    </row>
    <row r="16" spans="1:5" ht="28.8" x14ac:dyDescent="0.55000000000000004">
      <c r="A16" t="s">
        <v>843</v>
      </c>
      <c r="B16" s="15" t="s">
        <v>9140</v>
      </c>
      <c r="C16" s="15" t="s">
        <v>9147</v>
      </c>
    </row>
    <row r="17" spans="1:3" x14ac:dyDescent="0.55000000000000004">
      <c r="A17" t="s">
        <v>884</v>
      </c>
      <c r="B17" s="15" t="s">
        <v>9140</v>
      </c>
      <c r="C17" s="15" t="s">
        <v>9143</v>
      </c>
    </row>
    <row r="18" spans="1:3" ht="28.8" x14ac:dyDescent="0.55000000000000004">
      <c r="A18" t="s">
        <v>911</v>
      </c>
      <c r="B18" s="15" t="s">
        <v>9140</v>
      </c>
      <c r="C18" s="15" t="s">
        <v>9146</v>
      </c>
    </row>
    <row r="19" spans="1:3" ht="28.8" x14ac:dyDescent="0.55000000000000004">
      <c r="A19" t="s">
        <v>952</v>
      </c>
      <c r="B19" s="15" t="s">
        <v>9140</v>
      </c>
      <c r="C19" s="15" t="s">
        <v>9147</v>
      </c>
    </row>
    <row r="20" spans="1:3" ht="28.8" x14ac:dyDescent="0.55000000000000004">
      <c r="A20" t="s">
        <v>975</v>
      </c>
      <c r="B20" s="15" t="s">
        <v>9140</v>
      </c>
      <c r="C20" s="15" t="s">
        <v>9147</v>
      </c>
    </row>
    <row r="21" spans="1:3" x14ac:dyDescent="0.55000000000000004">
      <c r="A21" t="s">
        <v>1129</v>
      </c>
      <c r="B21" s="15" t="s">
        <v>9140</v>
      </c>
      <c r="C21" s="15" t="s">
        <v>9143</v>
      </c>
    </row>
    <row r="22" spans="1:3" x14ac:dyDescent="0.55000000000000004">
      <c r="A22" t="s">
        <v>1138</v>
      </c>
      <c r="B22" s="15" t="s">
        <v>9140</v>
      </c>
      <c r="C22" s="15" t="s">
        <v>9148</v>
      </c>
    </row>
    <row r="23" spans="1:3" ht="28.8" x14ac:dyDescent="0.55000000000000004">
      <c r="A23" t="s">
        <v>1150</v>
      </c>
      <c r="B23" s="15" t="s">
        <v>9140</v>
      </c>
      <c r="C23" s="15" t="s">
        <v>9147</v>
      </c>
    </row>
    <row r="24" spans="1:3" x14ac:dyDescent="0.55000000000000004">
      <c r="A24" t="s">
        <v>1183</v>
      </c>
      <c r="B24" s="15" t="s">
        <v>9140</v>
      </c>
      <c r="C24" s="15" t="s">
        <v>9143</v>
      </c>
    </row>
    <row r="25" spans="1:3" ht="28.8" x14ac:dyDescent="0.55000000000000004">
      <c r="A25" t="s">
        <v>1201</v>
      </c>
      <c r="B25" s="15" t="s">
        <v>9140</v>
      </c>
      <c r="C25" s="15" t="s">
        <v>9146</v>
      </c>
    </row>
    <row r="26" spans="1:3" x14ac:dyDescent="0.55000000000000004">
      <c r="A26" t="s">
        <v>9094</v>
      </c>
      <c r="B26" s="15" t="s">
        <v>9140</v>
      </c>
      <c r="C26" s="15" t="s">
        <v>9143</v>
      </c>
    </row>
    <row r="27" spans="1:3" x14ac:dyDescent="0.55000000000000004">
      <c r="A27" t="s">
        <v>9093</v>
      </c>
      <c r="B27" s="15" t="s">
        <v>9140</v>
      </c>
      <c r="C27" s="15" t="s">
        <v>9143</v>
      </c>
    </row>
    <row r="28" spans="1:3" ht="28.8" x14ac:dyDescent="0.55000000000000004">
      <c r="A28" t="s">
        <v>1273</v>
      </c>
      <c r="B28" s="15" t="s">
        <v>9140</v>
      </c>
      <c r="C28" s="15" t="s">
        <v>9147</v>
      </c>
    </row>
    <row r="29" spans="1:3" x14ac:dyDescent="0.55000000000000004">
      <c r="A29" t="s">
        <v>1348</v>
      </c>
      <c r="B29" s="15" t="s">
        <v>9140</v>
      </c>
      <c r="C29" s="15" t="s">
        <v>9143</v>
      </c>
    </row>
    <row r="30" spans="1:3" ht="28.8" x14ac:dyDescent="0.55000000000000004">
      <c r="A30" t="s">
        <v>1389</v>
      </c>
      <c r="B30" s="15" t="s">
        <v>9140</v>
      </c>
      <c r="C30" s="15" t="s">
        <v>9147</v>
      </c>
    </row>
    <row r="31" spans="1:3" ht="28.8" x14ac:dyDescent="0.55000000000000004">
      <c r="A31" t="s">
        <v>1392</v>
      </c>
      <c r="B31" s="15" t="s">
        <v>9140</v>
      </c>
      <c r="C31" s="15" t="s">
        <v>9147</v>
      </c>
    </row>
    <row r="32" spans="1:3" ht="28.8" x14ac:dyDescent="0.55000000000000004">
      <c r="A32" t="s">
        <v>1493</v>
      </c>
      <c r="B32" s="15" t="s">
        <v>9140</v>
      </c>
      <c r="C32" s="15" t="s">
        <v>9149</v>
      </c>
    </row>
    <row r="33" spans="1:3" x14ac:dyDescent="0.55000000000000004">
      <c r="A33" t="s">
        <v>1578</v>
      </c>
      <c r="B33" s="15" t="s">
        <v>9140</v>
      </c>
      <c r="C33" s="15" t="s">
        <v>9141</v>
      </c>
    </row>
    <row r="34" spans="1:3" ht="28.8" x14ac:dyDescent="0.55000000000000004">
      <c r="A34" t="s">
        <v>1737</v>
      </c>
      <c r="B34" s="15" t="s">
        <v>9140</v>
      </c>
      <c r="C34" s="15" t="s">
        <v>9147</v>
      </c>
    </row>
    <row r="35" spans="1:3" x14ac:dyDescent="0.55000000000000004">
      <c r="A35" t="s">
        <v>1887</v>
      </c>
      <c r="B35" s="15" t="s">
        <v>9140</v>
      </c>
      <c r="C35" s="15" t="s">
        <v>9143</v>
      </c>
    </row>
    <row r="36" spans="1:3" x14ac:dyDescent="0.55000000000000004">
      <c r="A36" t="s">
        <v>1988</v>
      </c>
      <c r="B36" s="15" t="s">
        <v>9140</v>
      </c>
      <c r="C36" s="15" t="s">
        <v>9143</v>
      </c>
    </row>
    <row r="37" spans="1:3" x14ac:dyDescent="0.55000000000000004">
      <c r="A37" t="s">
        <v>2006</v>
      </c>
      <c r="B37" s="15" t="s">
        <v>9140</v>
      </c>
      <c r="C37" s="15" t="s">
        <v>9143</v>
      </c>
    </row>
    <row r="38" spans="1:3" x14ac:dyDescent="0.55000000000000004">
      <c r="A38" t="s">
        <v>2072</v>
      </c>
      <c r="B38" s="15" t="s">
        <v>9140</v>
      </c>
      <c r="C38" s="15" t="s">
        <v>9143</v>
      </c>
    </row>
    <row r="39" spans="1:3" ht="72" x14ac:dyDescent="0.55000000000000004">
      <c r="A39" s="17" t="s">
        <v>2093</v>
      </c>
      <c r="B39" s="15" t="s">
        <v>9140</v>
      </c>
      <c r="C39" s="15" t="s">
        <v>9159</v>
      </c>
    </row>
    <row r="40" spans="1:3" x14ac:dyDescent="0.55000000000000004">
      <c r="A40" t="s">
        <v>2144</v>
      </c>
      <c r="B40" s="15" t="s">
        <v>9140</v>
      </c>
      <c r="C40" s="15" t="s">
        <v>9143</v>
      </c>
    </row>
    <row r="41" spans="1:3" x14ac:dyDescent="0.55000000000000004">
      <c r="A41" t="s">
        <v>2176</v>
      </c>
      <c r="B41" s="15" t="s">
        <v>9140</v>
      </c>
      <c r="C41" s="15" t="s">
        <v>9143</v>
      </c>
    </row>
    <row r="42" spans="1:3" x14ac:dyDescent="0.55000000000000004">
      <c r="A42" t="s">
        <v>2218</v>
      </c>
      <c r="B42" s="15" t="s">
        <v>9140</v>
      </c>
      <c r="C42" s="15" t="s">
        <v>9143</v>
      </c>
    </row>
    <row r="43" spans="1:3" x14ac:dyDescent="0.55000000000000004">
      <c r="A43" t="s">
        <v>2358</v>
      </c>
      <c r="B43" s="15" t="s">
        <v>9140</v>
      </c>
      <c r="C43" s="15" t="s">
        <v>9143</v>
      </c>
    </row>
    <row r="44" spans="1:3" x14ac:dyDescent="0.55000000000000004">
      <c r="A44" t="s">
        <v>2453</v>
      </c>
      <c r="B44" s="15" t="s">
        <v>9140</v>
      </c>
      <c r="C44" s="15" t="s">
        <v>9143</v>
      </c>
    </row>
    <row r="45" spans="1:3" x14ac:dyDescent="0.55000000000000004">
      <c r="A45" t="s">
        <v>2534</v>
      </c>
      <c r="B45" s="15" t="s">
        <v>9140</v>
      </c>
      <c r="C45" s="15" t="s">
        <v>9143</v>
      </c>
    </row>
    <row r="46" spans="1:3" x14ac:dyDescent="0.55000000000000004">
      <c r="A46" t="s">
        <v>2561</v>
      </c>
      <c r="B46" s="15" t="s">
        <v>9140</v>
      </c>
      <c r="C46" s="15" t="s">
        <v>9143</v>
      </c>
    </row>
    <row r="47" spans="1:3" ht="28.8" x14ac:dyDescent="0.55000000000000004">
      <c r="A47" t="s">
        <v>2652</v>
      </c>
      <c r="B47" s="15" t="s">
        <v>9140</v>
      </c>
      <c r="C47" s="15" t="s">
        <v>9147</v>
      </c>
    </row>
    <row r="48" spans="1:3" ht="28.8" x14ac:dyDescent="0.55000000000000004">
      <c r="A48" s="4" t="s">
        <v>2682</v>
      </c>
      <c r="B48" s="15" t="s">
        <v>9140</v>
      </c>
      <c r="C48" s="15" t="s">
        <v>9150</v>
      </c>
    </row>
    <row r="49" spans="1:3" x14ac:dyDescent="0.55000000000000004">
      <c r="A49" t="s">
        <v>2809</v>
      </c>
      <c r="B49" s="15" t="s">
        <v>9140</v>
      </c>
      <c r="C49" s="15" t="s">
        <v>9143</v>
      </c>
    </row>
    <row r="50" spans="1:3" x14ac:dyDescent="0.55000000000000004">
      <c r="A50" s="3" t="s">
        <v>2845</v>
      </c>
      <c r="B50" s="15" t="s">
        <v>9140</v>
      </c>
      <c r="C50" s="15" t="s">
        <v>9152</v>
      </c>
    </row>
    <row r="51" spans="1:3" x14ac:dyDescent="0.55000000000000004">
      <c r="A51" s="4" t="s">
        <v>2908</v>
      </c>
      <c r="B51" s="15" t="s">
        <v>9140</v>
      </c>
      <c r="C51" s="15" t="s">
        <v>9143</v>
      </c>
    </row>
    <row r="52" spans="1:3" ht="28.8" x14ac:dyDescent="0.55000000000000004">
      <c r="A52" t="s">
        <v>2981</v>
      </c>
      <c r="B52" s="15" t="s">
        <v>9140</v>
      </c>
      <c r="C52" s="15" t="s">
        <v>9146</v>
      </c>
    </row>
    <row r="53" spans="1:3" x14ac:dyDescent="0.55000000000000004">
      <c r="A53" t="s">
        <v>2984</v>
      </c>
      <c r="B53" s="15" t="s">
        <v>9140</v>
      </c>
      <c r="C53" s="15" t="s">
        <v>9143</v>
      </c>
    </row>
    <row r="54" spans="1:3" x14ac:dyDescent="0.55000000000000004">
      <c r="A54" t="s">
        <v>3059</v>
      </c>
      <c r="B54" s="15" t="s">
        <v>9140</v>
      </c>
      <c r="C54" s="15" t="s">
        <v>9143</v>
      </c>
    </row>
    <row r="55" spans="1:3" x14ac:dyDescent="0.55000000000000004">
      <c r="A55" t="s">
        <v>3079</v>
      </c>
      <c r="B55" s="15" t="s">
        <v>9140</v>
      </c>
      <c r="C55" s="15" t="s">
        <v>9143</v>
      </c>
    </row>
    <row r="56" spans="1:3" x14ac:dyDescent="0.55000000000000004">
      <c r="A56" t="s">
        <v>3259</v>
      </c>
      <c r="B56" s="15" t="s">
        <v>9140</v>
      </c>
      <c r="C56" s="15" t="s">
        <v>9143</v>
      </c>
    </row>
    <row r="57" spans="1:3" ht="28.8" x14ac:dyDescent="0.55000000000000004">
      <c r="A57" t="s">
        <v>3271</v>
      </c>
      <c r="B57" s="15" t="s">
        <v>9140</v>
      </c>
      <c r="C57" s="15" t="s">
        <v>9146</v>
      </c>
    </row>
    <row r="58" spans="1:3" x14ac:dyDescent="0.55000000000000004">
      <c r="A58" t="s">
        <v>3354</v>
      </c>
      <c r="B58" s="15" t="s">
        <v>9140</v>
      </c>
      <c r="C58" s="15" t="s">
        <v>9143</v>
      </c>
    </row>
    <row r="59" spans="1:3" x14ac:dyDescent="0.55000000000000004">
      <c r="A59" t="s">
        <v>3466</v>
      </c>
      <c r="B59" s="15" t="s">
        <v>9140</v>
      </c>
      <c r="C59" s="15" t="s">
        <v>9153</v>
      </c>
    </row>
    <row r="60" spans="1:3" ht="28.8" x14ac:dyDescent="0.55000000000000004">
      <c r="A60" t="s">
        <v>3475</v>
      </c>
      <c r="B60" s="15" t="s">
        <v>9140</v>
      </c>
      <c r="C60" s="15" t="s">
        <v>9154</v>
      </c>
    </row>
    <row r="61" spans="1:3" ht="28.8" x14ac:dyDescent="0.55000000000000004">
      <c r="A61" t="s">
        <v>3654</v>
      </c>
      <c r="B61" s="15" t="s">
        <v>9140</v>
      </c>
      <c r="C61" s="15" t="s">
        <v>9146</v>
      </c>
    </row>
    <row r="62" spans="1:3" ht="28.8" x14ac:dyDescent="0.55000000000000004">
      <c r="A62" t="s">
        <v>3699</v>
      </c>
      <c r="B62" s="15" t="s">
        <v>9140</v>
      </c>
      <c r="C62" s="15" t="s">
        <v>9146</v>
      </c>
    </row>
    <row r="63" spans="1:3" ht="28.8" x14ac:dyDescent="0.55000000000000004">
      <c r="A63" t="s">
        <v>3785</v>
      </c>
      <c r="B63" s="15" t="s">
        <v>9140</v>
      </c>
      <c r="C63" s="15" t="s">
        <v>9150</v>
      </c>
    </row>
    <row r="64" spans="1:3" ht="28.8" x14ac:dyDescent="0.55000000000000004">
      <c r="A64" t="s">
        <v>3788</v>
      </c>
      <c r="B64" s="15" t="s">
        <v>9140</v>
      </c>
      <c r="C64" s="15" t="s">
        <v>9146</v>
      </c>
    </row>
    <row r="65" spans="1:3" ht="28.8" x14ac:dyDescent="0.55000000000000004">
      <c r="A65" t="s">
        <v>3848</v>
      </c>
      <c r="B65" s="15" t="s">
        <v>9140</v>
      </c>
      <c r="C65" s="15" t="s">
        <v>9147</v>
      </c>
    </row>
    <row r="66" spans="1:3" ht="28.8" x14ac:dyDescent="0.55000000000000004">
      <c r="A66" t="s">
        <v>3988</v>
      </c>
      <c r="B66" s="15" t="s">
        <v>9140</v>
      </c>
      <c r="C66" s="15" t="s">
        <v>9146</v>
      </c>
    </row>
    <row r="67" spans="1:3" x14ac:dyDescent="0.55000000000000004">
      <c r="A67" t="s">
        <v>3994</v>
      </c>
      <c r="B67" s="15" t="s">
        <v>9140</v>
      </c>
      <c r="C67" s="15" t="s">
        <v>9151</v>
      </c>
    </row>
    <row r="68" spans="1:3" x14ac:dyDescent="0.55000000000000004">
      <c r="A68" t="s">
        <v>4105</v>
      </c>
      <c r="B68" s="15" t="s">
        <v>9140</v>
      </c>
      <c r="C68" s="15" t="s">
        <v>9155</v>
      </c>
    </row>
    <row r="69" spans="1:3" x14ac:dyDescent="0.55000000000000004">
      <c r="A69" t="s">
        <v>4331</v>
      </c>
      <c r="B69" s="15" t="s">
        <v>9140</v>
      </c>
      <c r="C69" s="15" t="s">
        <v>9156</v>
      </c>
    </row>
    <row r="70" spans="1:3" x14ac:dyDescent="0.55000000000000004">
      <c r="A70" t="s">
        <v>4571</v>
      </c>
      <c r="B70" s="15" t="s">
        <v>9140</v>
      </c>
      <c r="C70" s="15" t="s">
        <v>9143</v>
      </c>
    </row>
    <row r="71" spans="1:3" ht="28.8" x14ac:dyDescent="0.55000000000000004">
      <c r="A71" t="s">
        <v>9111</v>
      </c>
      <c r="B71" s="15" t="s">
        <v>9140</v>
      </c>
      <c r="C71" s="15" t="s">
        <v>9150</v>
      </c>
    </row>
    <row r="72" spans="1:3" x14ac:dyDescent="0.55000000000000004">
      <c r="A72" t="s">
        <v>4765</v>
      </c>
      <c r="B72" s="15" t="s">
        <v>9140</v>
      </c>
      <c r="C72" s="15" t="s">
        <v>9143</v>
      </c>
    </row>
    <row r="73" spans="1:3" x14ac:dyDescent="0.55000000000000004">
      <c r="A73" t="s">
        <v>4796</v>
      </c>
      <c r="B73" s="15" t="s">
        <v>9140</v>
      </c>
      <c r="C73" s="15" t="s">
        <v>9143</v>
      </c>
    </row>
    <row r="74" spans="1:3" ht="28.8" x14ac:dyDescent="0.55000000000000004">
      <c r="A74" t="s">
        <v>4829</v>
      </c>
      <c r="B74" s="15" t="s">
        <v>9140</v>
      </c>
      <c r="C74" s="15" t="s">
        <v>9157</v>
      </c>
    </row>
    <row r="75" spans="1:3" x14ac:dyDescent="0.55000000000000004">
      <c r="A75" t="s">
        <v>4850</v>
      </c>
      <c r="B75" s="15" t="s">
        <v>9140</v>
      </c>
      <c r="C75" s="15" t="s">
        <v>9143</v>
      </c>
    </row>
    <row r="76" spans="1:3" x14ac:dyDescent="0.55000000000000004">
      <c r="A76" t="s">
        <v>4979</v>
      </c>
      <c r="B76" s="15" t="s">
        <v>9140</v>
      </c>
      <c r="C76" s="15" t="s">
        <v>9143</v>
      </c>
    </row>
    <row r="77" spans="1:3" x14ac:dyDescent="0.55000000000000004">
      <c r="A77" t="s">
        <v>4988</v>
      </c>
      <c r="B77" s="15" t="s">
        <v>9140</v>
      </c>
      <c r="C77" s="15" t="s">
        <v>9143</v>
      </c>
    </row>
    <row r="78" spans="1:3" x14ac:dyDescent="0.55000000000000004">
      <c r="A78" t="s">
        <v>5166</v>
      </c>
      <c r="B78" s="15" t="s">
        <v>9140</v>
      </c>
      <c r="C78" s="15" t="s">
        <v>9143</v>
      </c>
    </row>
    <row r="79" spans="1:3" ht="28.8" x14ac:dyDescent="0.55000000000000004">
      <c r="A79" t="s">
        <v>5433</v>
      </c>
      <c r="B79" s="15" t="s">
        <v>9140</v>
      </c>
      <c r="C79" s="15" t="s">
        <v>9147</v>
      </c>
    </row>
    <row r="80" spans="1:3" x14ac:dyDescent="0.55000000000000004">
      <c r="A80" t="s">
        <v>5460</v>
      </c>
      <c r="B80" s="15" t="s">
        <v>9140</v>
      </c>
      <c r="C80" s="15" t="s">
        <v>9143</v>
      </c>
    </row>
    <row r="81" spans="1:3" ht="28.8" x14ac:dyDescent="0.55000000000000004">
      <c r="A81" t="s">
        <v>5502</v>
      </c>
      <c r="B81" s="15" t="s">
        <v>9140</v>
      </c>
      <c r="C81" s="15" t="s">
        <v>9147</v>
      </c>
    </row>
    <row r="82" spans="1:3" ht="28.8" x14ac:dyDescent="0.55000000000000004">
      <c r="A82" s="3" t="s">
        <v>5546</v>
      </c>
      <c r="B82" s="15" t="s">
        <v>9140</v>
      </c>
      <c r="C82" s="15" t="s">
        <v>9147</v>
      </c>
    </row>
    <row r="83" spans="1:3" ht="28.8" x14ac:dyDescent="0.55000000000000004">
      <c r="A83" t="s">
        <v>5552</v>
      </c>
      <c r="B83" s="15" t="s">
        <v>9140</v>
      </c>
      <c r="C83" s="15" t="s">
        <v>9147</v>
      </c>
    </row>
    <row r="84" spans="1:3" x14ac:dyDescent="0.55000000000000004">
      <c r="A84" t="s">
        <v>5591</v>
      </c>
      <c r="B84" s="15" t="s">
        <v>9140</v>
      </c>
      <c r="C84" s="15" t="s">
        <v>9143</v>
      </c>
    </row>
    <row r="85" spans="1:3" x14ac:dyDescent="0.55000000000000004">
      <c r="A85" t="s">
        <v>5815</v>
      </c>
      <c r="B85" s="15" t="s">
        <v>9140</v>
      </c>
      <c r="C85" s="15" t="s">
        <v>9143</v>
      </c>
    </row>
    <row r="86" spans="1:3" x14ac:dyDescent="0.55000000000000004">
      <c r="A86" t="s">
        <v>5866</v>
      </c>
      <c r="B86" s="15" t="s">
        <v>9140</v>
      </c>
      <c r="C86" s="15" t="s">
        <v>9143</v>
      </c>
    </row>
    <row r="87" spans="1:3" ht="28.8" x14ac:dyDescent="0.55000000000000004">
      <c r="A87" t="s">
        <v>5878</v>
      </c>
      <c r="B87" s="15" t="s">
        <v>9140</v>
      </c>
      <c r="C87" s="15" t="s">
        <v>9158</v>
      </c>
    </row>
    <row r="88" spans="1:3" x14ac:dyDescent="0.55000000000000004">
      <c r="A88" t="s">
        <v>5983</v>
      </c>
      <c r="B88" s="15" t="s">
        <v>9140</v>
      </c>
      <c r="C88" s="15" t="s">
        <v>9156</v>
      </c>
    </row>
    <row r="89" spans="1:3" ht="28.8" x14ac:dyDescent="0.55000000000000004">
      <c r="A89" t="s">
        <v>6084</v>
      </c>
      <c r="B89" s="15" t="s">
        <v>9140</v>
      </c>
      <c r="C89" s="15" t="s">
        <v>9146</v>
      </c>
    </row>
    <row r="90" spans="1:3" x14ac:dyDescent="0.55000000000000004">
      <c r="A90" t="s">
        <v>6111</v>
      </c>
      <c r="B90" s="15" t="s">
        <v>9140</v>
      </c>
      <c r="C90" s="15" t="s">
        <v>9143</v>
      </c>
    </row>
    <row r="91" spans="1:3" ht="28.8" x14ac:dyDescent="0.55000000000000004">
      <c r="A91" t="s">
        <v>6147</v>
      </c>
      <c r="B91" s="15" t="s">
        <v>9140</v>
      </c>
      <c r="C91" s="15" t="s">
        <v>9147</v>
      </c>
    </row>
    <row r="92" spans="1:3" x14ac:dyDescent="0.55000000000000004">
      <c r="A92" t="s">
        <v>6492</v>
      </c>
      <c r="B92" s="15" t="s">
        <v>9140</v>
      </c>
      <c r="C92" s="15" t="s">
        <v>9143</v>
      </c>
    </row>
    <row r="93" spans="1:3" x14ac:dyDescent="0.55000000000000004">
      <c r="A93" t="s">
        <v>6549</v>
      </c>
      <c r="B93" s="15" t="s">
        <v>9140</v>
      </c>
      <c r="C93" s="15" t="s">
        <v>9143</v>
      </c>
    </row>
    <row r="94" spans="1:3" ht="28.8" x14ac:dyDescent="0.55000000000000004">
      <c r="A94" t="s">
        <v>6702</v>
      </c>
      <c r="B94" s="15" t="s">
        <v>9140</v>
      </c>
      <c r="C94" s="15" t="s">
        <v>9146</v>
      </c>
    </row>
    <row r="95" spans="1:3" x14ac:dyDescent="0.55000000000000004">
      <c r="A95" t="s">
        <v>9113</v>
      </c>
      <c r="B95" s="15" t="s">
        <v>9140</v>
      </c>
      <c r="C95" s="15" t="s">
        <v>9153</v>
      </c>
    </row>
    <row r="96" spans="1:3" x14ac:dyDescent="0.55000000000000004">
      <c r="A96" t="s">
        <v>6929</v>
      </c>
      <c r="B96" s="15" t="s">
        <v>9140</v>
      </c>
      <c r="C96" s="15" t="s">
        <v>9143</v>
      </c>
    </row>
    <row r="97" spans="1:3" ht="28.8" x14ac:dyDescent="0.55000000000000004">
      <c r="A97" t="s">
        <v>9114</v>
      </c>
      <c r="B97" s="15" t="s">
        <v>9140</v>
      </c>
      <c r="C97" s="15" t="s">
        <v>9150</v>
      </c>
    </row>
    <row r="98" spans="1:3" ht="28.8" x14ac:dyDescent="0.55000000000000004">
      <c r="A98" t="s">
        <v>7001</v>
      </c>
      <c r="B98" s="15" t="s">
        <v>9140</v>
      </c>
      <c r="C98" s="15" t="s">
        <v>9147</v>
      </c>
    </row>
    <row r="99" spans="1:3" ht="28.8" x14ac:dyDescent="0.55000000000000004">
      <c r="A99" t="s">
        <v>7090</v>
      </c>
      <c r="B99" s="15" t="s">
        <v>9140</v>
      </c>
      <c r="C99" s="15" t="s">
        <v>9147</v>
      </c>
    </row>
    <row r="100" spans="1:3" x14ac:dyDescent="0.55000000000000004">
      <c r="A100" t="s">
        <v>7210</v>
      </c>
      <c r="B100" s="15" t="s">
        <v>9140</v>
      </c>
      <c r="C100" s="15" t="s">
        <v>9143</v>
      </c>
    </row>
    <row r="101" spans="1:3" ht="28.8" x14ac:dyDescent="0.55000000000000004">
      <c r="A101" t="s">
        <v>7373</v>
      </c>
      <c r="B101" s="15" t="s">
        <v>9140</v>
      </c>
      <c r="C101" s="15" t="s">
        <v>9146</v>
      </c>
    </row>
    <row r="102" spans="1:3" x14ac:dyDescent="0.55000000000000004">
      <c r="A102" t="s">
        <v>7515</v>
      </c>
      <c r="B102" s="15" t="s">
        <v>9140</v>
      </c>
      <c r="C102" s="15" t="s">
        <v>9143</v>
      </c>
    </row>
    <row r="103" spans="1:3" ht="28.8" x14ac:dyDescent="0.55000000000000004">
      <c r="A103" t="s">
        <v>7530</v>
      </c>
      <c r="B103" s="15" t="s">
        <v>9140</v>
      </c>
      <c r="C103" s="15" t="s">
        <v>9147</v>
      </c>
    </row>
    <row r="104" spans="1:3" ht="28.8" x14ac:dyDescent="0.55000000000000004">
      <c r="A104" t="s">
        <v>7629</v>
      </c>
      <c r="B104" s="15" t="s">
        <v>9140</v>
      </c>
      <c r="C104" s="15" t="s">
        <v>9146</v>
      </c>
    </row>
    <row r="105" spans="1:3" ht="28.8" x14ac:dyDescent="0.55000000000000004">
      <c r="A105" s="3" t="s">
        <v>7793</v>
      </c>
      <c r="B105" s="15" t="s">
        <v>9140</v>
      </c>
      <c r="C105" s="15" t="s">
        <v>9146</v>
      </c>
    </row>
    <row r="106" spans="1:3" ht="28.8" x14ac:dyDescent="0.55000000000000004">
      <c r="A106" t="s">
        <v>7808</v>
      </c>
      <c r="B106" s="15" t="s">
        <v>9140</v>
      </c>
      <c r="C106" s="15" t="s">
        <v>9146</v>
      </c>
    </row>
    <row r="107" spans="1:3" x14ac:dyDescent="0.55000000000000004">
      <c r="A107" t="s">
        <v>7814</v>
      </c>
      <c r="B107" s="15" t="s">
        <v>9140</v>
      </c>
      <c r="C107" s="15" t="s">
        <v>9143</v>
      </c>
    </row>
    <row r="108" spans="1:3" ht="28.8" x14ac:dyDescent="0.55000000000000004">
      <c r="A108" t="s">
        <v>7829</v>
      </c>
      <c r="B108" s="15" t="s">
        <v>9140</v>
      </c>
      <c r="C108" s="15" t="s">
        <v>9146</v>
      </c>
    </row>
    <row r="109" spans="1:3" x14ac:dyDescent="0.55000000000000004">
      <c r="A109" t="s">
        <v>4571</v>
      </c>
      <c r="B109" s="15" t="s">
        <v>9140</v>
      </c>
      <c r="C109" s="15" t="s">
        <v>9143</v>
      </c>
    </row>
    <row r="110" spans="1:3" ht="28.8" x14ac:dyDescent="0.55000000000000004">
      <c r="A110" t="s">
        <v>8253</v>
      </c>
      <c r="B110" s="15" t="s">
        <v>9140</v>
      </c>
      <c r="C110" s="15" t="s">
        <v>9146</v>
      </c>
    </row>
    <row r="111" spans="1:3" x14ac:dyDescent="0.55000000000000004">
      <c r="A111" t="s">
        <v>8561</v>
      </c>
      <c r="B111" s="15" t="s">
        <v>9140</v>
      </c>
      <c r="C111" s="15" t="s">
        <v>9153</v>
      </c>
    </row>
    <row r="112" spans="1:3" ht="28.8" x14ac:dyDescent="0.55000000000000004">
      <c r="A112" t="s">
        <v>9104</v>
      </c>
      <c r="B112" s="15" t="s">
        <v>9140</v>
      </c>
      <c r="C112" s="15" t="s">
        <v>9146</v>
      </c>
    </row>
    <row r="113" spans="1:3" x14ac:dyDescent="0.55000000000000004">
      <c r="A113" t="s">
        <v>9105</v>
      </c>
      <c r="B113" s="15" t="s">
        <v>9140</v>
      </c>
      <c r="C113" s="15" t="s">
        <v>9143</v>
      </c>
    </row>
    <row r="114" spans="1:3" x14ac:dyDescent="0.55000000000000004">
      <c r="A114" s="3" t="s">
        <v>8659</v>
      </c>
      <c r="B114" s="15" t="s">
        <v>9140</v>
      </c>
      <c r="C114" s="15" t="s">
        <v>9143</v>
      </c>
    </row>
    <row r="115" spans="1:3" x14ac:dyDescent="0.55000000000000004">
      <c r="A115" t="s">
        <v>8735</v>
      </c>
      <c r="B115" s="15" t="s">
        <v>9140</v>
      </c>
      <c r="C115" s="15" t="s">
        <v>9143</v>
      </c>
    </row>
    <row r="116" spans="1:3" ht="28.8" x14ac:dyDescent="0.55000000000000004">
      <c r="A116" t="s">
        <v>8768</v>
      </c>
      <c r="B116" s="15" t="s">
        <v>9140</v>
      </c>
      <c r="C116" s="15" t="s">
        <v>9146</v>
      </c>
    </row>
    <row r="117" spans="1:3" ht="28.8" x14ac:dyDescent="0.55000000000000004">
      <c r="A117" t="s">
        <v>9106</v>
      </c>
      <c r="B117" s="15" t="s">
        <v>9140</v>
      </c>
      <c r="C117" s="15" t="s">
        <v>9146</v>
      </c>
    </row>
    <row r="118" spans="1:3" x14ac:dyDescent="0.55000000000000004">
      <c r="A118" t="s">
        <v>8923</v>
      </c>
      <c r="B118" s="15" t="s">
        <v>9140</v>
      </c>
      <c r="C118" s="15" t="s">
        <v>9143</v>
      </c>
    </row>
    <row r="119" spans="1:3" x14ac:dyDescent="0.55000000000000004">
      <c r="A119" t="s">
        <v>8935</v>
      </c>
      <c r="B119" s="15" t="s">
        <v>9140</v>
      </c>
      <c r="C119" s="15" t="s">
        <v>9143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vt:lpstr>
      <vt:lpstr>Sheet2</vt:lpstr>
      <vt:lpstr>Sheet 3</vt:lpstr>
      <vt:lpstr>Sheet1</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了了 彭</cp:lastModifiedBy>
  <dcterms:created xsi:type="dcterms:W3CDTF">2024-04-18T23:05:19Z</dcterms:created>
  <dcterms:modified xsi:type="dcterms:W3CDTF">2025-01-13T04:10:54Z</dcterms:modified>
</cp:coreProperties>
</file>