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lson\Desktop\excel-basico-avancado-arquivos-fontes\"/>
    </mc:Choice>
  </mc:AlternateContent>
  <xr:revisionPtr revIDLastSave="0" documentId="13_ncr:1_{AABA5C4A-8055-4062-8908-01707DA4B93C}" xr6:coauthVersionLast="45" xr6:coauthVersionMax="45" xr10:uidLastSave="{00000000-0000-0000-0000-000000000000}"/>
  <bookViews>
    <workbookView xWindow="-120" yWindow="-120" windowWidth="19440" windowHeight="10440" xr2:uid="{F40509C5-A1AE-4290-80B7-7B11B84C8888}"/>
  </bookViews>
  <sheets>
    <sheet name="Cenários" sheetId="1" r:id="rId1"/>
    <sheet name="Resumo do cenário" sheetId="2" r:id="rId2"/>
    <sheet name="Tabela dinâmica do cenário" sheetId="4" r:id="rId3"/>
  </sheets>
  <externalReferences>
    <externalReference r:id="rId4"/>
    <externalReference r:id="rId5"/>
    <externalReference r:id="rId6"/>
  </externalReferences>
  <definedNames>
    <definedName name="hoteis_smart_lucro_liquido">'[1]Hotéis Smart'!$C$3:$C$9</definedName>
    <definedName name="Margem_de_Lucro">Cenários!$E$4</definedName>
    <definedName name="RegrasProch">'[2]PROCV e PROCH'!$I$12:$L$13</definedName>
    <definedName name="taxaComissao2">'[3]Nomes de Intervalos'!$G$4</definedName>
    <definedName name="Total_de_Reservas">Cenários!$E$3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  <c r="B7" i="1" l="1"/>
  <c r="E5" i="1" s="1"/>
</calcChain>
</file>

<file path=xl/sharedStrings.xml><?xml version="1.0" encoding="utf-8"?>
<sst xmlns="http://schemas.openxmlformats.org/spreadsheetml/2006/main" count="49" uniqueCount="35">
  <si>
    <t>Entradas</t>
  </si>
  <si>
    <t>Valor</t>
  </si>
  <si>
    <t>Total de Reservas</t>
  </si>
  <si>
    <t>Hospedagem</t>
  </si>
  <si>
    <t>Margem de Lucro %</t>
  </si>
  <si>
    <t>Serviços</t>
  </si>
  <si>
    <t>Lucro Líquido</t>
  </si>
  <si>
    <t>Extras</t>
  </si>
  <si>
    <t>Total</t>
  </si>
  <si>
    <t>Hotel Smart Salvador</t>
  </si>
  <si>
    <t>Média de Hospedagem</t>
  </si>
  <si>
    <t>Média de Serviço</t>
  </si>
  <si>
    <t>Média Extras</t>
  </si>
  <si>
    <t>Total_de_Reservas</t>
  </si>
  <si>
    <t>Margem_de_Lucro</t>
  </si>
  <si>
    <t>Otimista</t>
  </si>
  <si>
    <t>Criado por Aramaica em 18/05/2019 - Previsão Otimista com 2500 reservas
Alterado por Aramaica em 18/05/2019 - Simulaçãom com 20% de Margem</t>
  </si>
  <si>
    <t>Pessimista</t>
  </si>
  <si>
    <t>Criado por Aramaica em 18/05/2019</t>
  </si>
  <si>
    <t>Ideal</t>
  </si>
  <si>
    <t>Criado por Aramaica em 18/05/2019
Alterado por Aramaica em 18/05/2019 - Margem com 15%</t>
  </si>
  <si>
    <t>Margem 20%</t>
  </si>
  <si>
    <t>Margem 30%</t>
  </si>
  <si>
    <t>Atual</t>
  </si>
  <si>
    <t>Resumo do cenário</t>
  </si>
  <si>
    <t>Células variáveis:</t>
  </si>
  <si>
    <t>Valores atuais:</t>
  </si>
  <si>
    <t>Células de resultado:</t>
  </si>
  <si>
    <t>Observações: A coluna Valores atuais representa os valores das células</t>
  </si>
  <si>
    <t>variáveis no momento em que o Relatório de Resumo do Cenário foi criado.</t>
  </si>
  <si>
    <t>As células variáveis para cada cenário estão destacadas em cinza.</t>
  </si>
  <si>
    <t>Rótulos de Linha</t>
  </si>
  <si>
    <t>$E$3:$E$4 por</t>
  </si>
  <si>
    <t>(Tudo)</t>
  </si>
  <si>
    <t>Margem de Lucro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</si>
</sst>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9" tint="0.79998168889431442"/>
      <name val="Exotc350 Bd BT"/>
      <family val="5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0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94506668294322"/>
      </left>
      <right/>
      <top style="thin">
        <color theme="9" tint="0.39994506668294322"/>
      </top>
      <bottom style="thin">
        <color theme="9" tint="0.39994506668294322"/>
      </bottom>
      <diagonal/>
    </border>
    <border>
      <left/>
      <right/>
      <top/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3" borderId="1" xfId="0" applyFont="1" applyFill="1" applyBorder="1" applyAlignment="1"/>
    <xf numFmtId="0" fontId="3" fillId="4" borderId="0" xfId="0" applyNumberFormat="1" applyFont="1" applyFill="1"/>
    <xf numFmtId="0" fontId="2" fillId="3" borderId="2" xfId="0" applyFont="1" applyFill="1" applyBorder="1" applyAlignment="1"/>
    <xf numFmtId="0" fontId="3" fillId="4" borderId="3" xfId="0" applyFont="1" applyFill="1" applyBorder="1"/>
    <xf numFmtId="164" fontId="4" fillId="0" borderId="1" xfId="0" applyNumberFormat="1" applyFont="1" applyFill="1" applyBorder="1"/>
    <xf numFmtId="44" fontId="0" fillId="0" borderId="0" xfId="0" applyNumberFormat="1"/>
    <xf numFmtId="9" fontId="3" fillId="5" borderId="3" xfId="1" applyFont="1" applyFill="1" applyBorder="1"/>
    <xf numFmtId="44" fontId="3" fillId="4" borderId="4" xfId="0" applyNumberFormat="1" applyFont="1" applyFill="1" applyBorder="1"/>
    <xf numFmtId="44" fontId="3" fillId="5" borderId="5" xfId="0" applyNumberFormat="1" applyFont="1" applyFill="1" applyBorder="1"/>
    <xf numFmtId="164" fontId="5" fillId="0" borderId="0" xfId="0" applyNumberFormat="1" applyFont="1" applyFill="1" applyBorder="1"/>
    <xf numFmtId="0" fontId="0" fillId="0" borderId="0" xfId="0" applyFill="1" applyBorder="1" applyAlignment="1"/>
    <xf numFmtId="9" fontId="0" fillId="0" borderId="0" xfId="0" applyNumberFormat="1" applyFill="1" applyBorder="1" applyAlignment="1"/>
    <xf numFmtId="44" fontId="0" fillId="0" borderId="7" xfId="0" applyNumberFormat="1" applyFill="1" applyBorder="1" applyAlignment="1"/>
    <xf numFmtId="0" fontId="7" fillId="6" borderId="8" xfId="0" applyFont="1" applyFill="1" applyBorder="1" applyAlignment="1">
      <alignment horizontal="left"/>
    </xf>
    <xf numFmtId="0" fontId="7" fillId="6" borderId="6" xfId="0" applyFont="1" applyFill="1" applyBorder="1" applyAlignment="1">
      <alignment horizontal="left"/>
    </xf>
    <xf numFmtId="0" fontId="0" fillId="0" borderId="9" xfId="0" applyFill="1" applyBorder="1" applyAlignment="1"/>
    <xf numFmtId="0" fontId="8" fillId="7" borderId="0" xfId="0" applyFont="1" applyFill="1" applyBorder="1" applyAlignment="1">
      <alignment horizontal="left"/>
    </xf>
    <xf numFmtId="0" fontId="9" fillId="7" borderId="9" xfId="0" applyFont="1" applyFill="1" applyBorder="1" applyAlignment="1">
      <alignment horizontal="left"/>
    </xf>
    <xf numFmtId="0" fontId="8" fillId="7" borderId="7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right"/>
    </xf>
    <xf numFmtId="0" fontId="10" fillId="6" borderId="8" xfId="0" applyFont="1" applyFill="1" applyBorder="1" applyAlignment="1">
      <alignment horizontal="right"/>
    </xf>
    <xf numFmtId="0" fontId="0" fillId="8" borderId="0" xfId="0" applyFill="1" applyBorder="1" applyAlignment="1"/>
    <xf numFmtId="9" fontId="0" fillId="8" borderId="0" xfId="0" applyNumberFormat="1" applyFill="1" applyBorder="1" applyAlignment="1"/>
    <xf numFmtId="0" fontId="11" fillId="0" borderId="0" xfId="0" applyFont="1" applyFill="1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6" fillId="2" borderId="0" xfId="0" applyFont="1" applyFill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excel-2016-treinamento-essencial/funcoes-recursos-adiciona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Curso-Excel-2016-Treinamento-Essencial-M&#243;dulo-I/Excel%202016%20-%20Treinamento%20Essenci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mulas_e_recursos_adicionai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uramento Mensal"/>
      <sheetName val="Hotéis Smart"/>
      <sheetName val="CONCATENAR"/>
      <sheetName val="Subtotais"/>
    </sheetNames>
    <sheetDataSet>
      <sheetData sheetId="0" refreshError="1"/>
      <sheetData sheetId="1">
        <row r="3">
          <cell r="C3">
            <v>220000</v>
          </cell>
        </row>
        <row r="4">
          <cell r="C4">
            <v>530000</v>
          </cell>
        </row>
        <row r="5">
          <cell r="C5">
            <v>150000</v>
          </cell>
        </row>
        <row r="6">
          <cell r="C6">
            <v>210000</v>
          </cell>
        </row>
        <row r="7">
          <cell r="C7">
            <v>750000</v>
          </cell>
        </row>
        <row r="8">
          <cell r="C8">
            <v>400000</v>
          </cell>
        </row>
        <row r="9">
          <cell r="C9">
            <v>70000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 de Produtos"/>
      <sheetName val="Notas dos Alunos"/>
      <sheetName val="Compras a Prazo"/>
      <sheetName val="Financiamento de Imóveis"/>
      <sheetName val="PROCV e PROCH"/>
      <sheetName val="Hotéis Smart Análise"/>
    </sheetNames>
    <sheetDataSet>
      <sheetData sheetId="0"/>
      <sheetData sheetId="1"/>
      <sheetData sheetId="2"/>
      <sheetData sheetId="3"/>
      <sheetData sheetId="4">
        <row r="12">
          <cell r="I12">
            <v>0</v>
          </cell>
          <cell r="J12">
            <v>100</v>
          </cell>
          <cell r="K12">
            <v>500</v>
          </cell>
          <cell r="L12">
            <v>1000</v>
          </cell>
        </row>
        <row r="13">
          <cell r="I13">
            <v>0.2</v>
          </cell>
          <cell r="J13">
            <v>0.15</v>
          </cell>
          <cell r="K13">
            <v>0.1</v>
          </cell>
          <cell r="L13">
            <v>0.05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ências Absolutas"/>
      <sheetName val="Salvador"/>
      <sheetName val="Fortaleza"/>
      <sheetName val="Rio de Janeiro"/>
      <sheetName val="Abas Diferentes"/>
      <sheetName val="Referências 3D"/>
      <sheetName val="Copiando e Colando Fórmulas"/>
      <sheetName val="Transpor com Fórmula"/>
      <sheetName val="Nomes de Intervalos"/>
      <sheetName val="Formatação Condicional"/>
      <sheetName val="Gerenciando Regras"/>
      <sheetName val="Regras de Primeiros e Últimos"/>
      <sheetName val="Barras de Dados"/>
      <sheetName val="Escalas de Cor"/>
      <sheetName val="Conjuntos de Ícones"/>
      <sheetName val="Regras Personalizadas"/>
      <sheetName val="Com base em Fórmulas"/>
      <sheetName val="Lição de Ca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">
          <cell r="G4">
            <v>1.4999999999999999E-2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ramaica" refreshedDate="43603.716271064812" createdVersion="6" refreshedVersion="6" minRefreshableVersion="3" recordCount="6" xr:uid="{14C04FAD-9384-4452-85F5-DFBD8ABEF02F}">
  <cacheSource type="scenario"/>
  <cacheFields count="5">
    <cacheField name="$E$3:$E$4" numFmtId="0">
      <sharedItems containsNonDate="0" count="6">
        <s v="Otimista"/>
        <s v="Pessimista"/>
        <s v="Ideal"/>
        <s v="Margem 20%"/>
        <s v="Margem 30%"/>
        <s v="Atual"/>
      </sharedItems>
    </cacheField>
    <cacheField name="$E$3:$E$4 por" numFmtId="0">
      <sharedItems containsNonDate="0" count="1">
        <s v="Aramaica"/>
      </sharedItems>
    </cacheField>
    <cacheField name="res Total_de_Reservas" numFmtId="0">
      <sharedItems containsSemiMixedTypes="0" containsNonDate="0" containsString="0" containsNumber="1" containsInteger="1" minValue="1100" maxValue="2500" count="4">
        <n v="2500"/>
        <n v="1100"/>
        <n v="2200"/>
        <n v="1500"/>
      </sharedItems>
    </cacheField>
    <cacheField name="res Margem_de_Lucro" numFmtId="0">
      <sharedItems containsSemiMixedTypes="0" containsNonDate="0" containsString="0" containsNumber="1" minValue="0.1" maxValue="0.3" count="4">
        <n v="0.2"/>
        <n v="0.1"/>
        <n v="0.15"/>
        <n v="0.3"/>
      </sharedItems>
    </cacheField>
    <cacheField name="res $E$5" numFmtId="0">
      <sharedItems containsSemiMixedTypes="0" containsNonDate="0" containsString="0" containsNumber="1" minValue="235928.88" maxValue="1072404" count="6">
        <n v="1072404"/>
        <n v="235928.88"/>
        <n v="707786.6399999999"/>
        <n v="643442.4"/>
        <n v="965163.6"/>
        <n v="321721.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A82B48-B147-48DF-9648-789FEB5C9B5F}" name="Tabela dinâmica2" cacheId="0" applyNumberFormats="0" applyBorderFormats="0" applyFontFormats="0" applyPatternFormats="0" applyAlignmentFormats="0" applyWidthHeightFormats="1" dataCaption="Células de resultado" updatedVersion="6" minRefreshableVersion="3" useAutoFormatting="1" rowGrandTotals="0" colGrandTotals="0" itemPrintTitles="1" createdVersion="6" indent="0" outline="1" outlineData="1" multipleFieldFilters="0" fieldListSortAscending="1">
  <location ref="A3:D9" firstHeaderRow="0" firstDataRow="1" firstDataCol="1" rowPageCount="1" colPageCount="1"/>
  <pivotFields count="5">
    <pivotField axis="axisRow" showAll="0" defaultSubtotal="0">
      <items count="6">
        <item x="5"/>
        <item x="2"/>
        <item x="3"/>
        <item x="4"/>
        <item x="0"/>
        <item x="1"/>
      </items>
    </pivotField>
    <pivotField axis="axisPage" showAll="0">
      <items count="2">
        <item x="0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Total de Reservas" fld="2" baseField="0" baseItem="0"/>
    <dataField name="Margem de Lucro" fld="3" baseField="0" baseItem="0" numFmtId="10"/>
    <dataField name="Lucro Líquido" fld="4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A85A3-14B7-4381-BF5B-0D917EA4FC99}">
  <sheetPr>
    <tabColor theme="9" tint="0.59999389629810485"/>
  </sheetPr>
  <dimension ref="A1:H8"/>
  <sheetViews>
    <sheetView tabSelected="1" zoomScale="130" zoomScaleNormal="130" workbookViewId="0">
      <selection activeCell="E8" sqref="E8"/>
    </sheetView>
  </sheetViews>
  <sheetFormatPr defaultRowHeight="15"/>
  <cols>
    <col min="1" max="1" width="18.140625" bestFit="1" customWidth="1"/>
    <col min="2" max="2" width="16.5703125" bestFit="1" customWidth="1"/>
    <col min="3" max="3" width="3.7109375" customWidth="1"/>
    <col min="4" max="4" width="21.7109375" bestFit="1" customWidth="1"/>
    <col min="5" max="5" width="17.7109375" bestFit="1" customWidth="1"/>
    <col min="6" max="6" width="9.140625" customWidth="1"/>
  </cols>
  <sheetData>
    <row r="1" spans="1:8" ht="23.25">
      <c r="A1" s="29" t="s">
        <v>9</v>
      </c>
      <c r="B1" s="29"/>
      <c r="C1" s="29"/>
      <c r="D1" s="29"/>
      <c r="E1" s="29"/>
      <c r="F1" s="29"/>
      <c r="G1" s="29"/>
      <c r="H1" s="29"/>
    </row>
    <row r="3" spans="1:8">
      <c r="A3" s="1" t="s">
        <v>0</v>
      </c>
      <c r="B3" s="2" t="s">
        <v>1</v>
      </c>
      <c r="D3" s="3" t="s">
        <v>2</v>
      </c>
      <c r="E3" s="4">
        <v>2200</v>
      </c>
    </row>
    <row r="4" spans="1:8">
      <c r="A4" s="5" t="s">
        <v>3</v>
      </c>
      <c r="B4" s="6">
        <f>E3*E6</f>
        <v>3627066.666666667</v>
      </c>
      <c r="D4" s="3" t="s">
        <v>4</v>
      </c>
      <c r="E4" s="7">
        <v>0.15</v>
      </c>
    </row>
    <row r="5" spans="1:8">
      <c r="A5" s="5" t="s">
        <v>5</v>
      </c>
      <c r="B5" s="6">
        <f>E3*E7</f>
        <v>769743.33333333337</v>
      </c>
      <c r="D5" s="3" t="s">
        <v>6</v>
      </c>
      <c r="E5" s="8">
        <f>B7*E4</f>
        <v>707786.6399999999</v>
      </c>
    </row>
    <row r="6" spans="1:8">
      <c r="A6" s="5" t="s">
        <v>7</v>
      </c>
      <c r="B6" s="6">
        <f>E3*E8</f>
        <v>321767.60000000003</v>
      </c>
      <c r="D6" s="3" t="s">
        <v>10</v>
      </c>
      <c r="E6" s="9">
        <v>1648.6666666666667</v>
      </c>
    </row>
    <row r="7" spans="1:8">
      <c r="A7" s="10" t="s">
        <v>8</v>
      </c>
      <c r="B7" s="6">
        <f>SUM(B4:B6)</f>
        <v>4718577.5999999996</v>
      </c>
      <c r="D7" s="3" t="s">
        <v>11</v>
      </c>
      <c r="E7" s="9">
        <v>349.88333333333333</v>
      </c>
    </row>
    <row r="8" spans="1:8">
      <c r="D8" s="3" t="s">
        <v>12</v>
      </c>
      <c r="E8" s="9">
        <v>146.25800000000001</v>
      </c>
    </row>
  </sheetData>
  <scenarios current="2" show="2" sqref="E3:E5">
    <scenario name="Otimista" locked="1" count="2" user="Aramaica" comment="Criado por Aramaica em 18/05/2019 - Previsão Otimista com 2500 reservas_x000a_Alterado por Aramaica em 18/05/2019 - Simulaçãom com 20% de Margem">
      <inputCells r="E3" val="2500"/>
      <inputCells r="E4" val="0,2" numFmtId="9"/>
    </scenario>
    <scenario name="Pessimista" locked="1" count="2" user="Aramaica" comment="Criado por Aramaica em 18/05/2019_x000a_Alterado por Aramaica em 18/05/2019">
      <inputCells r="E3" val="1100"/>
      <inputCells r="E4" val="0,1" numFmtId="9"/>
    </scenario>
    <scenario name="Ideal" locked="1" count="2" user="Aramaica" comment="Criado por Aramaica em 18/05/2019_x000a_Alterado por Aramaica em 18/05/2019 - Margem com 15%_x000a_Alterado por Aramaica em 18/05/2019">
      <inputCells r="E3" val="2200"/>
      <inputCells r="E4" val="0,15" numFmtId="9"/>
    </scenario>
    <scenario name="Margem 20%" locked="1" count="2" user="Aramaica" comment="Criado por Aramaica em 18/05/2019">
      <inputCells r="E3" val="1500"/>
      <inputCells r="E4" val="0,2" numFmtId="9"/>
    </scenario>
    <scenario name="Margem 30%" locked="1" count="2" user="Aramaica" comment="Criado por Aramaica em 18/05/2019">
      <inputCells r="E3" val="1500"/>
      <inputCells r="E4" val="0,3" numFmtId="9"/>
    </scenario>
    <scenario name="Atual" locked="1" count="2" user="Aramaica" comment="Criado por Aramaica em 18/05/2019_x000a_Alterado por Aramaica em 18/05/2019">
      <inputCells r="E3" val="1500"/>
      <inputCells r="E4" val="0,1" numFmtId="9"/>
    </scenario>
  </scenarios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3CA5A-A6DE-4117-9700-63742F6F543E}">
  <sheetPr>
    <tabColor theme="9" tint="0.59999389629810485"/>
    <outlinePr summaryBelow="0"/>
  </sheetPr>
  <dimension ref="B1:J14"/>
  <sheetViews>
    <sheetView showGridLines="0" zoomScale="110" zoomScaleNormal="110" workbookViewId="0">
      <selection activeCell="C12" sqref="C12"/>
    </sheetView>
  </sheetViews>
  <sheetFormatPr defaultRowHeight="15" outlineLevelRow="1" outlineLevelCol="1"/>
  <cols>
    <col min="3" max="3" width="17.85546875" bestFit="1" customWidth="1"/>
    <col min="4" max="10" width="15.85546875" bestFit="1" customWidth="1" outlineLevel="1"/>
  </cols>
  <sheetData>
    <row r="1" spans="2:10" ht="15.75" thickBot="1"/>
    <row r="2" spans="2:10" ht="15.75">
      <c r="B2" s="15" t="s">
        <v>24</v>
      </c>
      <c r="C2" s="15"/>
      <c r="D2" s="20"/>
      <c r="E2" s="20"/>
      <c r="F2" s="20"/>
      <c r="G2" s="20"/>
      <c r="H2" s="20"/>
      <c r="I2" s="20"/>
      <c r="J2" s="20"/>
    </row>
    <row r="3" spans="2:10" ht="15.75" collapsed="1">
      <c r="B3" s="14"/>
      <c r="C3" s="14"/>
      <c r="D3" s="21" t="s">
        <v>26</v>
      </c>
      <c r="E3" s="21" t="s">
        <v>15</v>
      </c>
      <c r="F3" s="21" t="s">
        <v>17</v>
      </c>
      <c r="G3" s="21" t="s">
        <v>19</v>
      </c>
      <c r="H3" s="21" t="s">
        <v>21</v>
      </c>
      <c r="I3" s="21" t="s">
        <v>22</v>
      </c>
      <c r="J3" s="21" t="s">
        <v>23</v>
      </c>
    </row>
    <row r="4" spans="2:10" ht="101.25" hidden="1" outlineLevel="1">
      <c r="B4" s="17"/>
      <c r="C4" s="17"/>
      <c r="D4" s="11"/>
      <c r="E4" s="24" t="s">
        <v>16</v>
      </c>
      <c r="F4" s="24" t="s">
        <v>18</v>
      </c>
      <c r="G4" s="24" t="s">
        <v>20</v>
      </c>
      <c r="H4" s="24" t="s">
        <v>18</v>
      </c>
      <c r="I4" s="24" t="s">
        <v>18</v>
      </c>
      <c r="J4" s="24" t="s">
        <v>18</v>
      </c>
    </row>
    <row r="5" spans="2:10">
      <c r="B5" s="18" t="s">
        <v>25</v>
      </c>
      <c r="C5" s="18"/>
      <c r="D5" s="16"/>
      <c r="E5" s="16"/>
      <c r="F5" s="16"/>
      <c r="G5" s="16"/>
      <c r="H5" s="16"/>
      <c r="I5" s="16"/>
      <c r="J5" s="16"/>
    </row>
    <row r="6" spans="2:10" outlineLevel="1">
      <c r="B6" s="17"/>
      <c r="C6" s="17" t="s">
        <v>13</v>
      </c>
      <c r="D6" s="11">
        <v>2200</v>
      </c>
      <c r="E6" s="22">
        <v>2500</v>
      </c>
      <c r="F6" s="22">
        <v>1100</v>
      </c>
      <c r="G6" s="22">
        <v>2200</v>
      </c>
      <c r="H6" s="22">
        <v>1500</v>
      </c>
      <c r="I6" s="22">
        <v>1500</v>
      </c>
      <c r="J6" s="22">
        <v>1500</v>
      </c>
    </row>
    <row r="7" spans="2:10" outlineLevel="1">
      <c r="B7" s="17"/>
      <c r="C7" s="17" t="s">
        <v>14</v>
      </c>
      <c r="D7" s="12">
        <v>0.15</v>
      </c>
      <c r="E7" s="23">
        <v>0.2</v>
      </c>
      <c r="F7" s="23">
        <v>0.1</v>
      </c>
      <c r="G7" s="23">
        <v>0.15</v>
      </c>
      <c r="H7" s="23">
        <v>0.2</v>
      </c>
      <c r="I7" s="23">
        <v>0.3</v>
      </c>
      <c r="J7" s="23">
        <v>0.1</v>
      </c>
    </row>
    <row r="8" spans="2:10">
      <c r="B8" s="18" t="s">
        <v>27</v>
      </c>
      <c r="C8" s="18"/>
      <c r="D8" s="16"/>
      <c r="E8" s="16"/>
      <c r="F8" s="16"/>
      <c r="G8" s="16"/>
      <c r="H8" s="16"/>
      <c r="I8" s="16"/>
      <c r="J8" s="16"/>
    </row>
    <row r="9" spans="2:10" outlineLevel="1">
      <c r="B9" s="17"/>
      <c r="C9" s="17" t="s">
        <v>13</v>
      </c>
      <c r="D9" s="11">
        <v>2200</v>
      </c>
      <c r="E9" s="11">
        <v>2500</v>
      </c>
      <c r="F9" s="11">
        <v>1100</v>
      </c>
      <c r="G9" s="11">
        <v>2200</v>
      </c>
      <c r="H9" s="11">
        <v>1500</v>
      </c>
      <c r="I9" s="11">
        <v>1500</v>
      </c>
      <c r="J9" s="11">
        <v>1500</v>
      </c>
    </row>
    <row r="10" spans="2:10" outlineLevel="1">
      <c r="B10" s="17"/>
      <c r="C10" s="17" t="s">
        <v>14</v>
      </c>
      <c r="D10" s="12">
        <v>0.15</v>
      </c>
      <c r="E10" s="12">
        <v>0.2</v>
      </c>
      <c r="F10" s="12">
        <v>0.1</v>
      </c>
      <c r="G10" s="12">
        <v>0.15</v>
      </c>
      <c r="H10" s="12">
        <v>0.2</v>
      </c>
      <c r="I10" s="12">
        <v>0.3</v>
      </c>
      <c r="J10" s="12">
        <v>0.1</v>
      </c>
    </row>
    <row r="11" spans="2:10" ht="15.75" outlineLevel="1" thickBot="1">
      <c r="B11" s="19"/>
      <c r="C11" s="19" t="s">
        <v>6</v>
      </c>
      <c r="D11" s="13">
        <v>707786.64</v>
      </c>
      <c r="E11" s="13">
        <v>1072404</v>
      </c>
      <c r="F11" s="13">
        <v>235928.88</v>
      </c>
      <c r="G11" s="13">
        <v>707786.64</v>
      </c>
      <c r="H11" s="13">
        <v>643442.4</v>
      </c>
      <c r="I11" s="13">
        <v>965163.6</v>
      </c>
      <c r="J11" s="13">
        <v>321721.2</v>
      </c>
    </row>
    <row r="12" spans="2:10">
      <c r="B12" t="s">
        <v>28</v>
      </c>
    </row>
    <row r="13" spans="2:10">
      <c r="B13" t="s">
        <v>29</v>
      </c>
    </row>
    <row r="14" spans="2:10">
      <c r="B14" t="s">
        <v>30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AE751-F8F2-44D2-A885-E0D2531B7F22}">
  <sheetPr>
    <tabColor theme="9" tint="0.39997558519241921"/>
  </sheetPr>
  <dimension ref="A1:D9"/>
  <sheetViews>
    <sheetView zoomScale="130" zoomScaleNormal="130" workbookViewId="0">
      <selection activeCell="D11" sqref="D11"/>
    </sheetView>
  </sheetViews>
  <sheetFormatPr defaultRowHeight="15"/>
  <cols>
    <col min="1" max="1" width="18" bestFit="1" customWidth="1"/>
    <col min="2" max="2" width="16.5703125" bestFit="1" customWidth="1"/>
    <col min="3" max="3" width="16.42578125" bestFit="1" customWidth="1"/>
    <col min="4" max="4" width="16.5703125" bestFit="1" customWidth="1"/>
  </cols>
  <sheetData>
    <row r="1" spans="1:4">
      <c r="A1" s="25" t="s">
        <v>32</v>
      </c>
      <c r="B1" t="s">
        <v>33</v>
      </c>
    </row>
    <row r="3" spans="1:4">
      <c r="A3" s="25" t="s">
        <v>31</v>
      </c>
      <c r="B3" t="s">
        <v>2</v>
      </c>
      <c r="C3" t="s">
        <v>34</v>
      </c>
      <c r="D3" t="s">
        <v>6</v>
      </c>
    </row>
    <row r="4" spans="1:4">
      <c r="A4" s="26" t="s">
        <v>23</v>
      </c>
      <c r="B4" s="27">
        <v>1500</v>
      </c>
      <c r="C4" s="28">
        <v>0.1</v>
      </c>
      <c r="D4" s="6">
        <v>321721.2</v>
      </c>
    </row>
    <row r="5" spans="1:4">
      <c r="A5" s="26" t="s">
        <v>19</v>
      </c>
      <c r="B5" s="27">
        <v>2200</v>
      </c>
      <c r="C5" s="28">
        <v>0.15</v>
      </c>
      <c r="D5" s="6">
        <v>707786.6399999999</v>
      </c>
    </row>
    <row r="6" spans="1:4">
      <c r="A6" s="26" t="s">
        <v>21</v>
      </c>
      <c r="B6" s="27">
        <v>1500</v>
      </c>
      <c r="C6" s="28">
        <v>0.2</v>
      </c>
      <c r="D6" s="6">
        <v>643442.4</v>
      </c>
    </row>
    <row r="7" spans="1:4">
      <c r="A7" s="26" t="s">
        <v>22</v>
      </c>
      <c r="B7" s="27">
        <v>1500</v>
      </c>
      <c r="C7" s="28">
        <v>0.3</v>
      </c>
      <c r="D7" s="6">
        <v>965163.6</v>
      </c>
    </row>
    <row r="8" spans="1:4">
      <c r="A8" s="26" t="s">
        <v>15</v>
      </c>
      <c r="B8" s="27">
        <v>2500</v>
      </c>
      <c r="C8" s="28">
        <v>0.2</v>
      </c>
      <c r="D8" s="6">
        <v>1072404</v>
      </c>
    </row>
    <row r="9" spans="1:4">
      <c r="A9" s="26" t="s">
        <v>17</v>
      </c>
      <c r="B9" s="27">
        <v>1100</v>
      </c>
      <c r="C9" s="28">
        <v>0.1</v>
      </c>
      <c r="D9" s="6">
        <v>235928.88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Cenários</vt:lpstr>
      <vt:lpstr>Resumo do cenário</vt:lpstr>
      <vt:lpstr>Tabela dinâmica do cenário</vt:lpstr>
      <vt:lpstr>Margem_de_Lucro</vt:lpstr>
      <vt:lpstr>Total_de_Reservas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jilson</cp:lastModifiedBy>
  <cp:lastPrinted>2019-05-18T20:17:37Z</cp:lastPrinted>
  <dcterms:created xsi:type="dcterms:W3CDTF">2019-05-18T17:48:50Z</dcterms:created>
  <dcterms:modified xsi:type="dcterms:W3CDTF">2020-07-22T12:48:34Z</dcterms:modified>
</cp:coreProperties>
</file>