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2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10D83365-502A-4C61-8F8C-27D556E90741}" xr6:coauthVersionLast="45" xr6:coauthVersionMax="45" xr10:uidLastSave="{00000000-0000-0000-0000-000000000000}"/>
  <bookViews>
    <workbookView xWindow="-120" yWindow="-120" windowWidth="19440" windowHeight="10440" xr2:uid="{22F115B8-9839-49C1-9FEE-6B53999D97BD}"/>
  </bookViews>
  <sheets>
    <sheet name="Reservas" sheetId="1" r:id="rId1"/>
    <sheet name="Tabela Dinâmica" sheetId="2" r:id="rId2"/>
    <sheet name="Tabela Dinâmica Recomendada" sheetId="3" r:id="rId3"/>
    <sheet name="Fonte de Dados Externa" sheetId="4" r:id="rId4"/>
    <sheet name="Agrupando Dados por Data" sheetId="8" r:id="rId5"/>
    <sheet name="Salvador" sheetId="9" r:id="rId6"/>
    <sheet name="Fortaleza" sheetId="10" r:id="rId7"/>
    <sheet name="Rio de Janeiro" sheetId="11" r:id="rId8"/>
    <sheet name="Consolidando Dados" sheetId="15" r:id="rId9"/>
    <sheet name="Gerenciando Tabelas Dinâmicas" sheetId="24" r:id="rId10"/>
    <sheet name="Alterar Campo de Valores" sheetId="26" r:id="rId11"/>
    <sheet name="Criando Campo Calculado" sheetId="28" r:id="rId12"/>
    <sheet name="Usando Dados em uma Fórmula" sheetId="32" r:id="rId13"/>
    <sheet name="Planilha7" sheetId="35" r:id="rId14"/>
    <sheet name="Detalhando os Dados" sheetId="33" r:id="rId15"/>
    <sheet name="Ordenando Dados" sheetId="38" r:id="rId16"/>
    <sheet name="Filtrando Campos Seleção" sheetId="39" r:id="rId17"/>
    <sheet name="Filtrando Dados Regras" sheetId="40" r:id="rId18"/>
    <sheet name="Dados" sheetId="48" r:id="rId19"/>
    <sheet name="Lição de Casa" sheetId="41" r:id="rId20"/>
    <sheet name="Tabela Dinâmica Lição" sheetId="51" r:id="rId21"/>
  </sheets>
  <externalReferences>
    <externalReference r:id="rId22"/>
    <externalReference r:id="rId23"/>
    <externalReference r:id="rId24"/>
    <externalReference r:id="rId25"/>
  </externalReferences>
  <definedNames>
    <definedName name="hoteis_smart_lucro_liquido">'[1]Hotéis Smart'!$C$3:$C$9</definedName>
    <definedName name="RegrasProch" localSheetId="18">'[2]PROCV e PROCH'!$I$12:$L$13</definedName>
    <definedName name="RegrasProch" localSheetId="6">'[2]PROCV e PROCH'!$I$12:$L$13</definedName>
    <definedName name="RegrasProch" localSheetId="19">'[2]PROCV e PROCH'!$I$12:$L$13</definedName>
    <definedName name="RegrasProch" localSheetId="7">'[2]PROCV e PROCH'!$I$12:$L$13</definedName>
    <definedName name="RegrasProch" localSheetId="5">'[2]PROCV e PROCH'!$I$12:$L$13</definedName>
    <definedName name="regrasProch">'[3]Função PROCH'!$I$8:$L$9</definedName>
    <definedName name="regrasProcv">'[3]Função PROCV Nomes Intervalos'!$H$3:$I$6</definedName>
    <definedName name="taxaComissao2">'[4]Nomes de Intervalos'!$G$4</definedName>
  </definedNames>
  <calcPr calcId="191029"/>
  <pivotCaches>
    <pivotCache cacheId="0" r:id="rId26"/>
    <pivotCache cacheId="1" r:id="rId27"/>
    <pivotCache cacheId="2" r:id="rId28"/>
    <pivotCache cacheId="3" r:id="rId29"/>
    <pivotCache cacheId="4" r:id="rId3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0" l="1"/>
  <c r="E6" i="10"/>
  <c r="F6" i="10"/>
  <c r="F6" i="11"/>
  <c r="E6" i="11"/>
  <c r="D6" i="11"/>
  <c r="C6" i="11"/>
  <c r="G4" i="11"/>
  <c r="G3" i="11"/>
  <c r="C6" i="10"/>
  <c r="G4" i="10"/>
  <c r="G3" i="10"/>
  <c r="G5" i="10" s="1"/>
  <c r="F6" i="9"/>
  <c r="E6" i="9"/>
  <c r="D6" i="9"/>
  <c r="C6" i="9"/>
  <c r="G4" i="9"/>
  <c r="G3" i="9"/>
  <c r="G5" i="9" s="1"/>
  <c r="B2" i="32"/>
  <c r="G5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B1713-79EA-4465-902B-4A04519D9851}" sourceFile="C:\Users\Jilson\Documents\tabelas_dinamicas_I_fonte_de_dados_externa.xlsx" keepAlive="1" name="tabelas_dinamicas_I_fonte_de_dados_externa" type="5" refreshedVersion="6">
    <dbPr connection="Provider=Microsoft.ACE.OLEDB.12.0;User ID=Admin;Data Source=C:\Users\Jilson\Documents\tabelas_dinamicas_I_fonte_de_dados_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Receitas$" commandType="3"/>
  </connection>
  <connection id="2" xr16:uid="{E9AF8E05-D34E-4864-865E-D58AD1E474FF}" sourceFile="C:\Users\Jilson\Documents\tabelas_dinamicas_I_fonte_de_dados_externa.xlsx" keepAlive="1" name="tabelas_dinamicas_I_fonte_de_dados_externa1" type="5" refreshedVersion="6">
    <dbPr connection="Provider=Microsoft.ACE.OLEDB.12.0;User ID=Admin;Data Source=C:\Users\Jilson\Documents\tabelas_dinamicas_I_fonte_de_dados_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Receitas$" commandType="3"/>
  </connection>
  <connection id="3" xr16:uid="{17D0F1BC-4D8C-45C5-9BF6-C7CFBA327977}" sourceFile="C:\Users\Jilson\Documents\tabelas_dinamicas_I_fonte_de_dados_externa.xlsx" keepAlive="1" name="tabelas_dinamicas_I_fonte_de_dados_externa2" type="5" refreshedVersion="6">
    <dbPr connection="Provider=Microsoft.ACE.OLEDB.12.0;User ID=Admin;Data Source=C:\Users\Jilson\Documents\tabelas_dinamicas_I_fonte_de_dados_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Receitas$" commandType="3"/>
  </connection>
</connections>
</file>

<file path=xl/sharedStrings.xml><?xml version="1.0" encoding="utf-8"?>
<sst xmlns="http://schemas.openxmlformats.org/spreadsheetml/2006/main" count="745" uniqueCount="111">
  <si>
    <t>Hotel Smart Salvador</t>
  </si>
  <si>
    <t>Reserva</t>
  </si>
  <si>
    <t>Nome do Pax</t>
  </si>
  <si>
    <t>Estado</t>
  </si>
  <si>
    <t>Cidade</t>
  </si>
  <si>
    <t>Valor Total</t>
  </si>
  <si>
    <t>Status</t>
  </si>
  <si>
    <t>Cristiano Aparecido</t>
  </si>
  <si>
    <t>SP</t>
  </si>
  <si>
    <t>São Paulo</t>
  </si>
  <si>
    <t>OK</t>
  </si>
  <si>
    <t>Ronaldo Lima</t>
  </si>
  <si>
    <t>Guarulhos</t>
  </si>
  <si>
    <t>Não</t>
  </si>
  <si>
    <t>Juliana Amaral</t>
  </si>
  <si>
    <t>Campinas</t>
  </si>
  <si>
    <t>Rafael De Sousa</t>
  </si>
  <si>
    <t>RJ</t>
  </si>
  <si>
    <t>Rio de Janeiro</t>
  </si>
  <si>
    <t xml:space="preserve">Igor Souza </t>
  </si>
  <si>
    <t>MG</t>
  </si>
  <si>
    <t>Belo Horizonte</t>
  </si>
  <si>
    <t>Joyce Coutinho</t>
  </si>
  <si>
    <t>GO</t>
  </si>
  <si>
    <t>Goiânia</t>
  </si>
  <si>
    <t>Paulo Sergio</t>
  </si>
  <si>
    <t>Aparecida de Goiânia</t>
  </si>
  <si>
    <t>José dos Campos</t>
  </si>
  <si>
    <t>Cris Luziane</t>
  </si>
  <si>
    <t>Uberlândia</t>
  </si>
  <si>
    <t xml:space="preserve">Evelin Ferreira </t>
  </si>
  <si>
    <t>São Gonçalo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</si>
  <si>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</si>
  <si>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</si>
  <si>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</si>
  <si>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</si>
  <si>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</si>
  <si>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</si>
  <si>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</si>
  <si>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</si>
  <si>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</si>
  <si>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</si>
  <si>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</si>
  <si>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</si>
  <si>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</si>
  <si>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</si>
  <si>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</si>
  <si>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</si>
  <si>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</si>
  <si>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</si>
  <si>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</si>
  <si>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</si>
  <si>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</si>
  <si>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ReservaID</t>
  </si>
  <si>
    <t>Soma de Valor Total</t>
  </si>
  <si>
    <t>Rótulos de Linha</t>
  </si>
  <si>
    <t>Total Geral</t>
  </si>
  <si>
    <t>Rótulos de Coluna</t>
  </si>
  <si>
    <t>jan</t>
  </si>
  <si>
    <t>fev</t>
  </si>
  <si>
    <t>mar</t>
  </si>
  <si>
    <t>abr</t>
  </si>
  <si>
    <t>mai</t>
  </si>
  <si>
    <t>jun</t>
  </si>
  <si>
    <t>Cotação</t>
  </si>
  <si>
    <t>Venda</t>
  </si>
  <si>
    <t>Janeiro</t>
  </si>
  <si>
    <t>Fevereiro</t>
  </si>
  <si>
    <t>Março</t>
  </si>
  <si>
    <t>Abril</t>
  </si>
  <si>
    <t>Total</t>
  </si>
  <si>
    <t>Entradas</t>
  </si>
  <si>
    <t>Hospedagem</t>
  </si>
  <si>
    <t>Serviços</t>
  </si>
  <si>
    <t>Extras</t>
  </si>
  <si>
    <t>Hotel Smart Fortaleza</t>
  </si>
  <si>
    <t>Hotel Smart Rio de Janeiro</t>
  </si>
  <si>
    <t>Soma de Valor</t>
  </si>
  <si>
    <t>ReservasJunho</t>
  </si>
  <si>
    <t>Total Soma de Valor Total</t>
  </si>
  <si>
    <t>Total Soma de Valor Total2</t>
  </si>
  <si>
    <t>Soma de Valor Total2</t>
  </si>
  <si>
    <t>Serviço</t>
  </si>
  <si>
    <t>Data</t>
  </si>
  <si>
    <t>Tipo</t>
  </si>
  <si>
    <t>Operação</t>
  </si>
  <si>
    <t>Vendedor</t>
  </si>
  <si>
    <t>Priscila</t>
  </si>
  <si>
    <t>Carlos</t>
  </si>
  <si>
    <t>Letícia</t>
  </si>
  <si>
    <t>Patrícia</t>
  </si>
  <si>
    <t>Total de Comissão</t>
  </si>
  <si>
    <t>% Comissão</t>
  </si>
  <si>
    <t>Total Soma de Comissão</t>
  </si>
  <si>
    <t>Soma de Comissão</t>
  </si>
  <si>
    <t>Fluxo de Caixa Pessoal</t>
  </si>
  <si>
    <t>Salário</t>
  </si>
  <si>
    <t>Dividendos</t>
  </si>
  <si>
    <t>Poupança</t>
  </si>
  <si>
    <t>Investimentos</t>
  </si>
  <si>
    <t>Habitação</t>
  </si>
  <si>
    <t>Transporte</t>
  </si>
  <si>
    <t>Alimentação</t>
  </si>
  <si>
    <t>Impostos</t>
  </si>
  <si>
    <t xml:space="preserve">Extras </t>
  </si>
  <si>
    <t>Entrada</t>
  </si>
  <si>
    <t>Saída</t>
  </si>
  <si>
    <t>Categoria</t>
  </si>
  <si>
    <t>Categorias</t>
  </si>
  <si>
    <t>Valor</t>
  </si>
  <si>
    <t>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</si>
</sst>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00"/>
    <numFmt numFmtId="165" formatCode="&quot;R$&quot;\ #,##0"/>
    <numFmt numFmtId="166" formatCode="_-&quot;R$&quot;\ * #,##0_-;\-&quot;R$&quot;\ * #,##0_-;_-&quot;R$&quot;\ * &quot;-&quot;??_-;_-@_-"/>
  </numFmts>
  <fonts count="5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F7ED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65" fontId="0" fillId="0" borderId="0" xfId="0" applyNumberFormat="1"/>
    <xf numFmtId="0" fontId="2" fillId="3" borderId="1" xfId="0" applyFont="1" applyFill="1" applyBorder="1"/>
    <xf numFmtId="166" fontId="3" fillId="0" borderId="1" xfId="0" applyNumberFormat="1" applyFont="1" applyFill="1" applyBorder="1"/>
    <xf numFmtId="166" fontId="3" fillId="5" borderId="1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  <xf numFmtId="4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2" fillId="3" borderId="0" xfId="0" applyFont="1" applyFill="1" applyAlignment="1">
      <alignment horizontal="left" indent="1"/>
    </xf>
    <xf numFmtId="9" fontId="4" fillId="6" borderId="1" xfId="0" applyNumberFormat="1" applyFont="1" applyFill="1" applyBorder="1" applyAlignment="1">
      <alignment horizontal="center"/>
    </xf>
    <xf numFmtId="166" fontId="4" fillId="6" borderId="1" xfId="0" applyNumberFormat="1" applyFont="1" applyFill="1" applyBorder="1" applyAlignment="1">
      <alignment horizontal="center"/>
    </xf>
    <xf numFmtId="0" fontId="2" fillId="3" borderId="0" xfId="0" applyFont="1" applyFill="1"/>
    <xf numFmtId="166" fontId="0" fillId="0" borderId="0" xfId="0" applyNumberFormat="1"/>
    <xf numFmtId="166" fontId="3" fillId="0" borderId="2" xfId="0" applyNumberFormat="1" applyFont="1" applyFill="1" applyBorder="1"/>
    <xf numFmtId="166" fontId="3" fillId="0" borderId="3" xfId="0" applyNumberFormat="1" applyFont="1" applyFill="1" applyBorder="1"/>
    <xf numFmtId="14" fontId="0" fillId="0" borderId="0" xfId="0" applyNumberFormat="1" applyAlignment="1"/>
    <xf numFmtId="44" fontId="3" fillId="0" borderId="1" xfId="0" applyNumberFormat="1" applyFont="1" applyFill="1" applyBorder="1"/>
    <xf numFmtId="14" fontId="3" fillId="0" borderId="1" xfId="0" applyNumberFormat="1" applyFont="1" applyFill="1" applyBorder="1"/>
    <xf numFmtId="14" fontId="3" fillId="0" borderId="2" xfId="0" applyNumberFormat="1" applyFont="1" applyFill="1" applyBorder="1"/>
    <xf numFmtId="0" fontId="1" fillId="2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border outline="0">
        <bottom style="thin">
          <color theme="9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pivotCacheDefinition" Target="pivotCache/pivotCacheDefinition2.xml"/><Relationship Id="rId30" Type="http://schemas.openxmlformats.org/officeDocument/2006/relationships/pivotCacheDefinition" Target="pivotCache/pivotCacheDefinition5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D0E3C19F-53EF-42D3-9626-B6C1F6986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93573843-AD86-4A02-A05A-B306C057B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9A5BD2EF-AEC4-4267-9304-B80808783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uncoes_avancadas_I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ção SE Comissão Vendedores"/>
      <sheetName val="Função SEERRO"/>
      <sheetName val="Função ORDEM"/>
      <sheetName val="Função SOMASE"/>
      <sheetName val="Função MÉDIASE"/>
      <sheetName val="Função CONT.SE"/>
      <sheetName val="Função SOMASES"/>
      <sheetName val="Função MÉDIASES"/>
      <sheetName val="Função CONT.SES"/>
      <sheetName val="Função SOMASES Teste Lógico"/>
      <sheetName val="Função PROCV Exata"/>
      <sheetName val="Função PROCV Aproximada"/>
      <sheetName val="Função PROCV Reajuste de Preços"/>
      <sheetName val="Função PROCV Nomes Intervalos"/>
      <sheetName val="Função PROCH"/>
      <sheetName val="Função SOMARPRODUTO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H3">
            <v>0</v>
          </cell>
          <cell r="I3">
            <v>0.2</v>
          </cell>
        </row>
        <row r="4">
          <cell r="H4">
            <v>100</v>
          </cell>
          <cell r="I4">
            <v>0.15</v>
          </cell>
        </row>
        <row r="5">
          <cell r="H5">
            <v>500</v>
          </cell>
          <cell r="I5">
            <v>0.1</v>
          </cell>
        </row>
        <row r="6">
          <cell r="H6">
            <v>1000</v>
          </cell>
          <cell r="I6">
            <v>0.05</v>
          </cell>
        </row>
      </sheetData>
      <sheetData sheetId="14">
        <row r="8">
          <cell r="I8">
            <v>0</v>
          </cell>
          <cell r="J8">
            <v>100</v>
          </cell>
          <cell r="K8">
            <v>500</v>
          </cell>
          <cell r="L8">
            <v>1000</v>
          </cell>
        </row>
        <row r="9">
          <cell r="I9">
            <v>0.2</v>
          </cell>
          <cell r="J9">
            <v>0.15</v>
          </cell>
          <cell r="K9">
            <v>0.1</v>
          </cell>
          <cell r="L9">
            <v>0.05</v>
          </cell>
        </row>
      </sheetData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05.628656944442" createdVersion="6" refreshedVersion="6" minRefreshableVersion="3" recordCount="205" xr:uid="{4EF1A02F-8DAF-459D-B602-6B3AE020F5CC}">
  <cacheSource type="external" connectionId="3"/>
  <cacheFields count="6">
    <cacheField name="Data" numFmtId="0">
      <sharedItems containsSemiMixedTypes="0" containsNonDate="0" containsDate="1" containsString="0" minDate="2018-01-01T00:00:00" maxDate="2018-07-01T00:00:00" count="181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  <fieldGroup base="0">
        <rangePr groupBy="months" startDate="2018-01-01T00:00:00" endDate="2018-07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  <cacheField name="Tipo" numFmtId="0">
      <sharedItems count="2">
        <s v="Hospedagem"/>
        <s v="Serviço"/>
      </sharedItems>
    </cacheField>
    <cacheField name="Operação" numFmtId="0">
      <sharedItems count="2">
        <s v="Venda"/>
        <s v="Cotação"/>
      </sharedItems>
    </cacheField>
    <cacheField name="Valor Total" numFmtId="0">
      <sharedItems containsSemiMixedTypes="0" containsString="0" containsNumber="1" containsInteger="1" minValue="1345" maxValue="9845"/>
    </cacheField>
    <cacheField name="Vendedor" numFmtId="0">
      <sharedItems count="4">
        <s v="Priscila"/>
        <s v="Carlos"/>
        <s v="Letícia"/>
        <s v="Patrícia"/>
      </sharedItems>
    </cacheField>
    <cacheField name="Comissão" numFmtId="0" formula="'Valor Total'* 1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05.628657407404" createdVersion="6" refreshedVersion="6" minRefreshableVersion="3" recordCount="30" xr:uid="{B3B4C646-FBF0-4428-AC22-DD13C61871DF}">
  <cacheSource type="worksheet">
    <worksheetSource name="Reservas"/>
  </cacheSource>
  <cacheFields count="7">
    <cacheField name="ReservaID" numFmtId="1">
      <sharedItems containsSemiMixedTypes="0" containsString="0" containsNumber="1" containsInteger="1" minValue="9876" maxValue="9905"/>
    </cacheField>
    <cacheField name="Reserva" numFmtId="14">
      <sharedItems containsSemiMixedTypes="0" containsNonDate="0" containsDate="1" containsString="0" minDate="2018-06-01T00:00:00" maxDate="2018-07-01T00:00:00"/>
    </cacheField>
    <cacheField name="Nome do Pax" numFmtId="0">
      <sharedItems count="30">
        <s v="Cristiano Aparecido"/>
        <s v="Ronaldo Lima"/>
        <s v="Juliana Amaral"/>
        <s v="Rafael De Sousa"/>
        <s v="Igor Souza "/>
        <s v="Joyce Coutinho"/>
        <s v="Paulo Sergio"/>
        <s v="Cris Luziane"/>
        <s v="Evelin Ferreira "/>
        <s v="Leandro Henrique"/>
        <s v="Erik Almeida"/>
        <s v="Patricia Rosa"/>
        <s v="Camila Mendes"/>
        <s v="Raissa Soares"/>
        <s v="Neidson Luiz "/>
        <s v="Antonio Ricardo"/>
        <s v="Geraldo Pereira"/>
        <s v="Edson Brito"/>
        <s v="Diego Henrique"/>
        <s v="Olivio Mariano"/>
        <s v="Naye Nobre "/>
        <s v="Jonathan Silva"/>
        <s v="Tito Marcos"/>
        <s v="Maikon Pereira"/>
        <s v="Joao Carlos"/>
        <s v="Thiago Augusto"/>
        <s v="Danilo Santos Barreto"/>
        <s v="Franclin Fagundes"/>
        <s v="Jasiel Souza"/>
        <s v="Emilly Cerqueira"/>
      </sharedItems>
    </cacheField>
    <cacheField name="Estado" numFmtId="0">
      <sharedItems/>
    </cacheField>
    <cacheField name="Cidade" numFmtId="0">
      <sharedItems count="10">
        <s v="São Paulo"/>
        <s v="Guarulhos"/>
        <s v="Campinas"/>
        <s v="Rio de Janeiro"/>
        <s v="Belo Horizonte"/>
        <s v="Goiânia"/>
        <s v="Aparecida de Goiânia"/>
        <s v="Uberlândia"/>
        <s v="São Gonçalo"/>
        <s v="José dos Campos"/>
      </sharedItems>
    </cacheField>
    <cacheField name="Valor Total" numFmtId="44">
      <sharedItems containsSemiMixedTypes="0" containsString="0" containsNumber="1" minValue="900" maxValue="2800"/>
    </cacheField>
    <cacheField name="Status" numFmtId="4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05.628657638888" createdVersion="6" refreshedVersion="6" minRefreshableVersion="3" recordCount="30" xr:uid="{8BA42289-42DC-4212-9D5F-E9FA5504F9AD}">
  <cacheSource type="worksheet">
    <worksheetSource name="Reservas"/>
  </cacheSource>
  <cacheFields count="7">
    <cacheField name="ReservaID" numFmtId="1">
      <sharedItems containsSemiMixedTypes="0" containsString="0" containsNumber="1" containsInteger="1" minValue="9876" maxValue="9905"/>
    </cacheField>
    <cacheField name="Reserva" numFmtId="14">
      <sharedItems containsSemiMixedTypes="0" containsNonDate="0" containsDate="1" containsString="0" minDate="2018-06-01T00:00:00" maxDate="2018-07-01T00:00:00" count="30"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</cacheField>
    <cacheField name="Nome do Pax" numFmtId="0">
      <sharedItems count="30">
        <s v="Cristiano Aparecido"/>
        <s v="Ronaldo Lima"/>
        <s v="Juliana Amaral"/>
        <s v="Rafael De Sousa"/>
        <s v="Igor Souza "/>
        <s v="Joyce Coutinho"/>
        <s v="Paulo Sergio"/>
        <s v="Cris Luziane"/>
        <s v="Evelin Ferreira "/>
        <s v="Leandro Henrique"/>
        <s v="Erik Almeida"/>
        <s v="Patricia Rosa"/>
        <s v="Camila Mendes"/>
        <s v="Raissa Soares"/>
        <s v="Neidson Luiz "/>
        <s v="Antonio Ricardo"/>
        <s v="Geraldo Pereira"/>
        <s v="Edson Brito"/>
        <s v="Diego Henrique"/>
        <s v="Olivio Mariano"/>
        <s v="Naye Nobre "/>
        <s v="Jonathan Silva"/>
        <s v="Tito Marcos"/>
        <s v="Maikon Pereira"/>
        <s v="Joao Carlos"/>
        <s v="Thiago Augusto"/>
        <s v="Danilo Santos Barreto"/>
        <s v="Franclin Fagundes"/>
        <s v="Jasiel Souza"/>
        <s v="Emilly Cerqueira"/>
      </sharedItems>
    </cacheField>
    <cacheField name="Estado" numFmtId="0">
      <sharedItems count="4">
        <s v="SP"/>
        <s v="RJ"/>
        <s v="MG"/>
        <s v="GO"/>
      </sharedItems>
    </cacheField>
    <cacheField name="Cidade" numFmtId="0">
      <sharedItems count="10">
        <s v="São Paulo"/>
        <s v="Guarulhos"/>
        <s v="Campinas"/>
        <s v="Rio de Janeiro"/>
        <s v="Belo Horizonte"/>
        <s v="Goiânia"/>
        <s v="Aparecida de Goiânia"/>
        <s v="Uberlândia"/>
        <s v="São Gonçalo"/>
        <s v="José dos Campos"/>
      </sharedItems>
    </cacheField>
    <cacheField name="Valor Total" numFmtId="44">
      <sharedItems containsSemiMixedTypes="0" containsString="0" containsNumber="1" minValue="900" maxValue="2800"/>
    </cacheField>
    <cacheField name="Status" numFmtId="4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05.680935879631" createdVersion="6" refreshedVersion="6" minRefreshableVersion="3" recordCount="36" xr:uid="{63BB1AD2-BB04-43FF-86B0-53B85985176F}">
  <cacheSource type="consolidation">
    <consolidation autoPage="0">
      <rangeSets count="3">
        <rangeSet ref="B2:F5" sheet="Fortaleza"/>
        <rangeSet ref="B2:F5" sheet="Rio de Janeiro"/>
        <rangeSet ref="B2:F5" sheet="Salvador"/>
      </rangeSets>
    </consolidation>
  </cacheSource>
  <cacheFields count="3">
    <cacheField name="Linhas" numFmtId="0">
      <sharedItems count="3">
        <s v="Hospedagem"/>
        <s v="Serviços"/>
        <s v="Extras"/>
      </sharedItems>
    </cacheField>
    <cacheField name="Coluna" numFmtId="0">
      <sharedItems count="4">
        <s v="Janeiro"/>
        <s v="Fevereiro"/>
        <s v="Março"/>
        <s v="Abril"/>
      </sharedItems>
    </cacheField>
    <cacheField name="Valor" numFmtId="0">
      <sharedItems containsSemiMixedTypes="0" containsString="0" containsNumber="1" containsInteger="1" minValue="9321" maxValue="29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30.932158101852" createdVersion="6" refreshedVersion="6" minRefreshableVersion="3" recordCount="60" xr:uid="{855B864F-7906-4809-B028-D1F8EF120BC8}">
  <cacheSource type="worksheet">
    <worksheetSource name="Tabela6"/>
  </cacheSource>
  <cacheFields count="5">
    <cacheField name="Data" numFmtId="14">
      <sharedItems containsSemiMixedTypes="0" containsNonDate="0" containsDate="1" containsString="0" minDate="2018-01-05T00:00:00" maxDate="2018-07-01T00:00:00" count="53">
        <d v="2018-01-05T00:00:00"/>
        <d v="2018-01-15T00:00:00"/>
        <d v="2018-01-18T00:00:00"/>
        <d v="2018-01-25T00:00:00"/>
        <d v="2018-01-30T00:00:00"/>
        <d v="2018-01-10T00:00:00"/>
        <d v="2018-01-17T00:00:00"/>
        <d v="2018-01-20T00:00:00"/>
        <d v="2018-01-28T00:00:00"/>
        <d v="2018-02-05T00:00:00"/>
        <d v="2018-02-15T00:00:00"/>
        <d v="2018-02-18T00:00:00"/>
        <d v="2018-02-25T00:00:00"/>
        <d v="2018-02-28T00:00:00"/>
        <d v="2018-02-10T00:00:00"/>
        <d v="2018-02-17T00:00:00"/>
        <d v="2018-02-20T00:00:00"/>
        <d v="2018-03-05T00:00:00"/>
        <d v="2018-03-15T00:00:00"/>
        <d v="2018-03-18T00:00:00"/>
        <d v="2018-03-25T00:00:00"/>
        <d v="2018-03-30T00:00:00"/>
        <d v="2018-03-10T00:00:00"/>
        <d v="2018-03-17T00:00:00"/>
        <d v="2018-03-20T00:00:00"/>
        <d v="2018-03-28T00:00:00"/>
        <d v="2018-04-05T00:00:00"/>
        <d v="2018-04-15T00:00:00"/>
        <d v="2018-04-18T00:00:00"/>
        <d v="2018-04-25T00:00:00"/>
        <d v="2018-04-30T00:00:00"/>
        <d v="2018-04-10T00:00:00"/>
        <d v="2018-04-17T00:00:00"/>
        <d v="2018-04-20T00:00:00"/>
        <d v="2018-04-28T00:00:00"/>
        <d v="2018-05-05T00:00:00"/>
        <d v="2018-05-15T00:00:00"/>
        <d v="2018-05-18T00:00:00"/>
        <d v="2018-05-25T00:00:00"/>
        <d v="2018-05-30T00:00:00"/>
        <d v="2018-05-10T00:00:00"/>
        <d v="2018-05-17T00:00:00"/>
        <d v="2018-05-20T00:00:00"/>
        <d v="2018-05-28T00:00:00"/>
        <d v="2018-06-05T00:00:00"/>
        <d v="2018-06-15T00:00:00"/>
        <d v="2018-06-18T00:00:00"/>
        <d v="2018-06-25T00:00:00"/>
        <d v="2018-06-30T00:00:00"/>
        <d v="2018-06-10T00:00:00"/>
        <d v="2018-06-17T00:00:00"/>
        <d v="2018-06-20T00:00:00"/>
        <d v="2018-06-28T00:00:00"/>
      </sharedItems>
      <fieldGroup par="4" base="0">
        <rangePr groupBy="days" startDate="2018-01-05T00:00:00" endDate="2018-07-01T00:00:00"/>
        <groupItems count="368">
          <s v="&lt;05/01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7/2018"/>
        </groupItems>
      </fieldGroup>
    </cacheField>
    <cacheField name="Categoria" numFmtId="166">
      <sharedItems count="10">
        <s v="Salário"/>
        <s v="Dividendos"/>
        <s v="Extras"/>
        <s v="Poupança"/>
        <s v="Investimentos"/>
        <s v="Habitação"/>
        <s v="Transporte"/>
        <s v="Alimentação"/>
        <s v="Impostos"/>
        <s v="Extras "/>
      </sharedItems>
    </cacheField>
    <cacheField name="Tipo" numFmtId="166">
      <sharedItems count="2">
        <s v="Entrada"/>
        <s v="Saída"/>
      </sharedItems>
    </cacheField>
    <cacheField name="Valor" numFmtId="0">
      <sharedItems containsSemiMixedTypes="0" containsString="0" containsNumber="1" minValue="173" maxValue="5200"/>
    </cacheField>
    <cacheField name="Meses" numFmtId="0" databaseField="0">
      <fieldGroup base="0">
        <rangePr groupBy="months" startDate="2018-01-05T00:00:00" endDate="2018-07-01T00:00:00"/>
        <groupItems count="14">
          <s v="&lt;05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x v="0"/>
    <x v="0"/>
    <n v="1345"/>
    <x v="0"/>
  </r>
  <r>
    <x v="1"/>
    <x v="0"/>
    <x v="0"/>
    <n v="1380"/>
    <x v="0"/>
  </r>
  <r>
    <x v="2"/>
    <x v="0"/>
    <x v="1"/>
    <n v="1415"/>
    <x v="1"/>
  </r>
  <r>
    <x v="2"/>
    <x v="0"/>
    <x v="0"/>
    <n v="3475"/>
    <x v="1"/>
  </r>
  <r>
    <x v="3"/>
    <x v="1"/>
    <x v="0"/>
    <n v="1450"/>
    <x v="2"/>
  </r>
  <r>
    <x v="4"/>
    <x v="1"/>
    <x v="1"/>
    <n v="1485"/>
    <x v="3"/>
  </r>
  <r>
    <x v="4"/>
    <x v="1"/>
    <x v="0"/>
    <n v="2400"/>
    <x v="2"/>
  </r>
  <r>
    <x v="5"/>
    <x v="0"/>
    <x v="0"/>
    <n v="1520"/>
    <x v="3"/>
  </r>
  <r>
    <x v="6"/>
    <x v="0"/>
    <x v="0"/>
    <n v="1555"/>
    <x v="1"/>
  </r>
  <r>
    <x v="7"/>
    <x v="0"/>
    <x v="1"/>
    <n v="1590"/>
    <x v="0"/>
  </r>
  <r>
    <x v="8"/>
    <x v="1"/>
    <x v="0"/>
    <n v="1625"/>
    <x v="0"/>
  </r>
  <r>
    <x v="9"/>
    <x v="1"/>
    <x v="1"/>
    <n v="1660"/>
    <x v="1"/>
  </r>
  <r>
    <x v="10"/>
    <x v="0"/>
    <x v="0"/>
    <n v="1695"/>
    <x v="2"/>
  </r>
  <r>
    <x v="11"/>
    <x v="0"/>
    <x v="0"/>
    <n v="1730"/>
    <x v="3"/>
  </r>
  <r>
    <x v="12"/>
    <x v="0"/>
    <x v="1"/>
    <n v="1765"/>
    <x v="3"/>
  </r>
  <r>
    <x v="13"/>
    <x v="1"/>
    <x v="0"/>
    <n v="1800"/>
    <x v="1"/>
  </r>
  <r>
    <x v="14"/>
    <x v="1"/>
    <x v="1"/>
    <n v="1835"/>
    <x v="0"/>
  </r>
  <r>
    <x v="14"/>
    <x v="0"/>
    <x v="0"/>
    <n v="5798"/>
    <x v="3"/>
  </r>
  <r>
    <x v="15"/>
    <x v="0"/>
    <x v="0"/>
    <n v="1870"/>
    <x v="0"/>
  </r>
  <r>
    <x v="16"/>
    <x v="0"/>
    <x v="0"/>
    <n v="1905"/>
    <x v="1"/>
  </r>
  <r>
    <x v="16"/>
    <x v="1"/>
    <x v="0"/>
    <n v="2345"/>
    <x v="1"/>
  </r>
  <r>
    <x v="17"/>
    <x v="0"/>
    <x v="1"/>
    <n v="1940"/>
    <x v="2"/>
  </r>
  <r>
    <x v="18"/>
    <x v="1"/>
    <x v="0"/>
    <n v="1975"/>
    <x v="3"/>
  </r>
  <r>
    <x v="19"/>
    <x v="1"/>
    <x v="1"/>
    <n v="2010"/>
    <x v="3"/>
  </r>
  <r>
    <x v="20"/>
    <x v="0"/>
    <x v="0"/>
    <n v="2045"/>
    <x v="1"/>
  </r>
  <r>
    <x v="21"/>
    <x v="0"/>
    <x v="0"/>
    <n v="2080"/>
    <x v="0"/>
  </r>
  <r>
    <x v="22"/>
    <x v="0"/>
    <x v="1"/>
    <n v="2115"/>
    <x v="0"/>
  </r>
  <r>
    <x v="23"/>
    <x v="1"/>
    <x v="0"/>
    <n v="2150"/>
    <x v="1"/>
  </r>
  <r>
    <x v="24"/>
    <x v="1"/>
    <x v="1"/>
    <n v="2185"/>
    <x v="2"/>
  </r>
  <r>
    <x v="25"/>
    <x v="0"/>
    <x v="0"/>
    <n v="2220"/>
    <x v="3"/>
  </r>
  <r>
    <x v="26"/>
    <x v="0"/>
    <x v="0"/>
    <n v="2255"/>
    <x v="3"/>
  </r>
  <r>
    <x v="27"/>
    <x v="0"/>
    <x v="1"/>
    <n v="2290"/>
    <x v="1"/>
  </r>
  <r>
    <x v="28"/>
    <x v="1"/>
    <x v="0"/>
    <n v="2325"/>
    <x v="0"/>
  </r>
  <r>
    <x v="29"/>
    <x v="1"/>
    <x v="1"/>
    <n v="2360"/>
    <x v="0"/>
  </r>
  <r>
    <x v="30"/>
    <x v="0"/>
    <x v="0"/>
    <n v="2395"/>
    <x v="1"/>
  </r>
  <r>
    <x v="31"/>
    <x v="0"/>
    <x v="0"/>
    <n v="2430"/>
    <x v="2"/>
  </r>
  <r>
    <x v="32"/>
    <x v="0"/>
    <x v="1"/>
    <n v="2465"/>
    <x v="3"/>
  </r>
  <r>
    <x v="33"/>
    <x v="1"/>
    <x v="0"/>
    <n v="2500"/>
    <x v="3"/>
  </r>
  <r>
    <x v="34"/>
    <x v="1"/>
    <x v="1"/>
    <n v="2535"/>
    <x v="1"/>
  </r>
  <r>
    <x v="35"/>
    <x v="0"/>
    <x v="0"/>
    <n v="2570"/>
    <x v="0"/>
  </r>
  <r>
    <x v="36"/>
    <x v="0"/>
    <x v="0"/>
    <n v="2605"/>
    <x v="0"/>
  </r>
  <r>
    <x v="37"/>
    <x v="0"/>
    <x v="1"/>
    <n v="2640"/>
    <x v="1"/>
  </r>
  <r>
    <x v="37"/>
    <x v="0"/>
    <x v="0"/>
    <n v="5678"/>
    <x v="2"/>
  </r>
  <r>
    <x v="38"/>
    <x v="1"/>
    <x v="0"/>
    <n v="2675"/>
    <x v="2"/>
  </r>
  <r>
    <x v="39"/>
    <x v="1"/>
    <x v="1"/>
    <n v="2710"/>
    <x v="3"/>
  </r>
  <r>
    <x v="40"/>
    <x v="0"/>
    <x v="0"/>
    <n v="2745"/>
    <x v="3"/>
  </r>
  <r>
    <x v="41"/>
    <x v="0"/>
    <x v="0"/>
    <n v="2780"/>
    <x v="1"/>
  </r>
  <r>
    <x v="42"/>
    <x v="0"/>
    <x v="1"/>
    <n v="2815"/>
    <x v="0"/>
  </r>
  <r>
    <x v="43"/>
    <x v="1"/>
    <x v="0"/>
    <n v="2850"/>
    <x v="0"/>
  </r>
  <r>
    <x v="44"/>
    <x v="1"/>
    <x v="1"/>
    <n v="2885"/>
    <x v="1"/>
  </r>
  <r>
    <x v="45"/>
    <x v="0"/>
    <x v="0"/>
    <n v="2920"/>
    <x v="2"/>
  </r>
  <r>
    <x v="46"/>
    <x v="0"/>
    <x v="0"/>
    <n v="2955"/>
    <x v="3"/>
  </r>
  <r>
    <x v="47"/>
    <x v="0"/>
    <x v="1"/>
    <n v="2990"/>
    <x v="3"/>
  </r>
  <r>
    <x v="48"/>
    <x v="1"/>
    <x v="0"/>
    <n v="3025"/>
    <x v="1"/>
  </r>
  <r>
    <x v="49"/>
    <x v="1"/>
    <x v="1"/>
    <n v="3060"/>
    <x v="0"/>
  </r>
  <r>
    <x v="50"/>
    <x v="0"/>
    <x v="0"/>
    <n v="3095"/>
    <x v="0"/>
  </r>
  <r>
    <x v="51"/>
    <x v="0"/>
    <x v="0"/>
    <n v="3130"/>
    <x v="1"/>
  </r>
  <r>
    <x v="52"/>
    <x v="0"/>
    <x v="1"/>
    <n v="3165"/>
    <x v="2"/>
  </r>
  <r>
    <x v="53"/>
    <x v="1"/>
    <x v="0"/>
    <n v="3200"/>
    <x v="3"/>
  </r>
  <r>
    <x v="54"/>
    <x v="1"/>
    <x v="1"/>
    <n v="3235"/>
    <x v="3"/>
  </r>
  <r>
    <x v="54"/>
    <x v="1"/>
    <x v="0"/>
    <n v="2345"/>
    <x v="3"/>
  </r>
  <r>
    <x v="55"/>
    <x v="0"/>
    <x v="0"/>
    <n v="3270"/>
    <x v="1"/>
  </r>
  <r>
    <x v="56"/>
    <x v="0"/>
    <x v="0"/>
    <n v="3305"/>
    <x v="0"/>
  </r>
  <r>
    <x v="57"/>
    <x v="0"/>
    <x v="1"/>
    <n v="3340"/>
    <x v="0"/>
  </r>
  <r>
    <x v="58"/>
    <x v="1"/>
    <x v="0"/>
    <n v="3375"/>
    <x v="1"/>
  </r>
  <r>
    <x v="59"/>
    <x v="1"/>
    <x v="1"/>
    <n v="1345"/>
    <x v="2"/>
  </r>
  <r>
    <x v="60"/>
    <x v="0"/>
    <x v="0"/>
    <n v="1380"/>
    <x v="3"/>
  </r>
  <r>
    <x v="61"/>
    <x v="0"/>
    <x v="0"/>
    <n v="1415"/>
    <x v="3"/>
  </r>
  <r>
    <x v="62"/>
    <x v="0"/>
    <x v="1"/>
    <n v="1450"/>
    <x v="1"/>
  </r>
  <r>
    <x v="62"/>
    <x v="0"/>
    <x v="0"/>
    <n v="5678"/>
    <x v="0"/>
  </r>
  <r>
    <x v="62"/>
    <x v="0"/>
    <x v="0"/>
    <n v="4983"/>
    <x v="1"/>
  </r>
  <r>
    <x v="62"/>
    <x v="0"/>
    <x v="0"/>
    <n v="9845"/>
    <x v="2"/>
  </r>
  <r>
    <x v="62"/>
    <x v="0"/>
    <x v="0"/>
    <n v="7895"/>
    <x v="3"/>
  </r>
  <r>
    <x v="63"/>
    <x v="1"/>
    <x v="0"/>
    <n v="1485"/>
    <x v="0"/>
  </r>
  <r>
    <x v="64"/>
    <x v="1"/>
    <x v="1"/>
    <n v="1520"/>
    <x v="0"/>
  </r>
  <r>
    <x v="65"/>
    <x v="0"/>
    <x v="0"/>
    <n v="1555"/>
    <x v="1"/>
  </r>
  <r>
    <x v="66"/>
    <x v="0"/>
    <x v="0"/>
    <n v="1590"/>
    <x v="2"/>
  </r>
  <r>
    <x v="67"/>
    <x v="0"/>
    <x v="1"/>
    <n v="1625"/>
    <x v="3"/>
  </r>
  <r>
    <x v="68"/>
    <x v="1"/>
    <x v="0"/>
    <n v="1660"/>
    <x v="3"/>
  </r>
  <r>
    <x v="69"/>
    <x v="1"/>
    <x v="1"/>
    <n v="1695"/>
    <x v="1"/>
  </r>
  <r>
    <x v="69"/>
    <x v="0"/>
    <x v="0"/>
    <n v="9567"/>
    <x v="0"/>
  </r>
  <r>
    <x v="69"/>
    <x v="0"/>
    <x v="0"/>
    <n v="5678"/>
    <x v="1"/>
  </r>
  <r>
    <x v="69"/>
    <x v="0"/>
    <x v="0"/>
    <n v="8765"/>
    <x v="2"/>
  </r>
  <r>
    <x v="69"/>
    <x v="0"/>
    <x v="0"/>
    <n v="9456"/>
    <x v="3"/>
  </r>
  <r>
    <x v="69"/>
    <x v="0"/>
    <x v="0"/>
    <n v="4567"/>
    <x v="0"/>
  </r>
  <r>
    <x v="70"/>
    <x v="0"/>
    <x v="0"/>
    <n v="1730"/>
    <x v="0"/>
  </r>
  <r>
    <x v="71"/>
    <x v="0"/>
    <x v="0"/>
    <n v="1765"/>
    <x v="0"/>
  </r>
  <r>
    <x v="72"/>
    <x v="0"/>
    <x v="1"/>
    <n v="1800"/>
    <x v="1"/>
  </r>
  <r>
    <x v="73"/>
    <x v="1"/>
    <x v="0"/>
    <n v="1835"/>
    <x v="2"/>
  </r>
  <r>
    <x v="74"/>
    <x v="1"/>
    <x v="1"/>
    <n v="1870"/>
    <x v="3"/>
  </r>
  <r>
    <x v="75"/>
    <x v="0"/>
    <x v="0"/>
    <n v="1905"/>
    <x v="3"/>
  </r>
  <r>
    <x v="76"/>
    <x v="0"/>
    <x v="0"/>
    <n v="1940"/>
    <x v="1"/>
  </r>
  <r>
    <x v="77"/>
    <x v="0"/>
    <x v="1"/>
    <n v="1975"/>
    <x v="0"/>
  </r>
  <r>
    <x v="78"/>
    <x v="1"/>
    <x v="0"/>
    <n v="2010"/>
    <x v="0"/>
  </r>
  <r>
    <x v="79"/>
    <x v="1"/>
    <x v="1"/>
    <n v="2045"/>
    <x v="1"/>
  </r>
  <r>
    <x v="80"/>
    <x v="0"/>
    <x v="0"/>
    <n v="2080"/>
    <x v="2"/>
  </r>
  <r>
    <x v="81"/>
    <x v="0"/>
    <x v="0"/>
    <n v="2115"/>
    <x v="3"/>
  </r>
  <r>
    <x v="82"/>
    <x v="0"/>
    <x v="1"/>
    <n v="2150"/>
    <x v="3"/>
  </r>
  <r>
    <x v="83"/>
    <x v="1"/>
    <x v="0"/>
    <n v="2185"/>
    <x v="1"/>
  </r>
  <r>
    <x v="84"/>
    <x v="1"/>
    <x v="1"/>
    <n v="2220"/>
    <x v="0"/>
  </r>
  <r>
    <x v="85"/>
    <x v="0"/>
    <x v="0"/>
    <n v="2255"/>
    <x v="0"/>
  </r>
  <r>
    <x v="86"/>
    <x v="0"/>
    <x v="0"/>
    <n v="2290"/>
    <x v="1"/>
  </r>
  <r>
    <x v="87"/>
    <x v="0"/>
    <x v="1"/>
    <n v="2325"/>
    <x v="2"/>
  </r>
  <r>
    <x v="88"/>
    <x v="1"/>
    <x v="0"/>
    <n v="2360"/>
    <x v="3"/>
  </r>
  <r>
    <x v="89"/>
    <x v="1"/>
    <x v="1"/>
    <n v="2395"/>
    <x v="3"/>
  </r>
  <r>
    <x v="90"/>
    <x v="0"/>
    <x v="0"/>
    <n v="2430"/>
    <x v="1"/>
  </r>
  <r>
    <x v="91"/>
    <x v="0"/>
    <x v="0"/>
    <n v="2465"/>
    <x v="0"/>
  </r>
  <r>
    <x v="92"/>
    <x v="0"/>
    <x v="1"/>
    <n v="2500"/>
    <x v="0"/>
  </r>
  <r>
    <x v="93"/>
    <x v="1"/>
    <x v="0"/>
    <n v="2535"/>
    <x v="1"/>
  </r>
  <r>
    <x v="94"/>
    <x v="1"/>
    <x v="1"/>
    <n v="2570"/>
    <x v="2"/>
  </r>
  <r>
    <x v="95"/>
    <x v="0"/>
    <x v="0"/>
    <n v="2605"/>
    <x v="3"/>
  </r>
  <r>
    <x v="95"/>
    <x v="0"/>
    <x v="0"/>
    <n v="8967"/>
    <x v="0"/>
  </r>
  <r>
    <x v="95"/>
    <x v="0"/>
    <x v="0"/>
    <n v="7896"/>
    <x v="1"/>
  </r>
  <r>
    <x v="95"/>
    <x v="0"/>
    <x v="0"/>
    <n v="6543"/>
    <x v="2"/>
  </r>
  <r>
    <x v="95"/>
    <x v="0"/>
    <x v="0"/>
    <n v="8765"/>
    <x v="3"/>
  </r>
  <r>
    <x v="95"/>
    <x v="0"/>
    <x v="0"/>
    <n v="9456"/>
    <x v="2"/>
  </r>
  <r>
    <x v="96"/>
    <x v="0"/>
    <x v="0"/>
    <n v="2640"/>
    <x v="3"/>
  </r>
  <r>
    <x v="97"/>
    <x v="0"/>
    <x v="1"/>
    <n v="2675"/>
    <x v="1"/>
  </r>
  <r>
    <x v="98"/>
    <x v="1"/>
    <x v="0"/>
    <n v="2710"/>
    <x v="0"/>
  </r>
  <r>
    <x v="99"/>
    <x v="1"/>
    <x v="1"/>
    <n v="2745"/>
    <x v="0"/>
  </r>
  <r>
    <x v="100"/>
    <x v="0"/>
    <x v="0"/>
    <n v="2780"/>
    <x v="1"/>
  </r>
  <r>
    <x v="101"/>
    <x v="0"/>
    <x v="0"/>
    <n v="2815"/>
    <x v="2"/>
  </r>
  <r>
    <x v="102"/>
    <x v="0"/>
    <x v="1"/>
    <n v="2850"/>
    <x v="3"/>
  </r>
  <r>
    <x v="103"/>
    <x v="1"/>
    <x v="0"/>
    <n v="2885"/>
    <x v="3"/>
  </r>
  <r>
    <x v="104"/>
    <x v="1"/>
    <x v="1"/>
    <n v="2920"/>
    <x v="1"/>
  </r>
  <r>
    <x v="105"/>
    <x v="0"/>
    <x v="0"/>
    <n v="2955"/>
    <x v="0"/>
  </r>
  <r>
    <x v="106"/>
    <x v="0"/>
    <x v="0"/>
    <n v="2990"/>
    <x v="0"/>
  </r>
  <r>
    <x v="107"/>
    <x v="0"/>
    <x v="1"/>
    <n v="3025"/>
    <x v="1"/>
  </r>
  <r>
    <x v="108"/>
    <x v="1"/>
    <x v="0"/>
    <n v="3060"/>
    <x v="2"/>
  </r>
  <r>
    <x v="109"/>
    <x v="1"/>
    <x v="1"/>
    <n v="3095"/>
    <x v="3"/>
  </r>
  <r>
    <x v="109"/>
    <x v="1"/>
    <x v="0"/>
    <n v="3456"/>
    <x v="0"/>
  </r>
  <r>
    <x v="109"/>
    <x v="1"/>
    <x v="0"/>
    <n v="4567"/>
    <x v="1"/>
  </r>
  <r>
    <x v="109"/>
    <x v="1"/>
    <x v="0"/>
    <n v="5345"/>
    <x v="2"/>
  </r>
  <r>
    <x v="109"/>
    <x v="1"/>
    <x v="0"/>
    <n v="3456"/>
    <x v="3"/>
  </r>
  <r>
    <x v="110"/>
    <x v="0"/>
    <x v="0"/>
    <n v="3130"/>
    <x v="3"/>
  </r>
  <r>
    <x v="111"/>
    <x v="0"/>
    <x v="0"/>
    <n v="3165"/>
    <x v="1"/>
  </r>
  <r>
    <x v="112"/>
    <x v="0"/>
    <x v="1"/>
    <n v="3200"/>
    <x v="0"/>
  </r>
  <r>
    <x v="113"/>
    <x v="1"/>
    <x v="0"/>
    <n v="3235"/>
    <x v="0"/>
  </r>
  <r>
    <x v="114"/>
    <x v="1"/>
    <x v="1"/>
    <n v="3270"/>
    <x v="1"/>
  </r>
  <r>
    <x v="115"/>
    <x v="0"/>
    <x v="0"/>
    <n v="3305"/>
    <x v="2"/>
  </r>
  <r>
    <x v="116"/>
    <x v="0"/>
    <x v="0"/>
    <n v="3340"/>
    <x v="3"/>
  </r>
  <r>
    <x v="117"/>
    <x v="0"/>
    <x v="1"/>
    <n v="3375"/>
    <x v="3"/>
  </r>
  <r>
    <x v="118"/>
    <x v="1"/>
    <x v="0"/>
    <n v="3410"/>
    <x v="1"/>
  </r>
  <r>
    <x v="119"/>
    <x v="1"/>
    <x v="1"/>
    <n v="3445"/>
    <x v="0"/>
  </r>
  <r>
    <x v="120"/>
    <x v="0"/>
    <x v="0"/>
    <n v="1730"/>
    <x v="0"/>
  </r>
  <r>
    <x v="121"/>
    <x v="0"/>
    <x v="0"/>
    <n v="1765"/>
    <x v="1"/>
  </r>
  <r>
    <x v="122"/>
    <x v="0"/>
    <x v="1"/>
    <n v="1800"/>
    <x v="2"/>
  </r>
  <r>
    <x v="123"/>
    <x v="1"/>
    <x v="0"/>
    <n v="1835"/>
    <x v="3"/>
  </r>
  <r>
    <x v="124"/>
    <x v="1"/>
    <x v="1"/>
    <n v="1870"/>
    <x v="3"/>
  </r>
  <r>
    <x v="125"/>
    <x v="0"/>
    <x v="0"/>
    <n v="1905"/>
    <x v="1"/>
  </r>
  <r>
    <x v="126"/>
    <x v="0"/>
    <x v="0"/>
    <n v="1940"/>
    <x v="0"/>
  </r>
  <r>
    <x v="127"/>
    <x v="0"/>
    <x v="1"/>
    <n v="1975"/>
    <x v="0"/>
  </r>
  <r>
    <x v="128"/>
    <x v="1"/>
    <x v="0"/>
    <n v="2010"/>
    <x v="1"/>
  </r>
  <r>
    <x v="129"/>
    <x v="1"/>
    <x v="1"/>
    <n v="2045"/>
    <x v="2"/>
  </r>
  <r>
    <x v="130"/>
    <x v="0"/>
    <x v="0"/>
    <n v="2080"/>
    <x v="3"/>
  </r>
  <r>
    <x v="131"/>
    <x v="0"/>
    <x v="0"/>
    <n v="2115"/>
    <x v="3"/>
  </r>
  <r>
    <x v="132"/>
    <x v="0"/>
    <x v="1"/>
    <n v="2150"/>
    <x v="1"/>
  </r>
  <r>
    <x v="133"/>
    <x v="1"/>
    <x v="0"/>
    <n v="2185"/>
    <x v="0"/>
  </r>
  <r>
    <x v="134"/>
    <x v="1"/>
    <x v="1"/>
    <n v="2220"/>
    <x v="0"/>
  </r>
  <r>
    <x v="135"/>
    <x v="0"/>
    <x v="0"/>
    <n v="2255"/>
    <x v="1"/>
  </r>
  <r>
    <x v="136"/>
    <x v="0"/>
    <x v="0"/>
    <n v="2290"/>
    <x v="2"/>
  </r>
  <r>
    <x v="137"/>
    <x v="0"/>
    <x v="1"/>
    <n v="2325"/>
    <x v="3"/>
  </r>
  <r>
    <x v="138"/>
    <x v="1"/>
    <x v="0"/>
    <n v="2360"/>
    <x v="3"/>
  </r>
  <r>
    <x v="139"/>
    <x v="1"/>
    <x v="1"/>
    <n v="2395"/>
    <x v="1"/>
  </r>
  <r>
    <x v="140"/>
    <x v="0"/>
    <x v="0"/>
    <n v="2430"/>
    <x v="0"/>
  </r>
  <r>
    <x v="141"/>
    <x v="0"/>
    <x v="0"/>
    <n v="2465"/>
    <x v="0"/>
  </r>
  <r>
    <x v="142"/>
    <x v="0"/>
    <x v="1"/>
    <n v="2500"/>
    <x v="1"/>
  </r>
  <r>
    <x v="143"/>
    <x v="1"/>
    <x v="0"/>
    <n v="2535"/>
    <x v="2"/>
  </r>
  <r>
    <x v="144"/>
    <x v="1"/>
    <x v="1"/>
    <n v="2570"/>
    <x v="3"/>
  </r>
  <r>
    <x v="145"/>
    <x v="0"/>
    <x v="0"/>
    <n v="2605"/>
    <x v="3"/>
  </r>
  <r>
    <x v="146"/>
    <x v="0"/>
    <x v="0"/>
    <n v="2640"/>
    <x v="1"/>
  </r>
  <r>
    <x v="147"/>
    <x v="0"/>
    <x v="1"/>
    <n v="2675"/>
    <x v="0"/>
  </r>
  <r>
    <x v="148"/>
    <x v="1"/>
    <x v="0"/>
    <n v="2710"/>
    <x v="0"/>
  </r>
  <r>
    <x v="149"/>
    <x v="1"/>
    <x v="1"/>
    <n v="2745"/>
    <x v="1"/>
  </r>
  <r>
    <x v="150"/>
    <x v="0"/>
    <x v="0"/>
    <n v="2780"/>
    <x v="2"/>
  </r>
  <r>
    <x v="151"/>
    <x v="0"/>
    <x v="0"/>
    <n v="2815"/>
    <x v="3"/>
  </r>
  <r>
    <x v="152"/>
    <x v="0"/>
    <x v="1"/>
    <n v="2850"/>
    <x v="3"/>
  </r>
  <r>
    <x v="153"/>
    <x v="1"/>
    <x v="0"/>
    <n v="2885"/>
    <x v="1"/>
  </r>
  <r>
    <x v="154"/>
    <x v="1"/>
    <x v="1"/>
    <n v="2920"/>
    <x v="0"/>
  </r>
  <r>
    <x v="155"/>
    <x v="0"/>
    <x v="0"/>
    <n v="2955"/>
    <x v="0"/>
  </r>
  <r>
    <x v="156"/>
    <x v="0"/>
    <x v="0"/>
    <n v="2990"/>
    <x v="1"/>
  </r>
  <r>
    <x v="157"/>
    <x v="0"/>
    <x v="1"/>
    <n v="3025"/>
    <x v="2"/>
  </r>
  <r>
    <x v="158"/>
    <x v="1"/>
    <x v="0"/>
    <n v="3060"/>
    <x v="3"/>
  </r>
  <r>
    <x v="159"/>
    <x v="1"/>
    <x v="1"/>
    <n v="3095"/>
    <x v="3"/>
  </r>
  <r>
    <x v="160"/>
    <x v="0"/>
    <x v="0"/>
    <n v="3130"/>
    <x v="1"/>
  </r>
  <r>
    <x v="161"/>
    <x v="0"/>
    <x v="0"/>
    <n v="3165"/>
    <x v="0"/>
  </r>
  <r>
    <x v="162"/>
    <x v="0"/>
    <x v="1"/>
    <n v="3200"/>
    <x v="0"/>
  </r>
  <r>
    <x v="163"/>
    <x v="1"/>
    <x v="0"/>
    <n v="3235"/>
    <x v="1"/>
  </r>
  <r>
    <x v="164"/>
    <x v="1"/>
    <x v="1"/>
    <n v="3270"/>
    <x v="2"/>
  </r>
  <r>
    <x v="165"/>
    <x v="0"/>
    <x v="0"/>
    <n v="3305"/>
    <x v="3"/>
  </r>
  <r>
    <x v="166"/>
    <x v="0"/>
    <x v="0"/>
    <n v="3340"/>
    <x v="3"/>
  </r>
  <r>
    <x v="167"/>
    <x v="0"/>
    <x v="1"/>
    <n v="3375"/>
    <x v="1"/>
  </r>
  <r>
    <x v="168"/>
    <x v="1"/>
    <x v="0"/>
    <n v="3410"/>
    <x v="0"/>
  </r>
  <r>
    <x v="169"/>
    <x v="1"/>
    <x v="1"/>
    <n v="3445"/>
    <x v="0"/>
  </r>
  <r>
    <x v="170"/>
    <x v="0"/>
    <x v="0"/>
    <n v="3480"/>
    <x v="1"/>
  </r>
  <r>
    <x v="171"/>
    <x v="0"/>
    <x v="0"/>
    <n v="3515"/>
    <x v="2"/>
  </r>
  <r>
    <x v="172"/>
    <x v="0"/>
    <x v="1"/>
    <n v="3550"/>
    <x v="3"/>
  </r>
  <r>
    <x v="173"/>
    <x v="1"/>
    <x v="0"/>
    <n v="3585"/>
    <x v="3"/>
  </r>
  <r>
    <x v="174"/>
    <x v="1"/>
    <x v="1"/>
    <n v="3620"/>
    <x v="1"/>
  </r>
  <r>
    <x v="175"/>
    <x v="0"/>
    <x v="0"/>
    <n v="3655"/>
    <x v="0"/>
  </r>
  <r>
    <x v="176"/>
    <x v="0"/>
    <x v="0"/>
    <n v="3690"/>
    <x v="0"/>
  </r>
  <r>
    <x v="177"/>
    <x v="0"/>
    <x v="1"/>
    <n v="3725"/>
    <x v="1"/>
  </r>
  <r>
    <x v="178"/>
    <x v="1"/>
    <x v="0"/>
    <n v="3760"/>
    <x v="2"/>
  </r>
  <r>
    <x v="179"/>
    <x v="1"/>
    <x v="1"/>
    <n v="3795"/>
    <x v="3"/>
  </r>
  <r>
    <x v="180"/>
    <x v="0"/>
    <x v="0"/>
    <n v="383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9876"/>
    <d v="2018-06-01T00:00:00"/>
    <x v="0"/>
    <s v="SP"/>
    <x v="0"/>
    <n v="1499.96"/>
    <s v="OK"/>
  </r>
  <r>
    <n v="9877"/>
    <d v="2018-06-02T00:00:00"/>
    <x v="1"/>
    <s v="SP"/>
    <x v="1"/>
    <n v="1750"/>
    <s v="Não"/>
  </r>
  <r>
    <n v="9878"/>
    <d v="2018-06-03T00:00:00"/>
    <x v="2"/>
    <s v="SP"/>
    <x v="2"/>
    <n v="2499.98"/>
    <s v="OK"/>
  </r>
  <r>
    <n v="9879"/>
    <d v="2018-06-04T00:00:00"/>
    <x v="3"/>
    <s v="RJ"/>
    <x v="3"/>
    <n v="2200"/>
    <s v="OK"/>
  </r>
  <r>
    <n v="9880"/>
    <d v="2018-06-05T00:00:00"/>
    <x v="4"/>
    <s v="MG"/>
    <x v="4"/>
    <n v="2350"/>
    <s v="Não"/>
  </r>
  <r>
    <n v="9881"/>
    <d v="2018-06-06T00:00:00"/>
    <x v="5"/>
    <s v="GO"/>
    <x v="5"/>
    <n v="2300"/>
    <s v="OK"/>
  </r>
  <r>
    <n v="9882"/>
    <d v="2018-06-07T00:00:00"/>
    <x v="6"/>
    <s v="GO"/>
    <x v="6"/>
    <n v="1800"/>
    <s v="OK"/>
  </r>
  <r>
    <n v="9883"/>
    <d v="2018-06-08T00:00:00"/>
    <x v="7"/>
    <s v="MG"/>
    <x v="7"/>
    <n v="900"/>
    <s v="OK"/>
  </r>
  <r>
    <n v="9884"/>
    <d v="2018-06-09T00:00:00"/>
    <x v="8"/>
    <s v="RJ"/>
    <x v="8"/>
    <n v="2799.96"/>
    <s v="Não"/>
  </r>
  <r>
    <n v="9885"/>
    <d v="2018-06-10T00:00:00"/>
    <x v="9"/>
    <s v="SP"/>
    <x v="9"/>
    <n v="1499.94"/>
    <s v="Não"/>
  </r>
  <r>
    <n v="9886"/>
    <d v="2018-06-11T00:00:00"/>
    <x v="10"/>
    <s v="SP"/>
    <x v="9"/>
    <n v="1750"/>
    <s v="OK"/>
  </r>
  <r>
    <n v="9887"/>
    <d v="2018-06-12T00:00:00"/>
    <x v="11"/>
    <s v="RJ"/>
    <x v="8"/>
    <n v="2350"/>
    <s v="Não"/>
  </r>
  <r>
    <n v="9888"/>
    <d v="2018-06-13T00:00:00"/>
    <x v="12"/>
    <s v="MG"/>
    <x v="7"/>
    <n v="2199.96"/>
    <s v="OK"/>
  </r>
  <r>
    <n v="9889"/>
    <d v="2018-06-14T00:00:00"/>
    <x v="13"/>
    <s v="GO"/>
    <x v="6"/>
    <n v="2350"/>
    <s v="OK"/>
  </r>
  <r>
    <n v="9890"/>
    <d v="2018-06-15T00:00:00"/>
    <x v="14"/>
    <s v="GO"/>
    <x v="5"/>
    <n v="2299.92"/>
    <s v="Não"/>
  </r>
  <r>
    <n v="9891"/>
    <d v="2018-06-16T00:00:00"/>
    <x v="15"/>
    <s v="MG"/>
    <x v="4"/>
    <n v="1800"/>
    <s v="OK"/>
  </r>
  <r>
    <n v="9892"/>
    <d v="2018-06-17T00:00:00"/>
    <x v="16"/>
    <s v="RJ"/>
    <x v="3"/>
    <n v="900"/>
    <s v="OK"/>
  </r>
  <r>
    <n v="9893"/>
    <d v="2018-06-18T00:00:00"/>
    <x v="17"/>
    <s v="SP"/>
    <x v="2"/>
    <n v="2800"/>
    <s v="OK"/>
  </r>
  <r>
    <n v="9894"/>
    <d v="2018-06-19T00:00:00"/>
    <x v="18"/>
    <s v="SP"/>
    <x v="1"/>
    <n v="1500"/>
    <s v="Não"/>
  </r>
  <r>
    <n v="9895"/>
    <d v="2018-06-20T00:00:00"/>
    <x v="19"/>
    <s v="SP"/>
    <x v="0"/>
    <n v="1749.9999999999991"/>
    <s v="Não"/>
  </r>
  <r>
    <n v="9896"/>
    <d v="2018-06-21T00:00:00"/>
    <x v="20"/>
    <s v="RJ"/>
    <x v="8"/>
    <n v="2499.96"/>
    <s v="OK"/>
  </r>
  <r>
    <n v="9897"/>
    <d v="2018-06-22T00:00:00"/>
    <x v="21"/>
    <s v="MG"/>
    <x v="7"/>
    <n v="2199.96"/>
    <s v="Não"/>
  </r>
  <r>
    <n v="9898"/>
    <d v="2018-06-23T00:00:00"/>
    <x v="22"/>
    <s v="GO"/>
    <x v="6"/>
    <n v="2349.9699999999998"/>
    <s v="OK"/>
  </r>
  <r>
    <n v="9899"/>
    <d v="2018-06-24T00:00:00"/>
    <x v="23"/>
    <s v="GO"/>
    <x v="5"/>
    <n v="2300"/>
    <s v="OK"/>
  </r>
  <r>
    <n v="9900"/>
    <d v="2018-06-25T00:00:00"/>
    <x v="24"/>
    <s v="MG"/>
    <x v="4"/>
    <n v="1799.98"/>
    <s v="Não"/>
  </r>
  <r>
    <n v="9901"/>
    <d v="2018-06-26T00:00:00"/>
    <x v="25"/>
    <s v="GO"/>
    <x v="6"/>
    <n v="900"/>
    <s v="OK"/>
  </r>
  <r>
    <n v="9902"/>
    <d v="2018-06-27T00:00:00"/>
    <x v="26"/>
    <s v="MG"/>
    <x v="7"/>
    <n v="2800"/>
    <s v="OK"/>
  </r>
  <r>
    <n v="9903"/>
    <d v="2018-06-28T00:00:00"/>
    <x v="27"/>
    <s v="RJ"/>
    <x v="8"/>
    <n v="1500"/>
    <s v="OK"/>
  </r>
  <r>
    <n v="9904"/>
    <d v="2018-06-29T00:00:00"/>
    <x v="28"/>
    <s v="SP"/>
    <x v="9"/>
    <n v="1750"/>
    <s v="Não"/>
  </r>
  <r>
    <n v="9905"/>
    <d v="2018-06-30T00:00:00"/>
    <x v="29"/>
    <s v="GO"/>
    <x v="5"/>
    <n v="2500"/>
    <s v="Nã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9876"/>
    <x v="0"/>
    <x v="0"/>
    <x v="0"/>
    <x v="0"/>
    <n v="1499.96"/>
    <s v="OK"/>
  </r>
  <r>
    <n v="9877"/>
    <x v="1"/>
    <x v="1"/>
    <x v="0"/>
    <x v="1"/>
    <n v="1750"/>
    <s v="Não"/>
  </r>
  <r>
    <n v="9878"/>
    <x v="2"/>
    <x v="2"/>
    <x v="0"/>
    <x v="2"/>
    <n v="2499.98"/>
    <s v="OK"/>
  </r>
  <r>
    <n v="9879"/>
    <x v="3"/>
    <x v="3"/>
    <x v="1"/>
    <x v="3"/>
    <n v="2200"/>
    <s v="OK"/>
  </r>
  <r>
    <n v="9880"/>
    <x v="4"/>
    <x v="4"/>
    <x v="2"/>
    <x v="4"/>
    <n v="2350"/>
    <s v="Não"/>
  </r>
  <r>
    <n v="9881"/>
    <x v="5"/>
    <x v="5"/>
    <x v="3"/>
    <x v="5"/>
    <n v="2300"/>
    <s v="OK"/>
  </r>
  <r>
    <n v="9882"/>
    <x v="6"/>
    <x v="6"/>
    <x v="3"/>
    <x v="6"/>
    <n v="1800"/>
    <s v="OK"/>
  </r>
  <r>
    <n v="9883"/>
    <x v="7"/>
    <x v="7"/>
    <x v="2"/>
    <x v="7"/>
    <n v="900"/>
    <s v="OK"/>
  </r>
  <r>
    <n v="9884"/>
    <x v="8"/>
    <x v="8"/>
    <x v="1"/>
    <x v="8"/>
    <n v="2799.96"/>
    <s v="Não"/>
  </r>
  <r>
    <n v="9885"/>
    <x v="9"/>
    <x v="9"/>
    <x v="0"/>
    <x v="9"/>
    <n v="1499.94"/>
    <s v="Não"/>
  </r>
  <r>
    <n v="9886"/>
    <x v="10"/>
    <x v="10"/>
    <x v="0"/>
    <x v="9"/>
    <n v="1750"/>
    <s v="OK"/>
  </r>
  <r>
    <n v="9887"/>
    <x v="11"/>
    <x v="11"/>
    <x v="1"/>
    <x v="8"/>
    <n v="2350"/>
    <s v="Não"/>
  </r>
  <r>
    <n v="9888"/>
    <x v="12"/>
    <x v="12"/>
    <x v="2"/>
    <x v="7"/>
    <n v="2199.96"/>
    <s v="OK"/>
  </r>
  <r>
    <n v="9889"/>
    <x v="13"/>
    <x v="13"/>
    <x v="3"/>
    <x v="6"/>
    <n v="2350"/>
    <s v="OK"/>
  </r>
  <r>
    <n v="9890"/>
    <x v="14"/>
    <x v="14"/>
    <x v="3"/>
    <x v="5"/>
    <n v="2299.92"/>
    <s v="Não"/>
  </r>
  <r>
    <n v="9891"/>
    <x v="15"/>
    <x v="15"/>
    <x v="2"/>
    <x v="4"/>
    <n v="1800"/>
    <s v="OK"/>
  </r>
  <r>
    <n v="9892"/>
    <x v="16"/>
    <x v="16"/>
    <x v="1"/>
    <x v="3"/>
    <n v="900"/>
    <s v="OK"/>
  </r>
  <r>
    <n v="9893"/>
    <x v="17"/>
    <x v="17"/>
    <x v="0"/>
    <x v="2"/>
    <n v="2800"/>
    <s v="OK"/>
  </r>
  <r>
    <n v="9894"/>
    <x v="18"/>
    <x v="18"/>
    <x v="0"/>
    <x v="1"/>
    <n v="1500"/>
    <s v="Não"/>
  </r>
  <r>
    <n v="9895"/>
    <x v="19"/>
    <x v="19"/>
    <x v="0"/>
    <x v="0"/>
    <n v="1749.9999999999991"/>
    <s v="Não"/>
  </r>
  <r>
    <n v="9896"/>
    <x v="20"/>
    <x v="20"/>
    <x v="1"/>
    <x v="8"/>
    <n v="2499.96"/>
    <s v="OK"/>
  </r>
  <r>
    <n v="9897"/>
    <x v="21"/>
    <x v="21"/>
    <x v="2"/>
    <x v="7"/>
    <n v="2199.96"/>
    <s v="Não"/>
  </r>
  <r>
    <n v="9898"/>
    <x v="22"/>
    <x v="22"/>
    <x v="3"/>
    <x v="6"/>
    <n v="2349.9699999999998"/>
    <s v="OK"/>
  </r>
  <r>
    <n v="9899"/>
    <x v="23"/>
    <x v="23"/>
    <x v="3"/>
    <x v="5"/>
    <n v="2300"/>
    <s v="OK"/>
  </r>
  <r>
    <n v="9900"/>
    <x v="24"/>
    <x v="24"/>
    <x v="2"/>
    <x v="4"/>
    <n v="1799.98"/>
    <s v="Não"/>
  </r>
  <r>
    <n v="9901"/>
    <x v="25"/>
    <x v="25"/>
    <x v="3"/>
    <x v="6"/>
    <n v="900"/>
    <s v="OK"/>
  </r>
  <r>
    <n v="9902"/>
    <x v="26"/>
    <x v="26"/>
    <x v="2"/>
    <x v="7"/>
    <n v="2800"/>
    <s v="OK"/>
  </r>
  <r>
    <n v="9903"/>
    <x v="27"/>
    <x v="27"/>
    <x v="1"/>
    <x v="8"/>
    <n v="1500"/>
    <s v="OK"/>
  </r>
  <r>
    <n v="9904"/>
    <x v="28"/>
    <x v="28"/>
    <x v="0"/>
    <x v="9"/>
    <n v="1750"/>
    <s v="Não"/>
  </r>
  <r>
    <n v="9905"/>
    <x v="29"/>
    <x v="29"/>
    <x v="3"/>
    <x v="5"/>
    <n v="2500"/>
    <s v="Nã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65000"/>
  </r>
  <r>
    <x v="0"/>
    <x v="1"/>
    <n v="143000"/>
  </r>
  <r>
    <x v="0"/>
    <x v="2"/>
    <n v="183000"/>
  </r>
  <r>
    <x v="0"/>
    <x v="3"/>
    <n v="197000"/>
  </r>
  <r>
    <x v="1"/>
    <x v="0"/>
    <n v="45000"/>
  </r>
  <r>
    <x v="1"/>
    <x v="1"/>
    <n v="47500"/>
  </r>
  <r>
    <x v="1"/>
    <x v="2"/>
    <n v="28000"/>
  </r>
  <r>
    <x v="1"/>
    <x v="3"/>
    <n v="49275"/>
  </r>
  <r>
    <x v="2"/>
    <x v="0"/>
    <n v="17320"/>
  </r>
  <r>
    <x v="2"/>
    <x v="1"/>
    <n v="16743"/>
  </r>
  <r>
    <x v="2"/>
    <x v="2"/>
    <n v="18745"/>
  </r>
  <r>
    <x v="2"/>
    <x v="3"/>
    <n v="12321"/>
  </r>
  <r>
    <x v="0"/>
    <x v="0"/>
    <n v="265000"/>
  </r>
  <r>
    <x v="0"/>
    <x v="1"/>
    <n v="243000"/>
  </r>
  <r>
    <x v="0"/>
    <x v="2"/>
    <n v="283000"/>
  </r>
  <r>
    <x v="0"/>
    <x v="3"/>
    <n v="297000"/>
  </r>
  <r>
    <x v="1"/>
    <x v="0"/>
    <n v="55000"/>
  </r>
  <r>
    <x v="1"/>
    <x v="1"/>
    <n v="57500"/>
  </r>
  <r>
    <x v="1"/>
    <x v="2"/>
    <n v="38000"/>
  </r>
  <r>
    <x v="1"/>
    <x v="3"/>
    <n v="59275"/>
  </r>
  <r>
    <x v="2"/>
    <x v="0"/>
    <n v="27320"/>
  </r>
  <r>
    <x v="2"/>
    <x v="1"/>
    <n v="26743"/>
  </r>
  <r>
    <x v="2"/>
    <x v="2"/>
    <n v="28745"/>
  </r>
  <r>
    <x v="2"/>
    <x v="3"/>
    <n v="22321"/>
  </r>
  <r>
    <x v="0"/>
    <x v="0"/>
    <n v="150000"/>
  </r>
  <r>
    <x v="0"/>
    <x v="1"/>
    <n v="165000"/>
  </r>
  <r>
    <x v="0"/>
    <x v="2"/>
    <n v="172000"/>
  </r>
  <r>
    <x v="0"/>
    <x v="3"/>
    <n v="210000"/>
  </r>
  <r>
    <x v="1"/>
    <x v="0"/>
    <n v="35000"/>
  </r>
  <r>
    <x v="1"/>
    <x v="1"/>
    <n v="42000"/>
  </r>
  <r>
    <x v="1"/>
    <x v="2"/>
    <n v="25000"/>
  </r>
  <r>
    <x v="1"/>
    <x v="3"/>
    <n v="43275"/>
  </r>
  <r>
    <x v="2"/>
    <x v="0"/>
    <n v="14320"/>
  </r>
  <r>
    <x v="2"/>
    <x v="1"/>
    <n v="12743"/>
  </r>
  <r>
    <x v="2"/>
    <x v="2"/>
    <n v="12745"/>
  </r>
  <r>
    <x v="2"/>
    <x v="3"/>
    <n v="93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300"/>
  </r>
  <r>
    <x v="1"/>
    <x v="1"/>
    <x v="0"/>
    <n v="1330"/>
  </r>
  <r>
    <x v="2"/>
    <x v="2"/>
    <x v="0"/>
    <n v="235"/>
  </r>
  <r>
    <x v="3"/>
    <x v="3"/>
    <x v="0"/>
    <n v="356"/>
  </r>
  <r>
    <x v="4"/>
    <x v="4"/>
    <x v="0"/>
    <n v="457"/>
  </r>
  <r>
    <x v="5"/>
    <x v="5"/>
    <x v="1"/>
    <n v="2300"/>
  </r>
  <r>
    <x v="6"/>
    <x v="6"/>
    <x v="1"/>
    <n v="380"/>
  </r>
  <r>
    <x v="7"/>
    <x v="7"/>
    <x v="1"/>
    <n v="950"/>
  </r>
  <r>
    <x v="8"/>
    <x v="8"/>
    <x v="1"/>
    <n v="288.44"/>
  </r>
  <r>
    <x v="4"/>
    <x v="9"/>
    <x v="1"/>
    <n v="450"/>
  </r>
  <r>
    <x v="9"/>
    <x v="0"/>
    <x v="0"/>
    <n v="4300"/>
  </r>
  <r>
    <x v="10"/>
    <x v="1"/>
    <x v="0"/>
    <n v="1450"/>
  </r>
  <r>
    <x v="11"/>
    <x v="2"/>
    <x v="0"/>
    <n v="173"/>
  </r>
  <r>
    <x v="12"/>
    <x v="3"/>
    <x v="0"/>
    <n v="400"/>
  </r>
  <r>
    <x v="13"/>
    <x v="4"/>
    <x v="0"/>
    <n v="625"/>
  </r>
  <r>
    <x v="14"/>
    <x v="5"/>
    <x v="1"/>
    <n v="2300"/>
  </r>
  <r>
    <x v="15"/>
    <x v="6"/>
    <x v="1"/>
    <n v="400"/>
  </r>
  <r>
    <x v="16"/>
    <x v="7"/>
    <x v="1"/>
    <n v="1200"/>
  </r>
  <r>
    <x v="13"/>
    <x v="8"/>
    <x v="1"/>
    <n v="288.44"/>
  </r>
  <r>
    <x v="13"/>
    <x v="9"/>
    <x v="1"/>
    <n v="1900"/>
  </r>
  <r>
    <x v="17"/>
    <x v="0"/>
    <x v="0"/>
    <n v="5200"/>
  </r>
  <r>
    <x v="18"/>
    <x v="1"/>
    <x v="0"/>
    <n v="1150"/>
  </r>
  <r>
    <x v="19"/>
    <x v="2"/>
    <x v="0"/>
    <n v="756"/>
  </r>
  <r>
    <x v="20"/>
    <x v="3"/>
    <x v="0"/>
    <n v="415"/>
  </r>
  <r>
    <x v="21"/>
    <x v="4"/>
    <x v="0"/>
    <n v="693"/>
  </r>
  <r>
    <x v="22"/>
    <x v="5"/>
    <x v="1"/>
    <n v="2450"/>
  </r>
  <r>
    <x v="23"/>
    <x v="6"/>
    <x v="1"/>
    <n v="380"/>
  </r>
  <r>
    <x v="24"/>
    <x v="7"/>
    <x v="1"/>
    <n v="950"/>
  </r>
  <r>
    <x v="25"/>
    <x v="8"/>
    <x v="1"/>
    <n v="508.17"/>
  </r>
  <r>
    <x v="21"/>
    <x v="9"/>
    <x v="1"/>
    <n v="550"/>
  </r>
  <r>
    <x v="26"/>
    <x v="0"/>
    <x v="0"/>
    <n v="5200"/>
  </r>
  <r>
    <x v="27"/>
    <x v="1"/>
    <x v="0"/>
    <n v="1495"/>
  </r>
  <r>
    <x v="28"/>
    <x v="2"/>
    <x v="0"/>
    <n v="900"/>
  </r>
  <r>
    <x v="29"/>
    <x v="3"/>
    <x v="0"/>
    <n v="435"/>
  </r>
  <r>
    <x v="30"/>
    <x v="4"/>
    <x v="0"/>
    <n v="712"/>
  </r>
  <r>
    <x v="31"/>
    <x v="5"/>
    <x v="1"/>
    <n v="2300"/>
  </r>
  <r>
    <x v="32"/>
    <x v="6"/>
    <x v="1"/>
    <n v="380"/>
  </r>
  <r>
    <x v="33"/>
    <x v="7"/>
    <x v="1"/>
    <n v="1000"/>
  </r>
  <r>
    <x v="34"/>
    <x v="8"/>
    <x v="1"/>
    <n v="508.17"/>
  </r>
  <r>
    <x v="30"/>
    <x v="9"/>
    <x v="1"/>
    <n v="800"/>
  </r>
  <r>
    <x v="35"/>
    <x v="0"/>
    <x v="0"/>
    <n v="5200"/>
  </r>
  <r>
    <x v="36"/>
    <x v="1"/>
    <x v="0"/>
    <n v="3150"/>
  </r>
  <r>
    <x v="37"/>
    <x v="2"/>
    <x v="0"/>
    <n v="956"/>
  </r>
  <r>
    <x v="38"/>
    <x v="3"/>
    <x v="0"/>
    <n v="515"/>
  </r>
  <r>
    <x v="39"/>
    <x v="4"/>
    <x v="0"/>
    <n v="993"/>
  </r>
  <r>
    <x v="40"/>
    <x v="5"/>
    <x v="1"/>
    <n v="2450"/>
  </r>
  <r>
    <x v="41"/>
    <x v="6"/>
    <x v="1"/>
    <n v="480"/>
  </r>
  <r>
    <x v="42"/>
    <x v="7"/>
    <x v="1"/>
    <n v="1050"/>
  </r>
  <r>
    <x v="43"/>
    <x v="8"/>
    <x v="1"/>
    <n v="808.17"/>
  </r>
  <r>
    <x v="39"/>
    <x v="9"/>
    <x v="1"/>
    <n v="850"/>
  </r>
  <r>
    <x v="44"/>
    <x v="0"/>
    <x v="0"/>
    <n v="5200"/>
  </r>
  <r>
    <x v="45"/>
    <x v="1"/>
    <x v="0"/>
    <n v="3550"/>
  </r>
  <r>
    <x v="46"/>
    <x v="2"/>
    <x v="0"/>
    <n v="1056"/>
  </r>
  <r>
    <x v="47"/>
    <x v="3"/>
    <x v="0"/>
    <n v="715"/>
  </r>
  <r>
    <x v="48"/>
    <x v="4"/>
    <x v="0"/>
    <n v="1093"/>
  </r>
  <r>
    <x v="49"/>
    <x v="5"/>
    <x v="1"/>
    <n v="2450"/>
  </r>
  <r>
    <x v="50"/>
    <x v="6"/>
    <x v="1"/>
    <n v="510"/>
  </r>
  <r>
    <x v="51"/>
    <x v="7"/>
    <x v="1"/>
    <n v="1100"/>
  </r>
  <r>
    <x v="52"/>
    <x v="8"/>
    <x v="1"/>
    <n v="745"/>
  </r>
  <r>
    <x v="48"/>
    <x v="9"/>
    <x v="1"/>
    <n v="9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9702B-B3E0-4E19-B6FD-FB58045C78F1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43" firstHeaderRow="1" firstDataRow="2" firstDataCol="1"/>
  <pivotFields count="7">
    <pivotField numFmtId="1" showAll="0"/>
    <pivotField numFmtId="14" showAll="0"/>
    <pivotField axis="axisRow" showAll="0">
      <items count="31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sd="0"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/>
  </pivotFields>
  <rowFields count="2">
    <field x="4"/>
    <field x="2"/>
  </rowFields>
  <rowItems count="39">
    <i>
      <x/>
    </i>
    <i r="1">
      <x v="24"/>
    </i>
    <i r="1">
      <x v="26"/>
    </i>
    <i r="1">
      <x v="28"/>
    </i>
    <i r="1">
      <x v="29"/>
    </i>
    <i>
      <x v="1"/>
    </i>
    <i r="1">
      <x/>
    </i>
    <i r="1">
      <x v="12"/>
    </i>
    <i r="1">
      <x v="14"/>
    </i>
    <i>
      <x v="2"/>
    </i>
    <i>
      <x v="3"/>
    </i>
    <i r="1">
      <x v="7"/>
    </i>
    <i r="1">
      <x v="16"/>
    </i>
    <i r="1">
      <x v="19"/>
    </i>
    <i r="1">
      <x v="21"/>
    </i>
    <i>
      <x v="4"/>
    </i>
    <i r="1">
      <x v="5"/>
    </i>
    <i r="1">
      <x v="27"/>
    </i>
    <i>
      <x v="5"/>
    </i>
    <i r="1">
      <x v="8"/>
    </i>
    <i r="1">
      <x v="13"/>
    </i>
    <i r="1">
      <x v="18"/>
    </i>
    <i>
      <x v="6"/>
    </i>
    <i r="1">
      <x v="11"/>
    </i>
    <i r="1">
      <x v="25"/>
    </i>
    <i>
      <x v="7"/>
    </i>
    <i r="1">
      <x v="9"/>
    </i>
    <i r="1">
      <x v="10"/>
    </i>
    <i r="1">
      <x v="20"/>
    </i>
    <i r="1">
      <x v="23"/>
    </i>
    <i>
      <x v="8"/>
    </i>
    <i r="1">
      <x v="3"/>
    </i>
    <i r="1">
      <x v="22"/>
    </i>
    <i>
      <x v="9"/>
    </i>
    <i r="1">
      <x v="1"/>
    </i>
    <i r="1">
      <x v="2"/>
    </i>
    <i r="1">
      <x v="4"/>
    </i>
    <i r="1">
      <x v="1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 Total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E9489-B02F-4469-B5C1-53297FC3CAE5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H7" firstHeaderRow="1" firstDataRow="2" firstDataCol="1"/>
  <pivotFields count="6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sd="0" x="1"/>
        <item t="default"/>
      </items>
    </pivotField>
    <pivotField dataField="1" showAll="0"/>
    <pivotField showAll="0">
      <items count="5">
        <item x="1"/>
        <item x="2"/>
        <item x="3"/>
        <item x="0"/>
        <item t="default"/>
      </items>
    </pivotField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3" baseField="2" baseItem="1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36AA7-537F-4163-B004-E1D1DE003E6D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F43" firstHeaderRow="1" firstDataRow="2" firstDataCol="1"/>
  <pivotFields count="7">
    <pivotField numFmtId="1" showAll="0"/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 sortType="ascending">
      <items count="31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Row" showAll="0" sortType="ascending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/>
  </pivotFields>
  <rowFields count="2">
    <field x="4"/>
    <field x="2"/>
  </rowFields>
  <rowItems count="41">
    <i>
      <x/>
    </i>
    <i r="1">
      <x v="24"/>
    </i>
    <i r="1">
      <x v="26"/>
    </i>
    <i r="1">
      <x v="28"/>
    </i>
    <i r="1">
      <x v="29"/>
    </i>
    <i>
      <x v="1"/>
    </i>
    <i r="1">
      <x/>
    </i>
    <i r="1">
      <x v="12"/>
    </i>
    <i r="1">
      <x v="14"/>
    </i>
    <i>
      <x v="2"/>
    </i>
    <i r="1">
      <x v="6"/>
    </i>
    <i r="1">
      <x v="17"/>
    </i>
    <i>
      <x v="3"/>
    </i>
    <i r="1">
      <x v="7"/>
    </i>
    <i r="1">
      <x v="16"/>
    </i>
    <i r="1">
      <x v="19"/>
    </i>
    <i r="1">
      <x v="21"/>
    </i>
    <i>
      <x v="4"/>
    </i>
    <i r="1">
      <x v="5"/>
    </i>
    <i r="1">
      <x v="27"/>
    </i>
    <i>
      <x v="5"/>
    </i>
    <i r="1">
      <x v="8"/>
    </i>
    <i r="1">
      <x v="13"/>
    </i>
    <i r="1">
      <x v="18"/>
    </i>
    <i>
      <x v="6"/>
    </i>
    <i r="1">
      <x v="11"/>
    </i>
    <i r="1">
      <x v="25"/>
    </i>
    <i>
      <x v="7"/>
    </i>
    <i r="1">
      <x v="9"/>
    </i>
    <i r="1">
      <x v="10"/>
    </i>
    <i r="1">
      <x v="20"/>
    </i>
    <i r="1">
      <x v="23"/>
    </i>
    <i>
      <x v="8"/>
    </i>
    <i r="1">
      <x v="3"/>
    </i>
    <i r="1">
      <x v="22"/>
    </i>
    <i>
      <x v="9"/>
    </i>
    <i r="1">
      <x v="1"/>
    </i>
    <i r="1">
      <x v="2"/>
    </i>
    <i r="1">
      <x v="4"/>
    </i>
    <i r="1">
      <x v="1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 Total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90C56-8D2E-43A4-B55B-F67FF3D7BB68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D9" firstHeaderRow="1" firstDataRow="2" firstDataCol="1"/>
  <pivotFields count="7">
    <pivotField numFmtId="1" showAll="0"/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 sortType="ascending">
      <items count="31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Col" showAll="0">
      <items count="5">
        <item h="1" x="3"/>
        <item h="1" x="2"/>
        <item x="1"/>
        <item x="0"/>
        <item t="default"/>
      </items>
    </pivotField>
    <pivotField axis="axisRow" showAll="0">
      <items count="11">
        <item x="6"/>
        <item x="4"/>
        <item sd="0" x="2"/>
        <item x="5"/>
        <item x="1"/>
        <item x="9"/>
        <item x="0"/>
        <item x="8"/>
        <item x="3"/>
        <item x="7"/>
        <item t="default"/>
      </items>
    </pivotField>
    <pivotField dataField="1" numFmtId="44" showAll="0"/>
    <pivotField showAll="0"/>
  </pivotFields>
  <rowFields count="1">
    <field x="4"/>
  </rowFields>
  <rowItems count="7"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Soma de Valor Total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F5B8C-EBDE-4077-A5E6-E0CFD109BA1B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F8" firstHeaderRow="1" firstDataRow="2" firstDataCol="1"/>
  <pivotFields count="7">
    <pivotField numFmtId="1" showAll="0"/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 sortType="ascending">
      <items count="31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Row" showAll="0" measureFilter="1" sortType="ascending">
      <items count="11">
        <item x="6"/>
        <item x="4"/>
        <item sd="0"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/>
  </pivotFields>
  <rowFields count="1">
    <field x="4"/>
  </rowFields>
  <rowItems count="6">
    <i>
      <x/>
    </i>
    <i>
      <x v="1"/>
    </i>
    <i>
      <x v="3"/>
    </i>
    <i>
      <x v="7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 Total" fld="5" baseField="0" baseItem="0" numFmtId="44"/>
  </dataFields>
  <pivotTableStyleInfo name="PivotStyleLight16" showRowHeaders="1" showColHeaders="1" showRowStripes="0" showColStripes="0" showLastColumn="1"/>
  <filters count="1">
    <filter fld="4" type="count" evalOrder="-1" id="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A3362-F836-4FEA-B191-DC0A0ECE01E7}" name="Tabela dinâmica4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18" firstHeaderRow="1" firstDataRow="3" firstDataCol="1"/>
  <pivotFields count="5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1">
        <item x="5"/>
        <item x="6"/>
        <item x="7"/>
        <item x="0"/>
        <item x="1"/>
        <item x="2"/>
        <item x="9"/>
        <item x="8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1"/>
  </rowFields>
  <rowItems count="13">
    <i>
      <x/>
    </i>
    <i r="1">
      <x v="3"/>
    </i>
    <i r="1">
      <x v="4"/>
    </i>
    <i r="1">
      <x v="5"/>
    </i>
    <i r="1">
      <x v="8"/>
    </i>
    <i r="1">
      <x v="9"/>
    </i>
    <i>
      <x v="1"/>
    </i>
    <i r="1">
      <x/>
    </i>
    <i r="1">
      <x v="1"/>
    </i>
    <i r="1">
      <x v="2"/>
    </i>
    <i r="1">
      <x v="6"/>
    </i>
    <i r="1">
      <x v="7"/>
    </i>
    <i t="grand">
      <x/>
    </i>
  </rowItems>
  <colFields count="2">
    <field x="4"/>
    <field x="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" fld="3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51A6D-F1AD-4DC2-8888-DA9A82536B49}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4" firstHeaderRow="1" firstDataRow="1" firstDataCol="1"/>
  <pivotFields count="7">
    <pivotField numFmtId="1" showAll="0"/>
    <pivotField numFmtId="14" showAll="0"/>
    <pivotField axis="axisRow" showAll="0">
      <items count="31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/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/>
  </pivotFields>
  <rowFields count="2">
    <field x="4"/>
    <field x="2"/>
  </rowFields>
  <rowItems count="41">
    <i>
      <x/>
    </i>
    <i r="1">
      <x v="24"/>
    </i>
    <i r="1">
      <x v="26"/>
    </i>
    <i r="1">
      <x v="28"/>
    </i>
    <i r="1">
      <x v="29"/>
    </i>
    <i>
      <x v="1"/>
    </i>
    <i r="1">
      <x/>
    </i>
    <i r="1">
      <x v="12"/>
    </i>
    <i r="1">
      <x v="14"/>
    </i>
    <i>
      <x v="2"/>
    </i>
    <i r="1">
      <x v="6"/>
    </i>
    <i r="1">
      <x v="17"/>
    </i>
    <i>
      <x v="3"/>
    </i>
    <i r="1">
      <x v="7"/>
    </i>
    <i r="1">
      <x v="16"/>
    </i>
    <i r="1">
      <x v="19"/>
    </i>
    <i r="1">
      <x v="21"/>
    </i>
    <i>
      <x v="4"/>
    </i>
    <i r="1">
      <x v="5"/>
    </i>
    <i r="1">
      <x v="27"/>
    </i>
    <i>
      <x v="5"/>
    </i>
    <i r="1">
      <x v="8"/>
    </i>
    <i r="1">
      <x v="13"/>
    </i>
    <i r="1">
      <x v="18"/>
    </i>
    <i>
      <x v="6"/>
    </i>
    <i r="1">
      <x v="11"/>
    </i>
    <i r="1">
      <x v="25"/>
    </i>
    <i>
      <x v="7"/>
    </i>
    <i r="1">
      <x v="9"/>
    </i>
    <i r="1">
      <x v="10"/>
    </i>
    <i r="1">
      <x v="20"/>
    </i>
    <i r="1">
      <x v="23"/>
    </i>
    <i>
      <x v="8"/>
    </i>
    <i r="1">
      <x v="3"/>
    </i>
    <i r="1">
      <x v="22"/>
    </i>
    <i>
      <x v="9"/>
    </i>
    <i r="1">
      <x v="1"/>
    </i>
    <i r="1">
      <x v="2"/>
    </i>
    <i r="1">
      <x v="4"/>
    </i>
    <i r="1">
      <x v="15"/>
    </i>
    <i t="grand">
      <x/>
    </i>
  </rowItems>
  <colItems count="1">
    <i/>
  </colItems>
  <dataFields count="1">
    <dataField name="Soma de Valor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47260-B75D-4006-A516-5B1B284F03DA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D9" firstHeaderRow="1" firstDataRow="2" firstDataCol="1"/>
  <pivotFields count="6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Valor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06D3A-5AAB-4E6E-A655-E7AE22431973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H7" firstHeaderRow="1" firstDataRow="2" firstDataCol="1"/>
  <pivotFields count="6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91B1C-C845-4227-9EC3-CEEE378F8B5B}" name="Tabela dinâmica6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8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" fld="2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5E558-6737-4D06-AB21-8C9EE32F9D81}" name="Tabela dinâmica10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:F44" firstHeaderRow="1" firstDataRow="2" firstDataCol="1"/>
  <pivotFields count="7">
    <pivotField numFmtId="1" showAll="0"/>
    <pivotField numFmtId="14" showAll="0"/>
    <pivotField axis="axisRow" showAll="0">
      <items count="31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/>
  </pivotFields>
  <rowFields count="2">
    <field x="4"/>
    <field x="2"/>
  </rowFields>
  <rowItems count="41">
    <i>
      <x/>
    </i>
    <i r="1">
      <x v="24"/>
    </i>
    <i r="1">
      <x v="26"/>
    </i>
    <i r="1">
      <x v="28"/>
    </i>
    <i r="1">
      <x v="29"/>
    </i>
    <i>
      <x v="1"/>
    </i>
    <i r="1">
      <x/>
    </i>
    <i r="1">
      <x v="12"/>
    </i>
    <i r="1">
      <x v="14"/>
    </i>
    <i>
      <x v="2"/>
    </i>
    <i r="1">
      <x v="6"/>
    </i>
    <i r="1">
      <x v="17"/>
    </i>
    <i>
      <x v="3"/>
    </i>
    <i r="1">
      <x v="7"/>
    </i>
    <i r="1">
      <x v="16"/>
    </i>
    <i r="1">
      <x v="19"/>
    </i>
    <i r="1">
      <x v="21"/>
    </i>
    <i>
      <x v="4"/>
    </i>
    <i r="1">
      <x v="5"/>
    </i>
    <i r="1">
      <x v="27"/>
    </i>
    <i>
      <x v="5"/>
    </i>
    <i r="1">
      <x v="8"/>
    </i>
    <i r="1">
      <x v="13"/>
    </i>
    <i r="1">
      <x v="18"/>
    </i>
    <i>
      <x v="6"/>
    </i>
    <i r="1">
      <x v="11"/>
    </i>
    <i r="1">
      <x v="25"/>
    </i>
    <i>
      <x v="7"/>
    </i>
    <i r="1">
      <x v="9"/>
    </i>
    <i r="1">
      <x v="10"/>
    </i>
    <i r="1">
      <x v="20"/>
    </i>
    <i r="1">
      <x v="23"/>
    </i>
    <i>
      <x v="8"/>
    </i>
    <i r="1">
      <x v="3"/>
    </i>
    <i r="1">
      <x v="22"/>
    </i>
    <i>
      <x v="9"/>
    </i>
    <i r="1">
      <x v="1"/>
    </i>
    <i r="1">
      <x v="2"/>
    </i>
    <i r="1">
      <x v="4"/>
    </i>
    <i r="1">
      <x v="1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ReservasJunho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6FE21-AC76-4076-9715-B65A0F3EDE4B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O8" firstHeaderRow="1" firstDataRow="3" firstDataCol="1"/>
  <pivotFields count="6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2">
    <field x="0"/>
    <field x="-2"/>
  </colFields>
  <colItems count="14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Soma de Valor Total" fld="3" baseField="2" baseItem="1" numFmtId="42"/>
    <dataField name="Soma de Valor Total2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3043A-7F19-495D-A00A-DF69D7FB860D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O8" firstHeaderRow="1" firstDataRow="3" firstDataCol="1"/>
  <pivotFields count="6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>
      <items count="5">
        <item x="1"/>
        <item x="2"/>
        <item x="3"/>
        <item x="0"/>
        <item t="default"/>
      </items>
    </pivotField>
    <pivotField dataField="1"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2">
    <field x="0"/>
    <field x="-2"/>
  </colFields>
  <colItems count="14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Soma de Valor Total" fld="3" baseField="2" baseItem="1" numFmtId="42"/>
    <dataField name="Soma de Comissão" fld="5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38358-0862-410A-B60D-BE9DDA6047EB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B18" firstHeaderRow="1" firstDataRow="1" firstDataCol="1"/>
  <pivotFields count="6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>
      <items count="5">
        <item x="1"/>
        <item x="2"/>
        <item x="3"/>
        <item x="0"/>
        <item t="default"/>
      </items>
    </pivotField>
    <pivotField dragToRow="0" dragToCol="0" dragToPage="0" showAll="0" defaultSubtotal="0"/>
  </pivotFields>
  <rowFields count="2">
    <field x="2"/>
    <field x="0"/>
  </rowFields>
  <rowItems count="15">
    <i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oma de Valor Total" fld="3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A0919-57BC-4650-8F59-E5ED48F2DB2D}" name="Reservas" displayName="Reservas" ref="A2:G32" headerRowDxfId="18">
  <autoFilter ref="A2:G32" xr:uid="{F79368D3-1819-416A-81F1-C9C7F55C14B4}"/>
  <tableColumns count="7">
    <tableColumn id="1" xr3:uid="{610A0B55-AB25-433E-81EB-BEF794C16D25}" name="ReservaID" totalsRowLabel="Total" dataDxfId="17" totalsRowDxfId="16"/>
    <tableColumn id="2" xr3:uid="{FD1516CD-D763-4644-9537-040C9010CB2D}" name="Reserva" dataDxfId="15" totalsRowDxfId="14"/>
    <tableColumn id="3" xr3:uid="{492CB78C-C244-4624-A159-F84AE9B968E1}" name="Nome do Pax"/>
    <tableColumn id="4" xr3:uid="{7FC7AE09-5DAB-4AF9-A3A5-2D04F29D8E49}" name="Estado" dataDxfId="13" totalsRowDxfId="12"/>
    <tableColumn id="5" xr3:uid="{AA5EED92-EACA-4D0C-ADB6-6BC0441215B1}" name="Cidade" dataDxfId="11" totalsRowDxfId="10"/>
    <tableColumn id="6" xr3:uid="{7502846A-BCDA-4AC4-8A57-53A7FCA9CAAA}" name="Valor Total" dataDxfId="9"/>
    <tableColumn id="7" xr3:uid="{03FA21C1-B0B3-4E20-A465-15EE023CE349}" name="Status" totalsRowFunction="count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C5FD91-A341-4C5B-98FC-ABBE8F2BEDEF}" name="Tabela4" displayName="Tabela4" ref="A1:E28" totalsRowShown="0">
  <autoFilter ref="A1:E28" xr:uid="{F0F33C2F-38F7-429E-9926-66AC985E7B81}"/>
  <tableColumns count="5">
    <tableColumn id="1" xr3:uid="{96E5DB3B-90C1-4161-84D9-5F72CD17F3AB}" name="Data" dataDxfId="7"/>
    <tableColumn id="2" xr3:uid="{D0904665-F731-4ED7-BC7B-C4F2A13D7599}" name="Tipo"/>
    <tableColumn id="3" xr3:uid="{B7191B48-DF51-48C8-915D-57280CDFA074}" name="Operação"/>
    <tableColumn id="4" xr3:uid="{BFA58D86-A103-41BB-8E79-AAC80C01BC25}" name="Valor Total"/>
    <tableColumn id="5" xr3:uid="{666760AB-2DE8-4ED1-8F4C-3E95CEF0B0C5}" name="Vended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B27EF0-88E4-4D34-9BE0-DDFC587AC555}" name="Tabela6" displayName="Tabela6" ref="A2:D62" totalsRowShown="0" headerRowDxfId="6" dataDxfId="5" tableBorderDxfId="4">
  <autoFilter ref="A2:D62" xr:uid="{8A875911-A526-4066-BEB4-BAFAB3F00DB5}"/>
  <tableColumns count="4">
    <tableColumn id="1" xr3:uid="{F7098F79-C381-46DD-A1BC-6105F9672564}" name="Data" dataDxfId="3"/>
    <tableColumn id="2" xr3:uid="{1D1463F4-B607-4B2D-B7EB-72F5E19ACFF2}" name="Categoria" dataDxfId="2"/>
    <tableColumn id="3" xr3:uid="{A6357714-53EE-4CF2-BD5A-9A288D6C5C63}" name="Tipo" dataDxfId="1"/>
    <tableColumn id="4" xr3:uid="{B377F489-0928-4901-A037-C9D90285FD33}" name="Valo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F0F9-72BC-46BA-B9E4-4DB87A3AC674}">
  <sheetPr>
    <tabColor theme="9" tint="0.79998168889431442"/>
  </sheetPr>
  <dimension ref="A1:G38"/>
  <sheetViews>
    <sheetView tabSelected="1" zoomScale="130" zoomScaleNormal="130" workbookViewId="0">
      <selection activeCell="H4" sqref="H4"/>
    </sheetView>
  </sheetViews>
  <sheetFormatPr defaultRowHeight="15"/>
  <cols>
    <col min="1" max="1" width="14.42578125" customWidth="1"/>
    <col min="2" max="2" width="11.28515625" bestFit="1" customWidth="1"/>
    <col min="3" max="3" width="20.28515625" bestFit="1" customWidth="1"/>
    <col min="4" max="4" width="11.42578125" style="11" bestFit="1" customWidth="1"/>
    <col min="5" max="5" width="19.5703125" style="8" customWidth="1"/>
    <col min="6" max="6" width="16.7109375" style="11" customWidth="1"/>
    <col min="7" max="7" width="11" style="11" bestFit="1" customWidth="1"/>
  </cols>
  <sheetData>
    <row r="1" spans="1:7" ht="36" customHeight="1">
      <c r="A1" s="36" t="s">
        <v>0</v>
      </c>
      <c r="B1" s="36"/>
      <c r="C1" s="36"/>
      <c r="D1" s="36"/>
      <c r="E1" s="36"/>
      <c r="F1" s="36"/>
      <c r="G1" s="36"/>
    </row>
    <row r="2" spans="1:7" ht="15" customHeight="1">
      <c r="A2" s="2" t="s">
        <v>53</v>
      </c>
      <c r="B2" s="1" t="s">
        <v>1</v>
      </c>
      <c r="C2" s="1" t="s">
        <v>2</v>
      </c>
      <c r="D2" s="2" t="s">
        <v>3</v>
      </c>
      <c r="E2" s="3" t="s">
        <v>4</v>
      </c>
      <c r="F2" s="2" t="s">
        <v>5</v>
      </c>
      <c r="G2" s="2" t="s">
        <v>6</v>
      </c>
    </row>
    <row r="3" spans="1:7">
      <c r="A3" s="12">
        <v>9876</v>
      </c>
      <c r="B3" s="4">
        <v>43252</v>
      </c>
      <c r="C3" t="s">
        <v>7</v>
      </c>
      <c r="D3" s="5" t="s">
        <v>8</v>
      </c>
      <c r="E3" s="6" t="s">
        <v>9</v>
      </c>
      <c r="F3" s="7">
        <v>1499.96</v>
      </c>
      <c r="G3" s="7" t="s">
        <v>10</v>
      </c>
    </row>
    <row r="4" spans="1:7">
      <c r="A4" s="12">
        <v>9877</v>
      </c>
      <c r="B4" s="4">
        <v>43253</v>
      </c>
      <c r="C4" t="s">
        <v>11</v>
      </c>
      <c r="D4" s="5" t="s">
        <v>8</v>
      </c>
      <c r="E4" s="8" t="s">
        <v>12</v>
      </c>
      <c r="F4" s="7">
        <v>1750</v>
      </c>
      <c r="G4" s="7" t="s">
        <v>13</v>
      </c>
    </row>
    <row r="5" spans="1:7">
      <c r="A5" s="12">
        <v>9878</v>
      </c>
      <c r="B5" s="4">
        <v>43254</v>
      </c>
      <c r="C5" t="s">
        <v>14</v>
      </c>
      <c r="D5" s="5" t="s">
        <v>8</v>
      </c>
      <c r="E5" s="8" t="s">
        <v>15</v>
      </c>
      <c r="F5" s="7">
        <v>2499.98</v>
      </c>
      <c r="G5" s="7" t="s">
        <v>10</v>
      </c>
    </row>
    <row r="6" spans="1:7">
      <c r="A6" s="12">
        <v>9879</v>
      </c>
      <c r="B6" s="4">
        <v>43255</v>
      </c>
      <c r="C6" t="s">
        <v>16</v>
      </c>
      <c r="D6" s="5" t="s">
        <v>17</v>
      </c>
      <c r="E6" s="6" t="s">
        <v>18</v>
      </c>
      <c r="F6" s="7">
        <v>2200</v>
      </c>
      <c r="G6" s="7" t="s">
        <v>10</v>
      </c>
    </row>
    <row r="7" spans="1:7">
      <c r="A7" s="12">
        <v>9880</v>
      </c>
      <c r="B7" s="4">
        <v>43256</v>
      </c>
      <c r="C7" t="s">
        <v>19</v>
      </c>
      <c r="D7" s="5" t="s">
        <v>20</v>
      </c>
      <c r="E7" s="6" t="s">
        <v>21</v>
      </c>
      <c r="F7" s="7">
        <v>2350</v>
      </c>
      <c r="G7" s="7" t="s">
        <v>13</v>
      </c>
    </row>
    <row r="8" spans="1:7">
      <c r="A8" s="12">
        <v>9881</v>
      </c>
      <c r="B8" s="4">
        <v>43257</v>
      </c>
      <c r="C8" t="s">
        <v>22</v>
      </c>
      <c r="D8" s="5" t="s">
        <v>23</v>
      </c>
      <c r="E8" s="6" t="s">
        <v>24</v>
      </c>
      <c r="F8" s="7">
        <v>2300</v>
      </c>
      <c r="G8" s="7" t="s">
        <v>10</v>
      </c>
    </row>
    <row r="9" spans="1:7">
      <c r="A9" s="12">
        <v>9882</v>
      </c>
      <c r="B9" s="4">
        <v>43258</v>
      </c>
      <c r="C9" t="s">
        <v>25</v>
      </c>
      <c r="D9" s="5" t="s">
        <v>23</v>
      </c>
      <c r="E9" s="6" t="s">
        <v>26</v>
      </c>
      <c r="F9" s="7">
        <v>1800</v>
      </c>
      <c r="G9" s="7" t="s">
        <v>10</v>
      </c>
    </row>
    <row r="10" spans="1:7">
      <c r="A10" s="12">
        <v>9883</v>
      </c>
      <c r="B10" s="4">
        <v>43259</v>
      </c>
      <c r="C10" t="s">
        <v>28</v>
      </c>
      <c r="D10" s="5" t="s">
        <v>20</v>
      </c>
      <c r="E10" s="6" t="s">
        <v>29</v>
      </c>
      <c r="F10" s="7">
        <v>900</v>
      </c>
      <c r="G10" s="7" t="s">
        <v>10</v>
      </c>
    </row>
    <row r="11" spans="1:7">
      <c r="A11" s="12">
        <v>9884</v>
      </c>
      <c r="B11" s="4">
        <v>43260</v>
      </c>
      <c r="C11" t="s">
        <v>30</v>
      </c>
      <c r="D11" s="5" t="s">
        <v>17</v>
      </c>
      <c r="E11" s="6" t="s">
        <v>31</v>
      </c>
      <c r="F11" s="7">
        <v>2799.96</v>
      </c>
      <c r="G11" s="7" t="s">
        <v>13</v>
      </c>
    </row>
    <row r="12" spans="1:7">
      <c r="A12" s="12">
        <v>9885</v>
      </c>
      <c r="B12" s="4">
        <v>43261</v>
      </c>
      <c r="C12" t="s">
        <v>32</v>
      </c>
      <c r="D12" s="5" t="s">
        <v>8</v>
      </c>
      <c r="E12" s="6" t="s">
        <v>27</v>
      </c>
      <c r="F12" s="7">
        <v>1499.94</v>
      </c>
      <c r="G12" s="7" t="s">
        <v>13</v>
      </c>
    </row>
    <row r="13" spans="1:7">
      <c r="A13" s="12">
        <v>9886</v>
      </c>
      <c r="B13" s="4">
        <v>43262</v>
      </c>
      <c r="C13" t="s">
        <v>33</v>
      </c>
      <c r="D13" s="5" t="s">
        <v>8</v>
      </c>
      <c r="E13" s="6" t="s">
        <v>27</v>
      </c>
      <c r="F13" s="7">
        <v>1750</v>
      </c>
      <c r="G13" s="7" t="s">
        <v>10</v>
      </c>
    </row>
    <row r="14" spans="1:7">
      <c r="A14" s="12">
        <v>9887</v>
      </c>
      <c r="B14" s="4">
        <v>43263</v>
      </c>
      <c r="C14" t="s">
        <v>34</v>
      </c>
      <c r="D14" s="5" t="s">
        <v>17</v>
      </c>
      <c r="E14" s="6" t="s">
        <v>31</v>
      </c>
      <c r="F14" s="7">
        <v>2350</v>
      </c>
      <c r="G14" s="7" t="s">
        <v>13</v>
      </c>
    </row>
    <row r="15" spans="1:7">
      <c r="A15" s="12">
        <v>9888</v>
      </c>
      <c r="B15" s="4">
        <v>43264</v>
      </c>
      <c r="C15" t="s">
        <v>35</v>
      </c>
      <c r="D15" s="5" t="s">
        <v>20</v>
      </c>
      <c r="E15" s="6" t="s">
        <v>29</v>
      </c>
      <c r="F15" s="7">
        <v>2199.96</v>
      </c>
      <c r="G15" s="7" t="s">
        <v>10</v>
      </c>
    </row>
    <row r="16" spans="1:7">
      <c r="A16" s="12">
        <v>9889</v>
      </c>
      <c r="B16" s="4">
        <v>43265</v>
      </c>
      <c r="C16" t="s">
        <v>36</v>
      </c>
      <c r="D16" s="5" t="s">
        <v>23</v>
      </c>
      <c r="E16" s="6" t="s">
        <v>26</v>
      </c>
      <c r="F16" s="7">
        <v>2350</v>
      </c>
      <c r="G16" s="7" t="s">
        <v>10</v>
      </c>
    </row>
    <row r="17" spans="1:7">
      <c r="A17" s="12">
        <v>9890</v>
      </c>
      <c r="B17" s="4">
        <v>43266</v>
      </c>
      <c r="C17" t="s">
        <v>37</v>
      </c>
      <c r="D17" s="5" t="s">
        <v>23</v>
      </c>
      <c r="E17" s="6" t="s">
        <v>24</v>
      </c>
      <c r="F17" s="7">
        <v>2299.92</v>
      </c>
      <c r="G17" s="7" t="s">
        <v>13</v>
      </c>
    </row>
    <row r="18" spans="1:7">
      <c r="A18" s="12">
        <v>9891</v>
      </c>
      <c r="B18" s="4">
        <v>43267</v>
      </c>
      <c r="C18" t="s">
        <v>38</v>
      </c>
      <c r="D18" s="5" t="s">
        <v>20</v>
      </c>
      <c r="E18" s="6" t="s">
        <v>21</v>
      </c>
      <c r="F18" s="7">
        <v>1800</v>
      </c>
      <c r="G18" s="7" t="s">
        <v>10</v>
      </c>
    </row>
    <row r="19" spans="1:7">
      <c r="A19" s="12">
        <v>9892</v>
      </c>
      <c r="B19" s="4">
        <v>43268</v>
      </c>
      <c r="C19" t="s">
        <v>39</v>
      </c>
      <c r="D19" s="5" t="s">
        <v>17</v>
      </c>
      <c r="E19" s="6" t="s">
        <v>18</v>
      </c>
      <c r="F19" s="7">
        <v>900</v>
      </c>
      <c r="G19" s="7" t="s">
        <v>10</v>
      </c>
    </row>
    <row r="20" spans="1:7">
      <c r="A20" s="12">
        <v>9893</v>
      </c>
      <c r="B20" s="4">
        <v>43269</v>
      </c>
      <c r="C20" t="s">
        <v>40</v>
      </c>
      <c r="D20" s="5" t="s">
        <v>8</v>
      </c>
      <c r="E20" s="6" t="s">
        <v>15</v>
      </c>
      <c r="F20" s="7">
        <v>2800</v>
      </c>
      <c r="G20" s="7" t="s">
        <v>10</v>
      </c>
    </row>
    <row r="21" spans="1:7">
      <c r="A21" s="12">
        <v>9894</v>
      </c>
      <c r="B21" s="4">
        <v>43270</v>
      </c>
      <c r="C21" t="s">
        <v>41</v>
      </c>
      <c r="D21" s="5" t="s">
        <v>8</v>
      </c>
      <c r="E21" s="6" t="s">
        <v>12</v>
      </c>
      <c r="F21" s="7">
        <v>1500</v>
      </c>
      <c r="G21" s="7" t="s">
        <v>13</v>
      </c>
    </row>
    <row r="22" spans="1:7">
      <c r="A22" s="12">
        <v>9895</v>
      </c>
      <c r="B22" s="4">
        <v>43271</v>
      </c>
      <c r="C22" t="s">
        <v>42</v>
      </c>
      <c r="D22" s="5" t="s">
        <v>8</v>
      </c>
      <c r="E22" s="6" t="s">
        <v>9</v>
      </c>
      <c r="F22" s="7">
        <v>1749.9999999999991</v>
      </c>
      <c r="G22" s="7" t="s">
        <v>13</v>
      </c>
    </row>
    <row r="23" spans="1:7">
      <c r="A23" s="12">
        <v>9896</v>
      </c>
      <c r="B23" s="4">
        <v>43272</v>
      </c>
      <c r="C23" t="s">
        <v>43</v>
      </c>
      <c r="D23" s="5" t="s">
        <v>17</v>
      </c>
      <c r="E23" s="6" t="s">
        <v>31</v>
      </c>
      <c r="F23" s="7">
        <v>2499.96</v>
      </c>
      <c r="G23" s="7" t="s">
        <v>10</v>
      </c>
    </row>
    <row r="24" spans="1:7">
      <c r="A24" s="12">
        <v>9897</v>
      </c>
      <c r="B24" s="4">
        <v>43273</v>
      </c>
      <c r="C24" t="s">
        <v>44</v>
      </c>
      <c r="D24" s="5" t="s">
        <v>20</v>
      </c>
      <c r="E24" s="6" t="s">
        <v>29</v>
      </c>
      <c r="F24" s="7">
        <v>2199.96</v>
      </c>
      <c r="G24" s="7" t="s">
        <v>13</v>
      </c>
    </row>
    <row r="25" spans="1:7">
      <c r="A25" s="12">
        <v>9898</v>
      </c>
      <c r="B25" s="4">
        <v>43274</v>
      </c>
      <c r="C25" t="s">
        <v>45</v>
      </c>
      <c r="D25" s="5" t="s">
        <v>23</v>
      </c>
      <c r="E25" s="6" t="s">
        <v>26</v>
      </c>
      <c r="F25" s="7">
        <v>2349.9699999999998</v>
      </c>
      <c r="G25" s="7" t="s">
        <v>10</v>
      </c>
    </row>
    <row r="26" spans="1:7">
      <c r="A26" s="12">
        <v>9899</v>
      </c>
      <c r="B26" s="4">
        <v>43275</v>
      </c>
      <c r="C26" t="s">
        <v>46</v>
      </c>
      <c r="D26" s="5" t="s">
        <v>23</v>
      </c>
      <c r="E26" s="6" t="s">
        <v>24</v>
      </c>
      <c r="F26" s="7">
        <v>2300</v>
      </c>
      <c r="G26" s="7" t="s">
        <v>10</v>
      </c>
    </row>
    <row r="27" spans="1:7">
      <c r="A27" s="12">
        <v>9900</v>
      </c>
      <c r="B27" s="4">
        <v>43276</v>
      </c>
      <c r="C27" t="s">
        <v>47</v>
      </c>
      <c r="D27" s="5" t="s">
        <v>20</v>
      </c>
      <c r="E27" s="6" t="s">
        <v>21</v>
      </c>
      <c r="F27" s="7">
        <v>1799.98</v>
      </c>
      <c r="G27" s="7" t="s">
        <v>13</v>
      </c>
    </row>
    <row r="28" spans="1:7">
      <c r="A28" s="12">
        <v>9901</v>
      </c>
      <c r="B28" s="4">
        <v>43277</v>
      </c>
      <c r="C28" t="s">
        <v>48</v>
      </c>
      <c r="D28" s="5" t="s">
        <v>23</v>
      </c>
      <c r="E28" s="6" t="s">
        <v>26</v>
      </c>
      <c r="F28" s="7">
        <v>900</v>
      </c>
      <c r="G28" s="7" t="s">
        <v>10</v>
      </c>
    </row>
    <row r="29" spans="1:7">
      <c r="A29" s="12">
        <v>9902</v>
      </c>
      <c r="B29" s="4">
        <v>43278</v>
      </c>
      <c r="C29" t="s">
        <v>49</v>
      </c>
      <c r="D29" s="5" t="s">
        <v>20</v>
      </c>
      <c r="E29" s="6" t="s">
        <v>29</v>
      </c>
      <c r="F29" s="7">
        <v>2800</v>
      </c>
      <c r="G29" s="7" t="s">
        <v>10</v>
      </c>
    </row>
    <row r="30" spans="1:7">
      <c r="A30" s="12">
        <v>9903</v>
      </c>
      <c r="B30" s="4">
        <v>43279</v>
      </c>
      <c r="C30" t="s">
        <v>50</v>
      </c>
      <c r="D30" s="5" t="s">
        <v>17</v>
      </c>
      <c r="E30" s="6" t="s">
        <v>31</v>
      </c>
      <c r="F30" s="7">
        <v>1500</v>
      </c>
      <c r="G30" s="7" t="s">
        <v>10</v>
      </c>
    </row>
    <row r="31" spans="1:7">
      <c r="A31" s="12">
        <v>9904</v>
      </c>
      <c r="B31" s="4">
        <v>43280</v>
      </c>
      <c r="C31" t="s">
        <v>51</v>
      </c>
      <c r="D31" s="5" t="s">
        <v>8</v>
      </c>
      <c r="E31" s="6" t="s">
        <v>27</v>
      </c>
      <c r="F31" s="7">
        <v>1750</v>
      </c>
      <c r="G31" s="7" t="s">
        <v>13</v>
      </c>
    </row>
    <row r="32" spans="1:7">
      <c r="A32" s="12">
        <v>9905</v>
      </c>
      <c r="B32" s="4">
        <v>43281</v>
      </c>
      <c r="C32" t="s">
        <v>52</v>
      </c>
      <c r="D32" s="5" t="s">
        <v>23</v>
      </c>
      <c r="E32" s="6" t="s">
        <v>24</v>
      </c>
      <c r="F32" s="7">
        <v>2500</v>
      </c>
      <c r="G32" s="7" t="s">
        <v>13</v>
      </c>
    </row>
    <row r="33" spans="4:7">
      <c r="D33" s="9"/>
      <c r="F33" s="10"/>
      <c r="G33" s="10"/>
    </row>
    <row r="34" spans="4:7">
      <c r="D34" s="9"/>
      <c r="F34" s="10"/>
      <c r="G34" s="10"/>
    </row>
    <row r="35" spans="4:7">
      <c r="D35" s="9"/>
      <c r="F35" s="10"/>
      <c r="G35" s="10"/>
    </row>
    <row r="36" spans="4:7">
      <c r="D36" s="9"/>
      <c r="F36" s="10"/>
      <c r="G36" s="10"/>
    </row>
    <row r="37" spans="4:7">
      <c r="D37" s="9"/>
      <c r="F37" s="10"/>
      <c r="G37" s="10"/>
    </row>
    <row r="38" spans="4:7">
      <c r="D38" s="9"/>
      <c r="F38" s="10"/>
      <c r="G38" s="10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C039-60CD-4A7B-8D7B-196679BE52FB}">
  <sheetPr>
    <tabColor theme="9" tint="-0.249977111117893"/>
  </sheetPr>
  <dimension ref="A2:F44"/>
  <sheetViews>
    <sheetView zoomScale="130" zoomScaleNormal="130" workbookViewId="0">
      <selection activeCell="B6" sqref="B6"/>
    </sheetView>
  </sheetViews>
  <sheetFormatPr defaultRowHeight="15"/>
  <cols>
    <col min="1" max="1" width="24.28515625" bestFit="1" customWidth="1"/>
    <col min="2" max="2" width="19.5703125" bestFit="1" customWidth="1"/>
    <col min="3" max="6" width="13.85546875" bestFit="1" customWidth="1"/>
  </cols>
  <sheetData>
    <row r="2" spans="1:6">
      <c r="A2" s="14" t="s">
        <v>78</v>
      </c>
      <c r="B2" s="14" t="s">
        <v>57</v>
      </c>
    </row>
    <row r="3" spans="1:6">
      <c r="A3" s="14" t="s">
        <v>55</v>
      </c>
      <c r="B3" t="s">
        <v>23</v>
      </c>
      <c r="C3" t="s">
        <v>20</v>
      </c>
      <c r="D3" t="s">
        <v>17</v>
      </c>
      <c r="E3" t="s">
        <v>8</v>
      </c>
      <c r="F3" t="s">
        <v>56</v>
      </c>
    </row>
    <row r="4" spans="1:6">
      <c r="A4" s="8" t="s">
        <v>26</v>
      </c>
      <c r="B4" s="7">
        <v>7399.9699999999993</v>
      </c>
      <c r="C4" s="7"/>
      <c r="D4" s="7"/>
      <c r="E4" s="7"/>
      <c r="F4" s="7">
        <v>7399.9699999999993</v>
      </c>
    </row>
    <row r="5" spans="1:6">
      <c r="A5" s="15" t="s">
        <v>25</v>
      </c>
      <c r="B5" s="7">
        <v>1800</v>
      </c>
      <c r="C5" s="7"/>
      <c r="D5" s="7"/>
      <c r="E5" s="7"/>
      <c r="F5" s="7">
        <v>1800</v>
      </c>
    </row>
    <row r="6" spans="1:6">
      <c r="A6" s="15" t="s">
        <v>36</v>
      </c>
      <c r="B6" s="7">
        <v>2350</v>
      </c>
      <c r="C6" s="7"/>
      <c r="D6" s="7"/>
      <c r="E6" s="7"/>
      <c r="F6" s="7">
        <v>2350</v>
      </c>
    </row>
    <row r="7" spans="1:6">
      <c r="A7" s="15" t="s">
        <v>48</v>
      </c>
      <c r="B7" s="7">
        <v>900</v>
      </c>
      <c r="C7" s="7"/>
      <c r="D7" s="7"/>
      <c r="E7" s="7"/>
      <c r="F7" s="7">
        <v>900</v>
      </c>
    </row>
    <row r="8" spans="1:6">
      <c r="A8" s="15" t="s">
        <v>45</v>
      </c>
      <c r="B8" s="7">
        <v>2349.9699999999998</v>
      </c>
      <c r="C8" s="7"/>
      <c r="D8" s="7"/>
      <c r="E8" s="7"/>
      <c r="F8" s="7">
        <v>2349.9699999999998</v>
      </c>
    </row>
    <row r="9" spans="1:6">
      <c r="A9" s="8" t="s">
        <v>21</v>
      </c>
      <c r="B9" s="7"/>
      <c r="C9" s="7">
        <v>5949.98</v>
      </c>
      <c r="D9" s="7"/>
      <c r="E9" s="7"/>
      <c r="F9" s="7">
        <v>5949.98</v>
      </c>
    </row>
    <row r="10" spans="1:6">
      <c r="A10" s="15" t="s">
        <v>38</v>
      </c>
      <c r="B10" s="7"/>
      <c r="C10" s="7">
        <v>1800</v>
      </c>
      <c r="D10" s="7"/>
      <c r="E10" s="7"/>
      <c r="F10" s="7">
        <v>1800</v>
      </c>
    </row>
    <row r="11" spans="1:6">
      <c r="A11" s="15" t="s">
        <v>19</v>
      </c>
      <c r="B11" s="7"/>
      <c r="C11" s="7">
        <v>2350</v>
      </c>
      <c r="D11" s="7"/>
      <c r="E11" s="7"/>
      <c r="F11" s="7">
        <v>2350</v>
      </c>
    </row>
    <row r="12" spans="1:6">
      <c r="A12" s="15" t="s">
        <v>47</v>
      </c>
      <c r="B12" s="7"/>
      <c r="C12" s="7">
        <v>1799.98</v>
      </c>
      <c r="D12" s="7"/>
      <c r="E12" s="7"/>
      <c r="F12" s="7">
        <v>1799.98</v>
      </c>
    </row>
    <row r="13" spans="1:6">
      <c r="A13" s="8" t="s">
        <v>15</v>
      </c>
      <c r="B13" s="7"/>
      <c r="C13" s="7"/>
      <c r="D13" s="7"/>
      <c r="E13" s="7">
        <v>5299.98</v>
      </c>
      <c r="F13" s="7">
        <v>5299.98</v>
      </c>
    </row>
    <row r="14" spans="1:6">
      <c r="A14" s="15" t="s">
        <v>40</v>
      </c>
      <c r="B14" s="7"/>
      <c r="C14" s="7"/>
      <c r="D14" s="7"/>
      <c r="E14" s="7">
        <v>2800</v>
      </c>
      <c r="F14" s="7">
        <v>2800</v>
      </c>
    </row>
    <row r="15" spans="1:6">
      <c r="A15" s="15" t="s">
        <v>14</v>
      </c>
      <c r="B15" s="7"/>
      <c r="C15" s="7"/>
      <c r="D15" s="7"/>
      <c r="E15" s="7">
        <v>2499.98</v>
      </c>
      <c r="F15" s="7">
        <v>2499.98</v>
      </c>
    </row>
    <row r="16" spans="1:6">
      <c r="A16" s="8" t="s">
        <v>24</v>
      </c>
      <c r="B16" s="7">
        <v>9399.92</v>
      </c>
      <c r="C16" s="7"/>
      <c r="D16" s="7"/>
      <c r="E16" s="7"/>
      <c r="F16" s="7">
        <v>9399.92</v>
      </c>
    </row>
    <row r="17" spans="1:6">
      <c r="A17" s="15" t="s">
        <v>52</v>
      </c>
      <c r="B17" s="7">
        <v>2500</v>
      </c>
      <c r="C17" s="7"/>
      <c r="D17" s="7"/>
      <c r="E17" s="7"/>
      <c r="F17" s="7">
        <v>2500</v>
      </c>
    </row>
    <row r="18" spans="1:6">
      <c r="A18" s="15" t="s">
        <v>22</v>
      </c>
      <c r="B18" s="7">
        <v>2300</v>
      </c>
      <c r="C18" s="7"/>
      <c r="D18" s="7"/>
      <c r="E18" s="7"/>
      <c r="F18" s="7">
        <v>2300</v>
      </c>
    </row>
    <row r="19" spans="1:6">
      <c r="A19" s="15" t="s">
        <v>46</v>
      </c>
      <c r="B19" s="7">
        <v>2300</v>
      </c>
      <c r="C19" s="7"/>
      <c r="D19" s="7"/>
      <c r="E19" s="7"/>
      <c r="F19" s="7">
        <v>2300</v>
      </c>
    </row>
    <row r="20" spans="1:6">
      <c r="A20" s="15" t="s">
        <v>37</v>
      </c>
      <c r="B20" s="7">
        <v>2299.92</v>
      </c>
      <c r="C20" s="7"/>
      <c r="D20" s="7"/>
      <c r="E20" s="7"/>
      <c r="F20" s="7">
        <v>2299.92</v>
      </c>
    </row>
    <row r="21" spans="1:6">
      <c r="A21" s="8" t="s">
        <v>12</v>
      </c>
      <c r="B21" s="7"/>
      <c r="C21" s="7"/>
      <c r="D21" s="7"/>
      <c r="E21" s="7">
        <v>3250</v>
      </c>
      <c r="F21" s="7">
        <v>3250</v>
      </c>
    </row>
    <row r="22" spans="1:6">
      <c r="A22" s="15" t="s">
        <v>41</v>
      </c>
      <c r="B22" s="7"/>
      <c r="C22" s="7"/>
      <c r="D22" s="7"/>
      <c r="E22" s="7">
        <v>1500</v>
      </c>
      <c r="F22" s="7">
        <v>1500</v>
      </c>
    </row>
    <row r="23" spans="1:6">
      <c r="A23" s="15" t="s">
        <v>11</v>
      </c>
      <c r="B23" s="7"/>
      <c r="C23" s="7"/>
      <c r="D23" s="7"/>
      <c r="E23" s="7">
        <v>1750</v>
      </c>
      <c r="F23" s="7">
        <v>1750</v>
      </c>
    </row>
    <row r="24" spans="1:6">
      <c r="A24" s="8" t="s">
        <v>27</v>
      </c>
      <c r="B24" s="7"/>
      <c r="C24" s="7"/>
      <c r="D24" s="7"/>
      <c r="E24" s="7">
        <v>4999.9400000000005</v>
      </c>
      <c r="F24" s="7">
        <v>4999.9400000000005</v>
      </c>
    </row>
    <row r="25" spans="1:6">
      <c r="A25" s="15" t="s">
        <v>33</v>
      </c>
      <c r="B25" s="7"/>
      <c r="C25" s="7"/>
      <c r="D25" s="7"/>
      <c r="E25" s="7">
        <v>1750</v>
      </c>
      <c r="F25" s="7">
        <v>1750</v>
      </c>
    </row>
    <row r="26" spans="1:6">
      <c r="A26" s="15" t="s">
        <v>51</v>
      </c>
      <c r="B26" s="7"/>
      <c r="C26" s="7"/>
      <c r="D26" s="7"/>
      <c r="E26" s="7">
        <v>1750</v>
      </c>
      <c r="F26" s="7">
        <v>1750</v>
      </c>
    </row>
    <row r="27" spans="1:6">
      <c r="A27" s="15" t="s">
        <v>32</v>
      </c>
      <c r="B27" s="7"/>
      <c r="C27" s="7"/>
      <c r="D27" s="7"/>
      <c r="E27" s="7">
        <v>1499.94</v>
      </c>
      <c r="F27" s="7">
        <v>1499.94</v>
      </c>
    </row>
    <row r="28" spans="1:6">
      <c r="A28" s="8" t="s">
        <v>18</v>
      </c>
      <c r="B28" s="7"/>
      <c r="C28" s="7"/>
      <c r="D28" s="7">
        <v>3100</v>
      </c>
      <c r="E28" s="7"/>
      <c r="F28" s="7">
        <v>3100</v>
      </c>
    </row>
    <row r="29" spans="1:6">
      <c r="A29" s="15" t="s">
        <v>39</v>
      </c>
      <c r="B29" s="7"/>
      <c r="C29" s="7"/>
      <c r="D29" s="7">
        <v>900</v>
      </c>
      <c r="E29" s="7"/>
      <c r="F29" s="7">
        <v>900</v>
      </c>
    </row>
    <row r="30" spans="1:6">
      <c r="A30" s="15" t="s">
        <v>16</v>
      </c>
      <c r="B30" s="7"/>
      <c r="C30" s="7"/>
      <c r="D30" s="7">
        <v>2200</v>
      </c>
      <c r="E30" s="7"/>
      <c r="F30" s="7">
        <v>2200</v>
      </c>
    </row>
    <row r="31" spans="1:6">
      <c r="A31" s="8" t="s">
        <v>31</v>
      </c>
      <c r="B31" s="7"/>
      <c r="C31" s="7"/>
      <c r="D31" s="7">
        <v>9149.92</v>
      </c>
      <c r="E31" s="7"/>
      <c r="F31" s="7">
        <v>9149.92</v>
      </c>
    </row>
    <row r="32" spans="1:6">
      <c r="A32" s="15" t="s">
        <v>30</v>
      </c>
      <c r="B32" s="7"/>
      <c r="C32" s="7"/>
      <c r="D32" s="7">
        <v>2799.96</v>
      </c>
      <c r="E32" s="7"/>
      <c r="F32" s="7">
        <v>2799.96</v>
      </c>
    </row>
    <row r="33" spans="1:6">
      <c r="A33" s="15" t="s">
        <v>50</v>
      </c>
      <c r="B33" s="7"/>
      <c r="C33" s="7"/>
      <c r="D33" s="7">
        <v>1500</v>
      </c>
      <c r="E33" s="7"/>
      <c r="F33" s="7">
        <v>1500</v>
      </c>
    </row>
    <row r="34" spans="1:6">
      <c r="A34" s="15" t="s">
        <v>43</v>
      </c>
      <c r="B34" s="7"/>
      <c r="C34" s="7"/>
      <c r="D34" s="7">
        <v>2499.96</v>
      </c>
      <c r="E34" s="7"/>
      <c r="F34" s="7">
        <v>2499.96</v>
      </c>
    </row>
    <row r="35" spans="1:6">
      <c r="A35" s="15" t="s">
        <v>34</v>
      </c>
      <c r="B35" s="7"/>
      <c r="C35" s="7"/>
      <c r="D35" s="7">
        <v>2350</v>
      </c>
      <c r="E35" s="7"/>
      <c r="F35" s="7">
        <v>2350</v>
      </c>
    </row>
    <row r="36" spans="1:6">
      <c r="A36" s="8" t="s">
        <v>9</v>
      </c>
      <c r="B36" s="7"/>
      <c r="C36" s="7"/>
      <c r="D36" s="7"/>
      <c r="E36" s="7">
        <v>3249.9599999999991</v>
      </c>
      <c r="F36" s="7">
        <v>3249.9599999999991</v>
      </c>
    </row>
    <row r="37" spans="1:6">
      <c r="A37" s="15" t="s">
        <v>7</v>
      </c>
      <c r="B37" s="7"/>
      <c r="C37" s="7"/>
      <c r="D37" s="7"/>
      <c r="E37" s="7">
        <v>1499.96</v>
      </c>
      <c r="F37" s="7">
        <v>1499.96</v>
      </c>
    </row>
    <row r="38" spans="1:6">
      <c r="A38" s="15" t="s">
        <v>42</v>
      </c>
      <c r="B38" s="7"/>
      <c r="C38" s="7"/>
      <c r="D38" s="7"/>
      <c r="E38" s="7">
        <v>1749.9999999999991</v>
      </c>
      <c r="F38" s="7">
        <v>1749.9999999999991</v>
      </c>
    </row>
    <row r="39" spans="1:6">
      <c r="A39" s="8" t="s">
        <v>29</v>
      </c>
      <c r="B39" s="7"/>
      <c r="C39" s="7">
        <v>8099.92</v>
      </c>
      <c r="D39" s="7"/>
      <c r="E39" s="7"/>
      <c r="F39" s="7">
        <v>8099.92</v>
      </c>
    </row>
    <row r="40" spans="1:6">
      <c r="A40" s="15" t="s">
        <v>35</v>
      </c>
      <c r="B40" s="7"/>
      <c r="C40" s="7">
        <v>2199.96</v>
      </c>
      <c r="D40" s="7"/>
      <c r="E40" s="7"/>
      <c r="F40" s="7">
        <v>2199.96</v>
      </c>
    </row>
    <row r="41" spans="1:6">
      <c r="A41" s="15" t="s">
        <v>28</v>
      </c>
      <c r="B41" s="7"/>
      <c r="C41" s="7">
        <v>900</v>
      </c>
      <c r="D41" s="7"/>
      <c r="E41" s="7"/>
      <c r="F41" s="7">
        <v>900</v>
      </c>
    </row>
    <row r="42" spans="1:6">
      <c r="A42" s="15" t="s">
        <v>49</v>
      </c>
      <c r="B42" s="7"/>
      <c r="C42" s="7">
        <v>2800</v>
      </c>
      <c r="D42" s="7"/>
      <c r="E42" s="7"/>
      <c r="F42" s="7">
        <v>2800</v>
      </c>
    </row>
    <row r="43" spans="1:6">
      <c r="A43" s="15" t="s">
        <v>44</v>
      </c>
      <c r="B43" s="7"/>
      <c r="C43" s="7">
        <v>2199.96</v>
      </c>
      <c r="D43" s="7"/>
      <c r="E43" s="7"/>
      <c r="F43" s="7">
        <v>2199.96</v>
      </c>
    </row>
    <row r="44" spans="1:6">
      <c r="A44" s="8" t="s">
        <v>56</v>
      </c>
      <c r="B44" s="7">
        <v>16799.89</v>
      </c>
      <c r="C44" s="7">
        <v>14049.899999999998</v>
      </c>
      <c r="D44" s="7">
        <v>12249.92</v>
      </c>
      <c r="E44" s="7">
        <v>16799.88</v>
      </c>
      <c r="F44" s="7">
        <v>59899.59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3234-ABDD-4921-A539-674BC532EB97}">
  <sheetPr>
    <tabColor theme="9" tint="-0.499984740745262"/>
  </sheetPr>
  <dimension ref="A3:O8"/>
  <sheetViews>
    <sheetView zoomScale="130" zoomScaleNormal="130" workbookViewId="0">
      <selection activeCell="E6" sqref="E6"/>
    </sheetView>
  </sheetViews>
  <sheetFormatPr defaultRowHeight="15"/>
  <cols>
    <col min="1" max="1" width="18" bestFit="1" customWidth="1"/>
    <col min="2" max="2" width="19.5703125" bestFit="1" customWidth="1"/>
    <col min="3" max="3" width="19.85546875" bestFit="1" customWidth="1"/>
    <col min="4" max="4" width="18.85546875" bestFit="1" customWidth="1"/>
    <col min="5" max="5" width="19.85546875" bestFit="1" customWidth="1"/>
    <col min="6" max="6" width="18.85546875" bestFit="1" customWidth="1"/>
    <col min="7" max="7" width="19.85546875" bestFit="1" customWidth="1"/>
    <col min="8" max="8" width="18.85546875" bestFit="1" customWidth="1"/>
    <col min="9" max="9" width="19.85546875" bestFit="1" customWidth="1"/>
    <col min="10" max="10" width="18.85546875" bestFit="1" customWidth="1"/>
    <col min="11" max="11" width="19.85546875" bestFit="1" customWidth="1"/>
    <col min="12" max="12" width="18.85546875" bestFit="1" customWidth="1"/>
    <col min="13" max="13" width="19.85546875" bestFit="1" customWidth="1"/>
    <col min="14" max="14" width="23.85546875" bestFit="1" customWidth="1"/>
    <col min="15" max="15" width="24.85546875" bestFit="1" customWidth="1"/>
    <col min="16" max="32" width="6.7109375" bestFit="1" customWidth="1"/>
    <col min="33" max="60" width="6.85546875" bestFit="1" customWidth="1"/>
    <col min="61" max="91" width="7.5703125" bestFit="1" customWidth="1"/>
    <col min="92" max="121" width="7" bestFit="1" customWidth="1"/>
    <col min="122" max="152" width="7.28515625" bestFit="1" customWidth="1"/>
    <col min="153" max="182" width="6.85546875" bestFit="1" customWidth="1"/>
    <col min="183" max="183" width="10.7109375" bestFit="1" customWidth="1"/>
    <col min="184" max="187" width="6.85546875" bestFit="1" customWidth="1"/>
    <col min="188" max="188" width="8.7109375" bestFit="1" customWidth="1"/>
    <col min="189" max="189" width="10.7109375" bestFit="1" customWidth="1"/>
  </cols>
  <sheetData>
    <row r="3" spans="1:15">
      <c r="B3" s="14" t="s">
        <v>57</v>
      </c>
    </row>
    <row r="4" spans="1:15">
      <c r="B4" t="s">
        <v>58</v>
      </c>
      <c r="D4" t="s">
        <v>59</v>
      </c>
      <c r="F4" t="s">
        <v>60</v>
      </c>
      <c r="H4" t="s">
        <v>61</v>
      </c>
      <c r="J4" t="s">
        <v>62</v>
      </c>
      <c r="L4" t="s">
        <v>63</v>
      </c>
      <c r="N4" t="s">
        <v>79</v>
      </c>
      <c r="O4" t="s">
        <v>80</v>
      </c>
    </row>
    <row r="5" spans="1:15">
      <c r="A5" s="14" t="s">
        <v>55</v>
      </c>
      <c r="B5" t="s">
        <v>54</v>
      </c>
      <c r="C5" t="s">
        <v>81</v>
      </c>
      <c r="D5" t="s">
        <v>54</v>
      </c>
      <c r="E5" t="s">
        <v>81</v>
      </c>
      <c r="F5" t="s">
        <v>54</v>
      </c>
      <c r="G5" t="s">
        <v>81</v>
      </c>
      <c r="H5" t="s">
        <v>54</v>
      </c>
      <c r="I5" t="s">
        <v>81</v>
      </c>
      <c r="J5" t="s">
        <v>54</v>
      </c>
      <c r="K5" t="s">
        <v>81</v>
      </c>
      <c r="L5" t="s">
        <v>54</v>
      </c>
      <c r="M5" t="s">
        <v>81</v>
      </c>
    </row>
    <row r="6" spans="1:15">
      <c r="A6" s="8" t="s">
        <v>65</v>
      </c>
      <c r="B6" s="22">
        <v>49338</v>
      </c>
      <c r="C6" s="23">
        <v>0.68536422737122848</v>
      </c>
      <c r="D6" s="22">
        <v>57453</v>
      </c>
      <c r="E6" s="23">
        <v>0.64342109683849802</v>
      </c>
      <c r="F6" s="22">
        <v>99989</v>
      </c>
      <c r="G6" s="23">
        <v>0.80374425259637949</v>
      </c>
      <c r="H6" s="22">
        <v>110906</v>
      </c>
      <c r="I6" s="23">
        <v>0.75664501691955022</v>
      </c>
      <c r="J6" s="22">
        <v>42635</v>
      </c>
      <c r="K6" s="23">
        <v>0.60989914884486085</v>
      </c>
      <c r="L6" s="22">
        <v>59805</v>
      </c>
      <c r="M6" s="23">
        <v>0.6</v>
      </c>
      <c r="N6" s="22">
        <v>420126</v>
      </c>
      <c r="O6" s="23">
        <v>0.69806809439702511</v>
      </c>
    </row>
    <row r="7" spans="1:15">
      <c r="A7" s="8" t="s">
        <v>64</v>
      </c>
      <c r="B7" s="22">
        <v>22650</v>
      </c>
      <c r="C7" s="23">
        <v>0.31463577262877146</v>
      </c>
      <c r="D7" s="22">
        <v>31840</v>
      </c>
      <c r="E7" s="23">
        <v>0.35657890316150204</v>
      </c>
      <c r="F7" s="22">
        <v>24415</v>
      </c>
      <c r="G7" s="23">
        <v>0.19625574740362045</v>
      </c>
      <c r="H7" s="22">
        <v>35670</v>
      </c>
      <c r="I7" s="23">
        <v>0.24335498308044973</v>
      </c>
      <c r="J7" s="22">
        <v>27270</v>
      </c>
      <c r="K7" s="23">
        <v>0.39010085115513909</v>
      </c>
      <c r="L7" s="22">
        <v>39870</v>
      </c>
      <c r="M7" s="23">
        <v>0.4</v>
      </c>
      <c r="N7" s="22">
        <v>181715</v>
      </c>
      <c r="O7" s="23">
        <v>0.30193190560297489</v>
      </c>
    </row>
    <row r="8" spans="1:15">
      <c r="A8" s="8" t="s">
        <v>56</v>
      </c>
      <c r="B8" s="22">
        <v>71988</v>
      </c>
      <c r="C8" s="23">
        <v>1</v>
      </c>
      <c r="D8" s="22">
        <v>89293</v>
      </c>
      <c r="E8" s="23">
        <v>1</v>
      </c>
      <c r="F8" s="22">
        <v>124404</v>
      </c>
      <c r="G8" s="23">
        <v>1</v>
      </c>
      <c r="H8" s="22">
        <v>146576</v>
      </c>
      <c r="I8" s="23">
        <v>1</v>
      </c>
      <c r="J8" s="22">
        <v>69905</v>
      </c>
      <c r="K8" s="23">
        <v>1</v>
      </c>
      <c r="L8" s="22">
        <v>99675</v>
      </c>
      <c r="M8" s="23">
        <v>1</v>
      </c>
      <c r="N8" s="22">
        <v>601841</v>
      </c>
      <c r="O8" s="23"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EF71-A658-4F10-8AFB-C8D63CC1518C}">
  <sheetPr>
    <tabColor theme="9" tint="-0.249977111117893"/>
  </sheetPr>
  <dimension ref="A3:O8"/>
  <sheetViews>
    <sheetView zoomScale="130" zoomScaleNormal="130" workbookViewId="0">
      <selection activeCell="C7" sqref="C7"/>
    </sheetView>
  </sheetViews>
  <sheetFormatPr defaultRowHeight="15"/>
  <cols>
    <col min="1" max="1" width="18" bestFit="1" customWidth="1"/>
    <col min="2" max="2" width="19.5703125" bestFit="1" customWidth="1"/>
    <col min="3" max="3" width="17.7109375" bestFit="1" customWidth="1"/>
    <col min="4" max="4" width="18.85546875" bestFit="1" customWidth="1"/>
    <col min="5" max="5" width="17.7109375" bestFit="1" customWidth="1"/>
    <col min="6" max="6" width="18.85546875" bestFit="1" customWidth="1"/>
    <col min="7" max="7" width="17.7109375" bestFit="1" customWidth="1"/>
    <col min="8" max="8" width="18.85546875" bestFit="1" customWidth="1"/>
    <col min="9" max="9" width="17.7109375" bestFit="1" customWidth="1"/>
    <col min="10" max="10" width="18.85546875" bestFit="1" customWidth="1"/>
    <col min="11" max="11" width="17.7109375" bestFit="1" customWidth="1"/>
    <col min="12" max="12" width="18.85546875" bestFit="1" customWidth="1"/>
    <col min="13" max="13" width="17.7109375" bestFit="1" customWidth="1"/>
    <col min="14" max="14" width="23.85546875" bestFit="1" customWidth="1"/>
    <col min="15" max="15" width="22.7109375" bestFit="1" customWidth="1"/>
    <col min="16" max="16" width="12.5703125" bestFit="1" customWidth="1"/>
    <col min="17" max="17" width="18.85546875" bestFit="1" customWidth="1"/>
    <col min="18" max="18" width="24.42578125" bestFit="1" customWidth="1"/>
    <col min="19" max="19" width="12.5703125" bestFit="1" customWidth="1"/>
    <col min="20" max="20" width="23.85546875" bestFit="1" customWidth="1"/>
    <col min="21" max="21" width="29.42578125" bestFit="1" customWidth="1"/>
    <col min="22" max="22" width="17.7109375" bestFit="1" customWidth="1"/>
    <col min="23" max="32" width="6.7109375" bestFit="1" customWidth="1"/>
    <col min="33" max="60" width="6.85546875" bestFit="1" customWidth="1"/>
    <col min="61" max="91" width="7.5703125" bestFit="1" customWidth="1"/>
    <col min="92" max="121" width="7" bestFit="1" customWidth="1"/>
    <col min="122" max="152" width="7.28515625" bestFit="1" customWidth="1"/>
    <col min="153" max="182" width="6.85546875" bestFit="1" customWidth="1"/>
    <col min="183" max="183" width="10.7109375" bestFit="1" customWidth="1"/>
    <col min="184" max="187" width="6.85546875" bestFit="1" customWidth="1"/>
    <col min="188" max="188" width="8.7109375" bestFit="1" customWidth="1"/>
    <col min="189" max="189" width="10.7109375" bestFit="1" customWidth="1"/>
  </cols>
  <sheetData>
    <row r="3" spans="1:15">
      <c r="B3" s="14" t="s">
        <v>57</v>
      </c>
    </row>
    <row r="4" spans="1:15">
      <c r="B4" t="s">
        <v>58</v>
      </c>
      <c r="D4" t="s">
        <v>59</v>
      </c>
      <c r="F4" t="s">
        <v>60</v>
      </c>
      <c r="H4" t="s">
        <v>61</v>
      </c>
      <c r="J4" t="s">
        <v>62</v>
      </c>
      <c r="L4" t="s">
        <v>63</v>
      </c>
      <c r="N4" t="s">
        <v>79</v>
      </c>
      <c r="O4" t="s">
        <v>93</v>
      </c>
    </row>
    <row r="5" spans="1:15">
      <c r="A5" s="14" t="s">
        <v>55</v>
      </c>
      <c r="B5" t="s">
        <v>54</v>
      </c>
      <c r="C5" t="s">
        <v>94</v>
      </c>
      <c r="D5" t="s">
        <v>54</v>
      </c>
      <c r="E5" t="s">
        <v>94</v>
      </c>
      <c r="F5" t="s">
        <v>54</v>
      </c>
      <c r="G5" t="s">
        <v>94</v>
      </c>
      <c r="H5" t="s">
        <v>54</v>
      </c>
      <c r="I5" t="s">
        <v>94</v>
      </c>
      <c r="J5" t="s">
        <v>54</v>
      </c>
      <c r="K5" t="s">
        <v>94</v>
      </c>
      <c r="L5" t="s">
        <v>54</v>
      </c>
      <c r="M5" t="s">
        <v>94</v>
      </c>
    </row>
    <row r="6" spans="1:15">
      <c r="A6" s="8" t="s">
        <v>65</v>
      </c>
      <c r="B6" s="22">
        <v>49338</v>
      </c>
      <c r="C6" s="22">
        <v>4933.8</v>
      </c>
      <c r="D6" s="22">
        <v>57453</v>
      </c>
      <c r="E6" s="22">
        <v>5745.3</v>
      </c>
      <c r="F6" s="22">
        <v>99989</v>
      </c>
      <c r="G6" s="22">
        <v>9998.9000000000015</v>
      </c>
      <c r="H6" s="22">
        <v>110906</v>
      </c>
      <c r="I6" s="22">
        <v>11090.6</v>
      </c>
      <c r="J6" s="22">
        <v>42635</v>
      </c>
      <c r="K6" s="22">
        <v>4263.5</v>
      </c>
      <c r="L6" s="22">
        <v>59805</v>
      </c>
      <c r="M6" s="22">
        <v>5980.5</v>
      </c>
      <c r="N6" s="22">
        <v>420126</v>
      </c>
      <c r="O6" s="22">
        <v>42012.600000000006</v>
      </c>
    </row>
    <row r="7" spans="1:15">
      <c r="A7" s="8" t="s">
        <v>64</v>
      </c>
      <c r="B7" s="22">
        <v>22650</v>
      </c>
      <c r="C7" s="22">
        <v>2265</v>
      </c>
      <c r="D7" s="22">
        <v>31840</v>
      </c>
      <c r="E7" s="22">
        <v>3184</v>
      </c>
      <c r="F7" s="22">
        <v>24415</v>
      </c>
      <c r="G7" s="22">
        <v>2441.5</v>
      </c>
      <c r="H7" s="22">
        <v>35670</v>
      </c>
      <c r="I7" s="22">
        <v>3567</v>
      </c>
      <c r="J7" s="22">
        <v>27270</v>
      </c>
      <c r="K7" s="22">
        <v>2727</v>
      </c>
      <c r="L7" s="22">
        <v>39870</v>
      </c>
      <c r="M7" s="22">
        <v>3987</v>
      </c>
      <c r="N7" s="22">
        <v>181715</v>
      </c>
      <c r="O7" s="22">
        <v>18171.5</v>
      </c>
    </row>
    <row r="8" spans="1:15">
      <c r="A8" s="8" t="s">
        <v>56</v>
      </c>
      <c r="B8" s="22">
        <v>71988</v>
      </c>
      <c r="C8" s="22">
        <v>7198.8</v>
      </c>
      <c r="D8" s="22">
        <v>89293</v>
      </c>
      <c r="E8" s="22">
        <v>8929.3000000000011</v>
      </c>
      <c r="F8" s="22">
        <v>124404</v>
      </c>
      <c r="G8" s="22">
        <v>12440.400000000001</v>
      </c>
      <c r="H8" s="22">
        <v>146576</v>
      </c>
      <c r="I8" s="22">
        <v>14657.6</v>
      </c>
      <c r="J8" s="22">
        <v>69905</v>
      </c>
      <c r="K8" s="22">
        <v>6990.5</v>
      </c>
      <c r="L8" s="22">
        <v>99675</v>
      </c>
      <c r="M8" s="22">
        <v>9967.5</v>
      </c>
      <c r="N8" s="22">
        <v>601841</v>
      </c>
      <c r="O8" s="22">
        <v>60184.100000000006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4622-3B94-4C26-816B-89C44638D815}">
  <sheetPr>
    <tabColor theme="9" tint="0.39997558519241921"/>
  </sheetPr>
  <dimension ref="A1:B18"/>
  <sheetViews>
    <sheetView zoomScale="130" zoomScaleNormal="130" workbookViewId="0">
      <selection activeCell="B5" sqref="B5"/>
    </sheetView>
  </sheetViews>
  <sheetFormatPr defaultRowHeight="15"/>
  <cols>
    <col min="1" max="1" width="18" bestFit="1" customWidth="1"/>
    <col min="2" max="2" width="18.85546875" bestFit="1" customWidth="1"/>
    <col min="3" max="3" width="11.140625" bestFit="1" customWidth="1"/>
    <col min="4" max="5" width="12.28515625" bestFit="1" customWidth="1"/>
    <col min="6" max="7" width="11.140625" bestFit="1" customWidth="1"/>
    <col min="8" max="8" width="12.28515625" bestFit="1" customWidth="1"/>
    <col min="9" max="9" width="18.5703125" bestFit="1" customWidth="1"/>
    <col min="10" max="10" width="18.85546875" bestFit="1" customWidth="1"/>
    <col min="11" max="11" width="21.85546875" bestFit="1" customWidth="1"/>
    <col min="12" max="12" width="18.85546875" bestFit="1" customWidth="1"/>
    <col min="13" max="13" width="21.85546875" bestFit="1" customWidth="1"/>
    <col min="14" max="14" width="23.85546875" bestFit="1" customWidth="1"/>
    <col min="15" max="15" width="26.85546875" bestFit="1" customWidth="1"/>
    <col min="16" max="16" width="12.5703125" bestFit="1" customWidth="1"/>
    <col min="17" max="17" width="18.85546875" bestFit="1" customWidth="1"/>
    <col min="18" max="18" width="24.42578125" bestFit="1" customWidth="1"/>
    <col min="19" max="19" width="12.5703125" bestFit="1" customWidth="1"/>
    <col min="20" max="20" width="23.85546875" bestFit="1" customWidth="1"/>
    <col min="21" max="21" width="29.42578125" bestFit="1" customWidth="1"/>
    <col min="22" max="22" width="17.7109375" bestFit="1" customWidth="1"/>
    <col min="23" max="32" width="6.7109375" bestFit="1" customWidth="1"/>
    <col min="33" max="60" width="6.85546875" bestFit="1" customWidth="1"/>
    <col min="61" max="91" width="7.5703125" bestFit="1" customWidth="1"/>
    <col min="92" max="121" width="7" bestFit="1" customWidth="1"/>
    <col min="122" max="152" width="7.28515625" bestFit="1" customWidth="1"/>
    <col min="153" max="182" width="6.85546875" bestFit="1" customWidth="1"/>
    <col min="183" max="183" width="10.7109375" bestFit="1" customWidth="1"/>
    <col min="184" max="187" width="6.85546875" bestFit="1" customWidth="1"/>
    <col min="188" max="188" width="8.7109375" bestFit="1" customWidth="1"/>
    <col min="189" max="189" width="10.7109375" bestFit="1" customWidth="1"/>
  </cols>
  <sheetData>
    <row r="1" spans="1:2">
      <c r="A1" s="25" t="s">
        <v>92</v>
      </c>
      <c r="B1" s="25" t="s">
        <v>91</v>
      </c>
    </row>
    <row r="2" spans="1:2">
      <c r="A2" s="26">
        <v>0.15</v>
      </c>
      <c r="B2" s="27">
        <f>GETPIVOTDATA("Valor Total",$A$3,"Operação","Venda") * A2</f>
        <v>63018.899999999994</v>
      </c>
    </row>
    <row r="3" spans="1:2">
      <c r="A3" s="14" t="s">
        <v>55</v>
      </c>
      <c r="B3" t="s">
        <v>54</v>
      </c>
    </row>
    <row r="4" spans="1:2">
      <c r="A4" s="8" t="s">
        <v>65</v>
      </c>
      <c r="B4" s="22">
        <v>420126</v>
      </c>
    </row>
    <row r="5" spans="1:2">
      <c r="A5" s="15" t="s">
        <v>58</v>
      </c>
      <c r="B5" s="22">
        <v>49338</v>
      </c>
    </row>
    <row r="6" spans="1:2">
      <c r="A6" s="15" t="s">
        <v>59</v>
      </c>
      <c r="B6" s="22">
        <v>57453</v>
      </c>
    </row>
    <row r="7" spans="1:2">
      <c r="A7" s="15" t="s">
        <v>60</v>
      </c>
      <c r="B7" s="22">
        <v>99989</v>
      </c>
    </row>
    <row r="8" spans="1:2">
      <c r="A8" s="15" t="s">
        <v>61</v>
      </c>
      <c r="B8" s="22">
        <v>110906</v>
      </c>
    </row>
    <row r="9" spans="1:2">
      <c r="A9" s="15" t="s">
        <v>62</v>
      </c>
      <c r="B9" s="22">
        <v>42635</v>
      </c>
    </row>
    <row r="10" spans="1:2">
      <c r="A10" s="15" t="s">
        <v>63</v>
      </c>
      <c r="B10" s="22">
        <v>59805</v>
      </c>
    </row>
    <row r="11" spans="1:2">
      <c r="A11" s="8" t="s">
        <v>64</v>
      </c>
      <c r="B11" s="22">
        <v>181715</v>
      </c>
    </row>
    <row r="12" spans="1:2">
      <c r="A12" s="15" t="s">
        <v>58</v>
      </c>
      <c r="B12" s="22">
        <v>22650</v>
      </c>
    </row>
    <row r="13" spans="1:2">
      <c r="A13" s="15" t="s">
        <v>59</v>
      </c>
      <c r="B13" s="22">
        <v>31840</v>
      </c>
    </row>
    <row r="14" spans="1:2">
      <c r="A14" s="15" t="s">
        <v>60</v>
      </c>
      <c r="B14" s="22">
        <v>24415</v>
      </c>
    </row>
    <row r="15" spans="1:2">
      <c r="A15" s="15" t="s">
        <v>61</v>
      </c>
      <c r="B15" s="22">
        <v>35670</v>
      </c>
    </row>
    <row r="16" spans="1:2">
      <c r="A16" s="15" t="s">
        <v>62</v>
      </c>
      <c r="B16" s="22">
        <v>27270</v>
      </c>
    </row>
    <row r="17" spans="1:2">
      <c r="A17" s="15" t="s">
        <v>63</v>
      </c>
      <c r="B17" s="22">
        <v>39870</v>
      </c>
    </row>
    <row r="18" spans="1:2">
      <c r="A18" s="8" t="s">
        <v>56</v>
      </c>
      <c r="B18" s="22">
        <v>601841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5128-0A67-4CB5-84D1-44B22FDD5A8E}">
  <dimension ref="A1:E28"/>
  <sheetViews>
    <sheetView zoomScale="130" zoomScaleNormal="130" workbookViewId="0">
      <selection activeCell="E3" sqref="E3"/>
    </sheetView>
  </sheetViews>
  <sheetFormatPr defaultRowHeight="15"/>
  <cols>
    <col min="1" max="1" width="11.28515625" bestFit="1" customWidth="1"/>
    <col min="2" max="2" width="12.5703125" bestFit="1" customWidth="1"/>
    <col min="3" max="3" width="11.7109375" bestFit="1" customWidth="1"/>
    <col min="4" max="4" width="12.85546875" bestFit="1" customWidth="1"/>
    <col min="5" max="5" width="12.140625" bestFit="1" customWidth="1"/>
  </cols>
  <sheetData>
    <row r="1" spans="1:5">
      <c r="A1" t="s">
        <v>83</v>
      </c>
      <c r="B1" t="s">
        <v>84</v>
      </c>
      <c r="C1" t="s">
        <v>85</v>
      </c>
      <c r="D1" t="s">
        <v>5</v>
      </c>
      <c r="E1" t="s">
        <v>86</v>
      </c>
    </row>
    <row r="2" spans="1:5">
      <c r="A2" s="24">
        <v>43219</v>
      </c>
      <c r="B2" t="s">
        <v>82</v>
      </c>
      <c r="C2" t="s">
        <v>65</v>
      </c>
      <c r="D2">
        <v>3410</v>
      </c>
      <c r="E2" t="s">
        <v>88</v>
      </c>
    </row>
    <row r="3" spans="1:5">
      <c r="A3" s="24">
        <v>43217</v>
      </c>
      <c r="B3" t="s">
        <v>72</v>
      </c>
      <c r="C3" t="s">
        <v>65</v>
      </c>
      <c r="D3">
        <v>3340</v>
      </c>
      <c r="E3" t="s">
        <v>90</v>
      </c>
    </row>
    <row r="4" spans="1:5">
      <c r="A4" s="24">
        <v>43216</v>
      </c>
      <c r="B4" t="s">
        <v>72</v>
      </c>
      <c r="C4" t="s">
        <v>65</v>
      </c>
      <c r="D4">
        <v>3305</v>
      </c>
      <c r="E4" t="s">
        <v>89</v>
      </c>
    </row>
    <row r="5" spans="1:5">
      <c r="A5" s="24">
        <v>43214</v>
      </c>
      <c r="B5" t="s">
        <v>82</v>
      </c>
      <c r="C5" t="s">
        <v>65</v>
      </c>
      <c r="D5">
        <v>3235</v>
      </c>
      <c r="E5" t="s">
        <v>87</v>
      </c>
    </row>
    <row r="6" spans="1:5">
      <c r="A6" s="24">
        <v>43212</v>
      </c>
      <c r="B6" t="s">
        <v>72</v>
      </c>
      <c r="C6" t="s">
        <v>65</v>
      </c>
      <c r="D6">
        <v>3165</v>
      </c>
      <c r="E6" t="s">
        <v>88</v>
      </c>
    </row>
    <row r="7" spans="1:5">
      <c r="A7" s="24">
        <v>43211</v>
      </c>
      <c r="B7" t="s">
        <v>72</v>
      </c>
      <c r="C7" t="s">
        <v>65</v>
      </c>
      <c r="D7">
        <v>3130</v>
      </c>
      <c r="E7" t="s">
        <v>90</v>
      </c>
    </row>
    <row r="8" spans="1:5">
      <c r="A8" s="24">
        <v>43210</v>
      </c>
      <c r="B8" t="s">
        <v>82</v>
      </c>
      <c r="C8" t="s">
        <v>65</v>
      </c>
      <c r="D8">
        <v>3456</v>
      </c>
      <c r="E8" t="s">
        <v>90</v>
      </c>
    </row>
    <row r="9" spans="1:5">
      <c r="A9" s="24">
        <v>43210</v>
      </c>
      <c r="B9" t="s">
        <v>82</v>
      </c>
      <c r="C9" t="s">
        <v>65</v>
      </c>
      <c r="D9">
        <v>5345</v>
      </c>
      <c r="E9" t="s">
        <v>89</v>
      </c>
    </row>
    <row r="10" spans="1:5">
      <c r="A10" s="24">
        <v>43210</v>
      </c>
      <c r="B10" t="s">
        <v>82</v>
      </c>
      <c r="C10" t="s">
        <v>65</v>
      </c>
      <c r="D10">
        <v>4567</v>
      </c>
      <c r="E10" t="s">
        <v>88</v>
      </c>
    </row>
    <row r="11" spans="1:5">
      <c r="A11" s="24">
        <v>43210</v>
      </c>
      <c r="B11" t="s">
        <v>82</v>
      </c>
      <c r="C11" t="s">
        <v>65</v>
      </c>
      <c r="D11">
        <v>3456</v>
      </c>
      <c r="E11" t="s">
        <v>87</v>
      </c>
    </row>
    <row r="12" spans="1:5">
      <c r="A12" s="24">
        <v>43209</v>
      </c>
      <c r="B12" t="s">
        <v>82</v>
      </c>
      <c r="C12" t="s">
        <v>65</v>
      </c>
      <c r="D12">
        <v>3060</v>
      </c>
      <c r="E12" t="s">
        <v>89</v>
      </c>
    </row>
    <row r="13" spans="1:5">
      <c r="A13" s="24">
        <v>43207</v>
      </c>
      <c r="B13" t="s">
        <v>72</v>
      </c>
      <c r="C13" t="s">
        <v>65</v>
      </c>
      <c r="D13">
        <v>2990</v>
      </c>
      <c r="E13" t="s">
        <v>87</v>
      </c>
    </row>
    <row r="14" spans="1:5">
      <c r="A14" s="24">
        <v>43206</v>
      </c>
      <c r="B14" t="s">
        <v>72</v>
      </c>
      <c r="C14" t="s">
        <v>65</v>
      </c>
      <c r="D14">
        <v>2955</v>
      </c>
      <c r="E14" t="s">
        <v>87</v>
      </c>
    </row>
    <row r="15" spans="1:5">
      <c r="A15" s="24">
        <v>43204</v>
      </c>
      <c r="B15" t="s">
        <v>82</v>
      </c>
      <c r="C15" t="s">
        <v>65</v>
      </c>
      <c r="D15">
        <v>2885</v>
      </c>
      <c r="E15" t="s">
        <v>90</v>
      </c>
    </row>
    <row r="16" spans="1:5">
      <c r="A16" s="24">
        <v>43202</v>
      </c>
      <c r="B16" t="s">
        <v>72</v>
      </c>
      <c r="C16" t="s">
        <v>65</v>
      </c>
      <c r="D16">
        <v>2815</v>
      </c>
      <c r="E16" t="s">
        <v>89</v>
      </c>
    </row>
    <row r="17" spans="1:5">
      <c r="A17" s="24">
        <v>43201</v>
      </c>
      <c r="B17" t="s">
        <v>72</v>
      </c>
      <c r="C17" t="s">
        <v>65</v>
      </c>
      <c r="D17">
        <v>2780</v>
      </c>
      <c r="E17" t="s">
        <v>88</v>
      </c>
    </row>
    <row r="18" spans="1:5">
      <c r="A18" s="24">
        <v>43199</v>
      </c>
      <c r="B18" t="s">
        <v>82</v>
      </c>
      <c r="C18" t="s">
        <v>65</v>
      </c>
      <c r="D18">
        <v>2710</v>
      </c>
      <c r="E18" t="s">
        <v>87</v>
      </c>
    </row>
    <row r="19" spans="1:5">
      <c r="A19" s="24">
        <v>43197</v>
      </c>
      <c r="B19" t="s">
        <v>72</v>
      </c>
      <c r="C19" t="s">
        <v>65</v>
      </c>
      <c r="D19">
        <v>2640</v>
      </c>
      <c r="E19" t="s">
        <v>90</v>
      </c>
    </row>
    <row r="20" spans="1:5">
      <c r="A20" s="24">
        <v>43196</v>
      </c>
      <c r="B20" t="s">
        <v>72</v>
      </c>
      <c r="C20" t="s">
        <v>65</v>
      </c>
      <c r="D20">
        <v>9456</v>
      </c>
      <c r="E20" t="s">
        <v>89</v>
      </c>
    </row>
    <row r="21" spans="1:5">
      <c r="A21" s="24">
        <v>43196</v>
      </c>
      <c r="B21" t="s">
        <v>72</v>
      </c>
      <c r="C21" t="s">
        <v>65</v>
      </c>
      <c r="D21">
        <v>8765</v>
      </c>
      <c r="E21" t="s">
        <v>90</v>
      </c>
    </row>
    <row r="22" spans="1:5">
      <c r="A22" s="24">
        <v>43196</v>
      </c>
      <c r="B22" t="s">
        <v>72</v>
      </c>
      <c r="C22" t="s">
        <v>65</v>
      </c>
      <c r="D22">
        <v>6543</v>
      </c>
      <c r="E22" t="s">
        <v>89</v>
      </c>
    </row>
    <row r="23" spans="1:5">
      <c r="A23" s="24">
        <v>43196</v>
      </c>
      <c r="B23" t="s">
        <v>72</v>
      </c>
      <c r="C23" t="s">
        <v>65</v>
      </c>
      <c r="D23">
        <v>7896</v>
      </c>
      <c r="E23" t="s">
        <v>88</v>
      </c>
    </row>
    <row r="24" spans="1:5">
      <c r="A24" s="24">
        <v>43196</v>
      </c>
      <c r="B24" t="s">
        <v>72</v>
      </c>
      <c r="C24" t="s">
        <v>65</v>
      </c>
      <c r="D24">
        <v>8967</v>
      </c>
      <c r="E24" t="s">
        <v>87</v>
      </c>
    </row>
    <row r="25" spans="1:5">
      <c r="A25" s="24">
        <v>43196</v>
      </c>
      <c r="B25" t="s">
        <v>72</v>
      </c>
      <c r="C25" t="s">
        <v>65</v>
      </c>
      <c r="D25">
        <v>2605</v>
      </c>
      <c r="E25" t="s">
        <v>90</v>
      </c>
    </row>
    <row r="26" spans="1:5">
      <c r="A26" s="24">
        <v>43194</v>
      </c>
      <c r="B26" t="s">
        <v>82</v>
      </c>
      <c r="C26" t="s">
        <v>65</v>
      </c>
      <c r="D26">
        <v>2535</v>
      </c>
      <c r="E26" t="s">
        <v>88</v>
      </c>
    </row>
    <row r="27" spans="1:5">
      <c r="A27" s="24">
        <v>43192</v>
      </c>
      <c r="B27" t="s">
        <v>72</v>
      </c>
      <c r="C27" t="s">
        <v>65</v>
      </c>
      <c r="D27">
        <v>2465</v>
      </c>
      <c r="E27" t="s">
        <v>87</v>
      </c>
    </row>
    <row r="28" spans="1:5">
      <c r="A28" s="24">
        <v>43191</v>
      </c>
      <c r="B28" t="s">
        <v>72</v>
      </c>
      <c r="C28" t="s">
        <v>65</v>
      </c>
      <c r="D28">
        <v>2430</v>
      </c>
      <c r="E28" t="s">
        <v>88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32EB-4255-4205-A927-41FC273D1814}">
  <sheetPr>
    <tabColor theme="9" tint="0.59999389629810485"/>
  </sheetPr>
  <dimension ref="A3:H7"/>
  <sheetViews>
    <sheetView zoomScale="130" zoomScaleNormal="130" workbookViewId="0">
      <selection activeCell="G8" sqref="G8"/>
    </sheetView>
  </sheetViews>
  <sheetFormatPr defaultRowHeight="15"/>
  <cols>
    <col min="1" max="1" width="18.85546875" bestFit="1" customWidth="1"/>
    <col min="2" max="2" width="19.5703125" bestFit="1" customWidth="1"/>
    <col min="3" max="3" width="11.140625" bestFit="1" customWidth="1"/>
    <col min="4" max="5" width="12.28515625" bestFit="1" customWidth="1"/>
    <col min="6" max="7" width="11.140625" bestFit="1" customWidth="1"/>
    <col min="8" max="8" width="12.28515625" bestFit="1" customWidth="1"/>
    <col min="9" max="9" width="18.5703125" bestFit="1" customWidth="1"/>
    <col min="10" max="10" width="18.85546875" bestFit="1" customWidth="1"/>
    <col min="11" max="11" width="21.85546875" bestFit="1" customWidth="1"/>
    <col min="12" max="12" width="18.85546875" bestFit="1" customWidth="1"/>
    <col min="13" max="13" width="21.85546875" bestFit="1" customWidth="1"/>
    <col min="14" max="14" width="23.85546875" bestFit="1" customWidth="1"/>
    <col min="15" max="15" width="26.85546875" bestFit="1" customWidth="1"/>
    <col min="16" max="16" width="12.5703125" bestFit="1" customWidth="1"/>
    <col min="17" max="17" width="18.85546875" bestFit="1" customWidth="1"/>
    <col min="18" max="18" width="24.42578125" bestFit="1" customWidth="1"/>
    <col min="19" max="19" width="12.5703125" bestFit="1" customWidth="1"/>
    <col min="20" max="20" width="23.85546875" bestFit="1" customWidth="1"/>
    <col min="21" max="21" width="29.42578125" bestFit="1" customWidth="1"/>
    <col min="22" max="22" width="17.7109375" bestFit="1" customWidth="1"/>
    <col min="23" max="32" width="6.7109375" bestFit="1" customWidth="1"/>
    <col min="33" max="60" width="6.85546875" bestFit="1" customWidth="1"/>
    <col min="61" max="91" width="7.5703125" bestFit="1" customWidth="1"/>
    <col min="92" max="121" width="7" bestFit="1" customWidth="1"/>
    <col min="122" max="152" width="7.28515625" bestFit="1" customWidth="1"/>
    <col min="153" max="182" width="6.85546875" bestFit="1" customWidth="1"/>
    <col min="183" max="183" width="10.7109375" bestFit="1" customWidth="1"/>
    <col min="184" max="187" width="6.85546875" bestFit="1" customWidth="1"/>
    <col min="188" max="188" width="8.7109375" bestFit="1" customWidth="1"/>
    <col min="189" max="189" width="10.7109375" bestFit="1" customWidth="1"/>
  </cols>
  <sheetData>
    <row r="3" spans="1:8">
      <c r="A3" s="14" t="s">
        <v>54</v>
      </c>
      <c r="B3" s="14" t="s">
        <v>57</v>
      </c>
    </row>
    <row r="4" spans="1:8">
      <c r="A4" s="14" t="s">
        <v>55</v>
      </c>
      <c r="B4" t="s">
        <v>58</v>
      </c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56</v>
      </c>
    </row>
    <row r="5" spans="1:8">
      <c r="A5" s="8" t="s">
        <v>65</v>
      </c>
      <c r="B5" s="22">
        <v>49338</v>
      </c>
      <c r="C5" s="22">
        <v>57453</v>
      </c>
      <c r="D5" s="22">
        <v>99989</v>
      </c>
      <c r="E5" s="22">
        <v>110906</v>
      </c>
      <c r="F5" s="22">
        <v>42635</v>
      </c>
      <c r="G5" s="22">
        <v>59805</v>
      </c>
      <c r="H5" s="22">
        <v>420126</v>
      </c>
    </row>
    <row r="6" spans="1:8">
      <c r="A6" s="8" t="s">
        <v>64</v>
      </c>
      <c r="B6" s="22">
        <v>22650</v>
      </c>
      <c r="C6" s="22">
        <v>31840</v>
      </c>
      <c r="D6" s="22">
        <v>24415</v>
      </c>
      <c r="E6" s="22">
        <v>35670</v>
      </c>
      <c r="F6" s="22">
        <v>27270</v>
      </c>
      <c r="G6" s="22">
        <v>39870</v>
      </c>
      <c r="H6" s="22">
        <v>181715</v>
      </c>
    </row>
    <row r="7" spans="1:8">
      <c r="A7" s="8" t="s">
        <v>56</v>
      </c>
      <c r="B7" s="22">
        <v>71988</v>
      </c>
      <c r="C7" s="22">
        <v>89293</v>
      </c>
      <c r="D7" s="22">
        <v>124404</v>
      </c>
      <c r="E7" s="22">
        <v>146576</v>
      </c>
      <c r="F7" s="22">
        <v>69905</v>
      </c>
      <c r="G7" s="22">
        <v>99675</v>
      </c>
      <c r="H7" s="22">
        <v>601841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8E28-898E-40C2-84C4-DDD259C33436}">
  <sheetPr>
    <tabColor theme="9" tint="0.79998168889431442"/>
  </sheetPr>
  <dimension ref="A1:F43"/>
  <sheetViews>
    <sheetView zoomScale="130" zoomScaleNormal="130" workbookViewId="0">
      <selection activeCell="A12" sqref="A12"/>
    </sheetView>
  </sheetViews>
  <sheetFormatPr defaultRowHeight="15"/>
  <cols>
    <col min="1" max="1" width="24.28515625" bestFit="1" customWidth="1"/>
    <col min="2" max="2" width="19.5703125" bestFit="1" customWidth="1"/>
    <col min="3" max="6" width="13.85546875" bestFit="1" customWidth="1"/>
    <col min="7" max="8" width="12.7109375" bestFit="1" customWidth="1"/>
    <col min="9" max="9" width="11.5703125" bestFit="1" customWidth="1"/>
    <col min="10" max="17" width="12.7109375" bestFit="1" customWidth="1"/>
    <col min="18" max="18" width="11.5703125" bestFit="1" customWidth="1"/>
    <col min="19" max="26" width="12.7109375" bestFit="1" customWidth="1"/>
    <col min="27" max="27" width="11.5703125" bestFit="1" customWidth="1"/>
    <col min="28" max="31" width="12.7109375" bestFit="1" customWidth="1"/>
    <col min="32" max="32" width="13.85546875" bestFit="1" customWidth="1"/>
  </cols>
  <sheetData>
    <row r="1" spans="1:6">
      <c r="A1" s="14" t="s">
        <v>54</v>
      </c>
      <c r="B1" s="14" t="s">
        <v>57</v>
      </c>
    </row>
    <row r="2" spans="1:6">
      <c r="A2" s="14" t="s">
        <v>55</v>
      </c>
      <c r="B2" t="s">
        <v>23</v>
      </c>
      <c r="C2" t="s">
        <v>20</v>
      </c>
      <c r="D2" t="s">
        <v>17</v>
      </c>
      <c r="E2" t="s">
        <v>8</v>
      </c>
      <c r="F2" t="s">
        <v>56</v>
      </c>
    </row>
    <row r="3" spans="1:6">
      <c r="A3" s="8" t="s">
        <v>26</v>
      </c>
      <c r="B3" s="7">
        <v>7399.9699999999993</v>
      </c>
      <c r="C3" s="7"/>
      <c r="D3" s="7"/>
      <c r="E3" s="7"/>
      <c r="F3" s="7">
        <v>7399.9699999999993</v>
      </c>
    </row>
    <row r="4" spans="1:6">
      <c r="A4" s="15" t="s">
        <v>25</v>
      </c>
      <c r="B4" s="7">
        <v>1800</v>
      </c>
      <c r="C4" s="7"/>
      <c r="D4" s="7"/>
      <c r="E4" s="7"/>
      <c r="F4" s="7">
        <v>1800</v>
      </c>
    </row>
    <row r="5" spans="1:6">
      <c r="A5" s="15" t="s">
        <v>36</v>
      </c>
      <c r="B5" s="7">
        <v>2350</v>
      </c>
      <c r="C5" s="7"/>
      <c r="D5" s="7"/>
      <c r="E5" s="7"/>
      <c r="F5" s="7">
        <v>2350</v>
      </c>
    </row>
    <row r="6" spans="1:6">
      <c r="A6" s="15" t="s">
        <v>48</v>
      </c>
      <c r="B6" s="7">
        <v>900</v>
      </c>
      <c r="C6" s="7"/>
      <c r="D6" s="7"/>
      <c r="E6" s="7"/>
      <c r="F6" s="7">
        <v>900</v>
      </c>
    </row>
    <row r="7" spans="1:6">
      <c r="A7" s="15" t="s">
        <v>45</v>
      </c>
      <c r="B7" s="7">
        <v>2349.9699999999998</v>
      </c>
      <c r="C7" s="7"/>
      <c r="D7" s="7"/>
      <c r="E7" s="7"/>
      <c r="F7" s="7">
        <v>2349.9699999999998</v>
      </c>
    </row>
    <row r="8" spans="1:6">
      <c r="A8" s="8" t="s">
        <v>21</v>
      </c>
      <c r="B8" s="7"/>
      <c r="C8" s="7">
        <v>5949.98</v>
      </c>
      <c r="D8" s="7"/>
      <c r="E8" s="7"/>
      <c r="F8" s="7">
        <v>5949.98</v>
      </c>
    </row>
    <row r="9" spans="1:6">
      <c r="A9" s="15" t="s">
        <v>38</v>
      </c>
      <c r="B9" s="7"/>
      <c r="C9" s="7">
        <v>1800</v>
      </c>
      <c r="D9" s="7"/>
      <c r="E9" s="7"/>
      <c r="F9" s="7">
        <v>1800</v>
      </c>
    </row>
    <row r="10" spans="1:6">
      <c r="A10" s="15" t="s">
        <v>19</v>
      </c>
      <c r="B10" s="7"/>
      <c r="C10" s="7">
        <v>2350</v>
      </c>
      <c r="D10" s="7"/>
      <c r="E10" s="7"/>
      <c r="F10" s="7">
        <v>2350</v>
      </c>
    </row>
    <row r="11" spans="1:6">
      <c r="A11" s="15" t="s">
        <v>47</v>
      </c>
      <c r="B11" s="7"/>
      <c r="C11" s="7">
        <v>1799.98</v>
      </c>
      <c r="D11" s="7"/>
      <c r="E11" s="7"/>
      <c r="F11" s="7">
        <v>1799.98</v>
      </c>
    </row>
    <row r="12" spans="1:6">
      <c r="A12" s="8" t="s">
        <v>15</v>
      </c>
      <c r="B12" s="7"/>
      <c r="C12" s="7"/>
      <c r="D12" s="7"/>
      <c r="E12" s="7">
        <v>5299.98</v>
      </c>
      <c r="F12" s="7">
        <v>5299.98</v>
      </c>
    </row>
    <row r="13" spans="1:6">
      <c r="A13" s="15" t="s">
        <v>40</v>
      </c>
      <c r="B13" s="7"/>
      <c r="C13" s="7"/>
      <c r="D13" s="7"/>
      <c r="E13" s="7">
        <v>2800</v>
      </c>
      <c r="F13" s="7">
        <v>2800</v>
      </c>
    </row>
    <row r="14" spans="1:6">
      <c r="A14" s="15" t="s">
        <v>14</v>
      </c>
      <c r="B14" s="7"/>
      <c r="C14" s="7"/>
      <c r="D14" s="7"/>
      <c r="E14" s="7">
        <v>2499.98</v>
      </c>
      <c r="F14" s="7">
        <v>2499.98</v>
      </c>
    </row>
    <row r="15" spans="1:6">
      <c r="A15" s="8" t="s">
        <v>24</v>
      </c>
      <c r="B15" s="7">
        <v>9399.92</v>
      </c>
      <c r="C15" s="7"/>
      <c r="D15" s="7"/>
      <c r="E15" s="7"/>
      <c r="F15" s="7">
        <v>9399.92</v>
      </c>
    </row>
    <row r="16" spans="1:6">
      <c r="A16" s="15" t="s">
        <v>52</v>
      </c>
      <c r="B16" s="7">
        <v>2500</v>
      </c>
      <c r="C16" s="7"/>
      <c r="D16" s="7"/>
      <c r="E16" s="7"/>
      <c r="F16" s="7">
        <v>2500</v>
      </c>
    </row>
    <row r="17" spans="1:6">
      <c r="A17" s="15" t="s">
        <v>22</v>
      </c>
      <c r="B17" s="7">
        <v>2300</v>
      </c>
      <c r="C17" s="7"/>
      <c r="D17" s="7"/>
      <c r="E17" s="7"/>
      <c r="F17" s="7">
        <v>2300</v>
      </c>
    </row>
    <row r="18" spans="1:6">
      <c r="A18" s="15" t="s">
        <v>46</v>
      </c>
      <c r="B18" s="7">
        <v>2300</v>
      </c>
      <c r="C18" s="7"/>
      <c r="D18" s="7"/>
      <c r="E18" s="7"/>
      <c r="F18" s="7">
        <v>2300</v>
      </c>
    </row>
    <row r="19" spans="1:6">
      <c r="A19" s="15" t="s">
        <v>37</v>
      </c>
      <c r="B19" s="7">
        <v>2299.92</v>
      </c>
      <c r="C19" s="7"/>
      <c r="D19" s="7"/>
      <c r="E19" s="7"/>
      <c r="F19" s="7">
        <v>2299.92</v>
      </c>
    </row>
    <row r="20" spans="1:6">
      <c r="A20" s="8" t="s">
        <v>12</v>
      </c>
      <c r="B20" s="7"/>
      <c r="C20" s="7"/>
      <c r="D20" s="7"/>
      <c r="E20" s="7">
        <v>3250</v>
      </c>
      <c r="F20" s="7">
        <v>3250</v>
      </c>
    </row>
    <row r="21" spans="1:6">
      <c r="A21" s="15" t="s">
        <v>41</v>
      </c>
      <c r="B21" s="7"/>
      <c r="C21" s="7"/>
      <c r="D21" s="7"/>
      <c r="E21" s="7">
        <v>1500</v>
      </c>
      <c r="F21" s="7">
        <v>1500</v>
      </c>
    </row>
    <row r="22" spans="1:6">
      <c r="A22" s="15" t="s">
        <v>11</v>
      </c>
      <c r="B22" s="7"/>
      <c r="C22" s="7"/>
      <c r="D22" s="7"/>
      <c r="E22" s="7">
        <v>1750</v>
      </c>
      <c r="F22" s="7">
        <v>1750</v>
      </c>
    </row>
    <row r="23" spans="1:6">
      <c r="A23" s="8" t="s">
        <v>27</v>
      </c>
      <c r="B23" s="7"/>
      <c r="C23" s="7"/>
      <c r="D23" s="7"/>
      <c r="E23" s="7">
        <v>4999.9400000000005</v>
      </c>
      <c r="F23" s="7">
        <v>4999.9400000000005</v>
      </c>
    </row>
    <row r="24" spans="1:6">
      <c r="A24" s="15" t="s">
        <v>33</v>
      </c>
      <c r="B24" s="7"/>
      <c r="C24" s="7"/>
      <c r="D24" s="7"/>
      <c r="E24" s="7">
        <v>1750</v>
      </c>
      <c r="F24" s="7">
        <v>1750</v>
      </c>
    </row>
    <row r="25" spans="1:6">
      <c r="A25" s="15" t="s">
        <v>51</v>
      </c>
      <c r="B25" s="7"/>
      <c r="C25" s="7"/>
      <c r="D25" s="7"/>
      <c r="E25" s="7">
        <v>1750</v>
      </c>
      <c r="F25" s="7">
        <v>1750</v>
      </c>
    </row>
    <row r="26" spans="1:6">
      <c r="A26" s="15" t="s">
        <v>32</v>
      </c>
      <c r="B26" s="7"/>
      <c r="C26" s="7"/>
      <c r="D26" s="7"/>
      <c r="E26" s="7">
        <v>1499.94</v>
      </c>
      <c r="F26" s="7">
        <v>1499.94</v>
      </c>
    </row>
    <row r="27" spans="1:6">
      <c r="A27" s="8" t="s">
        <v>18</v>
      </c>
      <c r="B27" s="7"/>
      <c r="C27" s="7"/>
      <c r="D27" s="7">
        <v>3100</v>
      </c>
      <c r="E27" s="7"/>
      <c r="F27" s="7">
        <v>3100</v>
      </c>
    </row>
    <row r="28" spans="1:6">
      <c r="A28" s="15" t="s">
        <v>39</v>
      </c>
      <c r="B28" s="7"/>
      <c r="C28" s="7"/>
      <c r="D28" s="7">
        <v>900</v>
      </c>
      <c r="E28" s="7"/>
      <c r="F28" s="7">
        <v>900</v>
      </c>
    </row>
    <row r="29" spans="1:6">
      <c r="A29" s="15" t="s">
        <v>16</v>
      </c>
      <c r="B29" s="7"/>
      <c r="C29" s="7"/>
      <c r="D29" s="7">
        <v>2200</v>
      </c>
      <c r="E29" s="7"/>
      <c r="F29" s="7">
        <v>2200</v>
      </c>
    </row>
    <row r="30" spans="1:6">
      <c r="A30" s="8" t="s">
        <v>31</v>
      </c>
      <c r="B30" s="7"/>
      <c r="C30" s="7"/>
      <c r="D30" s="7">
        <v>9149.92</v>
      </c>
      <c r="E30" s="7"/>
      <c r="F30" s="7">
        <v>9149.92</v>
      </c>
    </row>
    <row r="31" spans="1:6">
      <c r="A31" s="15" t="s">
        <v>30</v>
      </c>
      <c r="B31" s="7"/>
      <c r="C31" s="7"/>
      <c r="D31" s="7">
        <v>2799.96</v>
      </c>
      <c r="E31" s="7"/>
      <c r="F31" s="7">
        <v>2799.96</v>
      </c>
    </row>
    <row r="32" spans="1:6">
      <c r="A32" s="15" t="s">
        <v>50</v>
      </c>
      <c r="B32" s="7"/>
      <c r="C32" s="7"/>
      <c r="D32" s="7">
        <v>1500</v>
      </c>
      <c r="E32" s="7"/>
      <c r="F32" s="7">
        <v>1500</v>
      </c>
    </row>
    <row r="33" spans="1:6">
      <c r="A33" s="15" t="s">
        <v>43</v>
      </c>
      <c r="B33" s="7"/>
      <c r="C33" s="7"/>
      <c r="D33" s="7">
        <v>2499.96</v>
      </c>
      <c r="E33" s="7"/>
      <c r="F33" s="7">
        <v>2499.96</v>
      </c>
    </row>
    <row r="34" spans="1:6">
      <c r="A34" s="15" t="s">
        <v>34</v>
      </c>
      <c r="B34" s="7"/>
      <c r="C34" s="7"/>
      <c r="D34" s="7">
        <v>2350</v>
      </c>
      <c r="E34" s="7"/>
      <c r="F34" s="7">
        <v>2350</v>
      </c>
    </row>
    <row r="35" spans="1:6">
      <c r="A35" s="8" t="s">
        <v>9</v>
      </c>
      <c r="B35" s="7"/>
      <c r="C35" s="7"/>
      <c r="D35" s="7"/>
      <c r="E35" s="7">
        <v>3249.9599999999991</v>
      </c>
      <c r="F35" s="7">
        <v>3249.9599999999991</v>
      </c>
    </row>
    <row r="36" spans="1:6">
      <c r="A36" s="15" t="s">
        <v>7</v>
      </c>
      <c r="B36" s="7"/>
      <c r="C36" s="7"/>
      <c r="D36" s="7"/>
      <c r="E36" s="7">
        <v>1499.96</v>
      </c>
      <c r="F36" s="7">
        <v>1499.96</v>
      </c>
    </row>
    <row r="37" spans="1:6">
      <c r="A37" s="15" t="s">
        <v>42</v>
      </c>
      <c r="B37" s="7"/>
      <c r="C37" s="7"/>
      <c r="D37" s="7"/>
      <c r="E37" s="7">
        <v>1749.9999999999991</v>
      </c>
      <c r="F37" s="7">
        <v>1749.9999999999991</v>
      </c>
    </row>
    <row r="38" spans="1:6">
      <c r="A38" s="8" t="s">
        <v>29</v>
      </c>
      <c r="B38" s="7"/>
      <c r="C38" s="7">
        <v>8099.92</v>
      </c>
      <c r="D38" s="7"/>
      <c r="E38" s="7"/>
      <c r="F38" s="7">
        <v>8099.92</v>
      </c>
    </row>
    <row r="39" spans="1:6">
      <c r="A39" s="15" t="s">
        <v>35</v>
      </c>
      <c r="B39" s="7"/>
      <c r="C39" s="7">
        <v>2199.96</v>
      </c>
      <c r="D39" s="7"/>
      <c r="E39" s="7"/>
      <c r="F39" s="7">
        <v>2199.96</v>
      </c>
    </row>
    <row r="40" spans="1:6">
      <c r="A40" s="15" t="s">
        <v>28</v>
      </c>
      <c r="B40" s="7"/>
      <c r="C40" s="7">
        <v>900</v>
      </c>
      <c r="D40" s="7"/>
      <c r="E40" s="7"/>
      <c r="F40" s="7">
        <v>900</v>
      </c>
    </row>
    <row r="41" spans="1:6">
      <c r="A41" s="15" t="s">
        <v>49</v>
      </c>
      <c r="B41" s="7"/>
      <c r="C41" s="7">
        <v>2800</v>
      </c>
      <c r="D41" s="7"/>
      <c r="E41" s="7"/>
      <c r="F41" s="7">
        <v>2800</v>
      </c>
    </row>
    <row r="42" spans="1:6">
      <c r="A42" s="15" t="s">
        <v>44</v>
      </c>
      <c r="B42" s="7"/>
      <c r="C42" s="7">
        <v>2199.96</v>
      </c>
      <c r="D42" s="7"/>
      <c r="E42" s="7"/>
      <c r="F42" s="7">
        <v>2199.96</v>
      </c>
    </row>
    <row r="43" spans="1:6">
      <c r="A43" s="8" t="s">
        <v>56</v>
      </c>
      <c r="B43" s="7">
        <v>16799.89</v>
      </c>
      <c r="C43" s="7">
        <v>14049.899999999998</v>
      </c>
      <c r="D43" s="7">
        <v>12249.92</v>
      </c>
      <c r="E43" s="7">
        <v>16799.88</v>
      </c>
      <c r="F43" s="7">
        <v>59899.59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7892-930E-4B43-AEE6-90C184916A39}">
  <sheetPr>
    <tabColor theme="9" tint="0.59999389629810485"/>
  </sheetPr>
  <dimension ref="A1:D9"/>
  <sheetViews>
    <sheetView zoomScale="130" zoomScaleNormal="130" workbookViewId="0">
      <selection activeCell="B7" sqref="B7"/>
    </sheetView>
  </sheetViews>
  <sheetFormatPr defaultRowHeight="15"/>
  <cols>
    <col min="1" max="1" width="18.85546875" bestFit="1" customWidth="1"/>
    <col min="2" max="2" width="19.5703125" bestFit="1" customWidth="1"/>
    <col min="3" max="6" width="13.85546875" bestFit="1" customWidth="1"/>
    <col min="7" max="8" width="12.7109375" bestFit="1" customWidth="1"/>
    <col min="9" max="9" width="11.5703125" bestFit="1" customWidth="1"/>
    <col min="10" max="17" width="12.7109375" bestFit="1" customWidth="1"/>
    <col min="18" max="18" width="11.5703125" bestFit="1" customWidth="1"/>
    <col min="19" max="26" width="12.7109375" bestFit="1" customWidth="1"/>
    <col min="27" max="27" width="11.5703125" bestFit="1" customWidth="1"/>
    <col min="28" max="31" width="12.7109375" bestFit="1" customWidth="1"/>
    <col min="32" max="32" width="13.85546875" bestFit="1" customWidth="1"/>
  </cols>
  <sheetData>
    <row r="1" spans="1:4">
      <c r="A1" s="14" t="s">
        <v>54</v>
      </c>
      <c r="B1" s="14" t="s">
        <v>57</v>
      </c>
    </row>
    <row r="2" spans="1:4">
      <c r="A2" s="14" t="s">
        <v>55</v>
      </c>
      <c r="B2" t="s">
        <v>17</v>
      </c>
      <c r="C2" t="s">
        <v>8</v>
      </c>
      <c r="D2" t="s">
        <v>56</v>
      </c>
    </row>
    <row r="3" spans="1:4">
      <c r="A3" s="8" t="s">
        <v>15</v>
      </c>
      <c r="B3" s="7"/>
      <c r="C3" s="7">
        <v>5299.98</v>
      </c>
      <c r="D3" s="7">
        <v>5299.98</v>
      </c>
    </row>
    <row r="4" spans="1:4">
      <c r="A4" s="8" t="s">
        <v>12</v>
      </c>
      <c r="B4" s="7"/>
      <c r="C4" s="7">
        <v>3250</v>
      </c>
      <c r="D4" s="7">
        <v>3250</v>
      </c>
    </row>
    <row r="5" spans="1:4">
      <c r="A5" s="8" t="s">
        <v>27</v>
      </c>
      <c r="B5" s="7"/>
      <c r="C5" s="7">
        <v>4999.9400000000005</v>
      </c>
      <c r="D5" s="7">
        <v>4999.9400000000005</v>
      </c>
    </row>
    <row r="6" spans="1:4">
      <c r="A6" s="8" t="s">
        <v>9</v>
      </c>
      <c r="B6" s="7"/>
      <c r="C6" s="7">
        <v>3249.9599999999991</v>
      </c>
      <c r="D6" s="7">
        <v>3249.9599999999991</v>
      </c>
    </row>
    <row r="7" spans="1:4">
      <c r="A7" s="8" t="s">
        <v>31</v>
      </c>
      <c r="B7" s="7">
        <v>9149.92</v>
      </c>
      <c r="C7" s="7"/>
      <c r="D7" s="7">
        <v>9149.92</v>
      </c>
    </row>
    <row r="8" spans="1:4">
      <c r="A8" s="8" t="s">
        <v>18</v>
      </c>
      <c r="B8" s="7">
        <v>3100</v>
      </c>
      <c r="C8" s="7"/>
      <c r="D8" s="7">
        <v>3100</v>
      </c>
    </row>
    <row r="9" spans="1:4">
      <c r="A9" s="8" t="s">
        <v>56</v>
      </c>
      <c r="B9" s="7">
        <v>12249.92</v>
      </c>
      <c r="C9" s="7">
        <v>16799.879999999997</v>
      </c>
      <c r="D9" s="7">
        <v>29049.799999999996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E5C9-A668-47EA-98A7-1F21A21F3923}">
  <sheetPr>
    <tabColor theme="9" tint="0.39997558519241921"/>
  </sheetPr>
  <dimension ref="A1:F8"/>
  <sheetViews>
    <sheetView zoomScale="130" zoomScaleNormal="130" workbookViewId="0">
      <selection activeCell="D7" sqref="D7"/>
    </sheetView>
  </sheetViews>
  <sheetFormatPr defaultRowHeight="15"/>
  <cols>
    <col min="1" max="1" width="20" bestFit="1" customWidth="1"/>
    <col min="2" max="2" width="19.5703125" bestFit="1" customWidth="1"/>
    <col min="3" max="3" width="13.85546875" bestFit="1" customWidth="1"/>
    <col min="4" max="4" width="12.7109375" bestFit="1" customWidth="1"/>
    <col min="5" max="5" width="3.140625" bestFit="1" customWidth="1"/>
    <col min="6" max="6" width="13.85546875" bestFit="1" customWidth="1"/>
    <col min="7" max="8" width="12.7109375" bestFit="1" customWidth="1"/>
    <col min="9" max="9" width="11.5703125" bestFit="1" customWidth="1"/>
    <col min="10" max="17" width="12.7109375" bestFit="1" customWidth="1"/>
    <col min="18" max="18" width="11.5703125" bestFit="1" customWidth="1"/>
    <col min="19" max="26" width="12.7109375" bestFit="1" customWidth="1"/>
    <col min="27" max="27" width="11.5703125" bestFit="1" customWidth="1"/>
    <col min="28" max="31" width="12.7109375" bestFit="1" customWidth="1"/>
    <col min="32" max="32" width="13.85546875" bestFit="1" customWidth="1"/>
  </cols>
  <sheetData>
    <row r="1" spans="1:6">
      <c r="A1" s="14" t="s">
        <v>54</v>
      </c>
      <c r="B1" s="14" t="s">
        <v>57</v>
      </c>
    </row>
    <row r="2" spans="1:6">
      <c r="A2" s="14" t="s">
        <v>55</v>
      </c>
      <c r="B2" t="s">
        <v>23</v>
      </c>
      <c r="C2" t="s">
        <v>20</v>
      </c>
      <c r="D2" t="s">
        <v>17</v>
      </c>
      <c r="E2" t="s">
        <v>8</v>
      </c>
      <c r="F2" t="s">
        <v>56</v>
      </c>
    </row>
    <row r="3" spans="1:6">
      <c r="A3" s="8" t="s">
        <v>26</v>
      </c>
      <c r="B3" s="7">
        <v>7399.9699999999993</v>
      </c>
      <c r="C3" s="7"/>
      <c r="D3" s="7"/>
      <c r="E3" s="7"/>
      <c r="F3" s="7">
        <v>7399.9699999999993</v>
      </c>
    </row>
    <row r="4" spans="1:6">
      <c r="A4" s="8" t="s">
        <v>21</v>
      </c>
      <c r="B4" s="7"/>
      <c r="C4" s="7">
        <v>5949.98</v>
      </c>
      <c r="D4" s="7"/>
      <c r="E4" s="7"/>
      <c r="F4" s="7">
        <v>5949.98</v>
      </c>
    </row>
    <row r="5" spans="1:6">
      <c r="A5" s="8" t="s">
        <v>24</v>
      </c>
      <c r="B5" s="7">
        <v>9399.92</v>
      </c>
      <c r="C5" s="7"/>
      <c r="D5" s="7"/>
      <c r="E5" s="7"/>
      <c r="F5" s="7">
        <v>9399.92</v>
      </c>
    </row>
    <row r="6" spans="1:6">
      <c r="A6" s="8" t="s">
        <v>31</v>
      </c>
      <c r="B6" s="7"/>
      <c r="C6" s="7"/>
      <c r="D6" s="7">
        <v>9149.92</v>
      </c>
      <c r="E6" s="7"/>
      <c r="F6" s="7">
        <v>9149.92</v>
      </c>
    </row>
    <row r="7" spans="1:6">
      <c r="A7" s="8" t="s">
        <v>29</v>
      </c>
      <c r="B7" s="7"/>
      <c r="C7" s="7">
        <v>8099.92</v>
      </c>
      <c r="D7" s="7"/>
      <c r="E7" s="7"/>
      <c r="F7" s="7">
        <v>8099.92</v>
      </c>
    </row>
    <row r="8" spans="1:6">
      <c r="A8" s="8" t="s">
        <v>56</v>
      </c>
      <c r="B8" s="7">
        <v>16799.89</v>
      </c>
      <c r="C8" s="7">
        <v>14049.9</v>
      </c>
      <c r="D8" s="7">
        <v>9149.92</v>
      </c>
      <c r="E8" s="7"/>
      <c r="F8" s="7">
        <v>39999.71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B7BF-F7A8-4BD4-B331-F4D50827E118}">
  <sheetPr>
    <tabColor theme="9" tint="-0.249977111117893"/>
  </sheetPr>
  <dimension ref="A1:D38"/>
  <sheetViews>
    <sheetView zoomScale="130" zoomScaleNormal="130" workbookViewId="0">
      <selection activeCell="C5" sqref="C5"/>
    </sheetView>
  </sheetViews>
  <sheetFormatPr defaultRowHeight="15"/>
  <cols>
    <col min="1" max="1" width="13.7109375" customWidth="1"/>
    <col min="2" max="2" width="3.7109375" customWidth="1"/>
    <col min="3" max="3" width="21.42578125" style="11" bestFit="1" customWidth="1"/>
    <col min="4" max="4" width="3.7109375" style="8" customWidth="1"/>
  </cols>
  <sheetData>
    <row r="1" spans="1:4" ht="36" customHeight="1">
      <c r="A1" s="36" t="s">
        <v>110</v>
      </c>
      <c r="B1" s="36"/>
      <c r="C1" s="36"/>
      <c r="D1" s="36"/>
    </row>
    <row r="2" spans="1:4" ht="15" customHeight="1">
      <c r="C2"/>
      <c r="D2"/>
    </row>
    <row r="3" spans="1:4">
      <c r="A3" s="3" t="s">
        <v>108</v>
      </c>
      <c r="C3" s="3" t="s">
        <v>84</v>
      </c>
      <c r="D3"/>
    </row>
    <row r="4" spans="1:4">
      <c r="A4" s="32" t="s">
        <v>96</v>
      </c>
      <c r="C4" t="s">
        <v>105</v>
      </c>
      <c r="D4"/>
    </row>
    <row r="5" spans="1:4">
      <c r="A5" s="32" t="s">
        <v>97</v>
      </c>
      <c r="C5" t="s">
        <v>106</v>
      </c>
      <c r="D5"/>
    </row>
    <row r="6" spans="1:4">
      <c r="A6" s="32" t="s">
        <v>74</v>
      </c>
      <c r="C6"/>
      <c r="D6"/>
    </row>
    <row r="7" spans="1:4">
      <c r="A7" s="32" t="s">
        <v>98</v>
      </c>
      <c r="C7"/>
    </row>
    <row r="8" spans="1:4">
      <c r="A8" s="32" t="s">
        <v>99</v>
      </c>
    </row>
    <row r="9" spans="1:4">
      <c r="A9" s="32" t="s">
        <v>100</v>
      </c>
      <c r="D9"/>
    </row>
    <row r="10" spans="1:4">
      <c r="A10" s="32" t="s">
        <v>101</v>
      </c>
      <c r="D10"/>
    </row>
    <row r="11" spans="1:4">
      <c r="A11" s="32" t="s">
        <v>102</v>
      </c>
      <c r="C11"/>
      <c r="D11"/>
    </row>
    <row r="12" spans="1:4">
      <c r="A12" s="32" t="s">
        <v>103</v>
      </c>
      <c r="C12"/>
      <c r="D12"/>
    </row>
    <row r="13" spans="1:4">
      <c r="A13" s="32" t="s">
        <v>104</v>
      </c>
      <c r="C13"/>
      <c r="D13"/>
    </row>
    <row r="14" spans="1:4">
      <c r="A14" s="4"/>
      <c r="C14"/>
      <c r="D14"/>
    </row>
    <row r="15" spans="1:4">
      <c r="A15" s="4"/>
      <c r="C15"/>
      <c r="D15"/>
    </row>
    <row r="16" spans="1:4">
      <c r="A16" s="4"/>
      <c r="C16"/>
      <c r="D16"/>
    </row>
    <row r="17" spans="1:4">
      <c r="A17" s="4"/>
      <c r="C17"/>
      <c r="D17"/>
    </row>
    <row r="18" spans="1:4">
      <c r="A18" s="4"/>
      <c r="C18"/>
      <c r="D18"/>
    </row>
    <row r="19" spans="1:4">
      <c r="A19" s="4"/>
      <c r="C19"/>
      <c r="D19"/>
    </row>
    <row r="20" spans="1:4">
      <c r="A20" s="4"/>
      <c r="C20"/>
      <c r="D20"/>
    </row>
    <row r="21" spans="1:4">
      <c r="A21" s="4"/>
      <c r="C21"/>
      <c r="D21"/>
    </row>
    <row r="22" spans="1:4">
      <c r="A22" s="4"/>
      <c r="C22"/>
      <c r="D22"/>
    </row>
    <row r="23" spans="1:4">
      <c r="A23" s="4"/>
      <c r="C23"/>
      <c r="D23"/>
    </row>
    <row r="24" spans="1:4">
      <c r="A24" s="4"/>
      <c r="C24"/>
      <c r="D24"/>
    </row>
    <row r="25" spans="1:4">
      <c r="A25" s="4"/>
      <c r="C25"/>
      <c r="D25"/>
    </row>
    <row r="26" spans="1:4">
      <c r="A26" s="4"/>
      <c r="C26"/>
      <c r="D26"/>
    </row>
    <row r="27" spans="1:4">
      <c r="A27" s="4"/>
      <c r="C27"/>
      <c r="D27"/>
    </row>
    <row r="28" spans="1:4">
      <c r="A28" s="4"/>
      <c r="C28"/>
      <c r="D28"/>
    </row>
    <row r="29" spans="1:4">
      <c r="A29" s="4"/>
      <c r="C29"/>
      <c r="D29"/>
    </row>
    <row r="30" spans="1:4">
      <c r="A30" s="4"/>
      <c r="C30"/>
      <c r="D30"/>
    </row>
    <row r="31" spans="1:4">
      <c r="A31" s="4"/>
      <c r="C31"/>
      <c r="D31"/>
    </row>
    <row r="32" spans="1:4">
      <c r="A32" s="4"/>
      <c r="C32"/>
      <c r="D32"/>
    </row>
    <row r="33" spans="3:3">
      <c r="C33" s="9"/>
    </row>
    <row r="34" spans="3:3">
      <c r="C34" s="9"/>
    </row>
    <row r="35" spans="3:3">
      <c r="C35" s="9"/>
    </row>
    <row r="36" spans="3:3">
      <c r="C36" s="9"/>
    </row>
    <row r="37" spans="3:3">
      <c r="C37" s="9"/>
    </row>
    <row r="38" spans="3:3">
      <c r="C38" s="9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6D7A-6459-461F-8897-439CD1AA9166}">
  <sheetPr>
    <tabColor theme="9" tint="0.59999389629810485"/>
  </sheetPr>
  <dimension ref="A3:F43"/>
  <sheetViews>
    <sheetView zoomScale="130" zoomScaleNormal="130" workbookViewId="0">
      <selection activeCell="F6" sqref="F6"/>
    </sheetView>
  </sheetViews>
  <sheetFormatPr defaultRowHeight="15"/>
  <cols>
    <col min="1" max="1" width="24.28515625" bestFit="1" customWidth="1"/>
    <col min="2" max="2" width="19.5703125" bestFit="1" customWidth="1"/>
    <col min="3" max="7" width="13.85546875" bestFit="1" customWidth="1"/>
  </cols>
  <sheetData>
    <row r="3" spans="1:6">
      <c r="A3" s="14" t="s">
        <v>54</v>
      </c>
      <c r="B3" s="14" t="s">
        <v>57</v>
      </c>
    </row>
    <row r="4" spans="1:6">
      <c r="A4" s="14" t="s">
        <v>55</v>
      </c>
      <c r="B4" t="s">
        <v>23</v>
      </c>
      <c r="C4" t="s">
        <v>20</v>
      </c>
      <c r="D4" t="s">
        <v>17</v>
      </c>
      <c r="E4" t="s">
        <v>8</v>
      </c>
      <c r="F4" t="s">
        <v>56</v>
      </c>
    </row>
    <row r="5" spans="1:6">
      <c r="A5" s="8" t="s">
        <v>26</v>
      </c>
      <c r="B5" s="7">
        <v>7399.9699999999993</v>
      </c>
      <c r="C5" s="7"/>
      <c r="D5" s="7"/>
      <c r="E5" s="7"/>
      <c r="F5" s="7">
        <v>7399.9699999999993</v>
      </c>
    </row>
    <row r="6" spans="1:6">
      <c r="A6" s="15" t="s">
        <v>25</v>
      </c>
      <c r="B6" s="7">
        <v>1800</v>
      </c>
      <c r="C6" s="7"/>
      <c r="D6" s="7"/>
      <c r="E6" s="7"/>
      <c r="F6" s="7">
        <v>1800</v>
      </c>
    </row>
    <row r="7" spans="1:6">
      <c r="A7" s="15" t="s">
        <v>36</v>
      </c>
      <c r="B7" s="7">
        <v>2350</v>
      </c>
      <c r="C7" s="7"/>
      <c r="D7" s="7"/>
      <c r="E7" s="7"/>
      <c r="F7" s="7">
        <v>2350</v>
      </c>
    </row>
    <row r="8" spans="1:6">
      <c r="A8" s="15" t="s">
        <v>48</v>
      </c>
      <c r="B8" s="7">
        <v>900</v>
      </c>
      <c r="C8" s="7"/>
      <c r="D8" s="7"/>
      <c r="E8" s="7"/>
      <c r="F8" s="7">
        <v>900</v>
      </c>
    </row>
    <row r="9" spans="1:6">
      <c r="A9" s="15" t="s">
        <v>45</v>
      </c>
      <c r="B9" s="7">
        <v>2349.9699999999998</v>
      </c>
      <c r="C9" s="7"/>
      <c r="D9" s="7"/>
      <c r="E9" s="7"/>
      <c r="F9" s="7">
        <v>2349.9699999999998</v>
      </c>
    </row>
    <row r="10" spans="1:6">
      <c r="A10" s="8" t="s">
        <v>21</v>
      </c>
      <c r="B10" s="7"/>
      <c r="C10" s="7">
        <v>5949.98</v>
      </c>
      <c r="D10" s="7"/>
      <c r="E10" s="7"/>
      <c r="F10" s="7">
        <v>5949.98</v>
      </c>
    </row>
    <row r="11" spans="1:6">
      <c r="A11" s="15" t="s">
        <v>38</v>
      </c>
      <c r="B11" s="7"/>
      <c r="C11" s="7">
        <v>1800</v>
      </c>
      <c r="D11" s="7"/>
      <c r="E11" s="7"/>
      <c r="F11" s="7">
        <v>1800</v>
      </c>
    </row>
    <row r="12" spans="1:6">
      <c r="A12" s="15" t="s">
        <v>19</v>
      </c>
      <c r="B12" s="7"/>
      <c r="C12" s="7">
        <v>2350</v>
      </c>
      <c r="D12" s="7"/>
      <c r="E12" s="7"/>
      <c r="F12" s="7">
        <v>2350</v>
      </c>
    </row>
    <row r="13" spans="1:6">
      <c r="A13" s="15" t="s">
        <v>47</v>
      </c>
      <c r="B13" s="7"/>
      <c r="C13" s="7">
        <v>1799.98</v>
      </c>
      <c r="D13" s="7"/>
      <c r="E13" s="7"/>
      <c r="F13" s="7">
        <v>1799.98</v>
      </c>
    </row>
    <row r="14" spans="1:6">
      <c r="A14" s="8" t="s">
        <v>15</v>
      </c>
      <c r="B14" s="7"/>
      <c r="C14" s="7"/>
      <c r="D14" s="7"/>
      <c r="E14" s="7">
        <v>5299.98</v>
      </c>
      <c r="F14" s="7">
        <v>5299.98</v>
      </c>
    </row>
    <row r="15" spans="1:6">
      <c r="A15" s="8" t="s">
        <v>24</v>
      </c>
      <c r="B15" s="7">
        <v>9399.92</v>
      </c>
      <c r="C15" s="7"/>
      <c r="D15" s="7"/>
      <c r="E15" s="7"/>
      <c r="F15" s="7">
        <v>9399.92</v>
      </c>
    </row>
    <row r="16" spans="1:6">
      <c r="A16" s="15" t="s">
        <v>52</v>
      </c>
      <c r="B16" s="7">
        <v>2500</v>
      </c>
      <c r="C16" s="7"/>
      <c r="D16" s="7"/>
      <c r="E16" s="7"/>
      <c r="F16" s="7">
        <v>2500</v>
      </c>
    </row>
    <row r="17" spans="1:6">
      <c r="A17" s="15" t="s">
        <v>22</v>
      </c>
      <c r="B17" s="7">
        <v>2300</v>
      </c>
      <c r="C17" s="7"/>
      <c r="D17" s="7"/>
      <c r="E17" s="7"/>
      <c r="F17" s="7">
        <v>2300</v>
      </c>
    </row>
    <row r="18" spans="1:6">
      <c r="A18" s="15" t="s">
        <v>46</v>
      </c>
      <c r="B18" s="7">
        <v>2300</v>
      </c>
      <c r="C18" s="7"/>
      <c r="D18" s="7"/>
      <c r="E18" s="7"/>
      <c r="F18" s="7">
        <v>2300</v>
      </c>
    </row>
    <row r="19" spans="1:6">
      <c r="A19" s="15" t="s">
        <v>37</v>
      </c>
      <c r="B19" s="7">
        <v>2299.92</v>
      </c>
      <c r="C19" s="7"/>
      <c r="D19" s="7"/>
      <c r="E19" s="7"/>
      <c r="F19" s="7">
        <v>2299.92</v>
      </c>
    </row>
    <row r="20" spans="1:6">
      <c r="A20" s="8" t="s">
        <v>12</v>
      </c>
      <c r="B20" s="7"/>
      <c r="C20" s="7"/>
      <c r="D20" s="7"/>
      <c r="E20" s="7">
        <v>3250</v>
      </c>
      <c r="F20" s="7">
        <v>3250</v>
      </c>
    </row>
    <row r="21" spans="1:6">
      <c r="A21" s="15" t="s">
        <v>41</v>
      </c>
      <c r="B21" s="7"/>
      <c r="C21" s="7"/>
      <c r="D21" s="7"/>
      <c r="E21" s="7">
        <v>1500</v>
      </c>
      <c r="F21" s="7">
        <v>1500</v>
      </c>
    </row>
    <row r="22" spans="1:6">
      <c r="A22" s="15" t="s">
        <v>11</v>
      </c>
      <c r="B22" s="7"/>
      <c r="C22" s="7"/>
      <c r="D22" s="7"/>
      <c r="E22" s="7">
        <v>1750</v>
      </c>
      <c r="F22" s="7">
        <v>1750</v>
      </c>
    </row>
    <row r="23" spans="1:6">
      <c r="A23" s="8" t="s">
        <v>27</v>
      </c>
      <c r="B23" s="7"/>
      <c r="C23" s="7"/>
      <c r="D23" s="7"/>
      <c r="E23" s="7">
        <v>4999.9400000000005</v>
      </c>
      <c r="F23" s="7">
        <v>4999.9400000000005</v>
      </c>
    </row>
    <row r="24" spans="1:6">
      <c r="A24" s="15" t="s">
        <v>33</v>
      </c>
      <c r="B24" s="7"/>
      <c r="C24" s="7"/>
      <c r="D24" s="7"/>
      <c r="E24" s="7">
        <v>1750</v>
      </c>
      <c r="F24" s="7">
        <v>1750</v>
      </c>
    </row>
    <row r="25" spans="1:6">
      <c r="A25" s="15" t="s">
        <v>51</v>
      </c>
      <c r="B25" s="7"/>
      <c r="C25" s="7"/>
      <c r="D25" s="7"/>
      <c r="E25" s="7">
        <v>1750</v>
      </c>
      <c r="F25" s="7">
        <v>1750</v>
      </c>
    </row>
    <row r="26" spans="1:6">
      <c r="A26" s="15" t="s">
        <v>32</v>
      </c>
      <c r="B26" s="7"/>
      <c r="C26" s="7"/>
      <c r="D26" s="7"/>
      <c r="E26" s="7">
        <v>1499.94</v>
      </c>
      <c r="F26" s="7">
        <v>1499.94</v>
      </c>
    </row>
    <row r="27" spans="1:6">
      <c r="A27" s="8" t="s">
        <v>18</v>
      </c>
      <c r="B27" s="7"/>
      <c r="C27" s="7"/>
      <c r="D27" s="7">
        <v>3100</v>
      </c>
      <c r="E27" s="7"/>
      <c r="F27" s="7">
        <v>3100</v>
      </c>
    </row>
    <row r="28" spans="1:6">
      <c r="A28" s="15" t="s">
        <v>39</v>
      </c>
      <c r="B28" s="7"/>
      <c r="C28" s="7"/>
      <c r="D28" s="7">
        <v>900</v>
      </c>
      <c r="E28" s="7"/>
      <c r="F28" s="7">
        <v>900</v>
      </c>
    </row>
    <row r="29" spans="1:6">
      <c r="A29" s="15" t="s">
        <v>16</v>
      </c>
      <c r="B29" s="7"/>
      <c r="C29" s="7"/>
      <c r="D29" s="7">
        <v>2200</v>
      </c>
      <c r="E29" s="7"/>
      <c r="F29" s="7">
        <v>2200</v>
      </c>
    </row>
    <row r="30" spans="1:6">
      <c r="A30" s="8" t="s">
        <v>31</v>
      </c>
      <c r="B30" s="7"/>
      <c r="C30" s="7"/>
      <c r="D30" s="7">
        <v>9149.92</v>
      </c>
      <c r="E30" s="7"/>
      <c r="F30" s="7">
        <v>9149.92</v>
      </c>
    </row>
    <row r="31" spans="1:6">
      <c r="A31" s="15" t="s">
        <v>30</v>
      </c>
      <c r="B31" s="7"/>
      <c r="C31" s="7"/>
      <c r="D31" s="7">
        <v>2799.96</v>
      </c>
      <c r="E31" s="7"/>
      <c r="F31" s="7">
        <v>2799.96</v>
      </c>
    </row>
    <row r="32" spans="1:6">
      <c r="A32" s="15" t="s">
        <v>50</v>
      </c>
      <c r="B32" s="7"/>
      <c r="C32" s="7"/>
      <c r="D32" s="7">
        <v>1500</v>
      </c>
      <c r="E32" s="7"/>
      <c r="F32" s="7">
        <v>1500</v>
      </c>
    </row>
    <row r="33" spans="1:6">
      <c r="A33" s="15" t="s">
        <v>43</v>
      </c>
      <c r="B33" s="7"/>
      <c r="C33" s="7"/>
      <c r="D33" s="7">
        <v>2499.96</v>
      </c>
      <c r="E33" s="7"/>
      <c r="F33" s="7">
        <v>2499.96</v>
      </c>
    </row>
    <row r="34" spans="1:6">
      <c r="A34" s="15" t="s">
        <v>34</v>
      </c>
      <c r="B34" s="7"/>
      <c r="C34" s="7"/>
      <c r="D34" s="7">
        <v>2350</v>
      </c>
      <c r="E34" s="7"/>
      <c r="F34" s="7">
        <v>2350</v>
      </c>
    </row>
    <row r="35" spans="1:6">
      <c r="A35" s="8" t="s">
        <v>9</v>
      </c>
      <c r="B35" s="7"/>
      <c r="C35" s="7"/>
      <c r="D35" s="7"/>
      <c r="E35" s="7">
        <v>3249.9599999999991</v>
      </c>
      <c r="F35" s="7">
        <v>3249.9599999999991</v>
      </c>
    </row>
    <row r="36" spans="1:6">
      <c r="A36" s="15" t="s">
        <v>7</v>
      </c>
      <c r="B36" s="7"/>
      <c r="C36" s="7"/>
      <c r="D36" s="7"/>
      <c r="E36" s="7">
        <v>1499.96</v>
      </c>
      <c r="F36" s="7">
        <v>1499.96</v>
      </c>
    </row>
    <row r="37" spans="1:6">
      <c r="A37" s="15" t="s">
        <v>42</v>
      </c>
      <c r="B37" s="7"/>
      <c r="C37" s="7"/>
      <c r="D37" s="7"/>
      <c r="E37" s="7">
        <v>1749.9999999999991</v>
      </c>
      <c r="F37" s="7">
        <v>1749.9999999999991</v>
      </c>
    </row>
    <row r="38" spans="1:6">
      <c r="A38" s="8" t="s">
        <v>29</v>
      </c>
      <c r="B38" s="7"/>
      <c r="C38" s="7">
        <v>8099.92</v>
      </c>
      <c r="D38" s="7"/>
      <c r="E38" s="7"/>
      <c r="F38" s="7">
        <v>8099.92</v>
      </c>
    </row>
    <row r="39" spans="1:6">
      <c r="A39" s="15" t="s">
        <v>35</v>
      </c>
      <c r="B39" s="7"/>
      <c r="C39" s="7">
        <v>2199.96</v>
      </c>
      <c r="D39" s="7"/>
      <c r="E39" s="7"/>
      <c r="F39" s="7">
        <v>2199.96</v>
      </c>
    </row>
    <row r="40" spans="1:6">
      <c r="A40" s="15" t="s">
        <v>28</v>
      </c>
      <c r="B40" s="7"/>
      <c r="C40" s="7">
        <v>900</v>
      </c>
      <c r="D40" s="7"/>
      <c r="E40" s="7"/>
      <c r="F40" s="7">
        <v>900</v>
      </c>
    </row>
    <row r="41" spans="1:6">
      <c r="A41" s="15" t="s">
        <v>49</v>
      </c>
      <c r="B41" s="7"/>
      <c r="C41" s="7">
        <v>2800</v>
      </c>
      <c r="D41" s="7"/>
      <c r="E41" s="7"/>
      <c r="F41" s="7">
        <v>2800</v>
      </c>
    </row>
    <row r="42" spans="1:6">
      <c r="A42" s="15" t="s">
        <v>44</v>
      </c>
      <c r="B42" s="7"/>
      <c r="C42" s="7">
        <v>2199.96</v>
      </c>
      <c r="D42" s="7"/>
      <c r="E42" s="7"/>
      <c r="F42" s="7">
        <v>2199.96</v>
      </c>
    </row>
    <row r="43" spans="1:6">
      <c r="A43" s="8" t="s">
        <v>56</v>
      </c>
      <c r="B43" s="7">
        <v>16799.89</v>
      </c>
      <c r="C43" s="7">
        <v>14049.899999999998</v>
      </c>
      <c r="D43" s="7">
        <v>12249.92</v>
      </c>
      <c r="E43" s="7">
        <v>16799.88</v>
      </c>
      <c r="F43" s="7">
        <v>59899.59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D14E-6FC5-4895-84BA-BE395B282AE9}">
  <sheetPr>
    <tabColor theme="9" tint="-0.499984740745262"/>
  </sheetPr>
  <dimension ref="A1:E62"/>
  <sheetViews>
    <sheetView topLeftCell="A3" zoomScale="130" zoomScaleNormal="130" workbookViewId="0">
      <selection activeCell="D4" sqref="D4"/>
    </sheetView>
  </sheetViews>
  <sheetFormatPr defaultRowHeight="15"/>
  <cols>
    <col min="1" max="1" width="11.28515625" bestFit="1" customWidth="1"/>
    <col min="2" max="4" width="14.28515625" customWidth="1"/>
    <col min="5" max="5" width="11" bestFit="1" customWidth="1"/>
  </cols>
  <sheetData>
    <row r="1" spans="1:5" ht="36" customHeight="1">
      <c r="A1" s="36" t="s">
        <v>95</v>
      </c>
      <c r="B1" s="36"/>
      <c r="C1" s="36"/>
      <c r="D1" s="36"/>
    </row>
    <row r="2" spans="1:5">
      <c r="A2" s="28" t="s">
        <v>83</v>
      </c>
      <c r="B2" s="28" t="s">
        <v>107</v>
      </c>
      <c r="C2" s="28" t="s">
        <v>84</v>
      </c>
      <c r="D2" s="28" t="s">
        <v>109</v>
      </c>
    </row>
    <row r="3" spans="1:5">
      <c r="A3" s="34">
        <v>43105</v>
      </c>
      <c r="B3" s="18" t="s">
        <v>96</v>
      </c>
      <c r="C3" s="18" t="s">
        <v>105</v>
      </c>
      <c r="D3" s="33">
        <v>4300</v>
      </c>
      <c r="E3" s="29"/>
    </row>
    <row r="4" spans="1:5">
      <c r="A4" s="34">
        <v>43115</v>
      </c>
      <c r="B4" s="18" t="s">
        <v>97</v>
      </c>
      <c r="C4" s="18" t="s">
        <v>105</v>
      </c>
      <c r="D4" s="33">
        <v>1330</v>
      </c>
    </row>
    <row r="5" spans="1:5">
      <c r="A5" s="34">
        <v>43118</v>
      </c>
      <c r="B5" s="18" t="s">
        <v>74</v>
      </c>
      <c r="C5" s="18" t="s">
        <v>105</v>
      </c>
      <c r="D5" s="33">
        <v>235</v>
      </c>
    </row>
    <row r="6" spans="1:5">
      <c r="A6" s="34">
        <v>43125</v>
      </c>
      <c r="B6" s="18" t="s">
        <v>98</v>
      </c>
      <c r="C6" s="18" t="s">
        <v>105</v>
      </c>
      <c r="D6" s="33">
        <v>356</v>
      </c>
    </row>
    <row r="7" spans="1:5">
      <c r="A7" s="34">
        <v>43130</v>
      </c>
      <c r="B7" s="18" t="s">
        <v>99</v>
      </c>
      <c r="C7" s="18" t="s">
        <v>105</v>
      </c>
      <c r="D7" s="33">
        <v>457</v>
      </c>
    </row>
    <row r="8" spans="1:5">
      <c r="A8" s="34">
        <v>43110</v>
      </c>
      <c r="B8" s="18" t="s">
        <v>100</v>
      </c>
      <c r="C8" s="18" t="s">
        <v>106</v>
      </c>
      <c r="D8" s="33">
        <v>2300</v>
      </c>
    </row>
    <row r="9" spans="1:5">
      <c r="A9" s="34">
        <v>43117</v>
      </c>
      <c r="B9" s="18" t="s">
        <v>101</v>
      </c>
      <c r="C9" s="18" t="s">
        <v>106</v>
      </c>
      <c r="D9" s="33">
        <v>380</v>
      </c>
    </row>
    <row r="10" spans="1:5">
      <c r="A10" s="34">
        <v>43120</v>
      </c>
      <c r="B10" s="18" t="s">
        <v>102</v>
      </c>
      <c r="C10" s="18" t="s">
        <v>106</v>
      </c>
      <c r="D10" s="33">
        <v>950</v>
      </c>
    </row>
    <row r="11" spans="1:5">
      <c r="A11" s="34">
        <v>43128</v>
      </c>
      <c r="B11" s="18" t="s">
        <v>103</v>
      </c>
      <c r="C11" s="18" t="s">
        <v>106</v>
      </c>
      <c r="D11" s="33">
        <v>288.44</v>
      </c>
    </row>
    <row r="12" spans="1:5">
      <c r="A12" s="34">
        <v>43130</v>
      </c>
      <c r="B12" s="18" t="s">
        <v>104</v>
      </c>
      <c r="C12" s="18" t="s">
        <v>106</v>
      </c>
      <c r="D12" s="33">
        <v>450</v>
      </c>
    </row>
    <row r="13" spans="1:5">
      <c r="A13" s="34">
        <v>43136</v>
      </c>
      <c r="B13" s="18" t="s">
        <v>96</v>
      </c>
      <c r="C13" s="18" t="s">
        <v>105</v>
      </c>
      <c r="D13" s="18">
        <v>4300</v>
      </c>
    </row>
    <row r="14" spans="1:5">
      <c r="A14" s="34">
        <v>43146</v>
      </c>
      <c r="B14" s="18" t="s">
        <v>97</v>
      </c>
      <c r="C14" s="18" t="s">
        <v>105</v>
      </c>
      <c r="D14" s="18">
        <v>1450</v>
      </c>
    </row>
    <row r="15" spans="1:5">
      <c r="A15" s="34">
        <v>43149</v>
      </c>
      <c r="B15" s="18" t="s">
        <v>74</v>
      </c>
      <c r="C15" s="18" t="s">
        <v>105</v>
      </c>
      <c r="D15" s="30">
        <v>173</v>
      </c>
    </row>
    <row r="16" spans="1:5">
      <c r="A16" s="34">
        <v>43156</v>
      </c>
      <c r="B16" s="18" t="s">
        <v>98</v>
      </c>
      <c r="C16" s="18" t="s">
        <v>105</v>
      </c>
      <c r="D16" s="30">
        <v>400</v>
      </c>
    </row>
    <row r="17" spans="1:4">
      <c r="A17" s="34">
        <v>43159</v>
      </c>
      <c r="B17" s="18" t="s">
        <v>99</v>
      </c>
      <c r="C17" s="18" t="s">
        <v>105</v>
      </c>
      <c r="D17" s="30">
        <v>625</v>
      </c>
    </row>
    <row r="18" spans="1:4">
      <c r="A18" s="34">
        <v>43141</v>
      </c>
      <c r="B18" s="18" t="s">
        <v>100</v>
      </c>
      <c r="C18" s="18" t="s">
        <v>106</v>
      </c>
      <c r="D18" s="31">
        <v>2300</v>
      </c>
    </row>
    <row r="19" spans="1:4">
      <c r="A19" s="34">
        <v>43148</v>
      </c>
      <c r="B19" s="18" t="s">
        <v>101</v>
      </c>
      <c r="C19" s="18" t="s">
        <v>106</v>
      </c>
      <c r="D19" s="18">
        <v>400</v>
      </c>
    </row>
    <row r="20" spans="1:4">
      <c r="A20" s="34">
        <v>43151</v>
      </c>
      <c r="B20" s="18" t="s">
        <v>102</v>
      </c>
      <c r="C20" s="18" t="s">
        <v>106</v>
      </c>
      <c r="D20" s="18">
        <v>1200</v>
      </c>
    </row>
    <row r="21" spans="1:4">
      <c r="A21" s="34">
        <v>43159</v>
      </c>
      <c r="B21" s="18" t="s">
        <v>103</v>
      </c>
      <c r="C21" s="18" t="s">
        <v>106</v>
      </c>
      <c r="D21" s="18">
        <v>288.44</v>
      </c>
    </row>
    <row r="22" spans="1:4">
      <c r="A22" s="34">
        <v>43159</v>
      </c>
      <c r="B22" s="18" t="s">
        <v>104</v>
      </c>
      <c r="C22" s="18" t="s">
        <v>106</v>
      </c>
      <c r="D22" s="18">
        <v>1900</v>
      </c>
    </row>
    <row r="23" spans="1:4">
      <c r="A23" s="34">
        <v>43164</v>
      </c>
      <c r="B23" s="18" t="s">
        <v>96</v>
      </c>
      <c r="C23" s="18" t="s">
        <v>105</v>
      </c>
      <c r="D23" s="18">
        <v>5200</v>
      </c>
    </row>
    <row r="24" spans="1:4">
      <c r="A24" s="34">
        <v>43174</v>
      </c>
      <c r="B24" s="18" t="s">
        <v>97</v>
      </c>
      <c r="C24" s="18" t="s">
        <v>105</v>
      </c>
      <c r="D24" s="18">
        <v>1150</v>
      </c>
    </row>
    <row r="25" spans="1:4">
      <c r="A25" s="34">
        <v>43177</v>
      </c>
      <c r="B25" s="18" t="s">
        <v>74</v>
      </c>
      <c r="C25" s="18" t="s">
        <v>105</v>
      </c>
      <c r="D25" s="30">
        <v>756</v>
      </c>
    </row>
    <row r="26" spans="1:4">
      <c r="A26" s="34">
        <v>43184</v>
      </c>
      <c r="B26" s="18" t="s">
        <v>98</v>
      </c>
      <c r="C26" s="18" t="s">
        <v>105</v>
      </c>
      <c r="D26" s="30">
        <v>415</v>
      </c>
    </row>
    <row r="27" spans="1:4">
      <c r="A27" s="34">
        <v>43189</v>
      </c>
      <c r="B27" s="18" t="s">
        <v>99</v>
      </c>
      <c r="C27" s="18" t="s">
        <v>105</v>
      </c>
      <c r="D27" s="30">
        <v>693</v>
      </c>
    </row>
    <row r="28" spans="1:4">
      <c r="A28" s="34">
        <v>43169</v>
      </c>
      <c r="B28" s="18" t="s">
        <v>100</v>
      </c>
      <c r="C28" s="18" t="s">
        <v>106</v>
      </c>
      <c r="D28" s="31">
        <v>2450</v>
      </c>
    </row>
    <row r="29" spans="1:4">
      <c r="A29" s="34">
        <v>43176</v>
      </c>
      <c r="B29" s="18" t="s">
        <v>101</v>
      </c>
      <c r="C29" s="18" t="s">
        <v>106</v>
      </c>
      <c r="D29" s="18">
        <v>380</v>
      </c>
    </row>
    <row r="30" spans="1:4">
      <c r="A30" s="34">
        <v>43179</v>
      </c>
      <c r="B30" s="18" t="s">
        <v>102</v>
      </c>
      <c r="C30" s="18" t="s">
        <v>106</v>
      </c>
      <c r="D30" s="18">
        <v>950</v>
      </c>
    </row>
    <row r="31" spans="1:4">
      <c r="A31" s="34">
        <v>43187</v>
      </c>
      <c r="B31" s="18" t="s">
        <v>103</v>
      </c>
      <c r="C31" s="18" t="s">
        <v>106</v>
      </c>
      <c r="D31" s="18">
        <v>508.17</v>
      </c>
    </row>
    <row r="32" spans="1:4">
      <c r="A32" s="34">
        <v>43189</v>
      </c>
      <c r="B32" s="18" t="s">
        <v>104</v>
      </c>
      <c r="C32" s="18" t="s">
        <v>106</v>
      </c>
      <c r="D32" s="18">
        <v>550</v>
      </c>
    </row>
    <row r="33" spans="1:4">
      <c r="A33" s="34">
        <v>43195</v>
      </c>
      <c r="B33" s="18" t="s">
        <v>96</v>
      </c>
      <c r="C33" s="18" t="s">
        <v>105</v>
      </c>
      <c r="D33" s="18">
        <v>5200</v>
      </c>
    </row>
    <row r="34" spans="1:4">
      <c r="A34" s="34">
        <v>43205</v>
      </c>
      <c r="B34" s="18" t="s">
        <v>97</v>
      </c>
      <c r="C34" s="18" t="s">
        <v>105</v>
      </c>
      <c r="D34" s="18">
        <v>1495</v>
      </c>
    </row>
    <row r="35" spans="1:4">
      <c r="A35" s="34">
        <v>43208</v>
      </c>
      <c r="B35" s="18" t="s">
        <v>74</v>
      </c>
      <c r="C35" s="18" t="s">
        <v>105</v>
      </c>
      <c r="D35" s="30">
        <v>900</v>
      </c>
    </row>
    <row r="36" spans="1:4">
      <c r="A36" s="34">
        <v>43215</v>
      </c>
      <c r="B36" s="18" t="s">
        <v>98</v>
      </c>
      <c r="C36" s="18" t="s">
        <v>105</v>
      </c>
      <c r="D36" s="30">
        <v>435</v>
      </c>
    </row>
    <row r="37" spans="1:4">
      <c r="A37" s="34">
        <v>43220</v>
      </c>
      <c r="B37" s="18" t="s">
        <v>99</v>
      </c>
      <c r="C37" s="18" t="s">
        <v>105</v>
      </c>
      <c r="D37" s="30">
        <v>712</v>
      </c>
    </row>
    <row r="38" spans="1:4">
      <c r="A38" s="34">
        <v>43200</v>
      </c>
      <c r="B38" s="18" t="s">
        <v>100</v>
      </c>
      <c r="C38" s="18" t="s">
        <v>106</v>
      </c>
      <c r="D38" s="31">
        <v>2300</v>
      </c>
    </row>
    <row r="39" spans="1:4">
      <c r="A39" s="34">
        <v>43207</v>
      </c>
      <c r="B39" s="18" t="s">
        <v>101</v>
      </c>
      <c r="C39" s="18" t="s">
        <v>106</v>
      </c>
      <c r="D39" s="18">
        <v>380</v>
      </c>
    </row>
    <row r="40" spans="1:4">
      <c r="A40" s="34">
        <v>43210</v>
      </c>
      <c r="B40" s="18" t="s">
        <v>102</v>
      </c>
      <c r="C40" s="18" t="s">
        <v>106</v>
      </c>
      <c r="D40" s="18">
        <v>1000</v>
      </c>
    </row>
    <row r="41" spans="1:4">
      <c r="A41" s="34">
        <v>43218</v>
      </c>
      <c r="B41" s="18" t="s">
        <v>103</v>
      </c>
      <c r="C41" s="18" t="s">
        <v>106</v>
      </c>
      <c r="D41" s="18">
        <v>508.17</v>
      </c>
    </row>
    <row r="42" spans="1:4">
      <c r="A42" s="34">
        <v>43220</v>
      </c>
      <c r="B42" s="18" t="s">
        <v>104</v>
      </c>
      <c r="C42" s="18" t="s">
        <v>106</v>
      </c>
      <c r="D42" s="18">
        <v>800</v>
      </c>
    </row>
    <row r="43" spans="1:4">
      <c r="A43" s="34">
        <v>43225</v>
      </c>
      <c r="B43" s="18" t="s">
        <v>96</v>
      </c>
      <c r="C43" s="18" t="s">
        <v>105</v>
      </c>
      <c r="D43" s="18">
        <v>5200</v>
      </c>
    </row>
    <row r="44" spans="1:4">
      <c r="A44" s="34">
        <v>43235</v>
      </c>
      <c r="B44" s="18" t="s">
        <v>97</v>
      </c>
      <c r="C44" s="18" t="s">
        <v>105</v>
      </c>
      <c r="D44" s="18">
        <v>3150</v>
      </c>
    </row>
    <row r="45" spans="1:4">
      <c r="A45" s="34">
        <v>43238</v>
      </c>
      <c r="B45" s="18" t="s">
        <v>74</v>
      </c>
      <c r="C45" s="18" t="s">
        <v>105</v>
      </c>
      <c r="D45" s="30">
        <v>956</v>
      </c>
    </row>
    <row r="46" spans="1:4">
      <c r="A46" s="34">
        <v>43245</v>
      </c>
      <c r="B46" s="18" t="s">
        <v>98</v>
      </c>
      <c r="C46" s="18" t="s">
        <v>105</v>
      </c>
      <c r="D46" s="30">
        <v>515</v>
      </c>
    </row>
    <row r="47" spans="1:4">
      <c r="A47" s="34">
        <v>43250</v>
      </c>
      <c r="B47" s="18" t="s">
        <v>99</v>
      </c>
      <c r="C47" s="18" t="s">
        <v>105</v>
      </c>
      <c r="D47" s="30">
        <v>993</v>
      </c>
    </row>
    <row r="48" spans="1:4">
      <c r="A48" s="34">
        <v>43230</v>
      </c>
      <c r="B48" s="18" t="s">
        <v>100</v>
      </c>
      <c r="C48" s="18" t="s">
        <v>106</v>
      </c>
      <c r="D48" s="31">
        <v>2450</v>
      </c>
    </row>
    <row r="49" spans="1:4">
      <c r="A49" s="34">
        <v>43237</v>
      </c>
      <c r="B49" s="18" t="s">
        <v>101</v>
      </c>
      <c r="C49" s="18" t="s">
        <v>106</v>
      </c>
      <c r="D49" s="18">
        <v>480</v>
      </c>
    </row>
    <row r="50" spans="1:4">
      <c r="A50" s="34">
        <v>43240</v>
      </c>
      <c r="B50" s="18" t="s">
        <v>102</v>
      </c>
      <c r="C50" s="18" t="s">
        <v>106</v>
      </c>
      <c r="D50" s="18">
        <v>1050</v>
      </c>
    </row>
    <row r="51" spans="1:4">
      <c r="A51" s="34">
        <v>43248</v>
      </c>
      <c r="B51" s="18" t="s">
        <v>103</v>
      </c>
      <c r="C51" s="18" t="s">
        <v>106</v>
      </c>
      <c r="D51" s="18">
        <v>808.17</v>
      </c>
    </row>
    <row r="52" spans="1:4">
      <c r="A52" s="34">
        <v>43250</v>
      </c>
      <c r="B52" s="18" t="s">
        <v>104</v>
      </c>
      <c r="C52" s="18" t="s">
        <v>106</v>
      </c>
      <c r="D52" s="18">
        <v>850</v>
      </c>
    </row>
    <row r="53" spans="1:4">
      <c r="A53" s="34">
        <v>43256</v>
      </c>
      <c r="B53" s="18" t="s">
        <v>96</v>
      </c>
      <c r="C53" s="18" t="s">
        <v>105</v>
      </c>
      <c r="D53" s="18">
        <v>5200</v>
      </c>
    </row>
    <row r="54" spans="1:4">
      <c r="A54" s="34">
        <v>43266</v>
      </c>
      <c r="B54" s="18" t="s">
        <v>97</v>
      </c>
      <c r="C54" s="18" t="s">
        <v>105</v>
      </c>
      <c r="D54" s="18">
        <v>3550</v>
      </c>
    </row>
    <row r="55" spans="1:4">
      <c r="A55" s="34">
        <v>43269</v>
      </c>
      <c r="B55" s="18" t="s">
        <v>74</v>
      </c>
      <c r="C55" s="18" t="s">
        <v>105</v>
      </c>
      <c r="D55" s="30">
        <v>1056</v>
      </c>
    </row>
    <row r="56" spans="1:4">
      <c r="A56" s="34">
        <v>43276</v>
      </c>
      <c r="B56" s="18" t="s">
        <v>98</v>
      </c>
      <c r="C56" s="18" t="s">
        <v>105</v>
      </c>
      <c r="D56" s="30">
        <v>715</v>
      </c>
    </row>
    <row r="57" spans="1:4">
      <c r="A57" s="34">
        <v>43281</v>
      </c>
      <c r="B57" s="18" t="s">
        <v>99</v>
      </c>
      <c r="C57" s="18" t="s">
        <v>105</v>
      </c>
      <c r="D57" s="30">
        <v>1093</v>
      </c>
    </row>
    <row r="58" spans="1:4">
      <c r="A58" s="34">
        <v>43261</v>
      </c>
      <c r="B58" s="18" t="s">
        <v>100</v>
      </c>
      <c r="C58" s="18" t="s">
        <v>106</v>
      </c>
      <c r="D58" s="31">
        <v>2450</v>
      </c>
    </row>
    <row r="59" spans="1:4">
      <c r="A59" s="34">
        <v>43268</v>
      </c>
      <c r="B59" s="18" t="s">
        <v>101</v>
      </c>
      <c r="C59" s="18" t="s">
        <v>106</v>
      </c>
      <c r="D59" s="18">
        <v>510</v>
      </c>
    </row>
    <row r="60" spans="1:4">
      <c r="A60" s="34">
        <v>43271</v>
      </c>
      <c r="B60" s="18" t="s">
        <v>102</v>
      </c>
      <c r="C60" s="18" t="s">
        <v>106</v>
      </c>
      <c r="D60" s="18">
        <v>1100</v>
      </c>
    </row>
    <row r="61" spans="1:4">
      <c r="A61" s="34">
        <v>43279</v>
      </c>
      <c r="B61" s="18" t="s">
        <v>103</v>
      </c>
      <c r="C61" s="18" t="s">
        <v>106</v>
      </c>
      <c r="D61" s="18">
        <v>745</v>
      </c>
    </row>
    <row r="62" spans="1:4">
      <c r="A62" s="35">
        <v>43281</v>
      </c>
      <c r="B62" s="30" t="s">
        <v>104</v>
      </c>
      <c r="C62" s="30" t="s">
        <v>106</v>
      </c>
      <c r="D62" s="30">
        <v>933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71AA6B-10CC-4B37-93AB-C727DD896F5C}">
          <x14:formula1>
            <xm:f>Dados!$A$4:$A$13</xm:f>
          </x14:formula1>
          <xm:sqref>B3:B62</xm:sqref>
        </x14:dataValidation>
        <x14:dataValidation type="list" allowBlank="1" showInputMessage="1" showErrorMessage="1" xr:uid="{2A642C68-6C68-427B-A638-803C39826AA3}">
          <x14:formula1>
            <xm:f>Dados!$C$4:$C$5</xm:f>
          </x14:formula1>
          <xm:sqref>C3:C62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A681-61DD-4183-B06A-44133EC4B41D}">
  <sheetPr>
    <tabColor theme="9" tint="-0.249977111117893"/>
  </sheetPr>
  <dimension ref="A3:H18"/>
  <sheetViews>
    <sheetView topLeftCell="A3" zoomScale="130" zoomScaleNormal="130" workbookViewId="0">
      <selection activeCell="E9" sqref="E9"/>
    </sheetView>
  </sheetViews>
  <sheetFormatPr defaultRowHeight="15"/>
  <cols>
    <col min="1" max="1" width="18" bestFit="1" customWidth="1"/>
    <col min="2" max="2" width="19.5703125" bestFit="1" customWidth="1"/>
    <col min="3" max="8" width="11.140625" bestFit="1" customWidth="1"/>
    <col min="9" max="10" width="6.7109375" bestFit="1" customWidth="1"/>
    <col min="11" max="11" width="8.5703125" bestFit="1" customWidth="1"/>
    <col min="12" max="19" width="6.85546875" bestFit="1" customWidth="1"/>
    <col min="20" max="20" width="8.7109375" bestFit="1" customWidth="1"/>
    <col min="21" max="29" width="7.5703125" bestFit="1" customWidth="1"/>
    <col min="30" max="30" width="9.28515625" bestFit="1" customWidth="1"/>
    <col min="31" max="39" width="7" bestFit="1" customWidth="1"/>
    <col min="40" max="40" width="8.7109375" bestFit="1" customWidth="1"/>
    <col min="41" max="49" width="7.28515625" bestFit="1" customWidth="1"/>
    <col min="50" max="50" width="9.140625" bestFit="1" customWidth="1"/>
    <col min="51" max="59" width="6.85546875" bestFit="1" customWidth="1"/>
    <col min="60" max="60" width="8.7109375" bestFit="1" customWidth="1"/>
    <col min="61" max="61" width="10.7109375" bestFit="1" customWidth="1"/>
  </cols>
  <sheetData>
    <row r="3" spans="1:8">
      <c r="A3" s="14" t="s">
        <v>77</v>
      </c>
      <c r="B3" s="14" t="s">
        <v>57</v>
      </c>
    </row>
    <row r="4" spans="1:8">
      <c r="B4" t="s">
        <v>58</v>
      </c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56</v>
      </c>
    </row>
    <row r="5" spans="1:8">
      <c r="A5" s="14" t="s">
        <v>55</v>
      </c>
    </row>
    <row r="6" spans="1:8">
      <c r="A6" s="8" t="s">
        <v>105</v>
      </c>
      <c r="B6" s="22">
        <v>6678</v>
      </c>
      <c r="C6" s="22">
        <v>6948</v>
      </c>
      <c r="D6" s="22">
        <v>8214</v>
      </c>
      <c r="E6" s="22">
        <v>8742</v>
      </c>
      <c r="F6" s="22">
        <v>10814</v>
      </c>
      <c r="G6" s="22">
        <v>11614</v>
      </c>
      <c r="H6" s="22">
        <v>53010</v>
      </c>
    </row>
    <row r="7" spans="1:8">
      <c r="A7" s="15" t="s">
        <v>96</v>
      </c>
      <c r="B7" s="22">
        <v>4300</v>
      </c>
      <c r="C7" s="22">
        <v>4300</v>
      </c>
      <c r="D7" s="22">
        <v>5200</v>
      </c>
      <c r="E7" s="22">
        <v>5200</v>
      </c>
      <c r="F7" s="22">
        <v>5200</v>
      </c>
      <c r="G7" s="22">
        <v>5200</v>
      </c>
      <c r="H7" s="22">
        <v>29400</v>
      </c>
    </row>
    <row r="8" spans="1:8">
      <c r="A8" s="15" t="s">
        <v>97</v>
      </c>
      <c r="B8" s="22">
        <v>1330</v>
      </c>
      <c r="C8" s="22">
        <v>1450</v>
      </c>
      <c r="D8" s="22">
        <v>1150</v>
      </c>
      <c r="E8" s="22">
        <v>1495</v>
      </c>
      <c r="F8" s="22">
        <v>3150</v>
      </c>
      <c r="G8" s="22">
        <v>3550</v>
      </c>
      <c r="H8" s="22">
        <v>12125</v>
      </c>
    </row>
    <row r="9" spans="1:8">
      <c r="A9" s="15" t="s">
        <v>74</v>
      </c>
      <c r="B9" s="22">
        <v>235</v>
      </c>
      <c r="C9" s="22">
        <v>173</v>
      </c>
      <c r="D9" s="22">
        <v>756</v>
      </c>
      <c r="E9" s="22">
        <v>900</v>
      </c>
      <c r="F9" s="22">
        <v>956</v>
      </c>
      <c r="G9" s="22">
        <v>1056</v>
      </c>
      <c r="H9" s="22">
        <v>4076</v>
      </c>
    </row>
    <row r="10" spans="1:8">
      <c r="A10" s="15" t="s">
        <v>98</v>
      </c>
      <c r="B10" s="22">
        <v>356</v>
      </c>
      <c r="C10" s="22">
        <v>400</v>
      </c>
      <c r="D10" s="22">
        <v>415</v>
      </c>
      <c r="E10" s="22">
        <v>435</v>
      </c>
      <c r="F10" s="22">
        <v>515</v>
      </c>
      <c r="G10" s="22">
        <v>715</v>
      </c>
      <c r="H10" s="22">
        <v>2836</v>
      </c>
    </row>
    <row r="11" spans="1:8">
      <c r="A11" s="15" t="s">
        <v>99</v>
      </c>
      <c r="B11" s="22">
        <v>457</v>
      </c>
      <c r="C11" s="22">
        <v>625</v>
      </c>
      <c r="D11" s="22">
        <v>693</v>
      </c>
      <c r="E11" s="22">
        <v>712</v>
      </c>
      <c r="F11" s="22">
        <v>993</v>
      </c>
      <c r="G11" s="22">
        <v>1093</v>
      </c>
      <c r="H11" s="22">
        <v>4573</v>
      </c>
    </row>
    <row r="12" spans="1:8">
      <c r="A12" s="8" t="s">
        <v>106</v>
      </c>
      <c r="B12" s="22">
        <v>4368.4399999999996</v>
      </c>
      <c r="C12" s="22">
        <v>6088.44</v>
      </c>
      <c r="D12" s="22">
        <v>4838.17</v>
      </c>
      <c r="E12" s="22">
        <v>4988.17</v>
      </c>
      <c r="F12" s="22">
        <v>5638.17</v>
      </c>
      <c r="G12" s="22">
        <v>5738</v>
      </c>
      <c r="H12" s="22">
        <v>31659.39</v>
      </c>
    </row>
    <row r="13" spans="1:8">
      <c r="A13" s="15" t="s">
        <v>100</v>
      </c>
      <c r="B13" s="22">
        <v>2300</v>
      </c>
      <c r="C13" s="22">
        <v>2300</v>
      </c>
      <c r="D13" s="22">
        <v>2450</v>
      </c>
      <c r="E13" s="22">
        <v>2300</v>
      </c>
      <c r="F13" s="22">
        <v>2450</v>
      </c>
      <c r="G13" s="22">
        <v>2450</v>
      </c>
      <c r="H13" s="22">
        <v>14250</v>
      </c>
    </row>
    <row r="14" spans="1:8">
      <c r="A14" s="15" t="s">
        <v>101</v>
      </c>
      <c r="B14" s="22">
        <v>380</v>
      </c>
      <c r="C14" s="22">
        <v>400</v>
      </c>
      <c r="D14" s="22">
        <v>380</v>
      </c>
      <c r="E14" s="22">
        <v>380</v>
      </c>
      <c r="F14" s="22">
        <v>480</v>
      </c>
      <c r="G14" s="22">
        <v>510</v>
      </c>
      <c r="H14" s="22">
        <v>2530</v>
      </c>
    </row>
    <row r="15" spans="1:8">
      <c r="A15" s="15" t="s">
        <v>102</v>
      </c>
      <c r="B15" s="22">
        <v>950</v>
      </c>
      <c r="C15" s="22">
        <v>1200</v>
      </c>
      <c r="D15" s="22">
        <v>950</v>
      </c>
      <c r="E15" s="22">
        <v>1000</v>
      </c>
      <c r="F15" s="22">
        <v>1050</v>
      </c>
      <c r="G15" s="22">
        <v>1100</v>
      </c>
      <c r="H15" s="22">
        <v>6250</v>
      </c>
    </row>
    <row r="16" spans="1:8">
      <c r="A16" s="15" t="s">
        <v>104</v>
      </c>
      <c r="B16" s="22">
        <v>450</v>
      </c>
      <c r="C16" s="22">
        <v>1900</v>
      </c>
      <c r="D16" s="22">
        <v>550</v>
      </c>
      <c r="E16" s="22">
        <v>800</v>
      </c>
      <c r="F16" s="22">
        <v>850</v>
      </c>
      <c r="G16" s="22">
        <v>933</v>
      </c>
      <c r="H16" s="22">
        <v>5483</v>
      </c>
    </row>
    <row r="17" spans="1:8">
      <c r="A17" s="15" t="s">
        <v>103</v>
      </c>
      <c r="B17" s="22">
        <v>288.44</v>
      </c>
      <c r="C17" s="22">
        <v>288.44</v>
      </c>
      <c r="D17" s="22">
        <v>508.17</v>
      </c>
      <c r="E17" s="22">
        <v>508.17</v>
      </c>
      <c r="F17" s="22">
        <v>808.17</v>
      </c>
      <c r="G17" s="22">
        <v>745</v>
      </c>
      <c r="H17" s="22">
        <v>3146.39</v>
      </c>
    </row>
    <row r="18" spans="1:8">
      <c r="A18" s="8" t="s">
        <v>56</v>
      </c>
      <c r="B18" s="22">
        <v>11046.44</v>
      </c>
      <c r="C18" s="22">
        <v>13036.44</v>
      </c>
      <c r="D18" s="22">
        <v>13052.17</v>
      </c>
      <c r="E18" s="22">
        <v>13730.17</v>
      </c>
      <c r="F18" s="22">
        <v>16452.169999999998</v>
      </c>
      <c r="G18" s="22">
        <v>17352</v>
      </c>
      <c r="H18" s="22">
        <v>84669.39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C743-8E5E-4906-A798-A22F74F9531D}">
  <sheetPr>
    <tabColor theme="9" tint="0.39997558519241921"/>
  </sheetPr>
  <dimension ref="A3:B44"/>
  <sheetViews>
    <sheetView zoomScale="130" zoomScaleNormal="130" workbookViewId="0">
      <selection activeCell="C8" sqref="C8"/>
    </sheetView>
  </sheetViews>
  <sheetFormatPr defaultRowHeight="15"/>
  <cols>
    <col min="1" max="1" width="24.28515625" bestFit="1" customWidth="1"/>
    <col min="2" max="2" width="18.85546875" bestFit="1" customWidth="1"/>
    <col min="3" max="3" width="8.7109375" bestFit="1" customWidth="1"/>
    <col min="4" max="5" width="9.85546875" bestFit="1" customWidth="1"/>
    <col min="6" max="6" width="10.7109375" bestFit="1" customWidth="1"/>
  </cols>
  <sheetData>
    <row r="3" spans="1:2">
      <c r="A3" s="14" t="s">
        <v>55</v>
      </c>
      <c r="B3" t="s">
        <v>54</v>
      </c>
    </row>
    <row r="4" spans="1:2">
      <c r="A4" s="8" t="s">
        <v>26</v>
      </c>
      <c r="B4" s="13">
        <v>7399.9699999999993</v>
      </c>
    </row>
    <row r="5" spans="1:2">
      <c r="A5" s="15" t="s">
        <v>25</v>
      </c>
      <c r="B5" s="13">
        <v>1800</v>
      </c>
    </row>
    <row r="6" spans="1:2">
      <c r="A6" s="15" t="s">
        <v>36</v>
      </c>
      <c r="B6" s="13">
        <v>2350</v>
      </c>
    </row>
    <row r="7" spans="1:2">
      <c r="A7" s="15" t="s">
        <v>48</v>
      </c>
      <c r="B7" s="13">
        <v>900</v>
      </c>
    </row>
    <row r="8" spans="1:2">
      <c r="A8" s="15" t="s">
        <v>45</v>
      </c>
      <c r="B8" s="13">
        <v>2349.9699999999998</v>
      </c>
    </row>
    <row r="9" spans="1:2">
      <c r="A9" s="8" t="s">
        <v>21</v>
      </c>
      <c r="B9" s="13">
        <v>5949.98</v>
      </c>
    </row>
    <row r="10" spans="1:2">
      <c r="A10" s="15" t="s">
        <v>38</v>
      </c>
      <c r="B10" s="13">
        <v>1800</v>
      </c>
    </row>
    <row r="11" spans="1:2">
      <c r="A11" s="15" t="s">
        <v>19</v>
      </c>
      <c r="B11" s="13">
        <v>2350</v>
      </c>
    </row>
    <row r="12" spans="1:2">
      <c r="A12" s="15" t="s">
        <v>47</v>
      </c>
      <c r="B12" s="13">
        <v>1799.98</v>
      </c>
    </row>
    <row r="13" spans="1:2">
      <c r="A13" s="8" t="s">
        <v>15</v>
      </c>
      <c r="B13" s="13">
        <v>5299.98</v>
      </c>
    </row>
    <row r="14" spans="1:2">
      <c r="A14" s="15" t="s">
        <v>40</v>
      </c>
      <c r="B14" s="13">
        <v>2800</v>
      </c>
    </row>
    <row r="15" spans="1:2">
      <c r="A15" s="15" t="s">
        <v>14</v>
      </c>
      <c r="B15" s="13">
        <v>2499.98</v>
      </c>
    </row>
    <row r="16" spans="1:2">
      <c r="A16" s="8" t="s">
        <v>24</v>
      </c>
      <c r="B16" s="13">
        <v>9399.92</v>
      </c>
    </row>
    <row r="17" spans="1:2">
      <c r="A17" s="15" t="s">
        <v>52</v>
      </c>
      <c r="B17" s="13">
        <v>2500</v>
      </c>
    </row>
    <row r="18" spans="1:2">
      <c r="A18" s="15" t="s">
        <v>22</v>
      </c>
      <c r="B18" s="13">
        <v>2300</v>
      </c>
    </row>
    <row r="19" spans="1:2">
      <c r="A19" s="15" t="s">
        <v>46</v>
      </c>
      <c r="B19" s="13">
        <v>2300</v>
      </c>
    </row>
    <row r="20" spans="1:2">
      <c r="A20" s="15" t="s">
        <v>37</v>
      </c>
      <c r="B20" s="13">
        <v>2299.92</v>
      </c>
    </row>
    <row r="21" spans="1:2">
      <c r="A21" s="8" t="s">
        <v>12</v>
      </c>
      <c r="B21" s="13">
        <v>3250</v>
      </c>
    </row>
    <row r="22" spans="1:2">
      <c r="A22" s="15" t="s">
        <v>41</v>
      </c>
      <c r="B22" s="13">
        <v>1500</v>
      </c>
    </row>
    <row r="23" spans="1:2">
      <c r="A23" s="15" t="s">
        <v>11</v>
      </c>
      <c r="B23" s="13">
        <v>1750</v>
      </c>
    </row>
    <row r="24" spans="1:2">
      <c r="A24" s="8" t="s">
        <v>27</v>
      </c>
      <c r="B24" s="13">
        <v>4999.9400000000005</v>
      </c>
    </row>
    <row r="25" spans="1:2">
      <c r="A25" s="15" t="s">
        <v>33</v>
      </c>
      <c r="B25" s="13">
        <v>1750</v>
      </c>
    </row>
    <row r="26" spans="1:2">
      <c r="A26" s="15" t="s">
        <v>51</v>
      </c>
      <c r="B26" s="13">
        <v>1750</v>
      </c>
    </row>
    <row r="27" spans="1:2">
      <c r="A27" s="15" t="s">
        <v>32</v>
      </c>
      <c r="B27" s="13">
        <v>1499.94</v>
      </c>
    </row>
    <row r="28" spans="1:2">
      <c r="A28" s="8" t="s">
        <v>18</v>
      </c>
      <c r="B28" s="13">
        <v>3100</v>
      </c>
    </row>
    <row r="29" spans="1:2">
      <c r="A29" s="15" t="s">
        <v>39</v>
      </c>
      <c r="B29" s="13">
        <v>900</v>
      </c>
    </row>
    <row r="30" spans="1:2">
      <c r="A30" s="15" t="s">
        <v>16</v>
      </c>
      <c r="B30" s="13">
        <v>2200</v>
      </c>
    </row>
    <row r="31" spans="1:2">
      <c r="A31" s="8" t="s">
        <v>31</v>
      </c>
      <c r="B31" s="13">
        <v>9149.92</v>
      </c>
    </row>
    <row r="32" spans="1:2">
      <c r="A32" s="15" t="s">
        <v>30</v>
      </c>
      <c r="B32" s="13">
        <v>2799.96</v>
      </c>
    </row>
    <row r="33" spans="1:2">
      <c r="A33" s="15" t="s">
        <v>50</v>
      </c>
      <c r="B33" s="13">
        <v>1500</v>
      </c>
    </row>
    <row r="34" spans="1:2">
      <c r="A34" s="15" t="s">
        <v>43</v>
      </c>
      <c r="B34" s="13">
        <v>2499.96</v>
      </c>
    </row>
    <row r="35" spans="1:2">
      <c r="A35" s="15" t="s">
        <v>34</v>
      </c>
      <c r="B35" s="13">
        <v>2350</v>
      </c>
    </row>
    <row r="36" spans="1:2">
      <c r="A36" s="8" t="s">
        <v>9</v>
      </c>
      <c r="B36" s="13">
        <v>3249.9599999999991</v>
      </c>
    </row>
    <row r="37" spans="1:2">
      <c r="A37" s="15" t="s">
        <v>7</v>
      </c>
      <c r="B37" s="13">
        <v>1499.96</v>
      </c>
    </row>
    <row r="38" spans="1:2">
      <c r="A38" s="15" t="s">
        <v>42</v>
      </c>
      <c r="B38" s="13">
        <v>1749.9999999999991</v>
      </c>
    </row>
    <row r="39" spans="1:2">
      <c r="A39" s="8" t="s">
        <v>29</v>
      </c>
      <c r="B39" s="13">
        <v>8099.92</v>
      </c>
    </row>
    <row r="40" spans="1:2">
      <c r="A40" s="15" t="s">
        <v>35</v>
      </c>
      <c r="B40" s="13">
        <v>2199.96</v>
      </c>
    </row>
    <row r="41" spans="1:2">
      <c r="A41" s="15" t="s">
        <v>28</v>
      </c>
      <c r="B41" s="13">
        <v>900</v>
      </c>
    </row>
    <row r="42" spans="1:2">
      <c r="A42" s="15" t="s">
        <v>49</v>
      </c>
      <c r="B42" s="13">
        <v>2800</v>
      </c>
    </row>
    <row r="43" spans="1:2">
      <c r="A43" s="15" t="s">
        <v>44</v>
      </c>
      <c r="B43" s="13">
        <v>2199.96</v>
      </c>
    </row>
    <row r="44" spans="1:2">
      <c r="A44" s="8" t="s">
        <v>56</v>
      </c>
      <c r="B44" s="13">
        <v>59899.59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30BF-EEE9-44A2-B600-AF0ADD783F75}">
  <sheetPr>
    <tabColor theme="9" tint="-0.249977111117893"/>
  </sheetPr>
  <dimension ref="A1:D9"/>
  <sheetViews>
    <sheetView zoomScale="130" zoomScaleNormal="130" workbookViewId="0">
      <selection activeCell="D6" sqref="D6"/>
    </sheetView>
  </sheetViews>
  <sheetFormatPr defaultRowHeight="15"/>
  <cols>
    <col min="1" max="1" width="18.85546875" bestFit="1" customWidth="1"/>
    <col min="2" max="2" width="19.5703125" bestFit="1" customWidth="1"/>
    <col min="3" max="3" width="7.5703125" bestFit="1" customWidth="1"/>
    <col min="4" max="4" width="10.7109375" bestFit="1" customWidth="1"/>
    <col min="5" max="32" width="6.7109375" bestFit="1" customWidth="1"/>
    <col min="33" max="60" width="6.85546875" bestFit="1" customWidth="1"/>
    <col min="61" max="91" width="7.5703125" bestFit="1" customWidth="1"/>
    <col min="92" max="121" width="7" bestFit="1" customWidth="1"/>
    <col min="122" max="152" width="7.28515625" bestFit="1" customWidth="1"/>
    <col min="153" max="182" width="6.85546875" bestFit="1" customWidth="1"/>
    <col min="183" max="183" width="10.7109375" bestFit="1" customWidth="1"/>
    <col min="184" max="187" width="6.85546875" bestFit="1" customWidth="1"/>
    <col min="188" max="188" width="8.7109375" bestFit="1" customWidth="1"/>
    <col min="189" max="189" width="10.7109375" bestFit="1" customWidth="1"/>
  </cols>
  <sheetData>
    <row r="1" spans="1:4">
      <c r="A1" s="14" t="s">
        <v>54</v>
      </c>
      <c r="B1" s="14" t="s">
        <v>57</v>
      </c>
    </row>
    <row r="2" spans="1:4">
      <c r="A2" s="14" t="s">
        <v>55</v>
      </c>
      <c r="B2" t="s">
        <v>64</v>
      </c>
      <c r="C2" t="s">
        <v>65</v>
      </c>
      <c r="D2" t="s">
        <v>56</v>
      </c>
    </row>
    <row r="3" spans="1:4">
      <c r="A3" s="8" t="s">
        <v>58</v>
      </c>
      <c r="B3" s="13">
        <v>22650</v>
      </c>
      <c r="C3" s="13">
        <v>49338</v>
      </c>
      <c r="D3" s="13">
        <v>71988</v>
      </c>
    </row>
    <row r="4" spans="1:4">
      <c r="A4" s="8" t="s">
        <v>59</v>
      </c>
      <c r="B4" s="13">
        <v>31840</v>
      </c>
      <c r="C4" s="13">
        <v>57453</v>
      </c>
      <c r="D4" s="13">
        <v>89293</v>
      </c>
    </row>
    <row r="5" spans="1:4">
      <c r="A5" s="8" t="s">
        <v>60</v>
      </c>
      <c r="B5" s="13">
        <v>24415</v>
      </c>
      <c r="C5" s="13">
        <v>99989</v>
      </c>
      <c r="D5" s="13">
        <v>124404</v>
      </c>
    </row>
    <row r="6" spans="1:4">
      <c r="A6" s="8" t="s">
        <v>61</v>
      </c>
      <c r="B6" s="13">
        <v>35670</v>
      </c>
      <c r="C6" s="13">
        <v>110906</v>
      </c>
      <c r="D6" s="13">
        <v>146576</v>
      </c>
    </row>
    <row r="7" spans="1:4">
      <c r="A7" s="8" t="s">
        <v>62</v>
      </c>
      <c r="B7" s="13">
        <v>27270</v>
      </c>
      <c r="C7" s="13">
        <v>42635</v>
      </c>
      <c r="D7" s="13">
        <v>69905</v>
      </c>
    </row>
    <row r="8" spans="1:4">
      <c r="A8" s="8" t="s">
        <v>63</v>
      </c>
      <c r="B8" s="13">
        <v>39870</v>
      </c>
      <c r="C8" s="13">
        <v>59805</v>
      </c>
      <c r="D8" s="13">
        <v>99675</v>
      </c>
    </row>
    <row r="9" spans="1:4">
      <c r="A9" s="8" t="s">
        <v>56</v>
      </c>
      <c r="B9" s="13">
        <v>181715</v>
      </c>
      <c r="C9" s="13">
        <v>420126</v>
      </c>
      <c r="D9" s="13">
        <v>601841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1A16-3D5A-4CED-8356-7825533E2961}">
  <sheetPr>
    <tabColor theme="9" tint="0.39997558519241921"/>
  </sheetPr>
  <dimension ref="A3:H7"/>
  <sheetViews>
    <sheetView zoomScale="130" zoomScaleNormal="130" workbookViewId="0">
      <selection activeCell="B5" sqref="B5"/>
    </sheetView>
  </sheetViews>
  <sheetFormatPr defaultRowHeight="15"/>
  <cols>
    <col min="1" max="1" width="18.85546875" bestFit="1" customWidth="1"/>
    <col min="2" max="2" width="19.5703125" bestFit="1" customWidth="1"/>
    <col min="3" max="3" width="9.85546875" bestFit="1" customWidth="1"/>
    <col min="4" max="5" width="10.85546875" bestFit="1" customWidth="1"/>
    <col min="6" max="7" width="9.85546875" bestFit="1" customWidth="1"/>
    <col min="8" max="8" width="10.85546875" bestFit="1" customWidth="1"/>
    <col min="9" max="182" width="11.5703125" bestFit="1" customWidth="1"/>
    <col min="183" max="183" width="10.85546875" bestFit="1" customWidth="1"/>
    <col min="184" max="187" width="6.85546875" bestFit="1" customWidth="1"/>
    <col min="188" max="188" width="8.7109375" bestFit="1" customWidth="1"/>
    <col min="189" max="189" width="10.7109375" bestFit="1" customWidth="1"/>
  </cols>
  <sheetData>
    <row r="3" spans="1:8">
      <c r="A3" s="14" t="s">
        <v>54</v>
      </c>
      <c r="B3" s="14" t="s">
        <v>57</v>
      </c>
    </row>
    <row r="4" spans="1:8">
      <c r="A4" s="14" t="s">
        <v>55</v>
      </c>
      <c r="B4" t="s">
        <v>58</v>
      </c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56</v>
      </c>
    </row>
    <row r="5" spans="1:8">
      <c r="A5" s="8" t="s">
        <v>64</v>
      </c>
      <c r="B5" s="16">
        <v>22650</v>
      </c>
      <c r="C5" s="16">
        <v>31840</v>
      </c>
      <c r="D5" s="16">
        <v>24415</v>
      </c>
      <c r="E5" s="16">
        <v>35670</v>
      </c>
      <c r="F5" s="16">
        <v>27270</v>
      </c>
      <c r="G5" s="16">
        <v>39870</v>
      </c>
      <c r="H5" s="16">
        <v>181715</v>
      </c>
    </row>
    <row r="6" spans="1:8">
      <c r="A6" s="8" t="s">
        <v>65</v>
      </c>
      <c r="B6" s="16">
        <v>49338</v>
      </c>
      <c r="C6" s="16">
        <v>57453</v>
      </c>
      <c r="D6" s="16">
        <v>99989</v>
      </c>
      <c r="E6" s="16">
        <v>110906</v>
      </c>
      <c r="F6" s="16">
        <v>42635</v>
      </c>
      <c r="G6" s="16">
        <v>59805</v>
      </c>
      <c r="H6" s="16">
        <v>420126</v>
      </c>
    </row>
    <row r="7" spans="1:8">
      <c r="A7" s="8" t="s">
        <v>56</v>
      </c>
      <c r="B7" s="16">
        <v>71988</v>
      </c>
      <c r="C7" s="16">
        <v>89293</v>
      </c>
      <c r="D7" s="16">
        <v>124404</v>
      </c>
      <c r="E7" s="16">
        <v>146576</v>
      </c>
      <c r="F7" s="16">
        <v>69905</v>
      </c>
      <c r="G7" s="16">
        <v>99675</v>
      </c>
      <c r="H7" s="16">
        <v>601841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AE2F-CA02-462D-B7B7-61DA2786AD3D}">
  <sheetPr>
    <tabColor theme="9" tint="0.59999389629810485"/>
  </sheetPr>
  <dimension ref="A1:G6"/>
  <sheetViews>
    <sheetView zoomScale="130" zoomScaleNormal="130" workbookViewId="0">
      <selection activeCell="G6" sqref="G6"/>
    </sheetView>
  </sheetViews>
  <sheetFormatPr defaultRowHeight="1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>
      <c r="A1" s="36" t="s">
        <v>0</v>
      </c>
      <c r="B1" s="36"/>
      <c r="C1" s="36"/>
      <c r="D1" s="36"/>
      <c r="E1" s="36"/>
      <c r="F1" s="36"/>
      <c r="G1" s="36"/>
    </row>
    <row r="2" spans="1:7">
      <c r="A2" s="21"/>
      <c r="B2" s="21"/>
      <c r="C2" s="1" t="s">
        <v>66</v>
      </c>
      <c r="D2" s="1" t="s">
        <v>67</v>
      </c>
      <c r="E2" s="1" t="s">
        <v>68</v>
      </c>
      <c r="F2" s="1" t="s">
        <v>69</v>
      </c>
      <c r="G2" s="1" t="s">
        <v>70</v>
      </c>
    </row>
    <row r="3" spans="1:7">
      <c r="A3" s="37" t="s">
        <v>71</v>
      </c>
      <c r="B3" s="17" t="s">
        <v>72</v>
      </c>
      <c r="C3" s="18">
        <v>150000</v>
      </c>
      <c r="D3" s="18">
        <v>165000</v>
      </c>
      <c r="E3" s="18">
        <v>172000</v>
      </c>
      <c r="F3" s="18">
        <v>210000</v>
      </c>
      <c r="G3" s="19">
        <f>SUM(C3:F3)</f>
        <v>697000</v>
      </c>
    </row>
    <row r="4" spans="1:7">
      <c r="A4" s="37"/>
      <c r="B4" s="17" t="s">
        <v>73</v>
      </c>
      <c r="C4" s="18">
        <v>35000</v>
      </c>
      <c r="D4" s="18">
        <v>42000</v>
      </c>
      <c r="E4" s="18">
        <v>25000</v>
      </c>
      <c r="F4" s="18">
        <v>43275</v>
      </c>
      <c r="G4" s="19">
        <f>SUM(C4:F4)</f>
        <v>145275</v>
      </c>
    </row>
    <row r="5" spans="1:7">
      <c r="A5" s="37"/>
      <c r="B5" s="17" t="s">
        <v>74</v>
      </c>
      <c r="C5" s="18">
        <v>14320</v>
      </c>
      <c r="D5" s="18">
        <v>12743</v>
      </c>
      <c r="E5" s="18">
        <v>12745</v>
      </c>
      <c r="F5" s="18">
        <v>9321</v>
      </c>
      <c r="G5" s="19">
        <f>SUM(G3:G4)</f>
        <v>842275</v>
      </c>
    </row>
    <row r="6" spans="1:7">
      <c r="B6" s="20" t="s">
        <v>70</v>
      </c>
      <c r="C6" s="19">
        <f>SUM(C3:C5)</f>
        <v>199320</v>
      </c>
      <c r="D6" s="19">
        <f t="shared" ref="D6:F6" si="0">SUM(D3:D5)</f>
        <v>219743</v>
      </c>
      <c r="E6" s="19">
        <f t="shared" si="0"/>
        <v>209745</v>
      </c>
      <c r="F6" s="19">
        <f t="shared" si="0"/>
        <v>262596</v>
      </c>
    </row>
  </sheetData>
  <dataConsolidate topLabels="1">
    <dataRefs count="3">
      <dataRef ref="B2:F5" sheet="Fortaleza"/>
      <dataRef ref="B2:F5" sheet="Rio de Janeiro"/>
      <dataRef ref="B2:F5" sheet="Salvador"/>
    </dataRefs>
  </dataConsolidate>
  <mergeCells count="2">
    <mergeCell ref="A1:G1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36DB-10FC-4662-ACD7-BAEC58288666}">
  <sheetPr>
    <tabColor theme="9" tint="0.79998168889431442"/>
  </sheetPr>
  <dimension ref="A1:G6"/>
  <sheetViews>
    <sheetView zoomScale="130" zoomScaleNormal="130" workbookViewId="0">
      <selection activeCell="G6" sqref="G6"/>
    </sheetView>
  </sheetViews>
  <sheetFormatPr defaultRowHeight="1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>
      <c r="A1" s="36" t="s">
        <v>75</v>
      </c>
      <c r="B1" s="36"/>
      <c r="C1" s="36"/>
      <c r="D1" s="36"/>
      <c r="E1" s="36"/>
      <c r="F1" s="36"/>
      <c r="G1" s="36"/>
    </row>
    <row r="2" spans="1:7">
      <c r="A2" s="21"/>
      <c r="B2" s="21"/>
      <c r="C2" s="1" t="s">
        <v>66</v>
      </c>
      <c r="D2" s="1" t="s">
        <v>67</v>
      </c>
      <c r="E2" s="1" t="s">
        <v>68</v>
      </c>
      <c r="F2" s="1" t="s">
        <v>69</v>
      </c>
      <c r="G2" s="1" t="s">
        <v>70</v>
      </c>
    </row>
    <row r="3" spans="1:7">
      <c r="A3" s="37" t="s">
        <v>71</v>
      </c>
      <c r="B3" s="17" t="s">
        <v>72</v>
      </c>
      <c r="C3" s="18">
        <v>165000</v>
      </c>
      <c r="D3" s="18">
        <v>143000</v>
      </c>
      <c r="E3" s="18">
        <v>183000</v>
      </c>
      <c r="F3" s="18">
        <v>197000</v>
      </c>
      <c r="G3" s="19">
        <f>SUM(C3:F3)</f>
        <v>688000</v>
      </c>
    </row>
    <row r="4" spans="1:7">
      <c r="A4" s="37"/>
      <c r="B4" s="17" t="s">
        <v>73</v>
      </c>
      <c r="C4" s="18">
        <v>45000</v>
      </c>
      <c r="D4" s="18">
        <v>47500</v>
      </c>
      <c r="E4" s="18">
        <v>28000</v>
      </c>
      <c r="F4" s="18">
        <v>49275</v>
      </c>
      <c r="G4" s="19">
        <f>SUM(C4:F4)</f>
        <v>169775</v>
      </c>
    </row>
    <row r="5" spans="1:7">
      <c r="A5" s="37"/>
      <c r="B5" s="17" t="s">
        <v>74</v>
      </c>
      <c r="C5" s="18">
        <v>17320</v>
      </c>
      <c r="D5" s="18">
        <v>16743</v>
      </c>
      <c r="E5" s="18">
        <v>18745</v>
      </c>
      <c r="F5" s="18">
        <v>12321</v>
      </c>
      <c r="G5" s="19">
        <f>SUM(G3:G4)</f>
        <v>857775</v>
      </c>
    </row>
    <row r="6" spans="1:7">
      <c r="B6" s="20" t="s">
        <v>70</v>
      </c>
      <c r="C6" s="19">
        <f>SUM(C3:C5)</f>
        <v>227320</v>
      </c>
      <c r="D6" s="19">
        <f t="shared" ref="D6:F6" si="0">SUM(D3:D5)</f>
        <v>207243</v>
      </c>
      <c r="E6" s="19">
        <f t="shared" si="0"/>
        <v>229745</v>
      </c>
      <c r="F6" s="19">
        <f t="shared" si="0"/>
        <v>258596</v>
      </c>
      <c r="G6" s="18"/>
    </row>
  </sheetData>
  <mergeCells count="2">
    <mergeCell ref="A1:G1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582B-70A1-4526-9342-3BC679E7ED1D}">
  <sheetPr>
    <tabColor theme="9" tint="0.59999389629810485"/>
  </sheetPr>
  <dimension ref="A1:G6"/>
  <sheetViews>
    <sheetView zoomScale="130" zoomScaleNormal="130" workbookViewId="0">
      <selection activeCell="G6" sqref="G6"/>
    </sheetView>
  </sheetViews>
  <sheetFormatPr defaultRowHeight="1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>
      <c r="A1" s="36" t="s">
        <v>76</v>
      </c>
      <c r="B1" s="36"/>
      <c r="C1" s="36"/>
      <c r="D1" s="36"/>
      <c r="E1" s="36"/>
      <c r="F1" s="36"/>
      <c r="G1" s="36"/>
    </row>
    <row r="2" spans="1:7">
      <c r="A2" s="21"/>
      <c r="B2" s="21"/>
      <c r="C2" s="1" t="s">
        <v>66</v>
      </c>
      <c r="D2" s="1" t="s">
        <v>67</v>
      </c>
      <c r="E2" s="1" t="s">
        <v>68</v>
      </c>
      <c r="F2" s="1" t="s">
        <v>69</v>
      </c>
      <c r="G2" s="1" t="s">
        <v>70</v>
      </c>
    </row>
    <row r="3" spans="1:7">
      <c r="A3" s="37" t="s">
        <v>71</v>
      </c>
      <c r="B3" s="17" t="s">
        <v>72</v>
      </c>
      <c r="C3" s="18">
        <v>265000</v>
      </c>
      <c r="D3" s="18">
        <v>243000</v>
      </c>
      <c r="E3" s="18">
        <v>283000</v>
      </c>
      <c r="F3" s="18">
        <v>297000</v>
      </c>
      <c r="G3" s="19">
        <f>SUM(C3:F3)</f>
        <v>1088000</v>
      </c>
    </row>
    <row r="4" spans="1:7">
      <c r="A4" s="37"/>
      <c r="B4" s="17" t="s">
        <v>73</v>
      </c>
      <c r="C4" s="18">
        <v>55000</v>
      </c>
      <c r="D4" s="18">
        <v>57500</v>
      </c>
      <c r="E4" s="18">
        <v>38000</v>
      </c>
      <c r="F4" s="18">
        <v>59275</v>
      </c>
      <c r="G4" s="19">
        <f>SUM(C4:F4)</f>
        <v>209775</v>
      </c>
    </row>
    <row r="5" spans="1:7">
      <c r="A5" s="37"/>
      <c r="B5" s="17" t="s">
        <v>74</v>
      </c>
      <c r="C5" s="18">
        <v>27320</v>
      </c>
      <c r="D5" s="18">
        <v>26743</v>
      </c>
      <c r="E5" s="18">
        <v>28745</v>
      </c>
      <c r="F5" s="18">
        <v>22321</v>
      </c>
      <c r="G5" s="19">
        <f>SUM(G3:G4)</f>
        <v>1297775</v>
      </c>
    </row>
    <row r="6" spans="1:7">
      <c r="B6" s="20" t="s">
        <v>70</v>
      </c>
      <c r="C6" s="19">
        <f>SUM(C3:C5)</f>
        <v>347320</v>
      </c>
      <c r="D6" s="19">
        <f t="shared" ref="D6:F6" si="0">SUM(D3:D5)</f>
        <v>327243</v>
      </c>
      <c r="E6" s="19">
        <f t="shared" si="0"/>
        <v>349745</v>
      </c>
      <c r="F6" s="19">
        <f t="shared" si="0"/>
        <v>378596</v>
      </c>
    </row>
  </sheetData>
  <mergeCells count="2">
    <mergeCell ref="A1:G1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6B4F-1CE6-452D-94F8-0C05033FA21E}">
  <sheetPr>
    <tabColor theme="9" tint="0.39997558519241921"/>
  </sheetPr>
  <dimension ref="A3:F8"/>
  <sheetViews>
    <sheetView zoomScale="130" zoomScaleNormal="130" workbookViewId="0">
      <selection activeCell="F6" sqref="F6"/>
    </sheetView>
  </sheetViews>
  <sheetFormatPr defaultRowHeight="15"/>
  <cols>
    <col min="1" max="1" width="18" bestFit="1" customWidth="1"/>
    <col min="2" max="2" width="19.5703125" bestFit="1" customWidth="1"/>
    <col min="3" max="5" width="12.28515625" bestFit="1" customWidth="1"/>
    <col min="6" max="6" width="13.85546875" bestFit="1" customWidth="1"/>
  </cols>
  <sheetData>
    <row r="3" spans="1:6">
      <c r="A3" s="14" t="s">
        <v>77</v>
      </c>
      <c r="B3" s="14" t="s">
        <v>57</v>
      </c>
    </row>
    <row r="4" spans="1:6">
      <c r="A4" s="14" t="s">
        <v>55</v>
      </c>
      <c r="B4" t="s">
        <v>66</v>
      </c>
      <c r="C4" t="s">
        <v>67</v>
      </c>
      <c r="D4" t="s">
        <v>68</v>
      </c>
      <c r="E4" t="s">
        <v>69</v>
      </c>
      <c r="F4" t="s">
        <v>56</v>
      </c>
    </row>
    <row r="5" spans="1:6">
      <c r="A5" s="8" t="s">
        <v>72</v>
      </c>
      <c r="B5" s="22">
        <v>580000</v>
      </c>
      <c r="C5" s="22">
        <v>551000</v>
      </c>
      <c r="D5" s="22">
        <v>638000</v>
      </c>
      <c r="E5" s="22">
        <v>704000</v>
      </c>
      <c r="F5" s="22">
        <v>2473000</v>
      </c>
    </row>
    <row r="6" spans="1:6">
      <c r="A6" s="8" t="s">
        <v>73</v>
      </c>
      <c r="B6" s="22">
        <v>135000</v>
      </c>
      <c r="C6" s="22">
        <v>147000</v>
      </c>
      <c r="D6" s="22">
        <v>91000</v>
      </c>
      <c r="E6" s="22">
        <v>151825</v>
      </c>
      <c r="F6" s="22">
        <v>524825</v>
      </c>
    </row>
    <row r="7" spans="1:6">
      <c r="A7" s="8" t="s">
        <v>74</v>
      </c>
      <c r="B7" s="22">
        <v>58960</v>
      </c>
      <c r="C7" s="22">
        <v>56229</v>
      </c>
      <c r="D7" s="22">
        <v>60235</v>
      </c>
      <c r="E7" s="22">
        <v>43963</v>
      </c>
      <c r="F7" s="22">
        <v>219387</v>
      </c>
    </row>
    <row r="8" spans="1:6">
      <c r="A8" s="8" t="s">
        <v>56</v>
      </c>
      <c r="B8" s="22">
        <v>773960</v>
      </c>
      <c r="C8" s="22">
        <v>754229</v>
      </c>
      <c r="D8" s="22">
        <v>789235</v>
      </c>
      <c r="E8" s="22">
        <v>899788</v>
      </c>
      <c r="F8" s="22">
        <v>3217212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Reservas</vt:lpstr>
      <vt:lpstr>Tabela Dinâmica</vt:lpstr>
      <vt:lpstr>Tabela Dinâmica Recomendada</vt:lpstr>
      <vt:lpstr>Fonte de Dados Externa</vt:lpstr>
      <vt:lpstr>Agrupando Dados por Data</vt:lpstr>
      <vt:lpstr>Salvador</vt:lpstr>
      <vt:lpstr>Fortaleza</vt:lpstr>
      <vt:lpstr>Rio de Janeiro</vt:lpstr>
      <vt:lpstr>Consolidando Dados</vt:lpstr>
      <vt:lpstr>Gerenciando Tabelas Dinâmicas</vt:lpstr>
      <vt:lpstr>Alterar Campo de Valores</vt:lpstr>
      <vt:lpstr>Criando Campo Calculado</vt:lpstr>
      <vt:lpstr>Usando Dados em uma Fórmula</vt:lpstr>
      <vt:lpstr>Planilha7</vt:lpstr>
      <vt:lpstr>Detalhando os Dados</vt:lpstr>
      <vt:lpstr>Ordenando Dados</vt:lpstr>
      <vt:lpstr>Filtrando Campos Seleção</vt:lpstr>
      <vt:lpstr>Filtrando Dados Regras</vt:lpstr>
      <vt:lpstr>Dados</vt:lpstr>
      <vt:lpstr>Lição de Casa</vt:lpstr>
      <vt:lpstr>Tabela Dinâmica Lição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2018-10-16T16:27:06Z</dcterms:created>
  <dcterms:modified xsi:type="dcterms:W3CDTF">2020-07-22T12:55:58Z</dcterms:modified>
</cp:coreProperties>
</file>