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U\Dropbox\SNUPI\Python_Projects\Mach_Probe\exp_data\"/>
    </mc:Choice>
  </mc:AlternateContent>
  <xr:revisionPtr revIDLastSave="0" documentId="13_ncr:1_{BC42C9ED-8A28-4C8E-92FD-CBDE67545A34}" xr6:coauthVersionLast="36" xr6:coauthVersionMax="36" xr10:uidLastSave="{00000000-0000-0000-0000-000000000000}"/>
  <bookViews>
    <workbookView xWindow="0" yWindow="0" windowWidth="28800" windowHeight="12180" xr2:uid="{AF41D1EE-BB1A-468D-BEBB-E19029A31CA9}"/>
  </bookViews>
  <sheets>
    <sheet name="32 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J7" i="2"/>
  <c r="K6" i="2"/>
  <c r="J6" i="2"/>
  <c r="K5" i="2"/>
  <c r="J5" i="2"/>
  <c r="K4" i="2"/>
  <c r="J4" i="2"/>
  <c r="K3" i="2"/>
  <c r="J3" i="2"/>
  <c r="K2" i="2"/>
  <c r="J2" i="2"/>
</calcChain>
</file>

<file path=xl/sharedStrings.xml><?xml version="1.0" encoding="utf-8"?>
<sst xmlns="http://schemas.openxmlformats.org/spreadsheetml/2006/main" count="11" uniqueCount="11">
  <si>
    <t>pos</t>
  </si>
  <si>
    <t>I_Upstream_electron [A]</t>
  </si>
  <si>
    <t>I_Downstream_electron [A]</t>
  </si>
  <si>
    <t>I_Upstream_ion [A]</t>
  </si>
  <si>
    <t>I_Downstream_ion [A]</t>
  </si>
  <si>
    <t>I_Upstream_electron_density [m-3]</t>
  </si>
  <si>
    <t>I_Downstream_electron_density [m-3]</t>
  </si>
  <si>
    <t>Electron temperature [eV]</t>
  </si>
  <si>
    <t>Ion temperature [eV]</t>
  </si>
  <si>
    <t>Electron drift velocity</t>
    <phoneticPr fontId="4" type="noConversion"/>
  </si>
  <si>
    <t>Estimated M_ion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</si>
</sst>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2" fillId="0" borderId="1" xfId="1" applyFont="1" applyBorder="1" applyAlignment="1">
      <alignment horizontal="center" vertical="top"/>
    </xf>
    <xf numFmtId="0" fontId="1" fillId="0" borderId="0" xfId="1"/>
    <xf numFmtId="11" fontId="1" fillId="0" borderId="0" xfId="1" applyNumberFormat="1"/>
  </cellXfs>
  <cellStyles count="2">
    <cellStyle name="표준" xfId="0" builtinId="0"/>
    <cellStyle name="표준 2" xfId="1" xr:uid="{AEF34E1F-8ABB-4174-9239-5EA21115FE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534F-F967-4910-ABAE-0B40936D411B}">
  <dimension ref="A1:K7"/>
  <sheetViews>
    <sheetView tabSelected="1" zoomScale="70" zoomScaleNormal="70" workbookViewId="0">
      <selection activeCell="C9" sqref="C9"/>
    </sheetView>
  </sheetViews>
  <sheetFormatPr defaultRowHeight="16.5" x14ac:dyDescent="0.3"/>
  <cols>
    <col min="1" max="1" width="4.25" style="2" bestFit="1" customWidth="1"/>
    <col min="2" max="2" width="22.875" style="2" bestFit="1" customWidth="1"/>
    <col min="3" max="3" width="25.75" style="2" bestFit="1" customWidth="1"/>
    <col min="4" max="4" width="18.25" style="2" bestFit="1" customWidth="1"/>
    <col min="5" max="5" width="21.125" style="2" bestFit="1" customWidth="1"/>
    <col min="6" max="6" width="32.875" style="2" bestFit="1" customWidth="1"/>
    <col min="7" max="7" width="35.75" style="2" bestFit="1" customWidth="1"/>
    <col min="8" max="8" width="26.125" style="2" bestFit="1" customWidth="1"/>
    <col min="9" max="9" width="21.25" style="2" bestFit="1" customWidth="1"/>
    <col min="10" max="10" width="21.75" style="2" bestFit="1" customWidth="1"/>
    <col min="11" max="11" width="10.875" style="2" customWidth="1"/>
    <col min="12" max="16384" width="9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-8</v>
      </c>
      <c r="B2" s="3">
        <v>7300</v>
      </c>
      <c r="C2" s="3">
        <v>5740</v>
      </c>
      <c r="D2" s="2">
        <v>120</v>
      </c>
      <c r="E2" s="2">
        <v>29.8</v>
      </c>
      <c r="F2" s="3">
        <v>9.51E+16</v>
      </c>
      <c r="G2" s="3">
        <v>1.05E+17</v>
      </c>
      <c r="H2" s="2">
        <v>8.33</v>
      </c>
      <c r="I2" s="2">
        <v>0.1</v>
      </c>
      <c r="J2" s="3">
        <f>-(B2-C2)/(B2+C2)*671000*SQRT(H2)</f>
        <v>-231681.8582262331</v>
      </c>
      <c r="K2" s="3">
        <f>-(B2-C2)*G2/(B2+C2)/F2*671000*SQRT(H2)</f>
        <v>-255800.15892486309</v>
      </c>
    </row>
    <row r="3" spans="1:11" x14ac:dyDescent="0.3">
      <c r="A3" s="1">
        <v>-4</v>
      </c>
      <c r="B3" s="3">
        <v>10300</v>
      </c>
      <c r="C3" s="3">
        <v>8170</v>
      </c>
      <c r="D3" s="2">
        <v>259</v>
      </c>
      <c r="E3" s="2">
        <v>204</v>
      </c>
      <c r="F3" s="3">
        <v>1.43E+17</v>
      </c>
      <c r="G3" s="3">
        <v>1.27E+17</v>
      </c>
      <c r="H3" s="2">
        <v>7.22</v>
      </c>
      <c r="I3" s="2">
        <v>0.1</v>
      </c>
      <c r="J3" s="3">
        <f t="shared" ref="J3:J7" si="0">-(B3-C3)/(B3+C3)*671000*SQRT(H3)</f>
        <v>-207923.61962782606</v>
      </c>
      <c r="K3" s="3">
        <f t="shared" ref="K3:K7" si="1">-(B3-C3)*G3/(B3+C3)/F3*671000*SQRT(H3)</f>
        <v>-184659.43841072661</v>
      </c>
    </row>
    <row r="4" spans="1:11" x14ac:dyDescent="0.3">
      <c r="A4" s="1">
        <v>0</v>
      </c>
      <c r="B4" s="3">
        <v>11000</v>
      </c>
      <c r="C4" s="3">
        <v>10700</v>
      </c>
      <c r="D4" s="2">
        <v>220</v>
      </c>
      <c r="E4" s="2">
        <v>276</v>
      </c>
      <c r="F4" s="3">
        <v>1.66E+17</v>
      </c>
      <c r="G4" s="3">
        <v>1.52E+17</v>
      </c>
      <c r="H4" s="2">
        <v>6.33</v>
      </c>
      <c r="I4" s="2">
        <v>0.1</v>
      </c>
      <c r="J4" s="3">
        <f t="shared" si="0"/>
        <v>-23339.19626170375</v>
      </c>
      <c r="K4" s="3">
        <f t="shared" si="1"/>
        <v>-21370.830311921502</v>
      </c>
    </row>
    <row r="5" spans="1:11" x14ac:dyDescent="0.3">
      <c r="A5" s="1">
        <v>4</v>
      </c>
      <c r="B5" s="3">
        <v>9420</v>
      </c>
      <c r="C5" s="3">
        <v>10600</v>
      </c>
      <c r="D5" s="2">
        <v>128</v>
      </c>
      <c r="E5" s="2">
        <v>187</v>
      </c>
      <c r="F5" s="3">
        <v>1.68E+17</v>
      </c>
      <c r="G5" s="3">
        <v>1.49E+17</v>
      </c>
      <c r="H5" s="2">
        <v>4.79</v>
      </c>
      <c r="I5" s="2">
        <v>0.1</v>
      </c>
      <c r="J5" s="3">
        <f t="shared" si="0"/>
        <v>86558.19889344307</v>
      </c>
      <c r="K5" s="3">
        <f t="shared" si="1"/>
        <v>76768.878780494153</v>
      </c>
    </row>
    <row r="6" spans="1:11" x14ac:dyDescent="0.3">
      <c r="A6" s="1">
        <v>8</v>
      </c>
      <c r="B6" s="3">
        <v>6840</v>
      </c>
      <c r="C6" s="3">
        <v>9550</v>
      </c>
      <c r="D6" s="2">
        <v>64.7</v>
      </c>
      <c r="E6" s="2">
        <v>103</v>
      </c>
      <c r="F6" s="3">
        <v>1.48E+17</v>
      </c>
      <c r="G6" s="3">
        <v>1.39E+17</v>
      </c>
      <c r="H6" s="2">
        <v>3.49</v>
      </c>
      <c r="I6" s="2">
        <v>0.1</v>
      </c>
      <c r="J6" s="3">
        <f t="shared" si="0"/>
        <v>207264.8092046346</v>
      </c>
      <c r="K6" s="3">
        <f t="shared" si="1"/>
        <v>194660.86810435273</v>
      </c>
    </row>
    <row r="7" spans="1:11" x14ac:dyDescent="0.3">
      <c r="A7" s="1">
        <v>12</v>
      </c>
      <c r="B7" s="3">
        <v>5550</v>
      </c>
      <c r="C7" s="3">
        <v>5420</v>
      </c>
      <c r="D7" s="2">
        <v>36.9</v>
      </c>
      <c r="E7" s="2">
        <v>42.9</v>
      </c>
      <c r="F7" s="3">
        <v>1.34E+17</v>
      </c>
      <c r="G7" s="3">
        <v>9.24E+16</v>
      </c>
      <c r="H7" s="2">
        <v>2.92</v>
      </c>
      <c r="I7" s="2">
        <v>0.1</v>
      </c>
      <c r="J7" s="3">
        <f t="shared" si="0"/>
        <v>-13587.847706546001</v>
      </c>
      <c r="K7" s="3">
        <f t="shared" si="1"/>
        <v>-9369.5308066033631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4EFE-7F8B-4E6D-BF26-57F7903983E4}">
  <dimension ref="A1"/>
  <sheetViews>
    <sheetView workbookViewId="0">
      <selection activeCell="D5" sqref="D5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32 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Geunwoo Go</dc:creator>
  <cp:lastModifiedBy>Geunwoo Go</cp:lastModifiedBy>
  <dcterms:created xsi:type="dcterms:W3CDTF">2020-06-05T08:16:27Z</dcterms:created>
  <dcterms:modified xsi:type="dcterms:W3CDTF">2020-06-05T08:17:07Z</dcterms:modified>
</cp:coreProperties>
</file>