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/>
  <mc:AlternateContent xmlns:mc="http://schemas.openxmlformats.org/markup-compatibility/2006">
    <mc:Choice Requires="x15">
      <x15ac:absPath xmlns:x15ac="http://schemas.microsoft.com/office/spreadsheetml/2010/11/ac" url="C:\Users\ivan-\Downloads\"/>
    </mc:Choice>
  </mc:AlternateContent>
  <xr:revisionPtr revIDLastSave="1" documentId="13_ncr:1_{85202B87-C148-4DBA-92B2-C97331AB7E89}" xr6:coauthVersionLast="47" xr6:coauthVersionMax="47" xr10:uidLastSave="{36B159AF-34A6-4617-89D1-82F1FADA0C68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C38" i="1"/>
  <c r="D34" i="1"/>
  <c r="D35" i="1" s="1"/>
  <c r="D30" i="1"/>
  <c r="D23" i="1"/>
  <c r="D25" i="1" s="1"/>
  <c r="D20" i="1"/>
  <c r="D11" i="1"/>
  <c r="D44" i="1" l="1"/>
</calcChain>
</file>

<file path=xl/sharedStrings.xml><?xml version="1.0" encoding="utf-8"?>
<sst xmlns="http://schemas.openxmlformats.org/spreadsheetml/2006/main" count="50" uniqueCount="49">
  <si>
    <t>EL CALLEJÓN DE LOS MILAGROS S. A.</t>
  </si>
  <si>
    <t>BALANCE GENERAL AL 30 DE MARZO DE 2017</t>
  </si>
  <si>
    <t xml:space="preserve">ACTIVO </t>
  </si>
  <si>
    <t>A CORTO PLAZO</t>
  </si>
  <si>
    <t>Deudores diversos</t>
  </si>
  <si>
    <t>Bancos</t>
  </si>
  <si>
    <t>clientes</t>
  </si>
  <si>
    <t>Mercancias</t>
  </si>
  <si>
    <t>Documentos por cobrar</t>
  </si>
  <si>
    <t>Inversiones temporales</t>
  </si>
  <si>
    <t>Pagos anticipados</t>
  </si>
  <si>
    <t>A LARGO PLAZO</t>
  </si>
  <si>
    <t>Fijo</t>
  </si>
  <si>
    <t>Edifcio</t>
  </si>
  <si>
    <t>Terreno</t>
  </si>
  <si>
    <t>Equipo de transporte</t>
  </si>
  <si>
    <t>Equipo de reparto</t>
  </si>
  <si>
    <t>Instalaciones y adaptaciones</t>
  </si>
  <si>
    <t>Equipo de computo</t>
  </si>
  <si>
    <t>Equipo de oficina</t>
  </si>
  <si>
    <t>Diferido</t>
  </si>
  <si>
    <t>Software</t>
  </si>
  <si>
    <t>Patentes y Marcas</t>
  </si>
  <si>
    <t>TOTAL ACTIVO</t>
  </si>
  <si>
    <t>PASIVO</t>
  </si>
  <si>
    <t>Acreedores diversos</t>
  </si>
  <si>
    <t>Preveedores</t>
  </si>
  <si>
    <t>Impuestos por pagar</t>
  </si>
  <si>
    <t>No circulante o a largo plazo</t>
  </si>
  <si>
    <t>fijo</t>
  </si>
  <si>
    <t>credito hipotecario</t>
  </si>
  <si>
    <t>Prestamo bancario</t>
  </si>
  <si>
    <t>TOTAL PASIVO</t>
  </si>
  <si>
    <t>CAPITAL CONTABLE</t>
  </si>
  <si>
    <t>CAPITAL CONTRIBUIDO</t>
  </si>
  <si>
    <t>capital social</t>
  </si>
  <si>
    <t>CAPITAL GANADO</t>
  </si>
  <si>
    <t>Utilidad del ejercicio</t>
  </si>
  <si>
    <t>Utilidad acumuladas</t>
  </si>
  <si>
    <t>TOTAL PASIVO MAS CAPITAL CONTABLE</t>
  </si>
  <si>
    <t>LAS NOTAS QUE SE ACOMPAÑAN SON PARTE INTEGRANTE DE ESTE ESTADO FINANCIERO</t>
  </si>
  <si>
    <t>AUTORIZADO POR</t>
  </si>
  <si>
    <t>ELABORADO POR</t>
  </si>
  <si>
    <t>SR. ROBERTO AGUILAR AGUILAR</t>
  </si>
  <si>
    <t>GARCIA QUIROZ GUSTAVO IVAN</t>
  </si>
  <si>
    <t>GERENTE GENERAL</t>
  </si>
  <si>
    <t>CONTADOR GENERAL</t>
  </si>
  <si>
    <t>NOMBRE DEL ALUMNO: GARCÍA QUIROZ GUSTAVO IVAN</t>
  </si>
  <si>
    <t>GRUPO: 3CV3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</si>
</sst>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6" borderId="0" applyNumberFormat="0" applyBorder="0" applyAlignment="0" applyProtection="0"/>
  </cellStyleXfs>
  <cellXfs count="43">
    <xf numFmtId="0" fontId="0" fillId="0" borderId="0" xfId="0"/>
    <xf numFmtId="0" fontId="1" fillId="3" borderId="1" xfId="2" applyBorder="1"/>
    <xf numFmtId="0" fontId="1" fillId="3" borderId="7" xfId="2" applyBorder="1"/>
    <xf numFmtId="0" fontId="1" fillId="3" borderId="4" xfId="2" applyBorder="1"/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9" xfId="2" applyBorder="1"/>
    <xf numFmtId="44" fontId="1" fillId="3" borderId="0" xfId="2" applyNumberFormat="1" applyBorder="1"/>
    <xf numFmtId="44" fontId="1" fillId="3" borderId="8" xfId="2" applyNumberFormat="1" applyBorder="1"/>
    <xf numFmtId="44" fontId="1" fillId="3" borderId="5" xfId="2" applyNumberFormat="1" applyBorder="1"/>
    <xf numFmtId="44" fontId="1" fillId="3" borderId="6" xfId="2" applyNumberFormat="1" applyBorder="1"/>
    <xf numFmtId="44" fontId="1" fillId="3" borderId="10" xfId="2" applyNumberFormat="1" applyBorder="1"/>
    <xf numFmtId="44" fontId="1" fillId="3" borderId="11" xfId="2" applyNumberFormat="1" applyBorder="1"/>
    <xf numFmtId="0" fontId="1" fillId="3" borderId="2" xfId="2" applyBorder="1"/>
    <xf numFmtId="0" fontId="1" fillId="3" borderId="3" xfId="2" applyBorder="1"/>
    <xf numFmtId="0" fontId="1" fillId="3" borderId="7" xfId="2" applyBorder="1" applyAlignment="1">
      <alignment horizontal="center"/>
    </xf>
    <xf numFmtId="0" fontId="1" fillId="3" borderId="4" xfId="2" applyBorder="1" applyAlignment="1">
      <alignment horizontal="center"/>
    </xf>
    <xf numFmtId="0" fontId="3" fillId="3" borderId="4" xfId="2" applyFont="1" applyBorder="1"/>
    <xf numFmtId="0" fontId="1" fillId="3" borderId="0" xfId="2"/>
    <xf numFmtId="0" fontId="1" fillId="4" borderId="7" xfId="2" applyFill="1" applyBorder="1"/>
    <xf numFmtId="0" fontId="1" fillId="5" borderId="7" xfId="2" applyFill="1" applyBorder="1"/>
    <xf numFmtId="0" fontId="1" fillId="4" borderId="1" xfId="2" applyFill="1" applyBorder="1"/>
    <xf numFmtId="44" fontId="1" fillId="4" borderId="2" xfId="2" applyNumberFormat="1" applyFill="1" applyBorder="1"/>
    <xf numFmtId="44" fontId="1" fillId="4" borderId="3" xfId="2" applyNumberFormat="1" applyFill="1" applyBorder="1"/>
    <xf numFmtId="0" fontId="1" fillId="5" borderId="4" xfId="2" applyFill="1" applyBorder="1"/>
    <xf numFmtId="0" fontId="0" fillId="5" borderId="0" xfId="0" applyFill="1"/>
    <xf numFmtId="44" fontId="1" fillId="5" borderId="5" xfId="2" applyNumberFormat="1" applyFill="1" applyBorder="1"/>
    <xf numFmtId="44" fontId="1" fillId="5" borderId="6" xfId="2" applyNumberFormat="1" applyFill="1" applyBorder="1"/>
    <xf numFmtId="44" fontId="1" fillId="3" borderId="0" xfId="2" applyNumberFormat="1"/>
    <xf numFmtId="0" fontId="4" fillId="6" borderId="0" xfId="3"/>
    <xf numFmtId="0" fontId="1" fillId="3" borderId="0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1" fillId="3" borderId="7" xfId="2" applyBorder="1" applyAlignment="1">
      <alignment horizontal="center"/>
    </xf>
  </cellXfs>
  <cellStyles count="4">
    <cellStyle name="20% - Énfasis1" xfId="2" builtinId="30"/>
    <cellStyle name="Bueno" xfId="3" builtinId="26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33" zoomScaleNormal="100" workbookViewId="0">
      <selection activeCell="B50" sqref="B50:D50"/>
    </sheetView>
  </sheetViews>
  <sheetFormatPr defaultColWidth="11.42578125" defaultRowHeight="14.45"/>
  <cols>
    <col min="1" max="1" width="40.7109375" bestFit="1" customWidth="1"/>
    <col min="2" max="3" width="13.7109375" bestFit="1" customWidth="1"/>
    <col min="4" max="4" width="14.140625" bestFit="1" customWidth="1"/>
    <col min="11" max="11" width="18.140625" bestFit="1" customWidth="1"/>
    <col min="12" max="12" width="15.42578125" customWidth="1"/>
  </cols>
  <sheetData>
    <row r="1" spans="1:4">
      <c r="A1" s="36" t="s">
        <v>0</v>
      </c>
      <c r="B1" s="37"/>
      <c r="C1" s="37"/>
      <c r="D1" s="38"/>
    </row>
    <row r="2" spans="1:4">
      <c r="A2" s="39" t="s">
        <v>1</v>
      </c>
      <c r="B2" s="40"/>
      <c r="C2" s="40"/>
      <c r="D2" s="41"/>
    </row>
    <row r="3" spans="1:4">
      <c r="A3" s="21" t="s">
        <v>2</v>
      </c>
      <c r="B3" s="22"/>
      <c r="C3" s="22"/>
      <c r="D3" s="23"/>
    </row>
    <row r="4" spans="1:4">
      <c r="A4" s="19" t="s">
        <v>3</v>
      </c>
      <c r="B4" s="7"/>
      <c r="C4" s="7"/>
      <c r="D4" s="8"/>
    </row>
    <row r="5" spans="1:4">
      <c r="A5" t="s">
        <v>4</v>
      </c>
      <c r="B5" s="7"/>
      <c r="C5" s="7">
        <v>11000</v>
      </c>
      <c r="D5" s="8"/>
    </row>
    <row r="6" spans="1:4">
      <c r="A6" t="s">
        <v>5</v>
      </c>
      <c r="B6" s="7"/>
      <c r="C6" s="7">
        <v>561000</v>
      </c>
      <c r="D6" s="8"/>
    </row>
    <row r="7" spans="1:4">
      <c r="A7" t="s">
        <v>6</v>
      </c>
      <c r="B7" s="7"/>
      <c r="C7" s="7">
        <v>88000</v>
      </c>
      <c r="D7" s="8"/>
    </row>
    <row r="8" spans="1:4">
      <c r="A8" t="s">
        <v>7</v>
      </c>
      <c r="B8" s="7"/>
      <c r="C8" s="7">
        <v>257000</v>
      </c>
      <c r="D8" s="8"/>
    </row>
    <row r="9" spans="1:4">
      <c r="A9" t="s">
        <v>8</v>
      </c>
      <c r="B9" s="7"/>
      <c r="C9" s="7">
        <v>17000</v>
      </c>
      <c r="D9" s="8"/>
    </row>
    <row r="10" spans="1:4">
      <c r="A10" t="s">
        <v>9</v>
      </c>
      <c r="B10" s="7"/>
      <c r="C10" s="7">
        <v>211000</v>
      </c>
      <c r="D10" s="8"/>
    </row>
    <row r="11" spans="1:4">
      <c r="A11" t="s">
        <v>10</v>
      </c>
      <c r="B11" s="7"/>
      <c r="C11" s="7">
        <v>36000</v>
      </c>
      <c r="D11" s="8">
        <f>SUM(C5:C11)</f>
        <v>1181000</v>
      </c>
    </row>
    <row r="12" spans="1:4">
      <c r="A12" s="19" t="s">
        <v>11</v>
      </c>
      <c r="B12" s="7"/>
      <c r="C12" s="7"/>
      <c r="D12" s="8"/>
    </row>
    <row r="13" spans="1:4">
      <c r="A13" s="20" t="s">
        <v>12</v>
      </c>
      <c r="B13" s="7"/>
      <c r="C13" s="7"/>
      <c r="D13" s="8"/>
    </row>
    <row r="14" spans="1:4">
      <c r="A14" t="s">
        <v>13</v>
      </c>
      <c r="B14" s="7"/>
      <c r="C14" s="7">
        <v>700000</v>
      </c>
      <c r="D14" s="8"/>
    </row>
    <row r="15" spans="1:4">
      <c r="A15" t="s">
        <v>14</v>
      </c>
      <c r="B15" s="7"/>
      <c r="C15" s="7">
        <v>1520000</v>
      </c>
      <c r="D15" s="8"/>
    </row>
    <row r="16" spans="1:4">
      <c r="A16" t="s">
        <v>15</v>
      </c>
      <c r="B16" s="7"/>
      <c r="C16" s="7">
        <v>270000</v>
      </c>
      <c r="D16" s="8"/>
    </row>
    <row r="17" spans="1:4">
      <c r="A17" t="s">
        <v>16</v>
      </c>
      <c r="B17" s="7"/>
      <c r="C17" s="7">
        <v>311000</v>
      </c>
      <c r="D17" s="8"/>
    </row>
    <row r="18" spans="1:4">
      <c r="A18" t="s">
        <v>17</v>
      </c>
      <c r="B18" s="7"/>
      <c r="C18" s="7">
        <v>165000</v>
      </c>
      <c r="D18" s="8"/>
    </row>
    <row r="19" spans="1:4">
      <c r="A19" t="s">
        <v>18</v>
      </c>
      <c r="B19" s="7"/>
      <c r="C19" s="7">
        <v>139000</v>
      </c>
      <c r="D19" s="8"/>
    </row>
    <row r="20" spans="1:4">
      <c r="A20" t="s">
        <v>19</v>
      </c>
      <c r="B20" s="7"/>
      <c r="C20" s="7">
        <v>117000</v>
      </c>
      <c r="D20" s="8">
        <f>SUM(C14:C20)</f>
        <v>3222000</v>
      </c>
    </row>
    <row r="21" spans="1:4">
      <c r="A21" s="20" t="s">
        <v>20</v>
      </c>
      <c r="B21" s="7"/>
      <c r="C21" s="7"/>
      <c r="D21" s="8"/>
    </row>
    <row r="22" spans="1:4">
      <c r="A22" t="s">
        <v>21</v>
      </c>
      <c r="B22" s="7"/>
      <c r="C22" s="7">
        <v>80000</v>
      </c>
      <c r="D22" s="8"/>
    </row>
    <row r="23" spans="1:4">
      <c r="A23" t="s">
        <v>22</v>
      </c>
      <c r="B23" s="7"/>
      <c r="C23" s="7">
        <v>220000</v>
      </c>
      <c r="D23" s="8">
        <f>SUM(C22:C23)</f>
        <v>300000</v>
      </c>
    </row>
    <row r="24" spans="1:4">
      <c r="B24" s="7"/>
      <c r="C24" s="7"/>
      <c r="D24" s="8"/>
    </row>
    <row r="25" spans="1:4">
      <c r="A25" s="24" t="s">
        <v>23</v>
      </c>
      <c r="B25" s="26"/>
      <c r="C25" s="26"/>
      <c r="D25" s="27">
        <f>SUM(D23,D11,D20)</f>
        <v>4703000</v>
      </c>
    </row>
    <row r="26" spans="1:4">
      <c r="A26" s="21" t="s">
        <v>24</v>
      </c>
      <c r="B26" s="22"/>
      <c r="C26" s="22"/>
      <c r="D26" s="23"/>
    </row>
    <row r="27" spans="1:4">
      <c r="A27" s="20" t="s">
        <v>3</v>
      </c>
      <c r="B27" s="7"/>
      <c r="C27" s="7"/>
      <c r="D27" s="8"/>
    </row>
    <row r="28" spans="1:4">
      <c r="A28" t="s">
        <v>25</v>
      </c>
      <c r="B28" s="7"/>
      <c r="C28" s="7">
        <v>316000</v>
      </c>
      <c r="D28" s="8"/>
    </row>
    <row r="29" spans="1:4">
      <c r="A29" t="s">
        <v>26</v>
      </c>
      <c r="B29" s="7"/>
      <c r="C29" s="7">
        <v>148000</v>
      </c>
      <c r="D29" s="8"/>
    </row>
    <row r="30" spans="1:4">
      <c r="A30" t="s">
        <v>27</v>
      </c>
      <c r="B30" s="7"/>
      <c r="C30" s="7">
        <v>43000</v>
      </c>
      <c r="D30" s="8">
        <f>SUM(C28:C30)</f>
        <v>507000</v>
      </c>
    </row>
    <row r="31" spans="1:4">
      <c r="A31" s="25" t="s">
        <v>28</v>
      </c>
      <c r="B31" s="18"/>
      <c r="C31" s="18"/>
      <c r="D31" s="18"/>
    </row>
    <row r="32" spans="1:4">
      <c r="A32" t="s">
        <v>29</v>
      </c>
      <c r="B32" s="18"/>
      <c r="C32" s="18"/>
      <c r="D32" s="18"/>
    </row>
    <row r="33" spans="1:4">
      <c r="A33" t="s">
        <v>30</v>
      </c>
      <c r="B33" s="18"/>
      <c r="C33" s="7">
        <v>800000</v>
      </c>
      <c r="D33" s="18"/>
    </row>
    <row r="34" spans="1:4">
      <c r="A34" t="s">
        <v>31</v>
      </c>
      <c r="B34" s="18"/>
      <c r="C34" s="7">
        <v>580000</v>
      </c>
      <c r="D34" s="28">
        <f>SUM(C33:C34)</f>
        <v>1380000</v>
      </c>
    </row>
    <row r="35" spans="1:4">
      <c r="A35" s="3" t="s">
        <v>32</v>
      </c>
      <c r="B35" s="9"/>
      <c r="C35" s="9"/>
      <c r="D35" s="10">
        <f>SUM(D34,D30)</f>
        <v>1887000</v>
      </c>
    </row>
    <row r="36" spans="1:4">
      <c r="A36" s="21" t="s">
        <v>33</v>
      </c>
      <c r="B36" s="22"/>
      <c r="C36" s="22"/>
      <c r="D36" s="23"/>
    </row>
    <row r="37" spans="1:4">
      <c r="A37" s="2" t="s">
        <v>34</v>
      </c>
      <c r="B37" s="7"/>
      <c r="C37" s="7"/>
      <c r="D37" s="8"/>
    </row>
    <row r="38" spans="1:4">
      <c r="A38" t="s">
        <v>35</v>
      </c>
      <c r="B38" s="7">
        <v>2560000</v>
      </c>
      <c r="C38" s="7">
        <f>SUM(B38)</f>
        <v>2560000</v>
      </c>
      <c r="D38" s="8"/>
    </row>
    <row r="39" spans="1:4">
      <c r="A39" s="2"/>
      <c r="B39" s="7"/>
      <c r="C39" s="7"/>
      <c r="D39" s="8"/>
    </row>
    <row r="40" spans="1:4">
      <c r="A40" s="2" t="s">
        <v>36</v>
      </c>
      <c r="B40" s="7"/>
      <c r="C40" s="7"/>
      <c r="D40" s="8"/>
    </row>
    <row r="41" spans="1:4">
      <c r="A41" t="s">
        <v>37</v>
      </c>
      <c r="B41" s="7">
        <v>71000</v>
      </c>
      <c r="C41" s="7"/>
      <c r="D41" s="8"/>
    </row>
    <row r="42" spans="1:4">
      <c r="A42" t="s">
        <v>38</v>
      </c>
      <c r="B42" s="7">
        <v>185000</v>
      </c>
      <c r="C42" s="7">
        <f>SUM(B41:B42)</f>
        <v>256000</v>
      </c>
      <c r="D42" s="8">
        <f>SUM(C42,C38)</f>
        <v>2816000</v>
      </c>
    </row>
    <row r="43" spans="1:4">
      <c r="A43" s="3"/>
      <c r="B43" s="9"/>
      <c r="C43" s="9"/>
      <c r="D43" s="10"/>
    </row>
    <row r="44" spans="1:4">
      <c r="A44" s="6" t="s">
        <v>39</v>
      </c>
      <c r="B44" s="11"/>
      <c r="C44" s="11"/>
      <c r="D44" s="12">
        <f>SUM(D42,D35)</f>
        <v>4703000</v>
      </c>
    </row>
    <row r="45" spans="1:4">
      <c r="A45" s="1"/>
      <c r="B45" s="13"/>
      <c r="C45" s="13"/>
      <c r="D45" s="14"/>
    </row>
    <row r="46" spans="1:4">
      <c r="A46" s="42" t="s">
        <v>40</v>
      </c>
      <c r="B46" s="30"/>
      <c r="C46" s="30"/>
      <c r="D46" s="31"/>
    </row>
    <row r="47" spans="1:4">
      <c r="A47" s="15" t="s">
        <v>41</v>
      </c>
      <c r="B47" s="30" t="s">
        <v>42</v>
      </c>
      <c r="C47" s="30"/>
      <c r="D47" s="31"/>
    </row>
    <row r="48" spans="1:4">
      <c r="A48" s="17"/>
      <c r="B48" s="4"/>
      <c r="C48" s="4"/>
      <c r="D48" s="5"/>
    </row>
    <row r="49" spans="1:4">
      <c r="A49" s="15" t="s">
        <v>43</v>
      </c>
      <c r="B49" s="32" t="s">
        <v>44</v>
      </c>
      <c r="C49" s="32"/>
      <c r="D49" s="33"/>
    </row>
    <row r="50" spans="1:4">
      <c r="A50" s="16" t="s">
        <v>45</v>
      </c>
      <c r="B50" s="34" t="s">
        <v>46</v>
      </c>
      <c r="C50" s="34"/>
      <c r="D50" s="35"/>
    </row>
    <row r="52" spans="1:4">
      <c r="A52" s="29" t="s">
        <v>47</v>
      </c>
      <c r="B52" s="29"/>
    </row>
    <row r="53" spans="1:4">
      <c r="A53" s="29" t="s">
        <v>48</v>
      </c>
      <c r="B53" s="29"/>
    </row>
  </sheetData>
  <mergeCells count="6">
    <mergeCell ref="B47:D47"/>
    <mergeCell ref="B49:D49"/>
    <mergeCell ref="B50:D50"/>
    <mergeCell ref="A1:D1"/>
    <mergeCell ref="A2:D2"/>
    <mergeCell ref="A46:D4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F47D93F1711249B94E2F3907099445" ma:contentTypeVersion="3" ma:contentTypeDescription="Crear nuevo documento." ma:contentTypeScope="" ma:versionID="9d01be890e392129ff0ea99ecc967d42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822a18e1c4d0e136cbc4220a8499ee9e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73CC23-3747-4C96-856D-C7EAD5A26524}"/>
</file>

<file path=customXml/itemProps2.xml><?xml version="1.0" encoding="utf-8"?>
<ds:datastoreItem xmlns:ds="http://schemas.openxmlformats.org/officeDocument/2006/customXml" ds:itemID="{7A5B04CF-7BDF-46E5-A163-1D1F431D2820}"/>
</file>

<file path=customXml/itemProps3.xml><?xml version="1.0" encoding="utf-8"?>
<ds:datastoreItem xmlns:ds="http://schemas.openxmlformats.org/officeDocument/2006/customXml" ds:itemID="{A3C8929F-9FCA-4446-A55D-8664FF77C5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Gustavo Ivan Garcia Quiroz</cp:lastModifiedBy>
  <cp:revision/>
  <dcterms:created xsi:type="dcterms:W3CDTF">2023-03-25T05:46:41Z</dcterms:created>
  <dcterms:modified xsi:type="dcterms:W3CDTF">2023-04-02T02:51:01Z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