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-\Documents\"/>
    </mc:Choice>
  </mc:AlternateContent>
  <xr:revisionPtr revIDLastSave="0" documentId="13_ncr:1_{9FD057C6-7E88-426B-BB3F-EBDB0D4984A5}" xr6:coauthVersionLast="47" xr6:coauthVersionMax="47" xr10:uidLastSave="{00000000-0000-0000-0000-000000000000}"/>
  <bookViews>
    <workbookView xWindow="-108" yWindow="-108" windowWidth="23256" windowHeight="12456" xr2:uid="{2D379C65-E4C8-4C3F-A5A1-106DCAE8847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1" l="1"/>
  <c r="D44" i="1"/>
  <c r="D43" i="1"/>
  <c r="D36" i="1"/>
  <c r="D32" i="1"/>
  <c r="D26" i="1"/>
  <c r="D11" i="1"/>
  <c r="D20" i="1"/>
  <c r="D24" i="1"/>
  <c r="H61" i="1"/>
  <c r="H59" i="1"/>
  <c r="H60" i="1"/>
  <c r="H63" i="1"/>
  <c r="H64" i="1"/>
  <c r="H65" i="1"/>
  <c r="H66" i="1"/>
  <c r="H67" i="1"/>
  <c r="H69" i="1"/>
  <c r="H70" i="1"/>
  <c r="H72" i="1"/>
  <c r="H74" i="1"/>
  <c r="H58" i="1"/>
  <c r="G71" i="1"/>
  <c r="H71" i="1" s="1"/>
  <c r="G68" i="1"/>
  <c r="H68" i="1" s="1"/>
  <c r="G62" i="1"/>
  <c r="D37" i="1" l="1"/>
  <c r="G73" i="1"/>
  <c r="G75" i="1" s="1"/>
  <c r="H75" i="1" s="1"/>
  <c r="H62" i="1"/>
  <c r="D40" i="1"/>
  <c r="H73" i="1" l="1"/>
</calcChain>
</file>

<file path=xl/sharedStrings.xml><?xml version="1.0" encoding="utf-8"?>
<sst xmlns="http://schemas.openxmlformats.org/spreadsheetml/2006/main" count="89" uniqueCount="70">
  <si>
    <t>“Lámparas para el hogar S. A.”</t>
  </si>
  <si>
    <t>BALANCE GENERAL AL 31 DE DICIEMBRE DEL 20XX</t>
  </si>
  <si>
    <t xml:space="preserve">ACTIVO </t>
  </si>
  <si>
    <t>GARCIA QUIROZ GUSTAVO IVAN</t>
  </si>
  <si>
    <t>CIRCULANTE</t>
  </si>
  <si>
    <t>DOCUMENTOS POR COBRAR</t>
  </si>
  <si>
    <t>CLIENTES</t>
  </si>
  <si>
    <t>DEUDORES DIVERSOS</t>
  </si>
  <si>
    <t>BANCOS</t>
  </si>
  <si>
    <t>INVENTARIO</t>
  </si>
  <si>
    <t>INVERSIONES TEMPORALES</t>
  </si>
  <si>
    <t>NO CIRCULANTE</t>
  </si>
  <si>
    <t>FIJO</t>
  </si>
  <si>
    <t>EQUIPO DE CÓMPUTO</t>
  </si>
  <si>
    <t>TERRENO</t>
  </si>
  <si>
    <t>EDIFICIO</t>
  </si>
  <si>
    <t>MOBILIARIO Y EQUIPO</t>
  </si>
  <si>
    <t>SOFTWARE</t>
  </si>
  <si>
    <t>INSTALACIONES Y ADAPTACIONES</t>
  </si>
  <si>
    <t>EQUIPO DE REPARTO</t>
  </si>
  <si>
    <t>DIFERIDO</t>
  </si>
  <si>
    <t>Pagos anticipados</t>
  </si>
  <si>
    <t>PATENTES Y MARCAS</t>
  </si>
  <si>
    <t>OTROS ACTIVOS</t>
  </si>
  <si>
    <t>TOTAL ACTIVO</t>
  </si>
  <si>
    <t>PASIVO</t>
  </si>
  <si>
    <t>A CORTO PLAZO</t>
  </si>
  <si>
    <t>IMPUESTOS POR PAGAR</t>
  </si>
  <si>
    <t>DOCUMENTOS POR PAGAR</t>
  </si>
  <si>
    <t>ACREEDORES</t>
  </si>
  <si>
    <t>PROVEEDORES</t>
  </si>
  <si>
    <t>A LARGO PLAZO</t>
  </si>
  <si>
    <t>ACREEDOR HIPOTECARIO</t>
  </si>
  <si>
    <t>PRÉSTAMOS BANCARIOS L/P</t>
  </si>
  <si>
    <t>Cobros anticipados</t>
  </si>
  <si>
    <t>TOTAL PASIVO</t>
  </si>
  <si>
    <t>CAPITAL CONTABLE</t>
  </si>
  <si>
    <t>CAPITAL Contribuido</t>
  </si>
  <si>
    <t>CAPITAL SOCIAL</t>
  </si>
  <si>
    <t>CAPITAL ganado</t>
  </si>
  <si>
    <t>UTILIDADES ACUMULADAS</t>
  </si>
  <si>
    <t>Utilidad neta</t>
  </si>
  <si>
    <t>TOTAL CAPITAL CONTABLE</t>
  </si>
  <si>
    <t>TOTAL PASIVO MAS CAPITAL CONTABLE</t>
  </si>
  <si>
    <t>LAS NOTAS QUE SE ACOMPAÑAN SON PARTE INTEGRANTE DE ESTE ESTADO FINANCIERO</t>
  </si>
  <si>
    <t>AUTORIZADO POR</t>
  </si>
  <si>
    <t>ELABORADO POR</t>
  </si>
  <si>
    <t>SR. X</t>
  </si>
  <si>
    <t>PROPIETARIO</t>
  </si>
  <si>
    <t>CONTADOR</t>
  </si>
  <si>
    <t>ESTADO DE RESULTADOS DEL 01 DE ENERO AL 31 DE DICIEMBRE DEL 20XX</t>
  </si>
  <si>
    <t>Importe</t>
  </si>
  <si>
    <t>Porcentaje</t>
  </si>
  <si>
    <t>VENTAS</t>
  </si>
  <si>
    <t>Igual</t>
  </si>
  <si>
    <t>VENTAS NETAS</t>
  </si>
  <si>
    <t>COSTO DE VENTAS</t>
  </si>
  <si>
    <t>UTILIDAD BRUTA</t>
  </si>
  <si>
    <t xml:space="preserve">(Más) </t>
  </si>
  <si>
    <t>GASTOS DE ADMINISTRACIÓN</t>
  </si>
  <si>
    <t>GASTOS DE VENTA</t>
  </si>
  <si>
    <t>GASTOS FINANCIEROS</t>
  </si>
  <si>
    <t>OTROS GASTOS</t>
  </si>
  <si>
    <t>TOTAL DE GASTOS</t>
  </si>
  <si>
    <t xml:space="preserve">PRODUCTOS FINANCIEROS </t>
  </si>
  <si>
    <t>OTROS INGRESOS O PRODUCTOS</t>
  </si>
  <si>
    <t>TOTAL DE INGRESOS</t>
  </si>
  <si>
    <t>UTILIDAD ANTES DE IMPUESTOS</t>
  </si>
  <si>
    <t>IMPUESTOS A LA UTILIDAD</t>
  </si>
  <si>
    <t>UTILIDAD NETA DEL EJERCICIO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</si>
</sst>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4" fillId="7" borderId="0" applyNumberFormat="0" applyBorder="0" applyAlignment="0" applyProtection="0"/>
    <xf numFmtId="0" fontId="5" fillId="8" borderId="0" applyNumberFormat="0" applyBorder="0" applyAlignment="0" applyProtection="0"/>
    <xf numFmtId="0" fontId="6" fillId="9" borderId="9" applyNumberFormat="0" applyAlignment="0" applyProtection="0"/>
    <xf numFmtId="0" fontId="1" fillId="10" borderId="0" applyNumberFormat="0" applyBorder="0" applyAlignment="0" applyProtection="0"/>
  </cellStyleXfs>
  <cellXfs count="86">
    <xf numFmtId="0" fontId="0" fillId="0" borderId="0" xfId="0"/>
    <xf numFmtId="0" fontId="2" fillId="2" borderId="1" xfId="2" applyBorder="1"/>
    <xf numFmtId="44" fontId="2" fillId="2" borderId="2" xfId="2" applyNumberFormat="1" applyBorder="1"/>
    <xf numFmtId="44" fontId="2" fillId="2" borderId="3" xfId="2" applyNumberFormat="1" applyBorder="1"/>
    <xf numFmtId="0" fontId="1" fillId="5" borderId="7" xfId="3" applyFill="1" applyBorder="1"/>
    <xf numFmtId="44" fontId="1" fillId="5" borderId="0" xfId="3" applyNumberFormat="1" applyFill="1" applyBorder="1"/>
    <xf numFmtId="44" fontId="1" fillId="5" borderId="8" xfId="3" applyNumberFormat="1" applyFill="1" applyBorder="1"/>
    <xf numFmtId="44" fontId="1" fillId="3" borderId="0" xfId="3" applyNumberFormat="1" applyBorder="1"/>
    <xf numFmtId="44" fontId="1" fillId="3" borderId="0" xfId="1" applyFill="1" applyBorder="1"/>
    <xf numFmtId="44" fontId="1" fillId="3" borderId="8" xfId="1" applyFill="1" applyBorder="1"/>
    <xf numFmtId="44" fontId="1" fillId="5" borderId="0" xfId="1" applyFill="1" applyBorder="1"/>
    <xf numFmtId="44" fontId="1" fillId="5" borderId="8" xfId="1" applyFill="1" applyBorder="1"/>
    <xf numFmtId="0" fontId="1" fillId="3" borderId="7" xfId="3" applyBorder="1"/>
    <xf numFmtId="0" fontId="1" fillId="6" borderId="7" xfId="3" applyFill="1" applyBorder="1"/>
    <xf numFmtId="44" fontId="1" fillId="6" borderId="0" xfId="3" applyNumberFormat="1" applyFill="1" applyBorder="1"/>
    <xf numFmtId="44" fontId="1" fillId="6" borderId="0" xfId="1" applyFill="1" applyBorder="1"/>
    <xf numFmtId="44" fontId="1" fillId="6" borderId="8" xfId="1" applyFill="1" applyBorder="1"/>
    <xf numFmtId="0" fontId="1" fillId="3" borderId="0" xfId="3"/>
    <xf numFmtId="44" fontId="1" fillId="3" borderId="8" xfId="3" applyNumberFormat="1" applyBorder="1"/>
    <xf numFmtId="0" fontId="2" fillId="4" borderId="4" xfId="4" applyBorder="1"/>
    <xf numFmtId="44" fontId="2" fillId="4" borderId="5" xfId="4" applyNumberFormat="1" applyBorder="1"/>
    <xf numFmtId="44" fontId="2" fillId="4" borderId="6" xfId="4" applyNumberFormat="1" applyBorder="1"/>
    <xf numFmtId="44" fontId="2" fillId="2" borderId="2" xfId="1" applyFont="1" applyFill="1" applyBorder="1"/>
    <xf numFmtId="44" fontId="2" fillId="2" borderId="3" xfId="1" applyFont="1" applyFill="1" applyBorder="1"/>
    <xf numFmtId="0" fontId="0" fillId="5" borderId="0" xfId="0" applyFill="1"/>
    <xf numFmtId="44" fontId="0" fillId="5" borderId="0" xfId="1" applyFont="1" applyFill="1" applyBorder="1"/>
    <xf numFmtId="44" fontId="0" fillId="5" borderId="8" xfId="1" applyFont="1" applyFill="1" applyBorder="1"/>
    <xf numFmtId="0" fontId="1" fillId="3" borderId="4" xfId="3" applyBorder="1"/>
    <xf numFmtId="44" fontId="1" fillId="3" borderId="5" xfId="3" applyNumberFormat="1" applyBorder="1"/>
    <xf numFmtId="44" fontId="1" fillId="3" borderId="6" xfId="3" applyNumberFormat="1" applyBorder="1"/>
    <xf numFmtId="44" fontId="2" fillId="4" borderId="0" xfId="4" applyNumberFormat="1"/>
    <xf numFmtId="0" fontId="1" fillId="3" borderId="1" xfId="3" applyBorder="1"/>
    <xf numFmtId="0" fontId="1" fillId="3" borderId="2" xfId="3" applyBorder="1"/>
    <xf numFmtId="0" fontId="1" fillId="3" borderId="3" xfId="3" applyBorder="1"/>
    <xf numFmtId="0" fontId="1" fillId="3" borderId="7" xfId="3" applyBorder="1" applyAlignment="1">
      <alignment horizontal="center"/>
    </xf>
    <xf numFmtId="0" fontId="3" fillId="3" borderId="4" xfId="3" applyFont="1" applyBorder="1"/>
    <xf numFmtId="0" fontId="1" fillId="3" borderId="5" xfId="3" applyBorder="1" applyAlignment="1">
      <alignment horizontal="center"/>
    </xf>
    <xf numFmtId="0" fontId="1" fillId="3" borderId="6" xfId="3" applyBorder="1" applyAlignment="1">
      <alignment horizontal="center"/>
    </xf>
    <xf numFmtId="0" fontId="1" fillId="3" borderId="4" xfId="3" applyBorder="1" applyAlignment="1">
      <alignment horizontal="center"/>
    </xf>
    <xf numFmtId="0" fontId="1" fillId="3" borderId="0" xfId="3" applyBorder="1" applyAlignment="1">
      <alignment horizontal="center"/>
    </xf>
    <xf numFmtId="0" fontId="1" fillId="3" borderId="8" xfId="3" applyBorder="1" applyAlignment="1">
      <alignment horizontal="center"/>
    </xf>
    <xf numFmtId="0" fontId="0" fillId="0" borderId="0" xfId="0" applyAlignment="1">
      <alignment vertical="center"/>
    </xf>
    <xf numFmtId="0" fontId="2" fillId="11" borderId="1" xfId="2" applyFill="1" applyBorder="1"/>
    <xf numFmtId="44" fontId="2" fillId="11" borderId="2" xfId="2" applyNumberFormat="1" applyFill="1" applyBorder="1"/>
    <xf numFmtId="44" fontId="2" fillId="11" borderId="3" xfId="2" applyNumberFormat="1" applyFill="1" applyBorder="1"/>
    <xf numFmtId="0" fontId="6" fillId="9" borderId="9" xfId="7"/>
    <xf numFmtId="44" fontId="6" fillId="9" borderId="9" xfId="7" applyNumberFormat="1"/>
    <xf numFmtId="9" fontId="6" fillId="9" borderId="9" xfId="7" applyNumberFormat="1"/>
    <xf numFmtId="0" fontId="6" fillId="9" borderId="9" xfId="7" applyAlignment="1">
      <alignment vertical="center"/>
    </xf>
    <xf numFmtId="0" fontId="6" fillId="9" borderId="9" xfId="7" applyAlignment="1">
      <alignment horizontal="center"/>
    </xf>
    <xf numFmtId="0" fontId="4" fillId="7" borderId="9" xfId="5" applyBorder="1" applyAlignment="1">
      <alignment vertical="center"/>
    </xf>
    <xf numFmtId="44" fontId="4" fillId="7" borderId="9" xfId="5" applyNumberFormat="1" applyBorder="1"/>
    <xf numFmtId="9" fontId="4" fillId="7" borderId="9" xfId="5" applyNumberFormat="1" applyBorder="1"/>
    <xf numFmtId="0" fontId="5" fillId="8" borderId="9" xfId="6" applyBorder="1"/>
    <xf numFmtId="44" fontId="5" fillId="8" borderId="9" xfId="6" applyNumberFormat="1" applyBorder="1"/>
    <xf numFmtId="9" fontId="5" fillId="8" borderId="9" xfId="6" applyNumberFormat="1" applyBorder="1"/>
    <xf numFmtId="0" fontId="4" fillId="7" borderId="9" xfId="5" applyBorder="1"/>
    <xf numFmtId="0" fontId="1" fillId="10" borderId="7" xfId="8" applyBorder="1"/>
    <xf numFmtId="44" fontId="1" fillId="10" borderId="0" xfId="8" applyNumberFormat="1" applyBorder="1"/>
    <xf numFmtId="44" fontId="1" fillId="10" borderId="8" xfId="8" applyNumberFormat="1" applyBorder="1"/>
    <xf numFmtId="0" fontId="5" fillId="8" borderId="9" xfId="6" applyBorder="1" applyAlignment="1">
      <alignment vertical="center"/>
    </xf>
    <xf numFmtId="44" fontId="0" fillId="0" borderId="0" xfId="0" applyNumberFormat="1" applyAlignment="1">
      <alignment vertical="center"/>
    </xf>
    <xf numFmtId="44" fontId="1" fillId="3" borderId="0" xfId="1" applyFill="1" applyAlignment="1">
      <alignment vertical="center"/>
    </xf>
    <xf numFmtId="0" fontId="6" fillId="9" borderId="9" xfId="7" applyAlignment="1">
      <alignment horizontal="center"/>
    </xf>
    <xf numFmtId="0" fontId="2" fillId="2" borderId="1" xfId="2" applyBorder="1" applyAlignment="1">
      <alignment horizontal="center"/>
    </xf>
    <xf numFmtId="0" fontId="2" fillId="2" borderId="2" xfId="2" applyBorder="1" applyAlignment="1">
      <alignment horizontal="center"/>
    </xf>
    <xf numFmtId="0" fontId="2" fillId="2" borderId="3" xfId="2" applyBorder="1" applyAlignment="1">
      <alignment horizontal="center"/>
    </xf>
    <xf numFmtId="0" fontId="2" fillId="2" borderId="4" xfId="2" applyBorder="1" applyAlignment="1">
      <alignment horizontal="center"/>
    </xf>
    <xf numFmtId="0" fontId="2" fillId="2" borderId="5" xfId="2" applyBorder="1" applyAlignment="1">
      <alignment horizontal="center"/>
    </xf>
    <xf numFmtId="0" fontId="2" fillId="2" borderId="6" xfId="2" applyBorder="1" applyAlignment="1">
      <alignment horizontal="center"/>
    </xf>
    <xf numFmtId="0" fontId="1" fillId="3" borderId="2" xfId="3" applyBorder="1" applyAlignment="1">
      <alignment horizontal="center"/>
    </xf>
    <xf numFmtId="0" fontId="1" fillId="3" borderId="3" xfId="3" applyBorder="1" applyAlignment="1">
      <alignment horizontal="center"/>
    </xf>
    <xf numFmtId="0" fontId="6" fillId="9" borderId="10" xfId="7" applyBorder="1" applyAlignment="1">
      <alignment horizontal="center"/>
    </xf>
    <xf numFmtId="0" fontId="6" fillId="9" borderId="11" xfId="7" applyBorder="1" applyAlignment="1">
      <alignment horizontal="center"/>
    </xf>
    <xf numFmtId="0" fontId="6" fillId="9" borderId="12" xfId="7" applyBorder="1" applyAlignment="1">
      <alignment horizontal="center"/>
    </xf>
    <xf numFmtId="0" fontId="2" fillId="11" borderId="1" xfId="2" applyFill="1" applyBorder="1" applyAlignment="1">
      <alignment horizontal="center"/>
    </xf>
    <xf numFmtId="0" fontId="2" fillId="11" borderId="2" xfId="2" applyFill="1" applyBorder="1" applyAlignment="1">
      <alignment horizontal="center"/>
    </xf>
    <xf numFmtId="0" fontId="2" fillId="11" borderId="3" xfId="2" applyFill="1" applyBorder="1" applyAlignment="1">
      <alignment horizontal="center"/>
    </xf>
    <xf numFmtId="0" fontId="2" fillId="11" borderId="4" xfId="2" applyFill="1" applyBorder="1" applyAlignment="1">
      <alignment horizontal="center"/>
    </xf>
    <xf numFmtId="0" fontId="2" fillId="11" borderId="5" xfId="2" applyFill="1" applyBorder="1" applyAlignment="1">
      <alignment horizontal="center"/>
    </xf>
    <xf numFmtId="0" fontId="2" fillId="11" borderId="6" xfId="2" applyFill="1" applyBorder="1" applyAlignment="1">
      <alignment horizontal="center"/>
    </xf>
    <xf numFmtId="0" fontId="1" fillId="3" borderId="5" xfId="3" applyBorder="1" applyAlignment="1">
      <alignment horizontal="center"/>
    </xf>
    <xf numFmtId="0" fontId="1" fillId="3" borderId="6" xfId="3" applyBorder="1" applyAlignment="1">
      <alignment horizontal="center"/>
    </xf>
    <xf numFmtId="0" fontId="1" fillId="3" borderId="7" xfId="3" applyBorder="1" applyAlignment="1">
      <alignment horizontal="center"/>
    </xf>
    <xf numFmtId="0" fontId="1" fillId="3" borderId="0" xfId="3" applyBorder="1" applyAlignment="1">
      <alignment horizontal="center"/>
    </xf>
    <xf numFmtId="0" fontId="1" fillId="3" borderId="8" xfId="3" applyBorder="1" applyAlignment="1">
      <alignment horizontal="center"/>
    </xf>
  </cellXfs>
  <cellStyles count="9">
    <cellStyle name="20% - Énfasis1" xfId="3" builtinId="30"/>
    <cellStyle name="40% - Énfasis1" xfId="8" builtinId="31"/>
    <cellStyle name="Bueno" xfId="5" builtinId="26"/>
    <cellStyle name="Énfasis1" xfId="2" builtinId="29"/>
    <cellStyle name="Énfasis5" xfId="4" builtinId="45"/>
    <cellStyle name="Moneda" xfId="1" builtinId="4"/>
    <cellStyle name="Neutral" xfId="6" builtinId="28"/>
    <cellStyle name="Normal" xfId="0" builtinId="0"/>
    <cellStyle name="Salida" xfId="7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4963C-C2A3-4569-B836-AD6FD5D91490}">
  <dimension ref="A1:I80"/>
  <sheetViews>
    <sheetView tabSelected="1" zoomScale="84" workbookViewId="0">
      <selection sqref="A1:D1"/>
    </sheetView>
  </sheetViews>
  <sheetFormatPr defaultColWidth="11.42578125" defaultRowHeight="14.45"/>
  <cols>
    <col min="1" max="1" width="38.28515625" bestFit="1" customWidth="1"/>
    <col min="3" max="4" width="13.7109375" bestFit="1" customWidth="1"/>
    <col min="5" max="6" width="38.28515625" bestFit="1" customWidth="1"/>
    <col min="7" max="9" width="13.7109375" bestFit="1" customWidth="1"/>
  </cols>
  <sheetData>
    <row r="1" spans="1:9">
      <c r="A1" s="64" t="s">
        <v>0</v>
      </c>
      <c r="B1" s="65"/>
      <c r="C1" s="65"/>
      <c r="D1" s="66"/>
      <c r="E1" s="41"/>
      <c r="F1" s="41"/>
      <c r="I1" s="41"/>
    </row>
    <row r="2" spans="1:9">
      <c r="A2" s="67" t="s">
        <v>1</v>
      </c>
      <c r="B2" s="68"/>
      <c r="C2" s="68"/>
      <c r="D2" s="69"/>
      <c r="F2" s="41"/>
      <c r="I2" s="41"/>
    </row>
    <row r="3" spans="1:9">
      <c r="A3" s="1" t="s">
        <v>2</v>
      </c>
      <c r="B3" s="2"/>
      <c r="C3" s="2"/>
      <c r="D3" s="3"/>
      <c r="E3" s="70" t="s">
        <v>3</v>
      </c>
      <c r="F3" s="70"/>
      <c r="G3" s="71"/>
      <c r="I3" s="41"/>
    </row>
    <row r="4" spans="1:9">
      <c r="A4" s="4" t="s">
        <v>4</v>
      </c>
      <c r="B4" s="5"/>
      <c r="C4" s="5"/>
      <c r="D4" s="6"/>
      <c r="F4" s="41"/>
      <c r="I4" s="41"/>
    </row>
    <row r="5" spans="1:9">
      <c r="A5" t="s">
        <v>5</v>
      </c>
      <c r="B5" s="7"/>
      <c r="C5" s="8">
        <v>51000</v>
      </c>
      <c r="D5" s="9"/>
      <c r="F5" s="41"/>
      <c r="I5" s="41"/>
    </row>
    <row r="6" spans="1:9">
      <c r="A6" t="s">
        <v>6</v>
      </c>
      <c r="B6" s="7"/>
      <c r="C6" s="8">
        <v>125000</v>
      </c>
      <c r="D6" s="9"/>
      <c r="F6" s="41"/>
      <c r="I6" s="41"/>
    </row>
    <row r="7" spans="1:9">
      <c r="A7" t="s">
        <v>7</v>
      </c>
      <c r="B7" s="7"/>
      <c r="C7" s="8">
        <v>43500</v>
      </c>
      <c r="D7" s="9"/>
      <c r="F7" s="41"/>
      <c r="I7" s="41"/>
    </row>
    <row r="8" spans="1:9">
      <c r="A8" t="s">
        <v>8</v>
      </c>
      <c r="B8" s="7"/>
      <c r="C8" s="8">
        <v>302500</v>
      </c>
      <c r="D8" s="9"/>
      <c r="F8" s="41"/>
      <c r="I8" s="41"/>
    </row>
    <row r="9" spans="1:9">
      <c r="A9" t="s">
        <v>9</v>
      </c>
      <c r="B9" s="7"/>
      <c r="C9" s="8">
        <v>180000</v>
      </c>
      <c r="D9" s="9"/>
      <c r="F9" s="41"/>
      <c r="I9" s="41"/>
    </row>
    <row r="10" spans="1:9">
      <c r="A10" t="s">
        <v>10</v>
      </c>
      <c r="B10" s="7"/>
      <c r="C10" s="8">
        <v>69000</v>
      </c>
      <c r="D10" s="9"/>
      <c r="F10" s="41"/>
      <c r="I10" s="41"/>
    </row>
    <row r="11" spans="1:9">
      <c r="B11" s="7"/>
      <c r="C11" s="8"/>
      <c r="D11" s="9">
        <f>SUM(C5:C11)</f>
        <v>771000</v>
      </c>
      <c r="F11" s="41"/>
      <c r="I11" s="41"/>
    </row>
    <row r="12" spans="1:9">
      <c r="A12" s="4" t="s">
        <v>11</v>
      </c>
      <c r="B12" s="5"/>
      <c r="C12" s="10"/>
      <c r="D12" s="11"/>
      <c r="F12" s="41"/>
      <c r="I12" s="41"/>
    </row>
    <row r="13" spans="1:9">
      <c r="A13" s="12" t="s">
        <v>12</v>
      </c>
      <c r="B13" s="7"/>
      <c r="C13" s="8"/>
      <c r="D13" s="9"/>
      <c r="F13" s="41"/>
      <c r="I13" s="41"/>
    </row>
    <row r="14" spans="1:9">
      <c r="A14" t="s">
        <v>13</v>
      </c>
      <c r="B14" s="7"/>
      <c r="C14" s="8">
        <v>187500</v>
      </c>
      <c r="D14" s="9"/>
      <c r="F14" s="41"/>
      <c r="I14" s="41"/>
    </row>
    <row r="15" spans="1:9">
      <c r="A15" t="s">
        <v>14</v>
      </c>
      <c r="B15" s="7"/>
      <c r="C15" s="8">
        <v>350000</v>
      </c>
      <c r="D15" s="9"/>
      <c r="F15" s="41"/>
      <c r="I15" s="41"/>
    </row>
    <row r="16" spans="1:9">
      <c r="A16" t="s">
        <v>15</v>
      </c>
      <c r="B16" s="7"/>
      <c r="C16" s="8">
        <v>500000</v>
      </c>
      <c r="D16" s="9"/>
      <c r="F16" s="41"/>
      <c r="I16" s="41"/>
    </row>
    <row r="17" spans="1:9">
      <c r="A17" t="s">
        <v>16</v>
      </c>
      <c r="B17" s="7"/>
      <c r="C17" s="8">
        <v>116750</v>
      </c>
      <c r="D17" s="9"/>
      <c r="F17" s="41"/>
      <c r="I17" s="41"/>
    </row>
    <row r="18" spans="1:9">
      <c r="A18" t="s">
        <v>17</v>
      </c>
      <c r="B18" s="7"/>
      <c r="C18" s="8">
        <v>39500</v>
      </c>
      <c r="D18" s="9"/>
      <c r="F18" s="41"/>
      <c r="I18" s="41"/>
    </row>
    <row r="19" spans="1:9">
      <c r="A19" t="s">
        <v>18</v>
      </c>
      <c r="B19" s="7"/>
      <c r="C19" s="8">
        <v>72500</v>
      </c>
      <c r="D19" s="9"/>
      <c r="F19" s="41"/>
      <c r="I19" s="41"/>
    </row>
    <row r="20" spans="1:9">
      <c r="A20" t="s">
        <v>19</v>
      </c>
      <c r="B20" s="7"/>
      <c r="C20" s="8">
        <v>147000</v>
      </c>
      <c r="D20" s="9">
        <f>SUM(C14:C20)</f>
        <v>1413250</v>
      </c>
      <c r="F20" s="41"/>
      <c r="I20" s="41"/>
    </row>
    <row r="21" spans="1:9">
      <c r="A21" s="13" t="s">
        <v>20</v>
      </c>
      <c r="B21" s="14"/>
      <c r="C21" s="15"/>
      <c r="D21" s="16"/>
      <c r="E21" s="41"/>
      <c r="F21" s="41"/>
      <c r="I21" s="41"/>
    </row>
    <row r="22" spans="1:9">
      <c r="A22" s="41" t="s">
        <v>21</v>
      </c>
      <c r="B22" s="7"/>
      <c r="C22" s="8">
        <v>45000</v>
      </c>
      <c r="D22" s="9"/>
      <c r="E22" s="41"/>
      <c r="F22" s="41"/>
      <c r="I22" s="41"/>
    </row>
    <row r="23" spans="1:9">
      <c r="A23" t="s">
        <v>22</v>
      </c>
      <c r="B23" s="7"/>
      <c r="C23" s="8">
        <v>57750</v>
      </c>
      <c r="D23" s="9"/>
      <c r="E23" s="41"/>
      <c r="F23" s="41"/>
      <c r="I23" s="41"/>
    </row>
    <row r="24" spans="1:9">
      <c r="D24" s="9">
        <f>SUM(C22:C24)</f>
        <v>102750</v>
      </c>
      <c r="E24" s="41"/>
      <c r="F24" s="41"/>
      <c r="I24" s="41"/>
    </row>
    <row r="25" spans="1:9">
      <c r="A25" s="17" t="s">
        <v>23</v>
      </c>
      <c r="B25" s="7"/>
      <c r="C25" s="7"/>
      <c r="D25" s="18"/>
      <c r="E25" s="41"/>
      <c r="I25" s="41"/>
    </row>
    <row r="26" spans="1:9">
      <c r="A26" s="19" t="s">
        <v>24</v>
      </c>
      <c r="B26" s="20"/>
      <c r="C26" s="20"/>
      <c r="D26" s="21">
        <f>SUM(D24,D20,D11)</f>
        <v>2287000</v>
      </c>
      <c r="E26" s="41"/>
      <c r="I26" s="41"/>
    </row>
    <row r="27" spans="1:9">
      <c r="A27" s="1" t="s">
        <v>25</v>
      </c>
      <c r="B27" s="2"/>
      <c r="C27" s="22"/>
      <c r="D27" s="23"/>
      <c r="I27" s="41"/>
    </row>
    <row r="28" spans="1:9">
      <c r="A28" s="4" t="s">
        <v>26</v>
      </c>
      <c r="B28" s="5"/>
      <c r="C28" s="10"/>
      <c r="D28" s="11"/>
      <c r="E28" s="41"/>
      <c r="I28" s="41"/>
    </row>
    <row r="29" spans="1:9">
      <c r="A29" t="s">
        <v>27</v>
      </c>
      <c r="B29" s="7"/>
      <c r="C29" s="8">
        <v>23500</v>
      </c>
      <c r="D29" s="9"/>
      <c r="E29" s="41"/>
      <c r="I29" s="41"/>
    </row>
    <row r="30" spans="1:9">
      <c r="A30" t="s">
        <v>28</v>
      </c>
      <c r="B30" s="7"/>
      <c r="C30" s="8">
        <v>50000</v>
      </c>
      <c r="D30" s="9"/>
      <c r="E30" s="41"/>
      <c r="I30" s="41"/>
    </row>
    <row r="31" spans="1:9">
      <c r="A31" t="s">
        <v>29</v>
      </c>
      <c r="B31" s="7"/>
      <c r="C31" s="8">
        <v>105000</v>
      </c>
      <c r="D31" s="9"/>
      <c r="E31" s="41"/>
      <c r="I31" s="41"/>
    </row>
    <row r="32" spans="1:9">
      <c r="A32" t="s">
        <v>30</v>
      </c>
      <c r="B32" s="7"/>
      <c r="C32" s="8">
        <v>165000</v>
      </c>
      <c r="D32" s="9">
        <f>SUM(C29:C32)</f>
        <v>343500</v>
      </c>
      <c r="E32" s="41"/>
      <c r="I32" s="41"/>
    </row>
    <row r="33" spans="1:9">
      <c r="A33" s="4" t="s">
        <v>31</v>
      </c>
      <c r="B33" s="24"/>
      <c r="C33" s="25"/>
      <c r="D33" s="26"/>
      <c r="E33" s="41"/>
      <c r="I33" s="41"/>
    </row>
    <row r="34" spans="1:9">
      <c r="A34" t="s">
        <v>32</v>
      </c>
      <c r="B34" s="7"/>
      <c r="C34" s="8">
        <v>300000</v>
      </c>
      <c r="D34" s="9"/>
      <c r="E34" s="41"/>
    </row>
    <row r="35" spans="1:9">
      <c r="A35" t="s">
        <v>33</v>
      </c>
      <c r="B35" s="7"/>
      <c r="C35" s="8">
        <v>177500</v>
      </c>
    </row>
    <row r="36" spans="1:9">
      <c r="A36" s="41" t="s">
        <v>34</v>
      </c>
      <c r="B36" s="7"/>
      <c r="C36" s="8">
        <v>12750</v>
      </c>
      <c r="D36" s="9">
        <f>SUM(C34:C36)</f>
        <v>490250</v>
      </c>
      <c r="E36" s="41"/>
    </row>
    <row r="37" spans="1:9">
      <c r="A37" s="19" t="s">
        <v>35</v>
      </c>
      <c r="B37" s="7"/>
      <c r="C37" s="8"/>
      <c r="D37" s="9">
        <f>SUM(D36,D32)</f>
        <v>833750</v>
      </c>
      <c r="E37" s="41"/>
    </row>
    <row r="38" spans="1:9">
      <c r="A38" s="1" t="s">
        <v>36</v>
      </c>
      <c r="B38" s="2"/>
      <c r="C38" s="2"/>
      <c r="D38" s="3"/>
      <c r="E38" s="41"/>
    </row>
    <row r="39" spans="1:9">
      <c r="A39" s="57" t="s">
        <v>37</v>
      </c>
      <c r="B39" s="58"/>
      <c r="C39" s="58"/>
      <c r="D39" s="59"/>
      <c r="E39" s="41"/>
    </row>
    <row r="40" spans="1:9">
      <c r="A40" s="12" t="s">
        <v>38</v>
      </c>
      <c r="B40" s="7"/>
      <c r="C40" s="7">
        <v>1000000</v>
      </c>
      <c r="D40" s="18">
        <f>SUM(C40:C41)</f>
        <v>1000000</v>
      </c>
    </row>
    <row r="41" spans="1:9">
      <c r="A41" s="57" t="s">
        <v>39</v>
      </c>
      <c r="B41" s="58"/>
      <c r="C41" s="58"/>
      <c r="D41" s="59"/>
      <c r="E41" s="41"/>
    </row>
    <row r="42" spans="1:9">
      <c r="A42" s="12" t="s">
        <v>40</v>
      </c>
      <c r="B42" s="7"/>
      <c r="C42" s="7">
        <v>295000</v>
      </c>
      <c r="D42" s="18"/>
      <c r="E42" s="41"/>
    </row>
    <row r="43" spans="1:9">
      <c r="A43" s="27" t="s">
        <v>41</v>
      </c>
      <c r="B43" s="28"/>
      <c r="C43" s="62">
        <v>158250</v>
      </c>
      <c r="D43" s="29">
        <f>SUM(C42:C43)</f>
        <v>453250</v>
      </c>
      <c r="E43" s="41"/>
    </row>
    <row r="44" spans="1:9">
      <c r="A44" s="27" t="s">
        <v>42</v>
      </c>
      <c r="B44" s="28"/>
      <c r="C44" s="28"/>
      <c r="D44" s="29">
        <f>SUM(D40,D43)</f>
        <v>1453250</v>
      </c>
    </row>
    <row r="45" spans="1:9">
      <c r="A45" s="19" t="s">
        <v>43</v>
      </c>
      <c r="B45" s="20"/>
      <c r="C45" s="20"/>
      <c r="D45" s="30">
        <f>SUM(D44,D37)</f>
        <v>2287000</v>
      </c>
      <c r="E45" s="61"/>
    </row>
    <row r="46" spans="1:9">
      <c r="A46" s="31"/>
      <c r="B46" s="32"/>
      <c r="C46" s="32"/>
      <c r="D46" s="33"/>
    </row>
    <row r="47" spans="1:9">
      <c r="A47" s="83" t="s">
        <v>44</v>
      </c>
      <c r="B47" s="84"/>
      <c r="C47" s="84"/>
      <c r="D47" s="85"/>
      <c r="E47" s="41"/>
    </row>
    <row r="48" spans="1:9">
      <c r="A48" s="34" t="s">
        <v>45</v>
      </c>
      <c r="B48" s="39" t="s">
        <v>46</v>
      </c>
      <c r="C48" s="39"/>
      <c r="D48" s="40"/>
      <c r="E48" s="41"/>
    </row>
    <row r="49" spans="1:9">
      <c r="A49" s="35"/>
      <c r="B49" s="36"/>
      <c r="C49" s="36"/>
      <c r="D49" s="37"/>
      <c r="E49" s="41"/>
    </row>
    <row r="50" spans="1:9">
      <c r="A50" s="34" t="s">
        <v>47</v>
      </c>
      <c r="B50" s="70" t="s">
        <v>3</v>
      </c>
      <c r="C50" s="70"/>
      <c r="D50" s="71"/>
      <c r="E50" s="41"/>
    </row>
    <row r="51" spans="1:9">
      <c r="A51" s="38" t="s">
        <v>48</v>
      </c>
      <c r="B51" s="81" t="s">
        <v>49</v>
      </c>
      <c r="C51" s="81"/>
      <c r="D51" s="82"/>
      <c r="E51" s="41"/>
    </row>
    <row r="52" spans="1:9">
      <c r="E52" s="41"/>
    </row>
    <row r="54" spans="1:9">
      <c r="E54" s="41"/>
    </row>
    <row r="55" spans="1:9">
      <c r="E55" s="75" t="s">
        <v>0</v>
      </c>
      <c r="F55" s="76"/>
      <c r="G55" s="76"/>
      <c r="H55" s="77"/>
      <c r="I55" s="41"/>
    </row>
    <row r="56" spans="1:9">
      <c r="E56" s="78" t="s">
        <v>50</v>
      </c>
      <c r="F56" s="79"/>
      <c r="G56" s="79"/>
      <c r="H56" s="80"/>
      <c r="I56" s="41"/>
    </row>
    <row r="57" spans="1:9">
      <c r="E57" s="42"/>
      <c r="F57" s="43"/>
      <c r="G57" s="43" t="s">
        <v>51</v>
      </c>
      <c r="H57" s="44" t="s">
        <v>52</v>
      </c>
      <c r="I57" s="41"/>
    </row>
    <row r="58" spans="1:9">
      <c r="E58" s="45"/>
      <c r="F58" s="45" t="s">
        <v>53</v>
      </c>
      <c r="G58" s="46">
        <v>327000</v>
      </c>
      <c r="H58" s="47">
        <f t="shared" ref="H58:H75" si="0">(G58)/$G$58</f>
        <v>1</v>
      </c>
      <c r="I58" s="41"/>
    </row>
    <row r="59" spans="1:9">
      <c r="E59" s="45" t="s">
        <v>54</v>
      </c>
      <c r="F59" s="45" t="s">
        <v>55</v>
      </c>
      <c r="G59" s="46">
        <v>327000</v>
      </c>
      <c r="H59" s="47">
        <f t="shared" si="0"/>
        <v>1</v>
      </c>
      <c r="I59" s="41"/>
    </row>
    <row r="60" spans="1:9">
      <c r="E60" s="45"/>
      <c r="F60" s="45"/>
      <c r="G60" s="46"/>
      <c r="H60" s="47">
        <f t="shared" si="0"/>
        <v>0</v>
      </c>
      <c r="I60" s="41"/>
    </row>
    <row r="61" spans="1:9">
      <c r="E61" s="45" t="s">
        <v>54</v>
      </c>
      <c r="F61" s="45" t="s">
        <v>56</v>
      </c>
      <c r="G61" s="46">
        <v>114000</v>
      </c>
      <c r="H61" s="47">
        <f t="shared" si="0"/>
        <v>0.34862385321100919</v>
      </c>
      <c r="I61" s="41"/>
    </row>
    <row r="62" spans="1:9">
      <c r="E62" s="53" t="s">
        <v>54</v>
      </c>
      <c r="F62" s="53" t="s">
        <v>57</v>
      </c>
      <c r="G62" s="54">
        <f>G59-G61</f>
        <v>213000</v>
      </c>
      <c r="H62" s="55">
        <f t="shared" si="0"/>
        <v>0.65137614678899081</v>
      </c>
      <c r="I62" s="41"/>
    </row>
    <row r="63" spans="1:9">
      <c r="E63" s="45"/>
      <c r="F63" s="45"/>
      <c r="G63" s="46"/>
      <c r="H63" s="47">
        <f t="shared" si="0"/>
        <v>0</v>
      </c>
      <c r="I63" s="41"/>
    </row>
    <row r="64" spans="1:9">
      <c r="E64" s="45" t="s">
        <v>58</v>
      </c>
      <c r="F64" s="45" t="s">
        <v>59</v>
      </c>
      <c r="G64" s="46">
        <v>27000</v>
      </c>
      <c r="H64" s="47">
        <f t="shared" si="0"/>
        <v>8.2568807339449546E-2</v>
      </c>
      <c r="I64" s="41"/>
    </row>
    <row r="65" spans="5:9">
      <c r="E65" s="45" t="s">
        <v>58</v>
      </c>
      <c r="F65" s="45" t="s">
        <v>60</v>
      </c>
      <c r="G65" s="46">
        <v>21000</v>
      </c>
      <c r="H65" s="47">
        <f t="shared" si="0"/>
        <v>6.4220183486238536E-2</v>
      </c>
      <c r="I65" s="41"/>
    </row>
    <row r="66" spans="5:9">
      <c r="E66" s="45" t="s">
        <v>58</v>
      </c>
      <c r="F66" s="45" t="s">
        <v>61</v>
      </c>
      <c r="G66" s="46">
        <v>6000</v>
      </c>
      <c r="H66" s="47">
        <f t="shared" si="0"/>
        <v>1.834862385321101E-2</v>
      </c>
      <c r="I66" s="41"/>
    </row>
    <row r="67" spans="5:9">
      <c r="E67" s="45" t="s">
        <v>58</v>
      </c>
      <c r="F67" s="45" t="s">
        <v>62</v>
      </c>
      <c r="G67" s="46">
        <v>13500</v>
      </c>
      <c r="H67" s="47">
        <f t="shared" si="0"/>
        <v>4.1284403669724773E-2</v>
      </c>
      <c r="I67" s="41"/>
    </row>
    <row r="68" spans="5:9">
      <c r="E68" s="53" t="s">
        <v>54</v>
      </c>
      <c r="F68" s="53" t="s">
        <v>63</v>
      </c>
      <c r="G68" s="54">
        <f>SUM(G64:G67)</f>
        <v>67500</v>
      </c>
      <c r="H68" s="55">
        <f t="shared" si="0"/>
        <v>0.20642201834862386</v>
      </c>
      <c r="I68" s="41"/>
    </row>
    <row r="69" spans="5:9">
      <c r="E69" s="45" t="s">
        <v>58</v>
      </c>
      <c r="F69" s="45" t="s">
        <v>64</v>
      </c>
      <c r="G69" s="46">
        <v>8250</v>
      </c>
      <c r="H69" s="47">
        <f t="shared" si="0"/>
        <v>2.5229357798165139E-2</v>
      </c>
      <c r="I69" s="41"/>
    </row>
    <row r="70" spans="5:9">
      <c r="E70" s="45" t="s">
        <v>58</v>
      </c>
      <c r="F70" s="45" t="s">
        <v>65</v>
      </c>
      <c r="G70" s="46">
        <v>4500</v>
      </c>
      <c r="H70" s="47">
        <f t="shared" si="0"/>
        <v>1.3761467889908258E-2</v>
      </c>
      <c r="I70" s="41"/>
    </row>
    <row r="71" spans="5:9">
      <c r="E71" s="53" t="s">
        <v>54</v>
      </c>
      <c r="F71" s="60" t="s">
        <v>66</v>
      </c>
      <c r="G71" s="54">
        <f>SUM(G69:G70)</f>
        <v>12750</v>
      </c>
      <c r="H71" s="55">
        <f t="shared" si="0"/>
        <v>3.8990825688073397E-2</v>
      </c>
      <c r="I71" s="41"/>
    </row>
    <row r="72" spans="5:9">
      <c r="E72" s="45"/>
      <c r="F72" s="45"/>
      <c r="G72" s="46"/>
      <c r="H72" s="47">
        <f t="shared" si="0"/>
        <v>0</v>
      </c>
      <c r="I72" s="41"/>
    </row>
    <row r="73" spans="5:9">
      <c r="E73" s="53" t="s">
        <v>54</v>
      </c>
      <c r="F73" s="53" t="s">
        <v>67</v>
      </c>
      <c r="G73" s="54">
        <f>G62-G68+G71</f>
        <v>158250</v>
      </c>
      <c r="H73" s="55">
        <f t="shared" si="0"/>
        <v>0.48394495412844035</v>
      </c>
      <c r="I73" s="41"/>
    </row>
    <row r="74" spans="5:9">
      <c r="E74" s="45"/>
      <c r="F74" s="48" t="s">
        <v>68</v>
      </c>
      <c r="G74" s="46">
        <v>0</v>
      </c>
      <c r="H74" s="47">
        <f t="shared" si="0"/>
        <v>0</v>
      </c>
      <c r="I74" s="41"/>
    </row>
    <row r="75" spans="5:9">
      <c r="E75" s="56"/>
      <c r="F75" s="50" t="s">
        <v>69</v>
      </c>
      <c r="G75" s="51">
        <f>G73+G74</f>
        <v>158250</v>
      </c>
      <c r="H75" s="52">
        <f t="shared" si="0"/>
        <v>0.48394495412844035</v>
      </c>
      <c r="I75" s="41"/>
    </row>
    <row r="76" spans="5:9">
      <c r="E76" s="63" t="s">
        <v>44</v>
      </c>
      <c r="F76" s="63"/>
      <c r="G76" s="63"/>
      <c r="H76" s="63"/>
      <c r="I76" s="41"/>
    </row>
    <row r="77" spans="5:9">
      <c r="E77" s="49" t="s">
        <v>45</v>
      </c>
      <c r="F77" s="63" t="s">
        <v>46</v>
      </c>
      <c r="G77" s="63"/>
      <c r="H77" s="63"/>
      <c r="I77" s="41"/>
    </row>
    <row r="78" spans="5:9">
      <c r="E78" s="45"/>
      <c r="F78" s="72"/>
      <c r="G78" s="73"/>
      <c r="H78" s="74"/>
      <c r="I78" s="41"/>
    </row>
    <row r="79" spans="5:9">
      <c r="E79" s="49" t="s">
        <v>47</v>
      </c>
      <c r="F79" s="63" t="s">
        <v>3</v>
      </c>
      <c r="G79" s="63"/>
      <c r="H79" s="63"/>
    </row>
    <row r="80" spans="5:9">
      <c r="E80" s="49" t="s">
        <v>48</v>
      </c>
      <c r="F80" s="63" t="s">
        <v>49</v>
      </c>
      <c r="G80" s="63"/>
      <c r="H80" s="63"/>
    </row>
  </sheetData>
  <mergeCells count="13">
    <mergeCell ref="F80:H80"/>
    <mergeCell ref="A1:D1"/>
    <mergeCell ref="A2:D2"/>
    <mergeCell ref="B50:D50"/>
    <mergeCell ref="F78:H78"/>
    <mergeCell ref="E55:H55"/>
    <mergeCell ref="E56:H56"/>
    <mergeCell ref="E76:H76"/>
    <mergeCell ref="F77:H77"/>
    <mergeCell ref="F79:H79"/>
    <mergeCell ref="B51:D51"/>
    <mergeCell ref="A47:D47"/>
    <mergeCell ref="E3:G3"/>
  </mergeCells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0F47D93F1711249B94E2F3907099445" ma:contentTypeVersion="3" ma:contentTypeDescription="Crear nuevo documento." ma:contentTypeScope="" ma:versionID="9d01be890e392129ff0ea99ecc967d42">
  <xsd:schema xmlns:xsd="http://www.w3.org/2001/XMLSchema" xmlns:xs="http://www.w3.org/2001/XMLSchema" xmlns:p="http://schemas.microsoft.com/office/2006/metadata/properties" xmlns:ns2="d25ccf01-e544-487a-9b83-cef692376d52" targetNamespace="http://schemas.microsoft.com/office/2006/metadata/properties" ma:root="true" ma:fieldsID="822a18e1c4d0e136cbc4220a8499ee9e" ns2:_="">
    <xsd:import namespace="d25ccf01-e544-487a-9b83-cef692376d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5ccf01-e544-487a-9b83-cef692376d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E149A25-2DBA-4E64-AC20-317D1CB4309C}"/>
</file>

<file path=customXml/itemProps2.xml><?xml version="1.0" encoding="utf-8"?>
<ds:datastoreItem xmlns:ds="http://schemas.openxmlformats.org/officeDocument/2006/customXml" ds:itemID="{7005928E-2112-47C9-95BB-625769D33D07}"/>
</file>

<file path=customXml/itemProps3.xml><?xml version="1.0" encoding="utf-8"?>
<ds:datastoreItem xmlns:ds="http://schemas.openxmlformats.org/officeDocument/2006/customXml" ds:itemID="{C7B02D70-FFEE-4E1B-8CF7-9734A731CF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Gustavo Ivan</dc:creator>
  <cp:keywords/>
  <dc:description/>
  <cp:lastModifiedBy>Gustavo Ivan Garcia Quiroz</cp:lastModifiedBy>
  <cp:revision/>
  <dcterms:created xsi:type="dcterms:W3CDTF">2023-04-21T13:20:09Z</dcterms:created>
  <dcterms:modified xsi:type="dcterms:W3CDTF">2023-04-22T23:21:39Z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0x01010090F47D93F1711249B94E2F3907099445</vt:lpwstr>
  </property>
</Properties>
</file>