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gobat\Downloads\"/>
    </mc:Choice>
  </mc:AlternateContent>
  <xr:revisionPtr revIDLastSave="0" documentId="13_ncr:1_{4DD472E9-D1B5-4EA7-872C-F6C1728BBD95}" xr6:coauthVersionLast="47" xr6:coauthVersionMax="47" xr10:uidLastSave="{00000000-0000-0000-0000-000000000000}"/>
  <bookViews>
    <workbookView xWindow="900" yWindow="-110" windowWidth="1841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WzG0kpgDPeGB5ex8Iy1GxFDCBA==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28" i="1" s="1"/>
  <c r="C10" i="1"/>
  <c r="E9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sz val="11"/>
            <color theme="1"/>
            <rFont val="Calibri"/>
          </rPr>
          <t>per cubic foot
======</t>
        </r>
      </text>
    </comment>
    <comment ref="D10" authorId="0" shapeId="0" xr:uid="{00000000-0006-0000-0000-000002000000}">
      <text>
        <r>
          <rPr>
            <sz val="11"/>
            <color theme="1"/>
            <rFont val="Calibri"/>
          </rPr>
          <t># of cubic ft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B1FDTd7DCHiUFKvUzWPOWw7OhQ=="/>
    </ext>
  </extLst>
</comments>
</file>

<file path=xl/sharedStrings.xml><?xml version="1.0" encoding="utf-8"?>
<sst xmlns="http://schemas.openxmlformats.org/spreadsheetml/2006/main" count="31" uniqueCount="31">
  <si>
    <t>Name of School: George Washington University</t>
  </si>
  <si>
    <t>Project Proposal Title: Characterizing Atmospheric Muon Concentration Using a High Altitude Balloon-Based Detector</t>
  </si>
  <si>
    <t>Name of Primary Student Contact: Caden Gobat</t>
  </si>
  <si>
    <t>Item Number</t>
  </si>
  <si>
    <t>Item Description</t>
  </si>
  <si>
    <t>Cost per Item</t>
  </si>
  <si>
    <t>Number of items</t>
  </si>
  <si>
    <t>Total Cost</t>
  </si>
  <si>
    <t>Weather Balloon 1.2kg Payload</t>
  </si>
  <si>
    <t>5 ft. Parachute Recovery Kit</t>
  </si>
  <si>
    <t>Helium</t>
  </si>
  <si>
    <t>He gas regulator</t>
  </si>
  <si>
    <t>MQ131 Ozone Detector</t>
  </si>
  <si>
    <t>BMP280</t>
  </si>
  <si>
    <t>High Resolution Altimeter</t>
  </si>
  <si>
    <t>Raspberry Pi 12 MP Camera</t>
  </si>
  <si>
    <t>Raspberry Pi 4</t>
  </si>
  <si>
    <t>ESP-32 Microcontroller (240 MHz)</t>
  </si>
  <si>
    <t>System Battery &amp; Power Supply</t>
  </si>
  <si>
    <t xml:space="preserve">UV-Curing Resin </t>
  </si>
  <si>
    <t>HX1 300mW APRS Transmitter</t>
  </si>
  <si>
    <t>Neo 6m GPS</t>
  </si>
  <si>
    <t>Muon Controller Board</t>
  </si>
  <si>
    <t>Silicon Photomultiplier</t>
  </si>
  <si>
    <t>SiPM Controller Board</t>
  </si>
  <si>
    <t>Plastic Scintillator</t>
  </si>
  <si>
    <t>Wiring</t>
  </si>
  <si>
    <t>Prototyping Breadboard (400 Pts.)</t>
  </si>
  <si>
    <t>Total Proposed Cost</t>
  </si>
  <si>
    <t xml:space="preserve">Please note that the total proposed cost should be no more than $2,000.00. </t>
  </si>
  <si>
    <t>Payment for student services is not an eligible budget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</si>
</sst>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_);\(0\)"/>
  </numFmts>
  <fonts count="14">
    <font>
      <sz val="11"/>
      <color theme="1"/>
      <name val="Calibri"/>
    </font>
    <font>
      <sz val="12"/>
      <color theme="1"/>
      <name val="EB Garamond"/>
    </font>
    <font>
      <sz val="12"/>
      <color theme="0"/>
      <name val="EB Garamond"/>
    </font>
    <font>
      <sz val="11"/>
      <color theme="1"/>
      <name val="EB Garamond"/>
    </font>
    <font>
      <u/>
      <sz val="11"/>
      <color rgb="FF1155CC"/>
      <name val="EB Garamond"/>
    </font>
    <font>
      <u/>
      <sz val="11"/>
      <color rgb="FF1155CC"/>
      <name val="EB Garamond"/>
    </font>
    <font>
      <u/>
      <sz val="11"/>
      <color rgb="FF1155CC"/>
      <name val="EB Garamond"/>
    </font>
    <font>
      <sz val="11"/>
      <color theme="1"/>
      <name val="EB Garamond"/>
    </font>
    <font>
      <u/>
      <sz val="11"/>
      <color rgb="FF1155CC"/>
      <name val="EB Garamond"/>
    </font>
    <font>
      <sz val="11"/>
      <color theme="0"/>
      <name val="EB Garamond"/>
    </font>
    <font>
      <sz val="11"/>
      <name val="Calibri"/>
    </font>
    <font>
      <u/>
      <sz val="11"/>
      <color rgb="FF1155CC"/>
      <name val="Calibri"/>
    </font>
    <font>
      <b/>
      <sz val="12"/>
      <color rgb="FF800080"/>
      <name val="EB Garamond"/>
    </font>
    <font>
      <b/>
      <sz val="11"/>
      <color rgb="FF800080"/>
      <name val="EB Garamond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164" fontId="3" fillId="0" borderId="4" xfId="0" applyNumberFormat="1" applyFont="1" applyBorder="1" applyAlignment="1">
      <alignment horizontal="right" wrapText="1"/>
    </xf>
    <xf numFmtId="165" fontId="3" fillId="0" borderId="5" xfId="0" applyNumberFormat="1" applyFont="1" applyBorder="1" applyAlignment="1">
      <alignment horizontal="right" wrapText="1"/>
    </xf>
    <xf numFmtId="43" fontId="3" fillId="4" borderId="6" xfId="0" applyNumberFormat="1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5" fontId="3" fillId="0" borderId="9" xfId="0" applyNumberFormat="1" applyFont="1" applyBorder="1" applyAlignment="1">
      <alignment wrapText="1"/>
    </xf>
    <xf numFmtId="43" fontId="3" fillId="4" borderId="10" xfId="0" applyNumberFormat="1" applyFont="1" applyFill="1" applyBorder="1" applyAlignment="1">
      <alignment horizontal="right" wrapText="1"/>
    </xf>
    <xf numFmtId="164" fontId="3" fillId="0" borderId="8" xfId="0" applyNumberFormat="1" applyFont="1" applyBorder="1" applyAlignment="1"/>
    <xf numFmtId="0" fontId="3" fillId="0" borderId="9" xfId="0" applyFont="1" applyBorder="1" applyAlignment="1"/>
    <xf numFmtId="43" fontId="3" fillId="4" borderId="10" xfId="0" applyNumberFormat="1" applyFont="1" applyFill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5" fontId="3" fillId="0" borderId="5" xfId="0" applyNumberFormat="1" applyFont="1" applyBorder="1" applyAlignment="1">
      <alignment wrapText="1"/>
    </xf>
    <xf numFmtId="43" fontId="3" fillId="4" borderId="11" xfId="0" applyNumberFormat="1" applyFont="1" applyFill="1" applyBorder="1" applyAlignment="1">
      <alignment wrapText="1"/>
    </xf>
    <xf numFmtId="43" fontId="3" fillId="4" borderId="12" xfId="0" applyNumberFormat="1" applyFont="1" applyFill="1" applyBorder="1" applyAlignment="1">
      <alignment wrapText="1"/>
    </xf>
    <xf numFmtId="0" fontId="6" fillId="0" borderId="4" xfId="0" applyFont="1" applyBorder="1" applyAlignment="1"/>
    <xf numFmtId="164" fontId="7" fillId="0" borderId="8" xfId="0" applyNumberFormat="1" applyFont="1" applyBorder="1" applyAlignment="1"/>
    <xf numFmtId="0" fontId="7" fillId="0" borderId="9" xfId="0" applyFont="1" applyBorder="1" applyAlignment="1"/>
    <xf numFmtId="0" fontId="8" fillId="0" borderId="0" xfId="0" applyFont="1" applyAlignment="1">
      <alignment wrapText="1"/>
    </xf>
    <xf numFmtId="43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43" fontId="3" fillId="0" borderId="0" xfId="0" applyNumberFormat="1" applyFont="1" applyAlignment="1">
      <alignment wrapText="1"/>
    </xf>
    <xf numFmtId="43" fontId="3" fillId="4" borderId="13" xfId="0" applyNumberFormat="1" applyFont="1" applyFill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5" fontId="3" fillId="0" borderId="9" xfId="0" applyNumberFormat="1" applyFont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43" fontId="3" fillId="4" borderId="15" xfId="0" applyNumberFormat="1" applyFont="1" applyFill="1" applyBorder="1" applyAlignment="1">
      <alignment wrapText="1"/>
    </xf>
    <xf numFmtId="0" fontId="3" fillId="0" borderId="16" xfId="0" applyFont="1" applyBorder="1" applyAlignment="1"/>
    <xf numFmtId="0" fontId="3" fillId="0" borderId="17" xfId="0" applyFont="1" applyBorder="1" applyAlignment="1"/>
    <xf numFmtId="43" fontId="2" fillId="2" borderId="15" xfId="0" applyNumberFormat="1" applyFont="1" applyFill="1" applyBorder="1" applyAlignment="1">
      <alignment horizontal="left" vertical="top" wrapText="1" readingOrder="1"/>
    </xf>
    <xf numFmtId="0" fontId="11" fillId="0" borderId="0" xfId="0" applyFont="1" applyAlignment="1"/>
    <xf numFmtId="0" fontId="0" fillId="0" borderId="0" xfId="0" applyFont="1" applyAlignment="1"/>
    <xf numFmtId="0" fontId="12" fillId="0" borderId="0" xfId="0" applyFont="1" applyAlignment="1">
      <alignment horizontal="left" readingOrder="1"/>
    </xf>
    <xf numFmtId="0" fontId="0" fillId="0" borderId="0" xfId="0" applyFont="1" applyAlignment="1">
      <alignment horizontal="left"/>
    </xf>
    <xf numFmtId="0" fontId="13" fillId="0" borderId="0" xfId="0" applyFont="1" applyAlignment="1"/>
    <xf numFmtId="0" fontId="9" fillId="2" borderId="18" xfId="0" applyFont="1" applyFill="1" applyBorder="1" applyAlignment="1">
      <alignment horizontal="center" vertical="top" wrapText="1" readingOrder="1"/>
    </xf>
    <xf numFmtId="0" fontId="10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aspberry-Model-2019-Quad-Bluetooth/dp/B07TC2BK1X/ref=sr_1_9?keywords=raspberry+pi&amp;qid=1636944998&amp;sr=8-9" TargetMode="External"/><Relationship Id="rId13" Type="http://schemas.openxmlformats.org/officeDocument/2006/relationships/hyperlink" Target="http://cosmicwatch.lns.mit.edu/detector" TargetMode="External"/><Relationship Id="rId18" Type="http://schemas.openxmlformats.org/officeDocument/2006/relationships/hyperlink" Target="https://www.amazon.com/Breadboards-Solderless-Breadboard-Distribution-Connecting/dp/B07DL13RZH/ref=psdc_306847011_t3_B0040Z4QN8" TargetMode="External"/><Relationship Id="rId3" Type="http://schemas.openxmlformats.org/officeDocument/2006/relationships/hyperlink" Target="https://www.target.com/p/14-9-cu-ft-jumbo-helium-balloon-tank/-/A-18808942?clkid=8e0e2d78N45ba11ecb6af2b2219fc3c4e&amp;lnm=81938&amp;afid=NeuIntel%2C%20LLC&amp;ref=tgt_adv_xasd0002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aliexpress.com/item/32832126290.html" TargetMode="External"/><Relationship Id="rId12" Type="http://schemas.openxmlformats.org/officeDocument/2006/relationships/hyperlink" Target="http://www.radiometrix.com/content/hx1" TargetMode="External"/><Relationship Id="rId17" Type="http://schemas.openxmlformats.org/officeDocument/2006/relationships/hyperlink" Target="https://www.ebay.com/itm/253824729484?_trkparms=ispr%3D1&amp;hash=item3b1922018c:g:PgQAAOSwZ-lbe3Uo&amp;amdata=enc%3AAQAGAAACoPYe5NmHp%252B2JMhMi7yxGiTJkPrKr5t53CooMSQt2orsSg3Ye8yTWgOW7pmE1t838diN7FErcZKQGRUAHYsN9Gx0wwUwsuw64AkrhMiLv10pJmWE5WNnyZ0non%252F4hQXS49D%252F6N6%252BrT2lCzT86X9Dmq8Rr%252F8W2mLdrBSN5ivL2i2b1tXm%252BQ1vLnT78pi4FUS4EpZvbtJ0cWEOM67KVfmXklgpgkzLGtwL0w3t3OAVdg2LraW5wA%252BdQRFzsvBW%252Fm4vN6gyOrCBy6ny158F6C9EmSmGKYDPouUzovcm9TmiAYkRmRx24weV5w%252ByZvXK%252BvPg6m9e51i5mWqKDLPxEHeCbpUJZv%252BYruOy3chgBqBxX5uyRjL8OECgJvflH2uG59SpEKkdiSgdjlXgLKdLxukHnfDe7mYh56VQWlav8xlZDgDwVCtH%252FX%252FNB3pYX8zU4Mr6nTV2GBDRsfs2%252Fj3vT%252FhX0N2%252FUdsr1jjdY2EiepzfUvXjdiA4g6qDB6myT8XDPt3vcqRfF%252FiYaCRTEmql4KewKq9uYanZpVBidGgRdN3bFZJs5ZqMux%252FlnrsM5ezLivLSOQRNGq796ToNHmtpUhipp3YE%252FQMFAdcIFI%252BzDCkceI9dXTx%252FeY7GoehtVOYHYwAMhIytpk8XwL7sQtZNcBWlfZfK4wTjVBxFgsdkgj2L7LlYb8KxJhtsIjvVAW6787nZX8WepZgYeayFA3AuB0EVraP7fDE4rrb7pQTzeeiNZxaI8tOXnp%252BBRGbllNgtQxAMdV0EYnn6RV2CuFpgvooaJ9sQpCDqdft2Alnmni5JPuXpxXR0b%252Fuk3Ia1Jmoh9fi%252B3gi4fTrrnbFtiXGaJUmZ31aDvjxR33jL87qExlVIDRo73mx6DYSz3xzvkIZ0nImKg7A%253D%253D%7Cclp%3A2334524%7Ctkp%3ABFBMhJStkqRf" TargetMode="External"/><Relationship Id="rId2" Type="http://schemas.openxmlformats.org/officeDocument/2006/relationships/hyperlink" Target="https://the-rocketman.com/recovery-html/" TargetMode="External"/><Relationship Id="rId16" Type="http://schemas.openxmlformats.org/officeDocument/2006/relationships/hyperlink" Target="https://www.ebay.com/itm/264903211281?epid=2044114641&amp;hash=item3dad763911:g:zn0AAOSwvChfi0QP&amp;amdata=enc%3AAQAGAAACUPYe5NmHp%252B2JMhMi7yxGiTJkPrKr5t53CooMSQt2orsStdebXPz4ZTXCT8FI9kPBh27An7wrpiouaRu0mnxWyBz5E7KECfpkRXEei%252FCgMWtaF6EWJ2803aajcs9WhYqyWgae3Zc%252FpAMZCAV%252BsNaX3h0q4eel2mFJ%252BtGVnRJxekSUgb7gPTxtL8YFS4dS3J3y8P71plMATGBkMMqW3qilEqXcIz7mWAl1bZV9lsWd4dCiYC%252BOEvfAVidrybeKT80gOp9QBoupk5v4pjmalG8ixpJb7mkDggrmLtyeuAn8us3fuVZs87uR8gCyHMoj4M8MN67Fh719%252FqeqA5QkUEMRnIsFzWc2EhzyJuliXPaPA70esyh4u5L4nac7VU1AyjeJPe0vvFtNengZMxSBMPK0VWaL21xEf1h4oK4urpputNCAx9KUmpSrklENCj0CX3SmHOctXp7AoKcTi3K7MIYEs9o%252BTxE821xNvB6pL1sbTSxGy2%252Fl9ltFVHkqoqrGV5ea60xKFjFdOgAXMvSah4h7m2nVOTv%252BcTNo0%252B%252BhVT4oaj0FCvmyFveKaYAGm8nym50yuVYPJHd%252Bw2dA9pK7PUA6mCi%252Byk0Df6iujsjuju0Q4PL7N5tCEv7CQbfvqa6j3SxGxK50lD68aXA4uI9DvTpz7I9UjIJezOIk8MdU0QNDUwYgeDCbZdrX%252FePq%252Fdm9lG%252BBUEdCO6JJqaF9d%252FZMMbtymTwXt75WH2VRbF%252F%252Bp%252B0iQwRkUV1JVAXsx5z6wv1qU9DlIUrPQPPYmXYbzVtXUBiH46M%253D%7Cclp%3A2334524%7Ctkp%3ABk9SR-T4jZGkXw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scientificsales.com/8244-Weather-Balloon-1200-Grams-Natural-p/8244.htm" TargetMode="External"/><Relationship Id="rId6" Type="http://schemas.openxmlformats.org/officeDocument/2006/relationships/hyperlink" Target="https://www.pishop.us/product/gy-bmp280-3-3v-high-precision-atmospheric-pressure-sensor/" TargetMode="External"/><Relationship Id="rId11" Type="http://schemas.openxmlformats.org/officeDocument/2006/relationships/hyperlink" Target="https://www.amazon.com/ELEGOO-UV-Curing-Standard-Photopolymer-Printing/dp/B07Z98CT7Q?th=1" TargetMode="External"/><Relationship Id="rId5" Type="http://schemas.openxmlformats.org/officeDocument/2006/relationships/hyperlink" Target="https://www.amazon.com/SainSmart-MQ131-Detection-Sensor-Module/dp/B00KBX08L2" TargetMode="External"/><Relationship Id="rId15" Type="http://schemas.openxmlformats.org/officeDocument/2006/relationships/hyperlink" Target="http://cosmicwatch.lns.mit.edu/detector" TargetMode="External"/><Relationship Id="rId10" Type="http://schemas.openxmlformats.org/officeDocument/2006/relationships/hyperlink" Target="https://www.amazon.com/Raspberry-Battery-Standard-10000mAh-Expansion/dp/B07Y213F8S/ref=asc_df_B07Y213F8S/?tag=hyprod-20&amp;linkCode=df0&amp;hvadid=507477922458&amp;hvpos=&amp;hvnetw=g&amp;hvrand=15515127248783750273&amp;hvpone=&amp;hvptwo=&amp;hvqmt=&amp;hvdev=c&amp;hvdvcmdl=&amp;hvlocint=&amp;hvlocphy=9061285&amp;hvtargid=pla-1212224153178&amp;psc=1" TargetMode="External"/><Relationship Id="rId19" Type="http://schemas.openxmlformats.org/officeDocument/2006/relationships/hyperlink" Target="https://www.amazon.com/Navigation-Positioning-Microcontroller-Compatible-Sensitivity/dp/B084MK8BS2/ref=asc_df_B084MK8BS2/?tag=hyprod-20&amp;linkCode=df0&amp;hvadid=416672656770&amp;hvpos=&amp;hvnetw=g&amp;hvrand=17385506927283910589&amp;hvpone=&amp;hvptwo=&amp;hvqmt=&amp;hvdev=c&amp;hvdvcmdl=&amp;hvlocint=&amp;hvlocphy=9061285&amp;hvtargid=pla-906486472275&amp;psc=1&amp;tag=&amp;ref=&amp;adgrpid=95587149724&amp;hvpone=&amp;hvptwo=&amp;hvadid=416672656770&amp;hvpos=&amp;hvnetw=g&amp;hvrand=17385506927283910589&amp;hvqmt=&amp;hvdev=c&amp;hvdvcmdl=&amp;hvlocint=&amp;hvlocphy=9061285&amp;hvtargid=pla-906486472275" TargetMode="External"/><Relationship Id="rId4" Type="http://schemas.openxmlformats.org/officeDocument/2006/relationships/hyperlink" Target="https://www.airgas.com/p/RAD64003880" TargetMode="External"/><Relationship Id="rId9" Type="http://schemas.openxmlformats.org/officeDocument/2006/relationships/hyperlink" Target="https://www.googleadservices.com/pagead/aclk?sa=L&amp;ai=DChcSEwiKkenVkJn0AhUXqMgKHczeBTMYABAIGgJxdQ&amp;ae=2&amp;ohost=www.google.com&amp;cid=CAESQOD2R2HyHSeOgFewx-vuV5K191Bg4smlMQ5gg93UJb_DDDXHWsCU5c2hVtYYVHPWJDuMbBUQFE67Hh-ByO756PI&amp;sig=AOD64_02L99e4G3HfCyvMt-PPcWdBVgo3Q&amp;ctype=5&amp;q=&amp;ved=2ahUKEwiHh9_VkJn0AhX3qXIEHSFgBBkQ9aACegQIARBU&amp;adurl=" TargetMode="External"/><Relationship Id="rId14" Type="http://schemas.openxmlformats.org/officeDocument/2006/relationships/hyperlink" Target="https://www.newark.com/onsemi/microfc-60035-smt-tr1/sipm-ic-35um-cwdfn-4/dp/82AC2984?st=sensl%2060035%20s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topLeftCell="A5" workbookViewId="0">
      <selection activeCell="C13" sqref="C13"/>
    </sheetView>
  </sheetViews>
  <sheetFormatPr defaultColWidth="14.453125" defaultRowHeight="15" customHeight="1"/>
  <cols>
    <col min="1" max="1" width="10.7265625" customWidth="1"/>
    <col min="2" max="2" width="31.81640625" customWidth="1"/>
    <col min="3" max="3" width="16.26953125" customWidth="1"/>
    <col min="4" max="4" width="12.81640625" customWidth="1"/>
    <col min="5" max="5" width="13.7265625" customWidth="1"/>
    <col min="6" max="6" width="9.08984375" customWidth="1"/>
    <col min="7" max="7" width="18" customWidth="1"/>
    <col min="8" max="26" width="8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2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3" t="s">
        <v>1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2" t="s">
        <v>2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>
      <c r="A7" s="4" t="s">
        <v>3</v>
      </c>
      <c r="B7" s="4" t="s">
        <v>4</v>
      </c>
      <c r="C7" s="4" t="s">
        <v>5</v>
      </c>
      <c r="D7" s="4" t="s">
        <v>6</v>
      </c>
      <c r="E7" s="5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6">
        <v>1</v>
      </c>
      <c r="B8" s="7" t="s">
        <v>8</v>
      </c>
      <c r="C8" s="8">
        <v>110</v>
      </c>
      <c r="D8" s="9">
        <v>1</v>
      </c>
      <c r="E8" s="10">
        <f t="shared" ref="E8:E27" si="0">C8*D8</f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1">
        <v>2</v>
      </c>
      <c r="B9" s="12" t="s">
        <v>9</v>
      </c>
      <c r="C9" s="13">
        <v>55.5</v>
      </c>
      <c r="D9" s="14">
        <v>2</v>
      </c>
      <c r="E9" s="15">
        <f t="shared" si="0"/>
        <v>111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6">
        <v>3</v>
      </c>
      <c r="B10" s="12" t="s">
        <v>10</v>
      </c>
      <c r="C10" s="16">
        <f>39.99/14.9</f>
        <v>2.6838926174496645</v>
      </c>
      <c r="D10" s="17">
        <v>180</v>
      </c>
      <c r="E10" s="15">
        <f t="shared" si="0"/>
        <v>483.1006711409396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6">
        <v>4</v>
      </c>
      <c r="B11" s="12" t="s">
        <v>11</v>
      </c>
      <c r="C11" s="13">
        <v>71</v>
      </c>
      <c r="D11" s="14">
        <v>1</v>
      </c>
      <c r="E11" s="15">
        <f t="shared" si="0"/>
        <v>71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1">
        <v>5</v>
      </c>
      <c r="B12" s="12" t="s">
        <v>12</v>
      </c>
      <c r="C12" s="13">
        <v>35</v>
      </c>
      <c r="D12" s="14">
        <v>2</v>
      </c>
      <c r="E12" s="15">
        <f t="shared" si="0"/>
        <v>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6">
        <v>6</v>
      </c>
      <c r="B13" s="12" t="s">
        <v>13</v>
      </c>
      <c r="C13" s="13">
        <v>5</v>
      </c>
      <c r="D13" s="14">
        <v>4</v>
      </c>
      <c r="E13" s="18">
        <f t="shared" si="0"/>
        <v>20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6">
        <v>7</v>
      </c>
      <c r="B14" s="12" t="s">
        <v>14</v>
      </c>
      <c r="C14" s="19">
        <v>15</v>
      </c>
      <c r="D14" s="20">
        <v>1</v>
      </c>
      <c r="E14" s="18">
        <f t="shared" si="0"/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1">
        <v>8</v>
      </c>
      <c r="B15" s="12" t="s">
        <v>15</v>
      </c>
      <c r="C15" s="19">
        <v>50</v>
      </c>
      <c r="D15" s="20">
        <v>2</v>
      </c>
      <c r="E15" s="21">
        <f t="shared" si="0"/>
        <v>100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6">
        <v>9</v>
      </c>
      <c r="B16" s="12" t="s">
        <v>16</v>
      </c>
      <c r="C16" s="19">
        <v>100</v>
      </c>
      <c r="D16" s="20">
        <v>1</v>
      </c>
      <c r="E16" s="22">
        <f t="shared" si="0"/>
        <v>100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6">
        <v>10</v>
      </c>
      <c r="B17" s="12" t="s">
        <v>17</v>
      </c>
      <c r="C17" s="13">
        <v>10</v>
      </c>
      <c r="D17" s="14">
        <v>2</v>
      </c>
      <c r="E17" s="22">
        <f t="shared" si="0"/>
        <v>20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1">
        <v>11</v>
      </c>
      <c r="B18" s="23" t="s">
        <v>18</v>
      </c>
      <c r="C18" s="24">
        <v>35</v>
      </c>
      <c r="D18" s="25">
        <v>1</v>
      </c>
      <c r="E18" s="22">
        <f t="shared" si="0"/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6">
        <v>12</v>
      </c>
      <c r="B19" s="12" t="s">
        <v>19</v>
      </c>
      <c r="C19" s="13">
        <v>35</v>
      </c>
      <c r="D19" s="14">
        <v>3</v>
      </c>
      <c r="E19" s="22">
        <f t="shared" si="0"/>
        <v>105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6">
        <v>13</v>
      </c>
      <c r="B20" s="12" t="s">
        <v>20</v>
      </c>
      <c r="C20" s="13">
        <v>72</v>
      </c>
      <c r="D20" s="14">
        <v>1</v>
      </c>
      <c r="E20" s="22">
        <f t="shared" si="0"/>
        <v>72</v>
      </c>
      <c r="F20" s="1"/>
      <c r="G20" s="26"/>
      <c r="H20" s="27"/>
      <c r="I20" s="28"/>
      <c r="J20" s="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1">
        <v>14</v>
      </c>
      <c r="B21" s="12" t="s">
        <v>21</v>
      </c>
      <c r="C21" s="13">
        <v>11</v>
      </c>
      <c r="D21" s="14">
        <v>2</v>
      </c>
      <c r="E21" s="22">
        <f t="shared" si="0"/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6">
        <v>15</v>
      </c>
      <c r="B22" s="12" t="s">
        <v>22</v>
      </c>
      <c r="C22" s="19">
        <v>5</v>
      </c>
      <c r="D22" s="20">
        <v>2</v>
      </c>
      <c r="E22" s="22">
        <f t="shared" si="0"/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6">
        <v>16</v>
      </c>
      <c r="B23" s="12" t="s">
        <v>23</v>
      </c>
      <c r="C23" s="19">
        <v>100.25</v>
      </c>
      <c r="D23" s="20">
        <v>5</v>
      </c>
      <c r="E23" s="30">
        <f t="shared" si="0"/>
        <v>501.25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1">
        <v>17</v>
      </c>
      <c r="B24" s="12" t="s">
        <v>24</v>
      </c>
      <c r="C24" s="19">
        <v>5</v>
      </c>
      <c r="D24" s="20">
        <v>4</v>
      </c>
      <c r="E24" s="18">
        <f t="shared" si="0"/>
        <v>20</v>
      </c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6">
        <v>18</v>
      </c>
      <c r="B25" s="12" t="s">
        <v>25</v>
      </c>
      <c r="C25" s="19">
        <v>15</v>
      </c>
      <c r="D25" s="20">
        <v>4</v>
      </c>
      <c r="E25" s="18">
        <f t="shared" si="0"/>
        <v>60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6">
        <v>19</v>
      </c>
      <c r="B26" s="12" t="s">
        <v>26</v>
      </c>
      <c r="C26" s="31">
        <v>50</v>
      </c>
      <c r="D26" s="32">
        <v>1</v>
      </c>
      <c r="E26" s="18">
        <f t="shared" si="0"/>
        <v>50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33">
        <v>20</v>
      </c>
      <c r="B27" s="12" t="s">
        <v>27</v>
      </c>
      <c r="C27" s="19">
        <v>10</v>
      </c>
      <c r="D27" s="20">
        <v>2</v>
      </c>
      <c r="E27" s="34">
        <f t="shared" si="0"/>
        <v>20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35"/>
      <c r="B28" s="36"/>
      <c r="C28" s="43" t="s">
        <v>28</v>
      </c>
      <c r="D28" s="44"/>
      <c r="E28" s="37">
        <f>SUM(E8:E27)</f>
        <v>1995.3506711409395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38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40" t="s">
        <v>29</v>
      </c>
      <c r="B32" s="40"/>
      <c r="C32" s="41"/>
      <c r="D32" s="41"/>
      <c r="E32" s="4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42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">
    <mergeCell ref="C28:D28"/>
  </mergeCells>
  <hyperlinks>
    <hyperlink ref="B8" r:id="rId1" xr:uid="{00000000-0004-0000-0000-000000000000}"/>
    <hyperlink ref="B9" r:id="rId2" xr:uid="{00000000-0004-0000-0000-000001000000}"/>
    <hyperlink ref="B10" r:id="rId3" xr:uid="{00000000-0004-0000-0000-000002000000}"/>
    <hyperlink ref="B11" r:id="rId4" xr:uid="{00000000-0004-0000-0000-000003000000}"/>
    <hyperlink ref="B12" r:id="rId5" xr:uid="{00000000-0004-0000-0000-000004000000}"/>
    <hyperlink ref="B13" r:id="rId6" xr:uid="{00000000-0004-0000-0000-000005000000}"/>
    <hyperlink ref="B14" r:id="rId7" xr:uid="{00000000-0004-0000-0000-000006000000}"/>
    <hyperlink ref="B16" r:id="rId8" xr:uid="{00000000-0004-0000-0000-000007000000}"/>
    <hyperlink ref="B17" r:id="rId9" xr:uid="{00000000-0004-0000-0000-000008000000}"/>
    <hyperlink ref="B18" r:id="rId10" xr:uid="{00000000-0004-0000-0000-000009000000}"/>
    <hyperlink ref="B19" r:id="rId11" xr:uid="{00000000-0004-0000-0000-00000A000000}"/>
    <hyperlink ref="B20" r:id="rId12" xr:uid="{00000000-0004-0000-0000-00000B000000}"/>
    <hyperlink ref="B22" r:id="rId13" location="section1" xr:uid="{00000000-0004-0000-0000-00000D000000}"/>
    <hyperlink ref="B23" r:id="rId14" xr:uid="{00000000-0004-0000-0000-00000E000000}"/>
    <hyperlink ref="B24" r:id="rId15" location="section1" xr:uid="{00000000-0004-0000-0000-00000F000000}"/>
    <hyperlink ref="B25" r:id="rId16" xr:uid="{00000000-0004-0000-0000-000010000000}"/>
    <hyperlink ref="B26" r:id="rId17" xr:uid="{00000000-0004-0000-0000-000011000000}"/>
    <hyperlink ref="B27" r:id="rId18" xr:uid="{00000000-0004-0000-0000-000012000000}"/>
    <hyperlink ref="B21" r:id="rId19" xr:uid="{00000000-0004-0000-0000-00000C000000}"/>
  </hyperlinks>
  <pageMargins left="0.7" right="0.7" top="0.75" bottom="0.75" header="0" footer="0"/>
  <pageSetup orientation="landscape"/>
  <headerFooter>
    <oddHeader>&amp;C 009AC7SPS Chapter Research 08+000A009AC7ward  Budget Proposal</oddHeader>
  </headerFooter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/>
  <cols>
    <col min="1" max="2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/>
  <cols>
    <col min="1" max="2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Sneed</dc:creator>
  <cp:lastModifiedBy>Caden Gobat</cp:lastModifiedBy>
  <dcterms:created xsi:type="dcterms:W3CDTF">2013-07-18T16:35:07Z</dcterms:created>
  <dcterms:modified xsi:type="dcterms:W3CDTF">2021-11-16T04:50:14Z</dcterms:modified>
</cp:coreProperties>
</file>