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yferre\frequent\GitHub\Git_GW_Modeling_Spring2021\Course_Materials\Assignments\HW1_BoxModel_Excel\Starter_code\"/>
    </mc:Choice>
  </mc:AlternateContent>
  <xr:revisionPtr revIDLastSave="0" documentId="8_{D405908A-1E8E-4B04-B5BE-9F3E42271BF7}" xr6:coauthVersionLast="46" xr6:coauthVersionMax="46" xr10:uidLastSave="{00000000-0000-0000-0000-000000000000}"/>
  <bookViews>
    <workbookView xWindow="2295" yWindow="2295" windowWidth="35145" windowHeight="1842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G13" i="1"/>
  <c r="G14" i="1"/>
  <c r="H14" i="1" s="1"/>
  <c r="G15" i="1"/>
  <c r="G16" i="1"/>
  <c r="G17" i="1"/>
  <c r="G18" i="1"/>
  <c r="G19" i="1"/>
  <c r="H19" i="1" s="1"/>
  <c r="G20" i="1"/>
  <c r="H13" i="1"/>
  <c r="H15" i="1"/>
  <c r="H16" i="1"/>
  <c r="H20" i="1"/>
  <c r="H18" i="1"/>
  <c r="H17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 l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<sst xmlns="http://schemas.openxmlformats.org/spreadsheetml/2006/main" count="52" uniqueCount="35">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</sst>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91.670144332116649</c:v>
                </c:pt>
                <c:pt idx="2">
                  <c:v>83.339822745407886</c:v>
                </c:pt>
                <c:pt idx="3">
                  <c:v>75.00886470174801</c:v>
                </c:pt>
                <c:pt idx="4">
                  <c:v>66.677153721431324</c:v>
                </c:pt>
                <c:pt idx="5">
                  <c:v>58.344631564605315</c:v>
                </c:pt>
                <c:pt idx="6">
                  <c:v>50.01129823127048</c:v>
                </c:pt>
                <c:pt idx="7">
                  <c:v>41.677208059949812</c:v>
                </c:pt>
                <c:pt idx="8">
                  <c:v>33.342462447707106</c:v>
                </c:pt>
                <c:pt idx="9">
                  <c:v>25.007199905507111</c:v>
                </c:pt>
                <c:pt idx="10">
                  <c:v>16.671584293580334</c:v>
                </c:pt>
                <c:pt idx="11">
                  <c:v>8.3357921467901672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6.6638845343066798E-4</c:v>
                </c:pt>
                <c:pt idx="2">
                  <c:v>6.6642572693670105E-4</c:v>
                </c:pt>
                <c:pt idx="3">
                  <c:v>6.6647664349279013E-4</c:v>
                </c:pt>
                <c:pt idx="4">
                  <c:v>6.6653687842533488E-4</c:v>
                </c:pt>
                <c:pt idx="5">
                  <c:v>6.6660177254608067E-4</c:v>
                </c:pt>
                <c:pt idx="6">
                  <c:v>6.6666666666678677E-4</c:v>
                </c:pt>
                <c:pt idx="7">
                  <c:v>6.6672721370565342E-4</c:v>
                </c:pt>
                <c:pt idx="8">
                  <c:v>6.6677964897941648E-4</c:v>
                </c:pt>
                <c:pt idx="9">
                  <c:v>6.6682100337599963E-4</c:v>
                </c:pt>
                <c:pt idx="10">
                  <c:v>6.6684924895414209E-4</c:v>
                </c:pt>
                <c:pt idx="11">
                  <c:v>6.6686337174321343E-4</c:v>
                </c:pt>
                <c:pt idx="12">
                  <c:v>6.6686337174321343E-4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C35" sqref="C35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4.0000000000000002E-4</v>
      </c>
    </row>
    <row r="12" spans="2:5" x14ac:dyDescent="0.2">
      <c r="C12" t="s">
        <v>5</v>
      </c>
      <c r="D12" s="1">
        <v>0.01</v>
      </c>
    </row>
    <row r="13" spans="2:5" x14ac:dyDescent="0.2">
      <c r="C13" t="s">
        <v>6</v>
      </c>
      <c r="D13" s="1">
        <v>1E-4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">
      <c r="D17" s="1">
        <v>1</v>
      </c>
      <c r="E17" s="1">
        <f t="shared" ref="E17:E28" si="0">IF(D17=1,+$D$11,+IF(D17=2,+$D$12,+$D$13))</f>
        <v>4.0000000000000002E-4</v>
      </c>
    </row>
    <row r="18" spans="3:5" x14ac:dyDescent="0.2">
      <c r="D18" s="1">
        <v>1</v>
      </c>
      <c r="E18" s="1">
        <f t="shared" si="0"/>
        <v>4.0000000000000002E-4</v>
      </c>
    </row>
    <row r="19" spans="3:5" x14ac:dyDescent="0.2">
      <c r="D19" s="1">
        <v>1</v>
      </c>
      <c r="E19" s="1">
        <f t="shared" si="0"/>
        <v>4.0000000000000002E-4</v>
      </c>
    </row>
    <row r="20" spans="3:5" x14ac:dyDescent="0.2">
      <c r="D20" s="1">
        <v>1</v>
      </c>
      <c r="E20" s="1">
        <f t="shared" si="0"/>
        <v>4.0000000000000002E-4</v>
      </c>
    </row>
    <row r="21" spans="3:5" x14ac:dyDescent="0.2">
      <c r="D21" s="1">
        <v>1</v>
      </c>
      <c r="E21" s="1">
        <f t="shared" si="0"/>
        <v>4.0000000000000002E-4</v>
      </c>
    </row>
    <row r="22" spans="3:5" x14ac:dyDescent="0.2">
      <c r="D22" s="1">
        <v>1</v>
      </c>
      <c r="E22" s="1">
        <f t="shared" si="0"/>
        <v>4.0000000000000002E-4</v>
      </c>
    </row>
    <row r="23" spans="3:5" x14ac:dyDescent="0.2">
      <c r="D23" s="1">
        <v>1</v>
      </c>
      <c r="E23" s="1">
        <f t="shared" si="0"/>
        <v>4.0000000000000002E-4</v>
      </c>
    </row>
    <row r="24" spans="3:5" x14ac:dyDescent="0.2">
      <c r="D24" s="1">
        <v>1</v>
      </c>
      <c r="E24" s="1">
        <f t="shared" si="0"/>
        <v>4.0000000000000002E-4</v>
      </c>
    </row>
    <row r="25" spans="3:5" x14ac:dyDescent="0.2">
      <c r="D25" s="1">
        <v>1</v>
      </c>
      <c r="E25" s="1">
        <f t="shared" si="0"/>
        <v>4.0000000000000002E-4</v>
      </c>
    </row>
    <row r="26" spans="3:5" x14ac:dyDescent="0.2">
      <c r="D26" s="1">
        <v>1</v>
      </c>
      <c r="E26" s="1">
        <f t="shared" si="0"/>
        <v>4.0000000000000002E-4</v>
      </c>
    </row>
    <row r="27" spans="3:5" x14ac:dyDescent="0.2">
      <c r="D27" s="1">
        <v>1</v>
      </c>
      <c r="E27" s="1">
        <f t="shared" si="0"/>
        <v>4.0000000000000002E-4</v>
      </c>
    </row>
    <row r="28" spans="3:5" x14ac:dyDescent="0.2">
      <c r="C28" t="s">
        <v>16</v>
      </c>
      <c r="D28" s="1">
        <v>1</v>
      </c>
      <c r="E28" s="1">
        <f t="shared" si="0"/>
        <v>4.0000000000000002E-4</v>
      </c>
    </row>
    <row r="33" spans="2:3" x14ac:dyDescent="0.2">
      <c r="B33" t="s">
        <v>18</v>
      </c>
      <c r="C33" t="s">
        <v>19</v>
      </c>
    </row>
    <row r="34" spans="2:3" x14ac:dyDescent="0.2">
      <c r="C34" s="11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B1" workbookViewId="0">
      <selection activeCell="Y20" sqref="Y20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2" t="s">
        <v>32</v>
      </c>
      <c r="C4" s="23"/>
      <c r="D4" s="24"/>
      <c r="Q4" s="13"/>
      <c r="R4" s="14"/>
      <c r="S4" s="14"/>
      <c r="T4" s="15"/>
    </row>
    <row r="5" spans="2:20" x14ac:dyDescent="0.2">
      <c r="B5" s="3"/>
      <c r="C5" s="4"/>
      <c r="D5" s="5"/>
      <c r="Q5" s="25" t="s">
        <v>33</v>
      </c>
      <c r="R5" s="26"/>
      <c r="S5" s="26"/>
      <c r="T5" s="27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4.0000000000000002E-4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91.670144332116649</v>
      </c>
      <c r="J9" s="1">
        <f ca="1">(I8-I9)/inputs!$D$8*2/(1/H8+1/H9)</f>
        <v>6.6638845343066798E-4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83.339822745407886</v>
      </c>
      <c r="J10" s="1">
        <f ca="1">(I9-I10)/inputs!$D$8*2/(1/H9+1/H10)</f>
        <v>6.6642572693670105E-4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4.0000000000000002E-4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75.00886470174801</v>
      </c>
      <c r="J11" s="1">
        <f ca="1">(I10-I11)/inputs!$D$8*2/(1/H10+1/H11)</f>
        <v>6.6647664349279013E-4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9">
        <f>C11*(I8-I20)/(F8-F20)</f>
        <v>6.6666666666666664E-4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66.677153721431324</v>
      </c>
      <c r="J12" s="1">
        <f ca="1">(I11-I12)/inputs!$D$8*2/(1/H11+1/H12)</f>
        <v>6.6653687842533488E-4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58.344631564605315</v>
      </c>
      <c r="J13" s="1">
        <f ca="1">(I12-I13)/inputs!$D$8*2/(1/H12+1/H13)</f>
        <v>6.6660177254608067E-4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50.01129823127048</v>
      </c>
      <c r="J14" s="1">
        <f ca="1">(I13-I14)/inputs!$D$8*2/(1/H13+1/H14)</f>
        <v>6.6666666666678677E-4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f>inputs!D23</f>
        <v>1</v>
      </c>
      <c r="H15" s="1">
        <f>IF(G15=1,+inputs!$D$11,+IF(G15=2,+inputs!$D$12,+inputs!$D$13))</f>
        <v>4.0000000000000002E-4</v>
      </c>
      <c r="I15" s="1">
        <f t="shared" ca="1" si="0"/>
        <v>41.677208059949812</v>
      </c>
      <c r="J15" s="1">
        <f ca="1">(I14-I15)/inputs!$D$8*2/(1/H14+1/H15)</f>
        <v>6.6672721370565342E-4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f>inputs!D24</f>
        <v>1</v>
      </c>
      <c r="H16" s="1">
        <f>IF(G16=1,+inputs!$D$11,+IF(G16=2,+inputs!$D$12,+inputs!$D$13))</f>
        <v>4.0000000000000002E-4</v>
      </c>
      <c r="I16" s="1">
        <f t="shared" ca="1" si="0"/>
        <v>33.342462447707106</v>
      </c>
      <c r="J16" s="1">
        <f ca="1">(I15-I16)/inputs!$D$8*2/(1/H15+1/H16)</f>
        <v>6.6677964897941648E-4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f>inputs!D25</f>
        <v>1</v>
      </c>
      <c r="H17" s="1">
        <f>IF(G17=1,+inputs!$D$11,+IF(G17=2,+inputs!$D$12,+inputs!$D$13))</f>
        <v>4.0000000000000002E-4</v>
      </c>
      <c r="I17" s="1">
        <f t="shared" ca="1" si="0"/>
        <v>25.007199905507111</v>
      </c>
      <c r="J17" s="1">
        <f ca="1">(I16-I17)/inputs!$D$8*2/(1/H16+1/H17)</f>
        <v>6.6682100337599963E-4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f>inputs!D26</f>
        <v>1</v>
      </c>
      <c r="H18" s="1">
        <f>IF(G18=1,+inputs!$D$11,+IF(G18=2,+inputs!$D$12,+inputs!$D$13))</f>
        <v>4.0000000000000002E-4</v>
      </c>
      <c r="I18" s="1">
        <f t="shared" ca="1" si="0"/>
        <v>16.671584293580334</v>
      </c>
      <c r="J18" s="1">
        <f ca="1">(I17-I18)/inputs!$D$8*2/(1/H17+1/H18)</f>
        <v>6.6684924895414209E-4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f>inputs!D27</f>
        <v>1</v>
      </c>
      <c r="H19" s="1">
        <f>IF(G19=1,+inputs!$D$11,+IF(G19=2,+inputs!$D$12,+inputs!$D$13))</f>
        <v>4.0000000000000002E-4</v>
      </c>
      <c r="I19" s="1">
        <f t="shared" ca="1" si="0"/>
        <v>8.3357921467901672</v>
      </c>
      <c r="J19" s="1">
        <f ca="1">(I18-I19)/inputs!$D$8*2/(1/H18+1/H19)</f>
        <v>6.6686337174321343E-4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f>inputs!D28</f>
        <v>1</v>
      </c>
      <c r="H20" s="1">
        <f>IF(G20=1,+inputs!$D$11,+IF(G20=2,+inputs!$D$12,+inputs!$D$13))</f>
        <v>4.0000000000000002E-4</v>
      </c>
      <c r="I20" s="2">
        <f>inputs!D5</f>
        <v>0</v>
      </c>
      <c r="J20" s="1">
        <f ca="1">(I19-I20)/inputs!$D$8*2/(1/H19+1/H20)</f>
        <v>6.6686337174321343E-4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Ty Ferre</cp:lastModifiedBy>
  <dcterms:created xsi:type="dcterms:W3CDTF">2002-08-06T22:40:09Z</dcterms:created>
  <dcterms:modified xsi:type="dcterms:W3CDTF">2021-01-18T15:53:58Z</dcterms:modified>
</cp:coreProperties>
</file>