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yferre\frequent\Courses\21 - modeling\"/>
    </mc:Choice>
  </mc:AlternateContent>
  <xr:revisionPtr revIDLastSave="0" documentId="13_ncr:1_{DCAAC2B0-E2B4-4ACC-A63B-87D5BB3E568E}" xr6:coauthVersionLast="46" xr6:coauthVersionMax="46" xr10:uidLastSave="{00000000-0000-0000-0000-000000000000}"/>
  <bookViews>
    <workbookView xWindow="3255" yWindow="3180" windowWidth="35145" windowHeight="18420" xr2:uid="{23097598-854E-45DC-B2F5-B13A25DE12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1" l="1"/>
  <c r="K9" i="1"/>
  <c r="K10" i="1"/>
  <c r="K11" i="1"/>
  <c r="K12" i="1"/>
  <c r="I12" i="1"/>
  <c r="J12" i="1"/>
  <c r="I11" i="1"/>
  <c r="J11" i="1"/>
  <c r="J10" i="1"/>
  <c r="I10" i="1"/>
  <c r="J9" i="1"/>
  <c r="J8" i="1"/>
  <c r="I9" i="1"/>
  <c r="I8" i="1"/>
</calcChain>
</file>

<file path=xl/sharedStrings.xml><?xml version="1.0" encoding="utf-8"?>
<sst xmlns="http://schemas.openxmlformats.org/spreadsheetml/2006/main" count="9" uniqueCount="9">
  <si>
    <t>flow in</t>
  </si>
  <si>
    <t>K bkgnd</t>
  </si>
  <si>
    <t>K inclusion</t>
  </si>
  <si>
    <t>Length</t>
  </si>
  <si>
    <t>dH</t>
  </si>
  <si>
    <t>Keq</t>
  </si>
  <si>
    <t>A</t>
  </si>
  <si>
    <t>Keq harm</t>
  </si>
  <si>
    <t>Keq arith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</si>
</sst>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D4D4D4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Sheet1!$I$7</c:f>
              <c:strCache>
                <c:ptCount val="1"/>
                <c:pt idx="0">
                  <c:v>Keq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Sheet1!$D$8:$D$12</c:f>
              <c:numCache>
                <c:formatCode>General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xVal>
          <c:yVal>
            <c:numRef>
              <c:f>Sheet1!$I$8:$I$12</c:f>
              <c:numCache>
                <c:formatCode>General</c:formatCode>
                <c:ptCount val="5"/>
                <c:pt idx="0">
                  <c:v>0.91075660800000002</c:v>
                </c:pt>
                <c:pt idx="1">
                  <c:v>0.92779535999999985</c:v>
                </c:pt>
                <c:pt idx="2">
                  <c:v>1.000000032</c:v>
                </c:pt>
                <c:pt idx="3">
                  <c:v>1.0721590560000001</c:v>
                </c:pt>
                <c:pt idx="4">
                  <c:v>1.0884710400000002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A3-4FDE-951C-80965DF5A89A}"/>
            </c:ext>
          </c:extLst>
        </c:ser>
        <c:ser>
          <c:idx val="1"/>
          <c:order val="1"/>
          <c:tx>
            <c:strRef>
              <c:f>Sheet1!$J$7</c:f>
              <c:strCache>
                <c:ptCount val="1"/>
                <c:pt idx="0">
                  <c:v>Keq harm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Sheet1!$D$8:$D$12</c:f>
              <c:numCache>
                <c:formatCode>General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xVal>
          <c:yVal>
            <c:numRef>
              <c:f>Sheet1!$J$8:$J$12</c:f>
              <c:numCache>
                <c:formatCode>General</c:formatCode>
                <c:ptCount val="5"/>
                <c:pt idx="0">
                  <c:v>0.1887905604719764</c:v>
                </c:pt>
                <c:pt idx="1">
                  <c:v>0.7191011235955056</c:v>
                </c:pt>
                <c:pt idx="2">
                  <c:v>1</c:v>
                </c:pt>
                <c:pt idx="3">
                  <c:v>1.0406504065040652</c:v>
                </c:pt>
                <c:pt idx="4">
                  <c:v>1.0448979591836736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A3-4FDE-951C-80965DF5A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5871"/>
        <c:axId val="4392543"/>
      </c:scatterChart>
      <c:valAx>
        <c:axId val="4395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 inclusion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543"/>
        <c:crosses val="autoZero"/>
        <c:crossBetween val="midCat"/>
      </c:valAx>
      <c:valAx>
        <c:axId val="439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Sheet1!$I$7</c:f>
              <c:strCache>
                <c:ptCount val="1"/>
                <c:pt idx="0">
                  <c:v>Keq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Sheet1!$D$8:$D$12</c:f>
              <c:numCache>
                <c:formatCode>General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xVal>
          <c:yVal>
            <c:numRef>
              <c:f>Sheet1!$I$8:$I$12</c:f>
              <c:numCache>
                <c:formatCode>General</c:formatCode>
                <c:ptCount val="5"/>
                <c:pt idx="0">
                  <c:v>0.91075660800000002</c:v>
                </c:pt>
                <c:pt idx="1">
                  <c:v>0.92779535999999985</c:v>
                </c:pt>
                <c:pt idx="2">
                  <c:v>1.000000032</c:v>
                </c:pt>
                <c:pt idx="3">
                  <c:v>1.0721590560000001</c:v>
                </c:pt>
                <c:pt idx="4">
                  <c:v>1.0884710400000002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C3-49EA-BA8E-004D37D45C00}"/>
            </c:ext>
          </c:extLst>
        </c:ser>
        <c:ser>
          <c:idx val="2"/>
          <c:order val="1"/>
          <c:tx>
            <c:strRef>
              <c:f>Sheet1!$K$7</c:f>
              <c:strCache>
                <c:ptCount val="1"/>
                <c:pt idx="0">
                  <c:v>Keq arith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Sheet1!$D$8:$D$12</c:f>
              <c:numCache>
                <c:formatCode>General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xVal>
          <c:yVal>
            <c:numRef>
              <c:f>Sheet1!$K$8:$K$12</c:f>
              <c:numCache>
                <c:formatCode>General</c:formatCode>
                <c:ptCount val="5"/>
                <c:pt idx="0">
                  <c:v>0.95703125</c:v>
                </c:pt>
                <c:pt idx="1">
                  <c:v>0.9609375</c:v>
                </c:pt>
                <c:pt idx="2">
                  <c:v>1</c:v>
                </c:pt>
                <c:pt idx="3">
                  <c:v>1.390625</c:v>
                </c:pt>
                <c:pt idx="4">
                  <c:v>5.296875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C3-49EA-BA8E-004D37D45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5871"/>
        <c:axId val="4392543"/>
      </c:scatterChart>
      <c:valAx>
        <c:axId val="4395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 inclusion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543"/>
        <c:crosses val="autoZero"/>
        <c:crossBetween val="midCat"/>
      </c:valAx>
      <c:valAx>
        <c:axId val="439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</xdr:colOff>
      <xdr:row>17</xdr:row>
      <xdr:rowOff>176212</xdr:rowOff>
    </xdr:from>
    <xdr:to>
      <xdr:col>21</xdr:col>
      <xdr:colOff>309562</xdr:colOff>
      <xdr:row>32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035F82-E4A9-4006-AD59-76E585421C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18</xdr:row>
      <xdr:rowOff>0</xdr:rowOff>
    </xdr:from>
    <xdr:to>
      <xdr:col>30</xdr:col>
      <xdr:colOff>304800</xdr:colOff>
      <xdr:row>32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A68BC3-2E67-4480-B55C-70786CAFB0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DAFEE-A16F-44D5-86C4-28EB4B4A5C2D}">
  <dimension ref="C7:K12"/>
  <sheetViews>
    <sheetView tabSelected="1" workbookViewId="0">
      <selection activeCell="I27" sqref="I26:I27"/>
    </sheetView>
  </sheetViews>
  <sheetFormatPr defaultRowHeight="15" x14ac:dyDescent="0.25"/>
  <cols>
    <col min="4" max="4" width="10.5703125" bestFit="1" customWidth="1"/>
  </cols>
  <sheetData>
    <row r="7" spans="3:11" x14ac:dyDescent="0.25">
      <c r="C7" t="s">
        <v>1</v>
      </c>
      <c r="D7" t="s">
        <v>2</v>
      </c>
      <c r="E7" t="s">
        <v>0</v>
      </c>
      <c r="F7" t="s">
        <v>3</v>
      </c>
      <c r="G7" t="s">
        <v>4</v>
      </c>
      <c r="H7" t="s">
        <v>6</v>
      </c>
      <c r="I7" t="s">
        <v>5</v>
      </c>
      <c r="J7" t="s">
        <v>7</v>
      </c>
      <c r="K7" t="s">
        <v>8</v>
      </c>
    </row>
    <row r="8" spans="3:11" x14ac:dyDescent="0.25">
      <c r="C8">
        <v>1</v>
      </c>
      <c r="D8">
        <v>0.01</v>
      </c>
      <c r="E8" s="1">
        <v>94.870480000000001</v>
      </c>
      <c r="F8">
        <v>2400</v>
      </c>
      <c r="G8">
        <v>10</v>
      </c>
      <c r="H8">
        <v>25000</v>
      </c>
      <c r="I8">
        <f>E8/H8/(G8/F8)</f>
        <v>0.91075660800000002</v>
      </c>
      <c r="J8">
        <f>(24*24)/((5*5)/D8+(24*24-5*5)/C8)</f>
        <v>0.1887905604719764</v>
      </c>
      <c r="K8">
        <f>((5*5)*D8+(24*24-5*5)*C8)/(24*24)</f>
        <v>0.95703125</v>
      </c>
    </row>
    <row r="9" spans="3:11" x14ac:dyDescent="0.25">
      <c r="C9">
        <v>1</v>
      </c>
      <c r="D9">
        <v>0.1</v>
      </c>
      <c r="E9" s="1">
        <v>96.645349999999993</v>
      </c>
      <c r="F9">
        <v>2400</v>
      </c>
      <c r="G9">
        <v>10</v>
      </c>
      <c r="H9">
        <v>25000</v>
      </c>
      <c r="I9">
        <f>E9/H9/(G9/F9)</f>
        <v>0.92779535999999985</v>
      </c>
      <c r="J9">
        <f>(24*24)/((5*5)/D9+(24*24-5*5)/C9)</f>
        <v>0.7191011235955056</v>
      </c>
      <c r="K9">
        <f>((5*5)*D9+(24*24-5*5)*C9)/(24*24)</f>
        <v>0.9609375</v>
      </c>
    </row>
    <row r="10" spans="3:11" x14ac:dyDescent="0.25">
      <c r="C10">
        <v>1</v>
      </c>
      <c r="D10">
        <v>1</v>
      </c>
      <c r="E10" s="1">
        <v>104.16667</v>
      </c>
      <c r="F10">
        <v>2400</v>
      </c>
      <c r="G10">
        <v>10</v>
      </c>
      <c r="H10">
        <v>25000</v>
      </c>
      <c r="I10">
        <f>E10/H10/(G10/F10)</f>
        <v>1.000000032</v>
      </c>
      <c r="J10">
        <f>(24*24)/((5*5)/D10+(24*24-5*5)/C10)</f>
        <v>1</v>
      </c>
      <c r="K10">
        <f>((5*5)*D10+(24*24-5*5)*C10)/(24*24)</f>
        <v>1</v>
      </c>
    </row>
    <row r="11" spans="3:11" x14ac:dyDescent="0.25">
      <c r="C11">
        <v>1</v>
      </c>
      <c r="D11">
        <v>10</v>
      </c>
      <c r="E11" s="1">
        <v>111.683235</v>
      </c>
      <c r="F11">
        <v>2400</v>
      </c>
      <c r="G11">
        <v>10</v>
      </c>
      <c r="H11">
        <v>25000</v>
      </c>
      <c r="I11">
        <f>E11/H11/(G11/F11)</f>
        <v>1.0721590560000001</v>
      </c>
      <c r="J11">
        <f>(24*24)/((5*5)/D11+(24*24-5*5)/C11)</f>
        <v>1.0406504065040652</v>
      </c>
      <c r="K11">
        <f>((5*5)*D11+(24*24-5*5)*C11)/(24*24)</f>
        <v>1.390625</v>
      </c>
    </row>
    <row r="12" spans="3:11" x14ac:dyDescent="0.25">
      <c r="C12">
        <v>1</v>
      </c>
      <c r="D12">
        <v>100</v>
      </c>
      <c r="E12" s="1">
        <v>113.3824</v>
      </c>
      <c r="F12">
        <v>2400</v>
      </c>
      <c r="G12">
        <v>10</v>
      </c>
      <c r="H12">
        <v>25000</v>
      </c>
      <c r="I12">
        <f>E12/H12/(G12/F12)</f>
        <v>1.0884710400000002</v>
      </c>
      <c r="J12">
        <f>(24*24)/((5*5)/D12+(24*24-5*5)/C12)</f>
        <v>1.0448979591836736</v>
      </c>
      <c r="K12">
        <f>((5*5)*D12+(24*24-5*5)*C12)/(24*24)</f>
        <v>5.296875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 Ferre</dc:creator>
  <cp:lastModifiedBy>Ty Ferre</cp:lastModifiedBy>
  <dcterms:created xsi:type="dcterms:W3CDTF">2021-01-26T18:21:29Z</dcterms:created>
  <dcterms:modified xsi:type="dcterms:W3CDTF">2021-01-31T14:37:25Z</dcterms:modified>
</cp:coreProperties>
</file>